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8440" windowHeight="12045"/>
  </bookViews>
  <sheets>
    <sheet name="Regressionsdaten" sheetId="1" r:id="rId1"/>
    <sheet name="Original Leiharbeiter" sheetId="2" r:id="rId2"/>
    <sheet name="Original KldB" sheetId="3" r:id="rId3"/>
    <sheet name="Original Betriebsgröße" sheetId="4" r:id="rId4"/>
    <sheet name="KldB &amp; Betriebsgröße" sheetId="5" r:id="rId5"/>
    <sheet name="Orig Alo Dezember 18" sheetId="6" r:id="rId6"/>
    <sheet name="Tabelle1" sheetId="7" r:id="rId7"/>
  </sheets>
  <calcPr calcId="145621"/>
</workbook>
</file>

<file path=xl/calcChain.xml><?xml version="1.0" encoding="utf-8"?>
<calcChain xmlns="http://schemas.openxmlformats.org/spreadsheetml/2006/main">
  <c r="O13" i="1" l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P12" i="1"/>
  <c r="O12" i="1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137" i="6"/>
  <c r="T137" i="6"/>
  <c r="S138" i="6"/>
  <c r="T138" i="6"/>
  <c r="S139" i="6"/>
  <c r="T139" i="6"/>
  <c r="S140" i="6"/>
  <c r="T140" i="6"/>
  <c r="S141" i="6"/>
  <c r="T141" i="6"/>
  <c r="S142" i="6"/>
  <c r="T142" i="6"/>
  <c r="S143" i="6"/>
  <c r="T143" i="6"/>
  <c r="S144" i="6"/>
  <c r="T144" i="6"/>
  <c r="S145" i="6"/>
  <c r="T145" i="6"/>
  <c r="S146" i="6"/>
  <c r="T146" i="6"/>
  <c r="S147" i="6"/>
  <c r="T147" i="6"/>
  <c r="S148" i="6"/>
  <c r="T148" i="6"/>
  <c r="S149" i="6"/>
  <c r="T149" i="6"/>
  <c r="S150" i="6"/>
  <c r="T150" i="6"/>
  <c r="S151" i="6"/>
  <c r="T151" i="6"/>
  <c r="S152" i="6"/>
  <c r="T152" i="6"/>
  <c r="S153" i="6"/>
  <c r="T153" i="6"/>
  <c r="S154" i="6"/>
  <c r="T154" i="6"/>
  <c r="S155" i="6"/>
  <c r="T155" i="6"/>
  <c r="S156" i="6"/>
  <c r="T156" i="6"/>
  <c r="S157" i="6"/>
  <c r="T157" i="6"/>
  <c r="S158" i="6"/>
  <c r="T158" i="6"/>
  <c r="S159" i="6"/>
  <c r="T159" i="6"/>
  <c r="S160" i="6"/>
  <c r="T160" i="6"/>
  <c r="S161" i="6"/>
  <c r="T161" i="6"/>
  <c r="S162" i="6"/>
  <c r="T162" i="6"/>
  <c r="S163" i="6"/>
  <c r="T163" i="6"/>
  <c r="S164" i="6"/>
  <c r="T164" i="6"/>
  <c r="S165" i="6"/>
  <c r="T165" i="6"/>
  <c r="S166" i="6"/>
  <c r="T166" i="6"/>
  <c r="S167" i="6"/>
  <c r="T167" i="6"/>
  <c r="S168" i="6"/>
  <c r="T168" i="6"/>
  <c r="S169" i="6"/>
  <c r="T169" i="6"/>
  <c r="S170" i="6"/>
  <c r="T170" i="6"/>
  <c r="S171" i="6"/>
  <c r="T171" i="6"/>
  <c r="S172" i="6"/>
  <c r="T172" i="6"/>
  <c r="S173" i="6"/>
  <c r="T173" i="6"/>
  <c r="S174" i="6"/>
  <c r="T174" i="6"/>
  <c r="S175" i="6"/>
  <c r="T175" i="6"/>
  <c r="S176" i="6"/>
  <c r="T176" i="6"/>
  <c r="S177" i="6"/>
  <c r="T177" i="6"/>
  <c r="S178" i="6"/>
  <c r="T178" i="6"/>
  <c r="S179" i="6"/>
  <c r="T179" i="6"/>
  <c r="S180" i="6"/>
  <c r="T180" i="6"/>
  <c r="S181" i="6"/>
  <c r="T181" i="6"/>
  <c r="S182" i="6"/>
  <c r="T182" i="6"/>
  <c r="S183" i="6"/>
  <c r="T183" i="6"/>
  <c r="S184" i="6"/>
  <c r="T184" i="6"/>
  <c r="S185" i="6"/>
  <c r="T185" i="6"/>
  <c r="S186" i="6"/>
  <c r="T186" i="6"/>
  <c r="S187" i="6"/>
  <c r="T187" i="6"/>
  <c r="S188" i="6"/>
  <c r="T188" i="6"/>
  <c r="S189" i="6"/>
  <c r="T189" i="6"/>
  <c r="S190" i="6"/>
  <c r="T190" i="6"/>
  <c r="S191" i="6"/>
  <c r="T191" i="6"/>
  <c r="S192" i="6"/>
  <c r="T192" i="6"/>
  <c r="S193" i="6"/>
  <c r="T193" i="6"/>
  <c r="S194" i="6"/>
  <c r="T194" i="6"/>
  <c r="S195" i="6"/>
  <c r="T195" i="6"/>
  <c r="S196" i="6"/>
  <c r="T196" i="6"/>
  <c r="S197" i="6"/>
  <c r="T197" i="6"/>
  <c r="S198" i="6"/>
  <c r="T198" i="6"/>
  <c r="S199" i="6"/>
  <c r="T199" i="6"/>
  <c r="S200" i="6"/>
  <c r="T200" i="6"/>
  <c r="S201" i="6"/>
  <c r="T201" i="6"/>
  <c r="S202" i="6"/>
  <c r="T202" i="6"/>
  <c r="S203" i="6"/>
  <c r="T203" i="6"/>
  <c r="S204" i="6"/>
  <c r="T204" i="6"/>
  <c r="S205" i="6"/>
  <c r="T205" i="6"/>
  <c r="S206" i="6"/>
  <c r="T206" i="6"/>
  <c r="S207" i="6"/>
  <c r="T207" i="6"/>
  <c r="S208" i="6"/>
  <c r="T208" i="6"/>
  <c r="S209" i="6"/>
  <c r="T209" i="6"/>
  <c r="S210" i="6"/>
  <c r="T210" i="6"/>
  <c r="S211" i="6"/>
  <c r="T211" i="6"/>
  <c r="S212" i="6"/>
  <c r="T212" i="6"/>
  <c r="S213" i="6"/>
  <c r="T213" i="6"/>
  <c r="S214" i="6"/>
  <c r="T214" i="6"/>
  <c r="S215" i="6"/>
  <c r="T215" i="6"/>
  <c r="S216" i="6"/>
  <c r="T216" i="6"/>
  <c r="S217" i="6"/>
  <c r="T217" i="6"/>
  <c r="S218" i="6"/>
  <c r="T218" i="6"/>
  <c r="S219" i="6"/>
  <c r="T219" i="6"/>
  <c r="S220" i="6"/>
  <c r="T220" i="6"/>
  <c r="S221" i="6"/>
  <c r="T221" i="6"/>
  <c r="S222" i="6"/>
  <c r="T222" i="6"/>
  <c r="S223" i="6"/>
  <c r="T223" i="6"/>
  <c r="S224" i="6"/>
  <c r="T224" i="6"/>
  <c r="S225" i="6"/>
  <c r="T225" i="6"/>
  <c r="S226" i="6"/>
  <c r="T226" i="6"/>
  <c r="S227" i="6"/>
  <c r="T227" i="6"/>
  <c r="S228" i="6"/>
  <c r="T228" i="6"/>
  <c r="S229" i="6"/>
  <c r="T229" i="6"/>
  <c r="S230" i="6"/>
  <c r="T230" i="6"/>
  <c r="S231" i="6"/>
  <c r="T231" i="6"/>
  <c r="S232" i="6"/>
  <c r="T232" i="6"/>
  <c r="S233" i="6"/>
  <c r="T233" i="6"/>
  <c r="S234" i="6"/>
  <c r="T234" i="6"/>
  <c r="S235" i="6"/>
  <c r="T235" i="6"/>
  <c r="S236" i="6"/>
  <c r="T236" i="6"/>
  <c r="S237" i="6"/>
  <c r="T237" i="6"/>
  <c r="S238" i="6"/>
  <c r="T238" i="6"/>
  <c r="S239" i="6"/>
  <c r="T239" i="6"/>
  <c r="S240" i="6"/>
  <c r="T240" i="6"/>
  <c r="S241" i="6"/>
  <c r="T241" i="6"/>
  <c r="S242" i="6"/>
  <c r="T242" i="6"/>
  <c r="S243" i="6"/>
  <c r="T243" i="6"/>
  <c r="S244" i="6"/>
  <c r="T244" i="6"/>
  <c r="S245" i="6"/>
  <c r="T245" i="6"/>
  <c r="S246" i="6"/>
  <c r="T246" i="6"/>
  <c r="S247" i="6"/>
  <c r="T247" i="6"/>
  <c r="S248" i="6"/>
  <c r="T248" i="6"/>
  <c r="S249" i="6"/>
  <c r="T249" i="6"/>
  <c r="S250" i="6"/>
  <c r="T250" i="6"/>
  <c r="S251" i="6"/>
  <c r="T251" i="6"/>
  <c r="S252" i="6"/>
  <c r="T252" i="6"/>
  <c r="S253" i="6"/>
  <c r="T253" i="6"/>
  <c r="S254" i="6"/>
  <c r="T254" i="6"/>
  <c r="S255" i="6"/>
  <c r="T255" i="6"/>
  <c r="S256" i="6"/>
  <c r="T256" i="6"/>
  <c r="S257" i="6"/>
  <c r="T257" i="6"/>
  <c r="S258" i="6"/>
  <c r="T258" i="6"/>
  <c r="S259" i="6"/>
  <c r="T259" i="6"/>
  <c r="S260" i="6"/>
  <c r="T260" i="6"/>
  <c r="S261" i="6"/>
  <c r="T261" i="6"/>
  <c r="S262" i="6"/>
  <c r="T262" i="6"/>
  <c r="S263" i="6"/>
  <c r="T263" i="6"/>
  <c r="S264" i="6"/>
  <c r="T264" i="6"/>
  <c r="S265" i="6"/>
  <c r="T265" i="6"/>
  <c r="S266" i="6"/>
  <c r="T266" i="6"/>
  <c r="S267" i="6"/>
  <c r="T267" i="6"/>
  <c r="S268" i="6"/>
  <c r="T268" i="6"/>
  <c r="S269" i="6"/>
  <c r="T269" i="6"/>
  <c r="S270" i="6"/>
  <c r="T270" i="6"/>
  <c r="S271" i="6"/>
  <c r="T271" i="6"/>
  <c r="S272" i="6"/>
  <c r="T272" i="6"/>
  <c r="S273" i="6"/>
  <c r="T273" i="6"/>
  <c r="S274" i="6"/>
  <c r="T274" i="6"/>
  <c r="S275" i="6"/>
  <c r="T275" i="6"/>
  <c r="S276" i="6"/>
  <c r="T276" i="6"/>
  <c r="S277" i="6"/>
  <c r="T277" i="6"/>
  <c r="S278" i="6"/>
  <c r="T278" i="6"/>
  <c r="S279" i="6"/>
  <c r="T279" i="6"/>
  <c r="S280" i="6"/>
  <c r="T280" i="6"/>
  <c r="S281" i="6"/>
  <c r="T281" i="6"/>
  <c r="S282" i="6"/>
  <c r="T282" i="6"/>
  <c r="S283" i="6"/>
  <c r="T283" i="6"/>
  <c r="S284" i="6"/>
  <c r="T284" i="6"/>
  <c r="S285" i="6"/>
  <c r="T285" i="6"/>
  <c r="S286" i="6"/>
  <c r="T286" i="6"/>
  <c r="S287" i="6"/>
  <c r="T287" i="6"/>
  <c r="S288" i="6"/>
  <c r="T288" i="6"/>
  <c r="S289" i="6"/>
  <c r="T289" i="6"/>
  <c r="S290" i="6"/>
  <c r="T290" i="6"/>
  <c r="S291" i="6"/>
  <c r="T291" i="6"/>
  <c r="S292" i="6"/>
  <c r="T292" i="6"/>
  <c r="S293" i="6"/>
  <c r="T293" i="6"/>
  <c r="S294" i="6"/>
  <c r="T294" i="6"/>
  <c r="S295" i="6"/>
  <c r="T295" i="6"/>
  <c r="S296" i="6"/>
  <c r="T296" i="6"/>
  <c r="S297" i="6"/>
  <c r="T297" i="6"/>
  <c r="S298" i="6"/>
  <c r="T298" i="6"/>
  <c r="S299" i="6"/>
  <c r="T299" i="6"/>
  <c r="S300" i="6"/>
  <c r="T300" i="6"/>
  <c r="S301" i="6"/>
  <c r="T301" i="6"/>
  <c r="S302" i="6"/>
  <c r="T302" i="6"/>
  <c r="S303" i="6"/>
  <c r="T303" i="6"/>
  <c r="S304" i="6"/>
  <c r="T304" i="6"/>
  <c r="S305" i="6"/>
  <c r="T305" i="6"/>
  <c r="S306" i="6"/>
  <c r="T306" i="6"/>
  <c r="S307" i="6"/>
  <c r="T307" i="6"/>
  <c r="S308" i="6"/>
  <c r="T308" i="6"/>
  <c r="S309" i="6"/>
  <c r="T309" i="6"/>
  <c r="S310" i="6"/>
  <c r="T310" i="6"/>
  <c r="S311" i="6"/>
  <c r="T311" i="6"/>
  <c r="S312" i="6"/>
  <c r="T312" i="6"/>
  <c r="S313" i="6"/>
  <c r="T313" i="6"/>
  <c r="S314" i="6"/>
  <c r="T314" i="6"/>
  <c r="S315" i="6"/>
  <c r="T315" i="6"/>
  <c r="S316" i="6"/>
  <c r="T316" i="6"/>
  <c r="S317" i="6"/>
  <c r="T317" i="6"/>
  <c r="S318" i="6"/>
  <c r="T318" i="6"/>
  <c r="S319" i="6"/>
  <c r="T319" i="6"/>
  <c r="S320" i="6"/>
  <c r="T320" i="6"/>
  <c r="S321" i="6"/>
  <c r="T321" i="6"/>
  <c r="S322" i="6"/>
  <c r="T322" i="6"/>
  <c r="S323" i="6"/>
  <c r="T323" i="6"/>
  <c r="S324" i="6"/>
  <c r="T324" i="6"/>
  <c r="S325" i="6"/>
  <c r="T325" i="6"/>
  <c r="S326" i="6"/>
  <c r="T326" i="6"/>
  <c r="S327" i="6"/>
  <c r="T327" i="6"/>
  <c r="S328" i="6"/>
  <c r="T328" i="6"/>
  <c r="S329" i="6"/>
  <c r="T329" i="6"/>
  <c r="S330" i="6"/>
  <c r="T330" i="6"/>
  <c r="S331" i="6"/>
  <c r="T331" i="6"/>
  <c r="S332" i="6"/>
  <c r="T332" i="6"/>
  <c r="S333" i="6"/>
  <c r="T333" i="6"/>
  <c r="S334" i="6"/>
  <c r="T334" i="6"/>
  <c r="S335" i="6"/>
  <c r="T335" i="6"/>
  <c r="S336" i="6"/>
  <c r="T336" i="6"/>
  <c r="S337" i="6"/>
  <c r="T337" i="6"/>
  <c r="S338" i="6"/>
  <c r="T338" i="6"/>
  <c r="S339" i="6"/>
  <c r="T339" i="6"/>
  <c r="S340" i="6"/>
  <c r="T340" i="6"/>
  <c r="S341" i="6"/>
  <c r="T341" i="6"/>
  <c r="S342" i="6"/>
  <c r="T342" i="6"/>
  <c r="S343" i="6"/>
  <c r="T343" i="6"/>
  <c r="S344" i="6"/>
  <c r="T344" i="6"/>
  <c r="S345" i="6"/>
  <c r="T345" i="6"/>
  <c r="S346" i="6"/>
  <c r="T346" i="6"/>
  <c r="S347" i="6"/>
  <c r="T347" i="6"/>
  <c r="S348" i="6"/>
  <c r="T348" i="6"/>
  <c r="S349" i="6"/>
  <c r="T349" i="6"/>
  <c r="S350" i="6"/>
  <c r="T350" i="6"/>
  <c r="S351" i="6"/>
  <c r="T351" i="6"/>
  <c r="S352" i="6"/>
  <c r="T352" i="6"/>
  <c r="S353" i="6"/>
  <c r="T353" i="6"/>
  <c r="S354" i="6"/>
  <c r="T354" i="6"/>
  <c r="S355" i="6"/>
  <c r="T355" i="6"/>
  <c r="S356" i="6"/>
  <c r="T356" i="6"/>
  <c r="S357" i="6"/>
  <c r="T357" i="6"/>
  <c r="S358" i="6"/>
  <c r="T358" i="6"/>
  <c r="S359" i="6"/>
  <c r="T359" i="6"/>
  <c r="S360" i="6"/>
  <c r="T360" i="6"/>
  <c r="S361" i="6"/>
  <c r="T361" i="6"/>
  <c r="S362" i="6"/>
  <c r="T362" i="6"/>
  <c r="S363" i="6"/>
  <c r="T363" i="6"/>
  <c r="S364" i="6"/>
  <c r="T364" i="6"/>
  <c r="S365" i="6"/>
  <c r="T365" i="6"/>
  <c r="S366" i="6"/>
  <c r="T366" i="6"/>
  <c r="S367" i="6"/>
  <c r="T367" i="6"/>
  <c r="S368" i="6"/>
  <c r="T368" i="6"/>
  <c r="S369" i="6"/>
  <c r="T369" i="6"/>
  <c r="S370" i="6"/>
  <c r="T370" i="6"/>
  <c r="S371" i="6"/>
  <c r="T371" i="6"/>
  <c r="S372" i="6"/>
  <c r="T372" i="6"/>
  <c r="S373" i="6"/>
  <c r="T373" i="6"/>
  <c r="S374" i="6"/>
  <c r="T374" i="6"/>
  <c r="S375" i="6"/>
  <c r="T375" i="6"/>
  <c r="S376" i="6"/>
  <c r="T376" i="6"/>
  <c r="S377" i="6"/>
  <c r="T377" i="6"/>
  <c r="S378" i="6"/>
  <c r="T378" i="6"/>
  <c r="S379" i="6"/>
  <c r="T379" i="6"/>
  <c r="S380" i="6"/>
  <c r="T380" i="6"/>
  <c r="S381" i="6"/>
  <c r="T381" i="6"/>
  <c r="S382" i="6"/>
  <c r="T382" i="6"/>
  <c r="S383" i="6"/>
  <c r="T383" i="6"/>
  <c r="S384" i="6"/>
  <c r="T384" i="6"/>
  <c r="S385" i="6"/>
  <c r="T385" i="6"/>
  <c r="S386" i="6"/>
  <c r="T386" i="6"/>
  <c r="S387" i="6"/>
  <c r="T387" i="6"/>
  <c r="S388" i="6"/>
  <c r="T388" i="6"/>
  <c r="S389" i="6"/>
  <c r="T389" i="6"/>
  <c r="S390" i="6"/>
  <c r="T390" i="6"/>
  <c r="S391" i="6"/>
  <c r="T391" i="6"/>
  <c r="S392" i="6"/>
  <c r="T392" i="6"/>
  <c r="S393" i="6"/>
  <c r="T393" i="6"/>
  <c r="S394" i="6"/>
  <c r="T394" i="6"/>
  <c r="S395" i="6"/>
  <c r="T395" i="6"/>
  <c r="S396" i="6"/>
  <c r="T396" i="6"/>
  <c r="S397" i="6"/>
  <c r="T397" i="6"/>
  <c r="S398" i="6"/>
  <c r="T398" i="6"/>
  <c r="S399" i="6"/>
  <c r="T399" i="6"/>
  <c r="S400" i="6"/>
  <c r="T400" i="6"/>
  <c r="S401" i="6"/>
  <c r="T401" i="6"/>
  <c r="S402" i="6"/>
  <c r="T402" i="6"/>
  <c r="S403" i="6"/>
  <c r="T403" i="6"/>
  <c r="S404" i="6"/>
  <c r="T404" i="6"/>
  <c r="S405" i="6"/>
  <c r="T405" i="6"/>
  <c r="S406" i="6"/>
  <c r="T406" i="6"/>
  <c r="S407" i="6"/>
  <c r="T407" i="6"/>
  <c r="S408" i="6"/>
  <c r="T408" i="6"/>
  <c r="S409" i="6"/>
  <c r="T409" i="6"/>
  <c r="S410" i="6"/>
  <c r="T410" i="6"/>
  <c r="S411" i="6"/>
  <c r="T411" i="6"/>
  <c r="S11" i="6"/>
  <c r="T11" i="6"/>
  <c r="J427" i="5" l="1"/>
  <c r="J428" i="5" s="1"/>
  <c r="J429" i="5" s="1"/>
  <c r="J415" i="5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14" i="5"/>
  <c r="D159" i="4"/>
  <c r="E159" i="4" s="1"/>
  <c r="D132" i="4"/>
  <c r="D78" i="4"/>
  <c r="D29" i="4"/>
  <c r="D11" i="4"/>
  <c r="I13" i="2" l="1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J16" i="2"/>
  <c r="K16" i="2"/>
  <c r="L16" i="2"/>
  <c r="M16" i="2"/>
  <c r="N16" i="2"/>
  <c r="O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J21" i="2"/>
  <c r="K21" i="2"/>
  <c r="L21" i="2"/>
  <c r="M21" i="2"/>
  <c r="N21" i="2"/>
  <c r="O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J26" i="2"/>
  <c r="K26" i="2"/>
  <c r="L26" i="2"/>
  <c r="M26" i="2"/>
  <c r="N26" i="2"/>
  <c r="O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J31" i="2"/>
  <c r="K31" i="2"/>
  <c r="L31" i="2"/>
  <c r="M31" i="2"/>
  <c r="N31" i="2"/>
  <c r="O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8" i="2"/>
  <c r="J38" i="2"/>
  <c r="K38" i="2"/>
  <c r="L38" i="2"/>
  <c r="M38" i="2"/>
  <c r="N38" i="2"/>
  <c r="O38" i="2"/>
  <c r="I39" i="2"/>
  <c r="J39" i="2"/>
  <c r="K39" i="2"/>
  <c r="L39" i="2"/>
  <c r="M39" i="2"/>
  <c r="N39" i="2"/>
  <c r="O39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2" i="2"/>
  <c r="J42" i="2"/>
  <c r="K42" i="2"/>
  <c r="L42" i="2"/>
  <c r="M42" i="2"/>
  <c r="N42" i="2"/>
  <c r="O42" i="2"/>
  <c r="I43" i="2"/>
  <c r="J43" i="2"/>
  <c r="K43" i="2"/>
  <c r="L43" i="2"/>
  <c r="M43" i="2"/>
  <c r="N43" i="2"/>
  <c r="O43" i="2"/>
  <c r="I44" i="2"/>
  <c r="J44" i="2"/>
  <c r="K44" i="2"/>
  <c r="L44" i="2"/>
  <c r="M44" i="2"/>
  <c r="N44" i="2"/>
  <c r="O44" i="2"/>
  <c r="I45" i="2"/>
  <c r="J45" i="2"/>
  <c r="K45" i="2"/>
  <c r="L45" i="2"/>
  <c r="M45" i="2"/>
  <c r="N45" i="2"/>
  <c r="O45" i="2"/>
  <c r="I46" i="2"/>
  <c r="J46" i="2"/>
  <c r="K46" i="2"/>
  <c r="L46" i="2"/>
  <c r="M46" i="2"/>
  <c r="N46" i="2"/>
  <c r="O46" i="2"/>
  <c r="I47" i="2"/>
  <c r="J47" i="2"/>
  <c r="K47" i="2"/>
  <c r="L47" i="2"/>
  <c r="M47" i="2"/>
  <c r="N47" i="2"/>
  <c r="O47" i="2"/>
  <c r="I48" i="2"/>
  <c r="J48" i="2"/>
  <c r="K48" i="2"/>
  <c r="L48" i="2"/>
  <c r="M48" i="2"/>
  <c r="N48" i="2"/>
  <c r="O48" i="2"/>
  <c r="I49" i="2"/>
  <c r="J49" i="2"/>
  <c r="K49" i="2"/>
  <c r="L49" i="2"/>
  <c r="M49" i="2"/>
  <c r="N49" i="2"/>
  <c r="O49" i="2"/>
  <c r="I50" i="2"/>
  <c r="J50" i="2"/>
  <c r="K50" i="2"/>
  <c r="L50" i="2"/>
  <c r="M50" i="2"/>
  <c r="N50" i="2"/>
  <c r="O50" i="2"/>
  <c r="I51" i="2"/>
  <c r="J51" i="2"/>
  <c r="K51" i="2"/>
  <c r="L51" i="2"/>
  <c r="M51" i="2"/>
  <c r="N51" i="2"/>
  <c r="O51" i="2"/>
  <c r="I52" i="2"/>
  <c r="J52" i="2"/>
  <c r="K52" i="2"/>
  <c r="L52" i="2"/>
  <c r="M52" i="2"/>
  <c r="N52" i="2"/>
  <c r="O52" i="2"/>
  <c r="I53" i="2"/>
  <c r="J53" i="2"/>
  <c r="K53" i="2"/>
  <c r="L53" i="2"/>
  <c r="M53" i="2"/>
  <c r="N53" i="2"/>
  <c r="O53" i="2"/>
  <c r="I54" i="2"/>
  <c r="J54" i="2"/>
  <c r="K54" i="2"/>
  <c r="L54" i="2"/>
  <c r="M54" i="2"/>
  <c r="N54" i="2"/>
  <c r="O54" i="2"/>
  <c r="I55" i="2"/>
  <c r="J55" i="2"/>
  <c r="K55" i="2"/>
  <c r="L55" i="2"/>
  <c r="M55" i="2"/>
  <c r="N55" i="2"/>
  <c r="O55" i="2"/>
  <c r="I56" i="2"/>
  <c r="J56" i="2"/>
  <c r="K56" i="2"/>
  <c r="L56" i="2"/>
  <c r="M56" i="2"/>
  <c r="N56" i="2"/>
  <c r="O56" i="2"/>
  <c r="I57" i="2"/>
  <c r="J57" i="2"/>
  <c r="K57" i="2"/>
  <c r="L57" i="2"/>
  <c r="M57" i="2"/>
  <c r="N57" i="2"/>
  <c r="O57" i="2"/>
  <c r="I58" i="2"/>
  <c r="J58" i="2"/>
  <c r="K58" i="2"/>
  <c r="L58" i="2"/>
  <c r="M58" i="2"/>
  <c r="N58" i="2"/>
  <c r="O58" i="2"/>
  <c r="I59" i="2"/>
  <c r="J59" i="2"/>
  <c r="K59" i="2"/>
  <c r="L59" i="2"/>
  <c r="M59" i="2"/>
  <c r="N59" i="2"/>
  <c r="O59" i="2"/>
  <c r="I60" i="2"/>
  <c r="J60" i="2"/>
  <c r="K60" i="2"/>
  <c r="L60" i="2"/>
  <c r="M60" i="2"/>
  <c r="N60" i="2"/>
  <c r="O60" i="2"/>
  <c r="I61" i="2"/>
  <c r="J61" i="2"/>
  <c r="K61" i="2"/>
  <c r="L61" i="2"/>
  <c r="M61" i="2"/>
  <c r="N61" i="2"/>
  <c r="O61" i="2"/>
  <c r="I62" i="2"/>
  <c r="J62" i="2"/>
  <c r="K62" i="2"/>
  <c r="L62" i="2"/>
  <c r="M62" i="2"/>
  <c r="N62" i="2"/>
  <c r="O62" i="2"/>
  <c r="I63" i="2"/>
  <c r="J63" i="2"/>
  <c r="K63" i="2"/>
  <c r="L63" i="2"/>
  <c r="M63" i="2"/>
  <c r="N63" i="2"/>
  <c r="O63" i="2"/>
  <c r="I64" i="2"/>
  <c r="J64" i="2"/>
  <c r="K64" i="2"/>
  <c r="L64" i="2"/>
  <c r="M64" i="2"/>
  <c r="N64" i="2"/>
  <c r="O64" i="2"/>
  <c r="I65" i="2"/>
  <c r="J65" i="2"/>
  <c r="K65" i="2"/>
  <c r="L65" i="2"/>
  <c r="M65" i="2"/>
  <c r="N65" i="2"/>
  <c r="O65" i="2"/>
  <c r="I66" i="2"/>
  <c r="J66" i="2"/>
  <c r="K66" i="2"/>
  <c r="L66" i="2"/>
  <c r="M66" i="2"/>
  <c r="N66" i="2"/>
  <c r="O66" i="2"/>
  <c r="I67" i="2"/>
  <c r="J67" i="2"/>
  <c r="K67" i="2"/>
  <c r="L67" i="2"/>
  <c r="M67" i="2"/>
  <c r="N67" i="2"/>
  <c r="O67" i="2"/>
  <c r="I68" i="2"/>
  <c r="J68" i="2"/>
  <c r="K68" i="2"/>
  <c r="L68" i="2"/>
  <c r="M68" i="2"/>
  <c r="N68" i="2"/>
  <c r="O68" i="2"/>
  <c r="I69" i="2"/>
  <c r="J69" i="2"/>
  <c r="K69" i="2"/>
  <c r="L69" i="2"/>
  <c r="M69" i="2"/>
  <c r="N69" i="2"/>
  <c r="O69" i="2"/>
  <c r="I70" i="2"/>
  <c r="J70" i="2"/>
  <c r="K70" i="2"/>
  <c r="L70" i="2"/>
  <c r="M70" i="2"/>
  <c r="N70" i="2"/>
  <c r="O70" i="2"/>
  <c r="I71" i="2"/>
  <c r="J71" i="2"/>
  <c r="K71" i="2"/>
  <c r="L71" i="2"/>
  <c r="M71" i="2"/>
  <c r="N71" i="2"/>
  <c r="O71" i="2"/>
  <c r="I72" i="2"/>
  <c r="J72" i="2"/>
  <c r="K72" i="2"/>
  <c r="L72" i="2"/>
  <c r="M72" i="2"/>
  <c r="N72" i="2"/>
  <c r="O72" i="2"/>
  <c r="I73" i="2"/>
  <c r="J73" i="2"/>
  <c r="K73" i="2"/>
  <c r="L73" i="2"/>
  <c r="M73" i="2"/>
  <c r="N73" i="2"/>
  <c r="O73" i="2"/>
  <c r="I74" i="2"/>
  <c r="J74" i="2"/>
  <c r="K74" i="2"/>
  <c r="L74" i="2"/>
  <c r="M74" i="2"/>
  <c r="N74" i="2"/>
  <c r="O74" i="2"/>
  <c r="I75" i="2"/>
  <c r="J75" i="2"/>
  <c r="K75" i="2"/>
  <c r="L75" i="2"/>
  <c r="M75" i="2"/>
  <c r="N75" i="2"/>
  <c r="O75" i="2"/>
  <c r="I76" i="2"/>
  <c r="J76" i="2"/>
  <c r="K76" i="2"/>
  <c r="L76" i="2"/>
  <c r="M76" i="2"/>
  <c r="N76" i="2"/>
  <c r="O76" i="2"/>
  <c r="I77" i="2"/>
  <c r="J77" i="2"/>
  <c r="K77" i="2"/>
  <c r="L77" i="2"/>
  <c r="M77" i="2"/>
  <c r="N77" i="2"/>
  <c r="O77" i="2"/>
  <c r="I78" i="2"/>
  <c r="J78" i="2"/>
  <c r="K78" i="2"/>
  <c r="L78" i="2"/>
  <c r="M78" i="2"/>
  <c r="N78" i="2"/>
  <c r="O78" i="2"/>
  <c r="I79" i="2"/>
  <c r="J79" i="2"/>
  <c r="K79" i="2"/>
  <c r="L79" i="2"/>
  <c r="M79" i="2"/>
  <c r="N79" i="2"/>
  <c r="O79" i="2"/>
  <c r="I80" i="2"/>
  <c r="J80" i="2"/>
  <c r="K80" i="2"/>
  <c r="L80" i="2"/>
  <c r="M80" i="2"/>
  <c r="N80" i="2"/>
  <c r="O80" i="2"/>
  <c r="I81" i="2"/>
  <c r="J81" i="2"/>
  <c r="K81" i="2"/>
  <c r="L81" i="2"/>
  <c r="M81" i="2"/>
  <c r="N81" i="2"/>
  <c r="O81" i="2"/>
  <c r="I82" i="2"/>
  <c r="J82" i="2"/>
  <c r="K82" i="2"/>
  <c r="L82" i="2"/>
  <c r="M82" i="2"/>
  <c r="N82" i="2"/>
  <c r="O82" i="2"/>
  <c r="I83" i="2"/>
  <c r="J83" i="2"/>
  <c r="K83" i="2"/>
  <c r="L83" i="2"/>
  <c r="M83" i="2"/>
  <c r="N83" i="2"/>
  <c r="O83" i="2"/>
  <c r="I84" i="2"/>
  <c r="J84" i="2"/>
  <c r="K84" i="2"/>
  <c r="L84" i="2"/>
  <c r="M84" i="2"/>
  <c r="N84" i="2"/>
  <c r="O84" i="2"/>
  <c r="I85" i="2"/>
  <c r="J85" i="2"/>
  <c r="K85" i="2"/>
  <c r="L85" i="2"/>
  <c r="M85" i="2"/>
  <c r="N85" i="2"/>
  <c r="O85" i="2"/>
  <c r="I86" i="2"/>
  <c r="J86" i="2"/>
  <c r="K86" i="2"/>
  <c r="L86" i="2"/>
  <c r="M86" i="2"/>
  <c r="N86" i="2"/>
  <c r="O86" i="2"/>
  <c r="I87" i="2"/>
  <c r="J87" i="2"/>
  <c r="K87" i="2"/>
  <c r="L87" i="2"/>
  <c r="M87" i="2"/>
  <c r="N87" i="2"/>
  <c r="O87" i="2"/>
  <c r="I88" i="2"/>
  <c r="J88" i="2"/>
  <c r="K88" i="2"/>
  <c r="L88" i="2"/>
  <c r="M88" i="2"/>
  <c r="N88" i="2"/>
  <c r="O88" i="2"/>
  <c r="I89" i="2"/>
  <c r="J89" i="2"/>
  <c r="K89" i="2"/>
  <c r="L89" i="2"/>
  <c r="M89" i="2"/>
  <c r="N89" i="2"/>
  <c r="O89" i="2"/>
  <c r="I90" i="2"/>
  <c r="J90" i="2"/>
  <c r="K90" i="2"/>
  <c r="L90" i="2"/>
  <c r="M90" i="2"/>
  <c r="N90" i="2"/>
  <c r="O90" i="2"/>
  <c r="I91" i="2"/>
  <c r="J91" i="2"/>
  <c r="K91" i="2"/>
  <c r="L91" i="2"/>
  <c r="M91" i="2"/>
  <c r="N91" i="2"/>
  <c r="O91" i="2"/>
  <c r="I92" i="2"/>
  <c r="J92" i="2"/>
  <c r="K92" i="2"/>
  <c r="L92" i="2"/>
  <c r="M92" i="2"/>
  <c r="N92" i="2"/>
  <c r="O92" i="2"/>
  <c r="I93" i="2"/>
  <c r="J93" i="2"/>
  <c r="K93" i="2"/>
  <c r="L93" i="2"/>
  <c r="M93" i="2"/>
  <c r="N93" i="2"/>
  <c r="O93" i="2"/>
  <c r="I94" i="2"/>
  <c r="J94" i="2"/>
  <c r="K94" i="2"/>
  <c r="L94" i="2"/>
  <c r="M94" i="2"/>
  <c r="N94" i="2"/>
  <c r="O94" i="2"/>
  <c r="I95" i="2"/>
  <c r="J95" i="2"/>
  <c r="K95" i="2"/>
  <c r="L95" i="2"/>
  <c r="M95" i="2"/>
  <c r="N95" i="2"/>
  <c r="O95" i="2"/>
  <c r="I96" i="2"/>
  <c r="J96" i="2"/>
  <c r="K96" i="2"/>
  <c r="L96" i="2"/>
  <c r="M96" i="2"/>
  <c r="N96" i="2"/>
  <c r="O96" i="2"/>
  <c r="I97" i="2"/>
  <c r="J97" i="2"/>
  <c r="K97" i="2"/>
  <c r="L97" i="2"/>
  <c r="M97" i="2"/>
  <c r="N97" i="2"/>
  <c r="O97" i="2"/>
  <c r="I98" i="2"/>
  <c r="J98" i="2"/>
  <c r="K98" i="2"/>
  <c r="L98" i="2"/>
  <c r="M98" i="2"/>
  <c r="N98" i="2"/>
  <c r="O98" i="2"/>
  <c r="I99" i="2"/>
  <c r="J99" i="2"/>
  <c r="K99" i="2"/>
  <c r="L99" i="2"/>
  <c r="M99" i="2"/>
  <c r="N99" i="2"/>
  <c r="O99" i="2"/>
  <c r="I100" i="2"/>
  <c r="J100" i="2"/>
  <c r="K100" i="2"/>
  <c r="L100" i="2"/>
  <c r="M100" i="2"/>
  <c r="N100" i="2"/>
  <c r="O100" i="2"/>
  <c r="I101" i="2"/>
  <c r="J101" i="2"/>
  <c r="K101" i="2"/>
  <c r="L101" i="2"/>
  <c r="M101" i="2"/>
  <c r="N101" i="2"/>
  <c r="O101" i="2"/>
  <c r="I102" i="2"/>
  <c r="J102" i="2"/>
  <c r="K102" i="2"/>
  <c r="L102" i="2"/>
  <c r="M102" i="2"/>
  <c r="N102" i="2"/>
  <c r="O102" i="2"/>
  <c r="I103" i="2"/>
  <c r="J103" i="2"/>
  <c r="K103" i="2"/>
  <c r="L103" i="2"/>
  <c r="M103" i="2"/>
  <c r="N103" i="2"/>
  <c r="O103" i="2"/>
  <c r="I104" i="2"/>
  <c r="J104" i="2"/>
  <c r="K104" i="2"/>
  <c r="L104" i="2"/>
  <c r="M104" i="2"/>
  <c r="N104" i="2"/>
  <c r="O104" i="2"/>
  <c r="I105" i="2"/>
  <c r="J105" i="2"/>
  <c r="K105" i="2"/>
  <c r="L105" i="2"/>
  <c r="M105" i="2"/>
  <c r="N105" i="2"/>
  <c r="O105" i="2"/>
  <c r="I106" i="2"/>
  <c r="J106" i="2"/>
  <c r="K106" i="2"/>
  <c r="L106" i="2"/>
  <c r="M106" i="2"/>
  <c r="N106" i="2"/>
  <c r="O106" i="2"/>
  <c r="I107" i="2"/>
  <c r="J107" i="2"/>
  <c r="K107" i="2"/>
  <c r="L107" i="2"/>
  <c r="M107" i="2"/>
  <c r="N107" i="2"/>
  <c r="O107" i="2"/>
  <c r="I108" i="2"/>
  <c r="J108" i="2"/>
  <c r="K108" i="2"/>
  <c r="L108" i="2"/>
  <c r="M108" i="2"/>
  <c r="N108" i="2"/>
  <c r="O108" i="2"/>
  <c r="I109" i="2"/>
  <c r="J109" i="2"/>
  <c r="K109" i="2"/>
  <c r="L109" i="2"/>
  <c r="M109" i="2"/>
  <c r="N109" i="2"/>
  <c r="O109" i="2"/>
  <c r="I110" i="2"/>
  <c r="J110" i="2"/>
  <c r="K110" i="2"/>
  <c r="L110" i="2"/>
  <c r="M110" i="2"/>
  <c r="N110" i="2"/>
  <c r="O110" i="2"/>
  <c r="I111" i="2"/>
  <c r="J111" i="2"/>
  <c r="K111" i="2"/>
  <c r="L111" i="2"/>
  <c r="M111" i="2"/>
  <c r="N111" i="2"/>
  <c r="O111" i="2"/>
  <c r="I112" i="2"/>
  <c r="J112" i="2"/>
  <c r="K112" i="2"/>
  <c r="L112" i="2"/>
  <c r="M112" i="2"/>
  <c r="N112" i="2"/>
  <c r="O112" i="2"/>
  <c r="I113" i="2"/>
  <c r="J113" i="2"/>
  <c r="K113" i="2"/>
  <c r="L113" i="2"/>
  <c r="M113" i="2"/>
  <c r="N113" i="2"/>
  <c r="O113" i="2"/>
  <c r="I114" i="2"/>
  <c r="J114" i="2"/>
  <c r="K114" i="2"/>
  <c r="L114" i="2"/>
  <c r="M114" i="2"/>
  <c r="N114" i="2"/>
  <c r="O114" i="2"/>
  <c r="I115" i="2"/>
  <c r="J115" i="2"/>
  <c r="K115" i="2"/>
  <c r="L115" i="2"/>
  <c r="M115" i="2"/>
  <c r="N115" i="2"/>
  <c r="O115" i="2"/>
  <c r="I116" i="2"/>
  <c r="J116" i="2"/>
  <c r="K116" i="2"/>
  <c r="L116" i="2"/>
  <c r="M116" i="2"/>
  <c r="N116" i="2"/>
  <c r="O116" i="2"/>
  <c r="I117" i="2"/>
  <c r="J117" i="2"/>
  <c r="K117" i="2"/>
  <c r="L117" i="2"/>
  <c r="M117" i="2"/>
  <c r="N117" i="2"/>
  <c r="O117" i="2"/>
  <c r="I118" i="2"/>
  <c r="J118" i="2"/>
  <c r="K118" i="2"/>
  <c r="L118" i="2"/>
  <c r="M118" i="2"/>
  <c r="N118" i="2"/>
  <c r="O118" i="2"/>
  <c r="I119" i="2"/>
  <c r="J119" i="2"/>
  <c r="K119" i="2"/>
  <c r="L119" i="2"/>
  <c r="M119" i="2"/>
  <c r="N119" i="2"/>
  <c r="O119" i="2"/>
  <c r="I120" i="2"/>
  <c r="J120" i="2"/>
  <c r="K120" i="2"/>
  <c r="L120" i="2"/>
  <c r="M120" i="2"/>
  <c r="N120" i="2"/>
  <c r="O120" i="2"/>
  <c r="I121" i="2"/>
  <c r="J121" i="2"/>
  <c r="K121" i="2"/>
  <c r="L121" i="2"/>
  <c r="M121" i="2"/>
  <c r="N121" i="2"/>
  <c r="O121" i="2"/>
  <c r="I122" i="2"/>
  <c r="J122" i="2"/>
  <c r="K122" i="2"/>
  <c r="L122" i="2"/>
  <c r="M122" i="2"/>
  <c r="N122" i="2"/>
  <c r="O122" i="2"/>
  <c r="I123" i="2"/>
  <c r="J123" i="2"/>
  <c r="K123" i="2"/>
  <c r="L123" i="2"/>
  <c r="M123" i="2"/>
  <c r="N123" i="2"/>
  <c r="O123" i="2"/>
  <c r="I124" i="2"/>
  <c r="J124" i="2"/>
  <c r="K124" i="2"/>
  <c r="L124" i="2"/>
  <c r="M124" i="2"/>
  <c r="N124" i="2"/>
  <c r="O124" i="2"/>
  <c r="I125" i="2"/>
  <c r="J125" i="2"/>
  <c r="K125" i="2"/>
  <c r="L125" i="2"/>
  <c r="M125" i="2"/>
  <c r="N125" i="2"/>
  <c r="O125" i="2"/>
  <c r="I126" i="2"/>
  <c r="J126" i="2"/>
  <c r="K126" i="2"/>
  <c r="L126" i="2"/>
  <c r="M126" i="2"/>
  <c r="N126" i="2"/>
  <c r="O126" i="2"/>
  <c r="I127" i="2"/>
  <c r="J127" i="2"/>
  <c r="K127" i="2"/>
  <c r="L127" i="2"/>
  <c r="M127" i="2"/>
  <c r="N127" i="2"/>
  <c r="O127" i="2"/>
  <c r="I128" i="2"/>
  <c r="J128" i="2"/>
  <c r="K128" i="2"/>
  <c r="L128" i="2"/>
  <c r="M128" i="2"/>
  <c r="N128" i="2"/>
  <c r="O128" i="2"/>
  <c r="I129" i="2"/>
  <c r="J129" i="2"/>
  <c r="K129" i="2"/>
  <c r="L129" i="2"/>
  <c r="M129" i="2"/>
  <c r="N129" i="2"/>
  <c r="O129" i="2"/>
  <c r="I130" i="2"/>
  <c r="J130" i="2"/>
  <c r="K130" i="2"/>
  <c r="L130" i="2"/>
  <c r="M130" i="2"/>
  <c r="N130" i="2"/>
  <c r="O130" i="2"/>
  <c r="I131" i="2"/>
  <c r="J131" i="2"/>
  <c r="K131" i="2"/>
  <c r="L131" i="2"/>
  <c r="M131" i="2"/>
  <c r="N131" i="2"/>
  <c r="O131" i="2"/>
  <c r="I132" i="2"/>
  <c r="J132" i="2"/>
  <c r="K132" i="2"/>
  <c r="L132" i="2"/>
  <c r="M132" i="2"/>
  <c r="N132" i="2"/>
  <c r="O132" i="2"/>
  <c r="I133" i="2"/>
  <c r="J133" i="2"/>
  <c r="K133" i="2"/>
  <c r="L133" i="2"/>
  <c r="M133" i="2"/>
  <c r="N133" i="2"/>
  <c r="O133" i="2"/>
  <c r="I134" i="2"/>
  <c r="J134" i="2"/>
  <c r="K134" i="2"/>
  <c r="L134" i="2"/>
  <c r="M134" i="2"/>
  <c r="N134" i="2"/>
  <c r="O134" i="2"/>
  <c r="I135" i="2"/>
  <c r="J135" i="2"/>
  <c r="K135" i="2"/>
  <c r="L135" i="2"/>
  <c r="M135" i="2"/>
  <c r="N135" i="2"/>
  <c r="O135" i="2"/>
  <c r="I136" i="2"/>
  <c r="J136" i="2"/>
  <c r="K136" i="2"/>
  <c r="L136" i="2"/>
  <c r="M136" i="2"/>
  <c r="N136" i="2"/>
  <c r="O136" i="2"/>
  <c r="I137" i="2"/>
  <c r="J137" i="2"/>
  <c r="K137" i="2"/>
  <c r="L137" i="2"/>
  <c r="M137" i="2"/>
  <c r="N137" i="2"/>
  <c r="O137" i="2"/>
  <c r="I138" i="2"/>
  <c r="J138" i="2"/>
  <c r="K138" i="2"/>
  <c r="L138" i="2"/>
  <c r="M138" i="2"/>
  <c r="N138" i="2"/>
  <c r="O138" i="2"/>
  <c r="I139" i="2"/>
  <c r="J139" i="2"/>
  <c r="K139" i="2"/>
  <c r="L139" i="2"/>
  <c r="M139" i="2"/>
  <c r="N139" i="2"/>
  <c r="O139" i="2"/>
  <c r="I140" i="2"/>
  <c r="J140" i="2"/>
  <c r="K140" i="2"/>
  <c r="L140" i="2"/>
  <c r="M140" i="2"/>
  <c r="N140" i="2"/>
  <c r="O140" i="2"/>
  <c r="I141" i="2"/>
  <c r="J141" i="2"/>
  <c r="K141" i="2"/>
  <c r="L141" i="2"/>
  <c r="M141" i="2"/>
  <c r="N141" i="2"/>
  <c r="O141" i="2"/>
  <c r="I142" i="2"/>
  <c r="J142" i="2"/>
  <c r="K142" i="2"/>
  <c r="L142" i="2"/>
  <c r="M142" i="2"/>
  <c r="N142" i="2"/>
  <c r="O142" i="2"/>
  <c r="I143" i="2"/>
  <c r="J143" i="2"/>
  <c r="K143" i="2"/>
  <c r="L143" i="2"/>
  <c r="M143" i="2"/>
  <c r="N143" i="2"/>
  <c r="O143" i="2"/>
  <c r="I144" i="2"/>
  <c r="J144" i="2"/>
  <c r="K144" i="2"/>
  <c r="L144" i="2"/>
  <c r="M144" i="2"/>
  <c r="N144" i="2"/>
  <c r="O144" i="2"/>
  <c r="I145" i="2"/>
  <c r="J145" i="2"/>
  <c r="K145" i="2"/>
  <c r="L145" i="2"/>
  <c r="M145" i="2"/>
  <c r="N145" i="2"/>
  <c r="O145" i="2"/>
  <c r="I146" i="2"/>
  <c r="J146" i="2"/>
  <c r="K146" i="2"/>
  <c r="L146" i="2"/>
  <c r="M146" i="2"/>
  <c r="N146" i="2"/>
  <c r="O146" i="2"/>
  <c r="I147" i="2"/>
  <c r="J147" i="2"/>
  <c r="K147" i="2"/>
  <c r="L147" i="2"/>
  <c r="M147" i="2"/>
  <c r="N147" i="2"/>
  <c r="O147" i="2"/>
  <c r="I148" i="2"/>
  <c r="J148" i="2"/>
  <c r="K148" i="2"/>
  <c r="L148" i="2"/>
  <c r="M148" i="2"/>
  <c r="N148" i="2"/>
  <c r="O148" i="2"/>
  <c r="I149" i="2"/>
  <c r="J149" i="2"/>
  <c r="K149" i="2"/>
  <c r="L149" i="2"/>
  <c r="M149" i="2"/>
  <c r="N149" i="2"/>
  <c r="O149" i="2"/>
  <c r="I150" i="2"/>
  <c r="J150" i="2"/>
  <c r="K150" i="2"/>
  <c r="L150" i="2"/>
  <c r="M150" i="2"/>
  <c r="N150" i="2"/>
  <c r="O150" i="2"/>
  <c r="I151" i="2"/>
  <c r="J151" i="2"/>
  <c r="K151" i="2"/>
  <c r="L151" i="2"/>
  <c r="M151" i="2"/>
  <c r="N151" i="2"/>
  <c r="O151" i="2"/>
  <c r="I152" i="2"/>
  <c r="J152" i="2"/>
  <c r="K152" i="2"/>
  <c r="L152" i="2"/>
  <c r="M152" i="2"/>
  <c r="N152" i="2"/>
  <c r="O152" i="2"/>
  <c r="I153" i="2"/>
  <c r="J153" i="2"/>
  <c r="K153" i="2"/>
  <c r="L153" i="2"/>
  <c r="M153" i="2"/>
  <c r="N153" i="2"/>
  <c r="O153" i="2"/>
  <c r="I154" i="2"/>
  <c r="J154" i="2"/>
  <c r="K154" i="2"/>
  <c r="L154" i="2"/>
  <c r="M154" i="2"/>
  <c r="N154" i="2"/>
  <c r="O154" i="2"/>
  <c r="I155" i="2"/>
  <c r="J155" i="2"/>
  <c r="K155" i="2"/>
  <c r="L155" i="2"/>
  <c r="M155" i="2"/>
  <c r="N155" i="2"/>
  <c r="O155" i="2"/>
  <c r="I156" i="2"/>
  <c r="J156" i="2"/>
  <c r="K156" i="2"/>
  <c r="L156" i="2"/>
  <c r="M156" i="2"/>
  <c r="N156" i="2"/>
  <c r="O156" i="2"/>
  <c r="I157" i="2"/>
  <c r="J157" i="2"/>
  <c r="K157" i="2"/>
  <c r="L157" i="2"/>
  <c r="M157" i="2"/>
  <c r="N157" i="2"/>
  <c r="O157" i="2"/>
  <c r="I158" i="2"/>
  <c r="J158" i="2"/>
  <c r="K158" i="2"/>
  <c r="L158" i="2"/>
  <c r="M158" i="2"/>
  <c r="N158" i="2"/>
  <c r="O158" i="2"/>
  <c r="I159" i="2"/>
  <c r="J159" i="2"/>
  <c r="K159" i="2"/>
  <c r="L159" i="2"/>
  <c r="M159" i="2"/>
  <c r="N159" i="2"/>
  <c r="O159" i="2"/>
  <c r="I160" i="2"/>
  <c r="J160" i="2"/>
  <c r="K160" i="2"/>
  <c r="L160" i="2"/>
  <c r="M160" i="2"/>
  <c r="N160" i="2"/>
  <c r="O160" i="2"/>
  <c r="I161" i="2"/>
  <c r="J161" i="2"/>
  <c r="K161" i="2"/>
  <c r="L161" i="2"/>
  <c r="M161" i="2"/>
  <c r="N161" i="2"/>
  <c r="O161" i="2"/>
  <c r="I162" i="2"/>
  <c r="J162" i="2"/>
  <c r="K162" i="2"/>
  <c r="L162" i="2"/>
  <c r="M162" i="2"/>
  <c r="N162" i="2"/>
  <c r="O162" i="2"/>
  <c r="I163" i="2"/>
  <c r="J163" i="2"/>
  <c r="K163" i="2"/>
  <c r="L163" i="2"/>
  <c r="M163" i="2"/>
  <c r="N163" i="2"/>
  <c r="O163" i="2"/>
  <c r="I164" i="2"/>
  <c r="J164" i="2"/>
  <c r="K164" i="2"/>
  <c r="L164" i="2"/>
  <c r="M164" i="2"/>
  <c r="N164" i="2"/>
  <c r="O164" i="2"/>
  <c r="I165" i="2"/>
  <c r="J165" i="2"/>
  <c r="K165" i="2"/>
  <c r="L165" i="2"/>
  <c r="M165" i="2"/>
  <c r="N165" i="2"/>
  <c r="O165" i="2"/>
  <c r="I166" i="2"/>
  <c r="J166" i="2"/>
  <c r="K166" i="2"/>
  <c r="L166" i="2"/>
  <c r="M166" i="2"/>
  <c r="N166" i="2"/>
  <c r="O166" i="2"/>
  <c r="I167" i="2"/>
  <c r="J167" i="2"/>
  <c r="K167" i="2"/>
  <c r="L167" i="2"/>
  <c r="M167" i="2"/>
  <c r="N167" i="2"/>
  <c r="O167" i="2"/>
  <c r="I168" i="2"/>
  <c r="J168" i="2"/>
  <c r="K168" i="2"/>
  <c r="L168" i="2"/>
  <c r="M168" i="2"/>
  <c r="N168" i="2"/>
  <c r="O168" i="2"/>
  <c r="I169" i="2"/>
  <c r="J169" i="2"/>
  <c r="K169" i="2"/>
  <c r="L169" i="2"/>
  <c r="M169" i="2"/>
  <c r="N169" i="2"/>
  <c r="O169" i="2"/>
  <c r="I170" i="2"/>
  <c r="J170" i="2"/>
  <c r="K170" i="2"/>
  <c r="L170" i="2"/>
  <c r="M170" i="2"/>
  <c r="N170" i="2"/>
  <c r="O170" i="2"/>
  <c r="I171" i="2"/>
  <c r="J171" i="2"/>
  <c r="K171" i="2"/>
  <c r="L171" i="2"/>
  <c r="M171" i="2"/>
  <c r="N171" i="2"/>
  <c r="O171" i="2"/>
  <c r="I172" i="2"/>
  <c r="J172" i="2"/>
  <c r="K172" i="2"/>
  <c r="L172" i="2"/>
  <c r="M172" i="2"/>
  <c r="N172" i="2"/>
  <c r="O172" i="2"/>
  <c r="I173" i="2"/>
  <c r="J173" i="2"/>
  <c r="K173" i="2"/>
  <c r="L173" i="2"/>
  <c r="M173" i="2"/>
  <c r="N173" i="2"/>
  <c r="O173" i="2"/>
  <c r="I174" i="2"/>
  <c r="J174" i="2"/>
  <c r="K174" i="2"/>
  <c r="L174" i="2"/>
  <c r="M174" i="2"/>
  <c r="N174" i="2"/>
  <c r="O174" i="2"/>
  <c r="I175" i="2"/>
  <c r="J175" i="2"/>
  <c r="K175" i="2"/>
  <c r="L175" i="2"/>
  <c r="M175" i="2"/>
  <c r="N175" i="2"/>
  <c r="O175" i="2"/>
  <c r="I176" i="2"/>
  <c r="J176" i="2"/>
  <c r="K176" i="2"/>
  <c r="L176" i="2"/>
  <c r="M176" i="2"/>
  <c r="N176" i="2"/>
  <c r="O176" i="2"/>
  <c r="I177" i="2"/>
  <c r="J177" i="2"/>
  <c r="K177" i="2"/>
  <c r="L177" i="2"/>
  <c r="M177" i="2"/>
  <c r="N177" i="2"/>
  <c r="O177" i="2"/>
  <c r="I178" i="2"/>
  <c r="J178" i="2"/>
  <c r="K178" i="2"/>
  <c r="L178" i="2"/>
  <c r="M178" i="2"/>
  <c r="N178" i="2"/>
  <c r="O178" i="2"/>
  <c r="I179" i="2"/>
  <c r="J179" i="2"/>
  <c r="K179" i="2"/>
  <c r="L179" i="2"/>
  <c r="M179" i="2"/>
  <c r="N179" i="2"/>
  <c r="O179" i="2"/>
  <c r="I180" i="2"/>
  <c r="J180" i="2"/>
  <c r="K180" i="2"/>
  <c r="L180" i="2"/>
  <c r="M180" i="2"/>
  <c r="N180" i="2"/>
  <c r="O180" i="2"/>
  <c r="I181" i="2"/>
  <c r="J181" i="2"/>
  <c r="K181" i="2"/>
  <c r="L181" i="2"/>
  <c r="M181" i="2"/>
  <c r="N181" i="2"/>
  <c r="O181" i="2"/>
  <c r="I182" i="2"/>
  <c r="J182" i="2"/>
  <c r="K182" i="2"/>
  <c r="L182" i="2"/>
  <c r="M182" i="2"/>
  <c r="N182" i="2"/>
  <c r="O182" i="2"/>
  <c r="I183" i="2"/>
  <c r="J183" i="2"/>
  <c r="K183" i="2"/>
  <c r="L183" i="2"/>
  <c r="M183" i="2"/>
  <c r="N183" i="2"/>
  <c r="O183" i="2"/>
  <c r="I184" i="2"/>
  <c r="J184" i="2"/>
  <c r="K184" i="2"/>
  <c r="L184" i="2"/>
  <c r="M184" i="2"/>
  <c r="N184" i="2"/>
  <c r="O184" i="2"/>
  <c r="I185" i="2"/>
  <c r="J185" i="2"/>
  <c r="K185" i="2"/>
  <c r="L185" i="2"/>
  <c r="M185" i="2"/>
  <c r="N185" i="2"/>
  <c r="O185" i="2"/>
  <c r="I186" i="2"/>
  <c r="J186" i="2"/>
  <c r="K186" i="2"/>
  <c r="L186" i="2"/>
  <c r="M186" i="2"/>
  <c r="N186" i="2"/>
  <c r="O186" i="2"/>
  <c r="I187" i="2"/>
  <c r="J187" i="2"/>
  <c r="K187" i="2"/>
  <c r="L187" i="2"/>
  <c r="M187" i="2"/>
  <c r="N187" i="2"/>
  <c r="O187" i="2"/>
  <c r="I188" i="2"/>
  <c r="J188" i="2"/>
  <c r="K188" i="2"/>
  <c r="L188" i="2"/>
  <c r="M188" i="2"/>
  <c r="N188" i="2"/>
  <c r="O188" i="2"/>
  <c r="I189" i="2"/>
  <c r="J189" i="2"/>
  <c r="K189" i="2"/>
  <c r="L189" i="2"/>
  <c r="M189" i="2"/>
  <c r="N189" i="2"/>
  <c r="O189" i="2"/>
  <c r="I190" i="2"/>
  <c r="J190" i="2"/>
  <c r="K190" i="2"/>
  <c r="L190" i="2"/>
  <c r="M190" i="2"/>
  <c r="N190" i="2"/>
  <c r="O190" i="2"/>
  <c r="I191" i="2"/>
  <c r="J191" i="2"/>
  <c r="K191" i="2"/>
  <c r="L191" i="2"/>
  <c r="M191" i="2"/>
  <c r="N191" i="2"/>
  <c r="O191" i="2"/>
  <c r="I192" i="2"/>
  <c r="J192" i="2"/>
  <c r="K192" i="2"/>
  <c r="L192" i="2"/>
  <c r="M192" i="2"/>
  <c r="N192" i="2"/>
  <c r="O192" i="2"/>
  <c r="I193" i="2"/>
  <c r="J193" i="2"/>
  <c r="K193" i="2"/>
  <c r="L193" i="2"/>
  <c r="M193" i="2"/>
  <c r="N193" i="2"/>
  <c r="O193" i="2"/>
  <c r="I194" i="2"/>
  <c r="J194" i="2"/>
  <c r="K194" i="2"/>
  <c r="L194" i="2"/>
  <c r="M194" i="2"/>
  <c r="N194" i="2"/>
  <c r="O194" i="2"/>
  <c r="I195" i="2"/>
  <c r="J195" i="2"/>
  <c r="K195" i="2"/>
  <c r="L195" i="2"/>
  <c r="M195" i="2"/>
  <c r="N195" i="2"/>
  <c r="O195" i="2"/>
  <c r="I196" i="2"/>
  <c r="J196" i="2"/>
  <c r="K196" i="2"/>
  <c r="L196" i="2"/>
  <c r="M196" i="2"/>
  <c r="N196" i="2"/>
  <c r="O196" i="2"/>
  <c r="I197" i="2"/>
  <c r="J197" i="2"/>
  <c r="K197" i="2"/>
  <c r="L197" i="2"/>
  <c r="M197" i="2"/>
  <c r="N197" i="2"/>
  <c r="O197" i="2"/>
  <c r="I198" i="2"/>
  <c r="J198" i="2"/>
  <c r="K198" i="2"/>
  <c r="L198" i="2"/>
  <c r="M198" i="2"/>
  <c r="N198" i="2"/>
  <c r="O198" i="2"/>
  <c r="I199" i="2"/>
  <c r="J199" i="2"/>
  <c r="K199" i="2"/>
  <c r="L199" i="2"/>
  <c r="M199" i="2"/>
  <c r="N199" i="2"/>
  <c r="O199" i="2"/>
  <c r="I200" i="2"/>
  <c r="J200" i="2"/>
  <c r="K200" i="2"/>
  <c r="L200" i="2"/>
  <c r="M200" i="2"/>
  <c r="N200" i="2"/>
  <c r="O200" i="2"/>
  <c r="I201" i="2"/>
  <c r="J201" i="2"/>
  <c r="K201" i="2"/>
  <c r="L201" i="2"/>
  <c r="M201" i="2"/>
  <c r="N201" i="2"/>
  <c r="O201" i="2"/>
  <c r="I202" i="2"/>
  <c r="J202" i="2"/>
  <c r="K202" i="2"/>
  <c r="L202" i="2"/>
  <c r="M202" i="2"/>
  <c r="N202" i="2"/>
  <c r="O202" i="2"/>
  <c r="I203" i="2"/>
  <c r="J203" i="2"/>
  <c r="K203" i="2"/>
  <c r="L203" i="2"/>
  <c r="M203" i="2"/>
  <c r="N203" i="2"/>
  <c r="O203" i="2"/>
  <c r="I204" i="2"/>
  <c r="J204" i="2"/>
  <c r="K204" i="2"/>
  <c r="L204" i="2"/>
  <c r="M204" i="2"/>
  <c r="N204" i="2"/>
  <c r="O204" i="2"/>
  <c r="I205" i="2"/>
  <c r="J205" i="2"/>
  <c r="K205" i="2"/>
  <c r="L205" i="2"/>
  <c r="M205" i="2"/>
  <c r="N205" i="2"/>
  <c r="O205" i="2"/>
  <c r="I206" i="2"/>
  <c r="J206" i="2"/>
  <c r="K206" i="2"/>
  <c r="L206" i="2"/>
  <c r="M206" i="2"/>
  <c r="N206" i="2"/>
  <c r="O206" i="2"/>
  <c r="I207" i="2"/>
  <c r="J207" i="2"/>
  <c r="K207" i="2"/>
  <c r="L207" i="2"/>
  <c r="M207" i="2"/>
  <c r="N207" i="2"/>
  <c r="O207" i="2"/>
  <c r="I208" i="2"/>
  <c r="J208" i="2"/>
  <c r="K208" i="2"/>
  <c r="L208" i="2"/>
  <c r="M208" i="2"/>
  <c r="N208" i="2"/>
  <c r="O208" i="2"/>
  <c r="I209" i="2"/>
  <c r="J209" i="2"/>
  <c r="K209" i="2"/>
  <c r="L209" i="2"/>
  <c r="M209" i="2"/>
  <c r="N209" i="2"/>
  <c r="O209" i="2"/>
  <c r="I210" i="2"/>
  <c r="J210" i="2"/>
  <c r="K210" i="2"/>
  <c r="L210" i="2"/>
  <c r="M210" i="2"/>
  <c r="N210" i="2"/>
  <c r="O210" i="2"/>
  <c r="I211" i="2"/>
  <c r="J211" i="2"/>
  <c r="K211" i="2"/>
  <c r="L211" i="2"/>
  <c r="M211" i="2"/>
  <c r="N211" i="2"/>
  <c r="O211" i="2"/>
  <c r="I212" i="2"/>
  <c r="J212" i="2"/>
  <c r="K212" i="2"/>
  <c r="L212" i="2"/>
  <c r="M212" i="2"/>
  <c r="N212" i="2"/>
  <c r="O212" i="2"/>
  <c r="I213" i="2"/>
  <c r="J213" i="2"/>
  <c r="K213" i="2"/>
  <c r="L213" i="2"/>
  <c r="M213" i="2"/>
  <c r="N213" i="2"/>
  <c r="O213" i="2"/>
  <c r="I214" i="2"/>
  <c r="J214" i="2"/>
  <c r="K214" i="2"/>
  <c r="L214" i="2"/>
  <c r="M214" i="2"/>
  <c r="N214" i="2"/>
  <c r="O214" i="2"/>
  <c r="I215" i="2"/>
  <c r="J215" i="2"/>
  <c r="K215" i="2"/>
  <c r="L215" i="2"/>
  <c r="M215" i="2"/>
  <c r="N215" i="2"/>
  <c r="O215" i="2"/>
  <c r="I216" i="2"/>
  <c r="J216" i="2"/>
  <c r="K216" i="2"/>
  <c r="L216" i="2"/>
  <c r="M216" i="2"/>
  <c r="N216" i="2"/>
  <c r="O216" i="2"/>
  <c r="I217" i="2"/>
  <c r="J217" i="2"/>
  <c r="K217" i="2"/>
  <c r="L217" i="2"/>
  <c r="M217" i="2"/>
  <c r="N217" i="2"/>
  <c r="O217" i="2"/>
  <c r="I218" i="2"/>
  <c r="J218" i="2"/>
  <c r="K218" i="2"/>
  <c r="L218" i="2"/>
  <c r="M218" i="2"/>
  <c r="N218" i="2"/>
  <c r="O218" i="2"/>
  <c r="I219" i="2"/>
  <c r="J219" i="2"/>
  <c r="K219" i="2"/>
  <c r="L219" i="2"/>
  <c r="M219" i="2"/>
  <c r="N219" i="2"/>
  <c r="O219" i="2"/>
  <c r="I220" i="2"/>
  <c r="J220" i="2"/>
  <c r="K220" i="2"/>
  <c r="L220" i="2"/>
  <c r="M220" i="2"/>
  <c r="N220" i="2"/>
  <c r="O220" i="2"/>
  <c r="I221" i="2"/>
  <c r="J221" i="2"/>
  <c r="K221" i="2"/>
  <c r="L221" i="2"/>
  <c r="M221" i="2"/>
  <c r="N221" i="2"/>
  <c r="O221" i="2"/>
  <c r="I222" i="2"/>
  <c r="J222" i="2"/>
  <c r="K222" i="2"/>
  <c r="L222" i="2"/>
  <c r="M222" i="2"/>
  <c r="N222" i="2"/>
  <c r="O222" i="2"/>
  <c r="I223" i="2"/>
  <c r="J223" i="2"/>
  <c r="K223" i="2"/>
  <c r="L223" i="2"/>
  <c r="M223" i="2"/>
  <c r="N223" i="2"/>
  <c r="O223" i="2"/>
  <c r="I224" i="2"/>
  <c r="J224" i="2"/>
  <c r="K224" i="2"/>
  <c r="L224" i="2"/>
  <c r="M224" i="2"/>
  <c r="N224" i="2"/>
  <c r="O224" i="2"/>
  <c r="I225" i="2"/>
  <c r="J225" i="2"/>
  <c r="K225" i="2"/>
  <c r="L225" i="2"/>
  <c r="M225" i="2"/>
  <c r="N225" i="2"/>
  <c r="O225" i="2"/>
  <c r="I226" i="2"/>
  <c r="J226" i="2"/>
  <c r="K226" i="2"/>
  <c r="L226" i="2"/>
  <c r="M226" i="2"/>
  <c r="N226" i="2"/>
  <c r="O226" i="2"/>
  <c r="I227" i="2"/>
  <c r="J227" i="2"/>
  <c r="K227" i="2"/>
  <c r="L227" i="2"/>
  <c r="M227" i="2"/>
  <c r="N227" i="2"/>
  <c r="O227" i="2"/>
  <c r="I228" i="2"/>
  <c r="J228" i="2"/>
  <c r="K228" i="2"/>
  <c r="L228" i="2"/>
  <c r="M228" i="2"/>
  <c r="N228" i="2"/>
  <c r="O228" i="2"/>
  <c r="I229" i="2"/>
  <c r="J229" i="2"/>
  <c r="K229" i="2"/>
  <c r="L229" i="2"/>
  <c r="M229" i="2"/>
  <c r="N229" i="2"/>
  <c r="O229" i="2"/>
  <c r="I230" i="2"/>
  <c r="J230" i="2"/>
  <c r="K230" i="2"/>
  <c r="L230" i="2"/>
  <c r="M230" i="2"/>
  <c r="N230" i="2"/>
  <c r="O230" i="2"/>
  <c r="I231" i="2"/>
  <c r="J231" i="2"/>
  <c r="K231" i="2"/>
  <c r="L231" i="2"/>
  <c r="M231" i="2"/>
  <c r="N231" i="2"/>
  <c r="O231" i="2"/>
  <c r="I232" i="2"/>
  <c r="J232" i="2"/>
  <c r="K232" i="2"/>
  <c r="L232" i="2"/>
  <c r="M232" i="2"/>
  <c r="N232" i="2"/>
  <c r="O232" i="2"/>
  <c r="I233" i="2"/>
  <c r="J233" i="2"/>
  <c r="K233" i="2"/>
  <c r="L233" i="2"/>
  <c r="M233" i="2"/>
  <c r="N233" i="2"/>
  <c r="O233" i="2"/>
  <c r="I234" i="2"/>
  <c r="J234" i="2"/>
  <c r="K234" i="2"/>
  <c r="L234" i="2"/>
  <c r="M234" i="2"/>
  <c r="N234" i="2"/>
  <c r="O234" i="2"/>
  <c r="I235" i="2"/>
  <c r="J235" i="2"/>
  <c r="K235" i="2"/>
  <c r="L235" i="2"/>
  <c r="M235" i="2"/>
  <c r="N235" i="2"/>
  <c r="O235" i="2"/>
  <c r="I236" i="2"/>
  <c r="J236" i="2"/>
  <c r="K236" i="2"/>
  <c r="L236" i="2"/>
  <c r="M236" i="2"/>
  <c r="N236" i="2"/>
  <c r="O236" i="2"/>
  <c r="I237" i="2"/>
  <c r="J237" i="2"/>
  <c r="K237" i="2"/>
  <c r="L237" i="2"/>
  <c r="M237" i="2"/>
  <c r="N237" i="2"/>
  <c r="O237" i="2"/>
  <c r="I238" i="2"/>
  <c r="J238" i="2"/>
  <c r="K238" i="2"/>
  <c r="L238" i="2"/>
  <c r="M238" i="2"/>
  <c r="N238" i="2"/>
  <c r="O238" i="2"/>
  <c r="I239" i="2"/>
  <c r="J239" i="2"/>
  <c r="K239" i="2"/>
  <c r="L239" i="2"/>
  <c r="M239" i="2"/>
  <c r="N239" i="2"/>
  <c r="O239" i="2"/>
  <c r="I240" i="2"/>
  <c r="J240" i="2"/>
  <c r="K240" i="2"/>
  <c r="L240" i="2"/>
  <c r="M240" i="2"/>
  <c r="N240" i="2"/>
  <c r="O240" i="2"/>
  <c r="I241" i="2"/>
  <c r="J241" i="2"/>
  <c r="K241" i="2"/>
  <c r="L241" i="2"/>
  <c r="M241" i="2"/>
  <c r="N241" i="2"/>
  <c r="O241" i="2"/>
  <c r="I242" i="2"/>
  <c r="J242" i="2"/>
  <c r="K242" i="2"/>
  <c r="L242" i="2"/>
  <c r="M242" i="2"/>
  <c r="N242" i="2"/>
  <c r="O242" i="2"/>
  <c r="I243" i="2"/>
  <c r="J243" i="2"/>
  <c r="K243" i="2"/>
  <c r="L243" i="2"/>
  <c r="M243" i="2"/>
  <c r="N243" i="2"/>
  <c r="O243" i="2"/>
  <c r="I244" i="2"/>
  <c r="J244" i="2"/>
  <c r="K244" i="2"/>
  <c r="L244" i="2"/>
  <c r="M244" i="2"/>
  <c r="N244" i="2"/>
  <c r="O244" i="2"/>
  <c r="I245" i="2"/>
  <c r="J245" i="2"/>
  <c r="K245" i="2"/>
  <c r="L245" i="2"/>
  <c r="M245" i="2"/>
  <c r="N245" i="2"/>
  <c r="O245" i="2"/>
  <c r="I246" i="2"/>
  <c r="J246" i="2"/>
  <c r="K246" i="2"/>
  <c r="L246" i="2"/>
  <c r="M246" i="2"/>
  <c r="N246" i="2"/>
  <c r="O246" i="2"/>
  <c r="I247" i="2"/>
  <c r="J247" i="2"/>
  <c r="K247" i="2"/>
  <c r="L247" i="2"/>
  <c r="M247" i="2"/>
  <c r="N247" i="2"/>
  <c r="O247" i="2"/>
  <c r="I248" i="2"/>
  <c r="J248" i="2"/>
  <c r="K248" i="2"/>
  <c r="L248" i="2"/>
  <c r="M248" i="2"/>
  <c r="N248" i="2"/>
  <c r="O248" i="2"/>
  <c r="I249" i="2"/>
  <c r="J249" i="2"/>
  <c r="K249" i="2"/>
  <c r="L249" i="2"/>
  <c r="M249" i="2"/>
  <c r="N249" i="2"/>
  <c r="O249" i="2"/>
  <c r="I250" i="2"/>
  <c r="J250" i="2"/>
  <c r="K250" i="2"/>
  <c r="L250" i="2"/>
  <c r="M250" i="2"/>
  <c r="N250" i="2"/>
  <c r="O250" i="2"/>
  <c r="I251" i="2"/>
  <c r="J251" i="2"/>
  <c r="K251" i="2"/>
  <c r="L251" i="2"/>
  <c r="M251" i="2"/>
  <c r="N251" i="2"/>
  <c r="O251" i="2"/>
  <c r="I252" i="2"/>
  <c r="J252" i="2"/>
  <c r="K252" i="2"/>
  <c r="L252" i="2"/>
  <c r="M252" i="2"/>
  <c r="N252" i="2"/>
  <c r="O252" i="2"/>
  <c r="I253" i="2"/>
  <c r="J253" i="2"/>
  <c r="K253" i="2"/>
  <c r="L253" i="2"/>
  <c r="M253" i="2"/>
  <c r="N253" i="2"/>
  <c r="O253" i="2"/>
  <c r="I254" i="2"/>
  <c r="J254" i="2"/>
  <c r="K254" i="2"/>
  <c r="L254" i="2"/>
  <c r="M254" i="2"/>
  <c r="N254" i="2"/>
  <c r="O254" i="2"/>
  <c r="I255" i="2"/>
  <c r="J255" i="2"/>
  <c r="K255" i="2"/>
  <c r="L255" i="2"/>
  <c r="M255" i="2"/>
  <c r="N255" i="2"/>
  <c r="O255" i="2"/>
  <c r="I256" i="2"/>
  <c r="J256" i="2"/>
  <c r="K256" i="2"/>
  <c r="L256" i="2"/>
  <c r="M256" i="2"/>
  <c r="N256" i="2"/>
  <c r="O256" i="2"/>
  <c r="I257" i="2"/>
  <c r="J257" i="2"/>
  <c r="K257" i="2"/>
  <c r="L257" i="2"/>
  <c r="M257" i="2"/>
  <c r="N257" i="2"/>
  <c r="O257" i="2"/>
  <c r="I258" i="2"/>
  <c r="J258" i="2"/>
  <c r="K258" i="2"/>
  <c r="L258" i="2"/>
  <c r="M258" i="2"/>
  <c r="N258" i="2"/>
  <c r="O258" i="2"/>
  <c r="I259" i="2"/>
  <c r="J259" i="2"/>
  <c r="K259" i="2"/>
  <c r="L259" i="2"/>
  <c r="M259" i="2"/>
  <c r="N259" i="2"/>
  <c r="O259" i="2"/>
  <c r="I260" i="2"/>
  <c r="J260" i="2"/>
  <c r="K260" i="2"/>
  <c r="L260" i="2"/>
  <c r="M260" i="2"/>
  <c r="N260" i="2"/>
  <c r="O260" i="2"/>
  <c r="I261" i="2"/>
  <c r="J261" i="2"/>
  <c r="K261" i="2"/>
  <c r="L261" i="2"/>
  <c r="M261" i="2"/>
  <c r="N261" i="2"/>
  <c r="O261" i="2"/>
  <c r="I262" i="2"/>
  <c r="J262" i="2"/>
  <c r="K262" i="2"/>
  <c r="L262" i="2"/>
  <c r="M262" i="2"/>
  <c r="N262" i="2"/>
  <c r="O262" i="2"/>
  <c r="I263" i="2"/>
  <c r="J263" i="2"/>
  <c r="K263" i="2"/>
  <c r="L263" i="2"/>
  <c r="M263" i="2"/>
  <c r="N263" i="2"/>
  <c r="O263" i="2"/>
  <c r="I264" i="2"/>
  <c r="J264" i="2"/>
  <c r="K264" i="2"/>
  <c r="L264" i="2"/>
  <c r="M264" i="2"/>
  <c r="N264" i="2"/>
  <c r="O264" i="2"/>
  <c r="I265" i="2"/>
  <c r="J265" i="2"/>
  <c r="K265" i="2"/>
  <c r="L265" i="2"/>
  <c r="M265" i="2"/>
  <c r="N265" i="2"/>
  <c r="O265" i="2"/>
  <c r="I266" i="2"/>
  <c r="J266" i="2"/>
  <c r="K266" i="2"/>
  <c r="L266" i="2"/>
  <c r="M266" i="2"/>
  <c r="N266" i="2"/>
  <c r="O266" i="2"/>
  <c r="I267" i="2"/>
  <c r="J267" i="2"/>
  <c r="K267" i="2"/>
  <c r="L267" i="2"/>
  <c r="M267" i="2"/>
  <c r="N267" i="2"/>
  <c r="O267" i="2"/>
  <c r="I268" i="2"/>
  <c r="J268" i="2"/>
  <c r="K268" i="2"/>
  <c r="L268" i="2"/>
  <c r="M268" i="2"/>
  <c r="N268" i="2"/>
  <c r="O268" i="2"/>
  <c r="I269" i="2"/>
  <c r="J269" i="2"/>
  <c r="K269" i="2"/>
  <c r="L269" i="2"/>
  <c r="M269" i="2"/>
  <c r="N269" i="2"/>
  <c r="O269" i="2"/>
  <c r="I270" i="2"/>
  <c r="J270" i="2"/>
  <c r="K270" i="2"/>
  <c r="L270" i="2"/>
  <c r="M270" i="2"/>
  <c r="N270" i="2"/>
  <c r="O270" i="2"/>
  <c r="I271" i="2"/>
  <c r="J271" i="2"/>
  <c r="K271" i="2"/>
  <c r="L271" i="2"/>
  <c r="M271" i="2"/>
  <c r="N271" i="2"/>
  <c r="O271" i="2"/>
  <c r="I272" i="2"/>
  <c r="J272" i="2"/>
  <c r="K272" i="2"/>
  <c r="L272" i="2"/>
  <c r="M272" i="2"/>
  <c r="N272" i="2"/>
  <c r="O272" i="2"/>
  <c r="I273" i="2"/>
  <c r="J273" i="2"/>
  <c r="K273" i="2"/>
  <c r="L273" i="2"/>
  <c r="M273" i="2"/>
  <c r="N273" i="2"/>
  <c r="O273" i="2"/>
  <c r="I274" i="2"/>
  <c r="J274" i="2"/>
  <c r="K274" i="2"/>
  <c r="L274" i="2"/>
  <c r="M274" i="2"/>
  <c r="N274" i="2"/>
  <c r="O274" i="2"/>
  <c r="I275" i="2"/>
  <c r="J275" i="2"/>
  <c r="K275" i="2"/>
  <c r="L275" i="2"/>
  <c r="M275" i="2"/>
  <c r="N275" i="2"/>
  <c r="O275" i="2"/>
  <c r="I276" i="2"/>
  <c r="J276" i="2"/>
  <c r="K276" i="2"/>
  <c r="L276" i="2"/>
  <c r="M276" i="2"/>
  <c r="N276" i="2"/>
  <c r="O276" i="2"/>
  <c r="I277" i="2"/>
  <c r="J277" i="2"/>
  <c r="K277" i="2"/>
  <c r="L277" i="2"/>
  <c r="M277" i="2"/>
  <c r="N277" i="2"/>
  <c r="O277" i="2"/>
  <c r="I278" i="2"/>
  <c r="J278" i="2"/>
  <c r="K278" i="2"/>
  <c r="L278" i="2"/>
  <c r="M278" i="2"/>
  <c r="N278" i="2"/>
  <c r="O278" i="2"/>
  <c r="I279" i="2"/>
  <c r="J279" i="2"/>
  <c r="K279" i="2"/>
  <c r="L279" i="2"/>
  <c r="M279" i="2"/>
  <c r="N279" i="2"/>
  <c r="O279" i="2"/>
  <c r="I280" i="2"/>
  <c r="J280" i="2"/>
  <c r="K280" i="2"/>
  <c r="L280" i="2"/>
  <c r="M280" i="2"/>
  <c r="N280" i="2"/>
  <c r="O280" i="2"/>
  <c r="I281" i="2"/>
  <c r="J281" i="2"/>
  <c r="K281" i="2"/>
  <c r="L281" i="2"/>
  <c r="M281" i="2"/>
  <c r="N281" i="2"/>
  <c r="O281" i="2"/>
  <c r="I282" i="2"/>
  <c r="J282" i="2"/>
  <c r="K282" i="2"/>
  <c r="L282" i="2"/>
  <c r="M282" i="2"/>
  <c r="N282" i="2"/>
  <c r="O282" i="2"/>
  <c r="I283" i="2"/>
  <c r="J283" i="2"/>
  <c r="K283" i="2"/>
  <c r="L283" i="2"/>
  <c r="M283" i="2"/>
  <c r="N283" i="2"/>
  <c r="O283" i="2"/>
  <c r="I284" i="2"/>
  <c r="J284" i="2"/>
  <c r="K284" i="2"/>
  <c r="L284" i="2"/>
  <c r="M284" i="2"/>
  <c r="N284" i="2"/>
  <c r="O284" i="2"/>
  <c r="I285" i="2"/>
  <c r="J285" i="2"/>
  <c r="K285" i="2"/>
  <c r="L285" i="2"/>
  <c r="M285" i="2"/>
  <c r="N285" i="2"/>
  <c r="O285" i="2"/>
  <c r="I286" i="2"/>
  <c r="J286" i="2"/>
  <c r="K286" i="2"/>
  <c r="L286" i="2"/>
  <c r="M286" i="2"/>
  <c r="N286" i="2"/>
  <c r="O286" i="2"/>
  <c r="I287" i="2"/>
  <c r="J287" i="2"/>
  <c r="K287" i="2"/>
  <c r="L287" i="2"/>
  <c r="M287" i="2"/>
  <c r="N287" i="2"/>
  <c r="O287" i="2"/>
  <c r="I288" i="2"/>
  <c r="J288" i="2"/>
  <c r="K288" i="2"/>
  <c r="L288" i="2"/>
  <c r="M288" i="2"/>
  <c r="N288" i="2"/>
  <c r="O288" i="2"/>
  <c r="I289" i="2"/>
  <c r="J289" i="2"/>
  <c r="K289" i="2"/>
  <c r="L289" i="2"/>
  <c r="M289" i="2"/>
  <c r="N289" i="2"/>
  <c r="O289" i="2"/>
  <c r="I290" i="2"/>
  <c r="J290" i="2"/>
  <c r="K290" i="2"/>
  <c r="L290" i="2"/>
  <c r="M290" i="2"/>
  <c r="N290" i="2"/>
  <c r="O290" i="2"/>
  <c r="I291" i="2"/>
  <c r="J291" i="2"/>
  <c r="K291" i="2"/>
  <c r="L291" i="2"/>
  <c r="M291" i="2"/>
  <c r="N291" i="2"/>
  <c r="O291" i="2"/>
  <c r="I292" i="2"/>
  <c r="J292" i="2"/>
  <c r="K292" i="2"/>
  <c r="L292" i="2"/>
  <c r="M292" i="2"/>
  <c r="N292" i="2"/>
  <c r="O292" i="2"/>
  <c r="I293" i="2"/>
  <c r="J293" i="2"/>
  <c r="K293" i="2"/>
  <c r="L293" i="2"/>
  <c r="M293" i="2"/>
  <c r="N293" i="2"/>
  <c r="O293" i="2"/>
  <c r="I294" i="2"/>
  <c r="J294" i="2"/>
  <c r="K294" i="2"/>
  <c r="L294" i="2"/>
  <c r="M294" i="2"/>
  <c r="N294" i="2"/>
  <c r="O294" i="2"/>
  <c r="I295" i="2"/>
  <c r="J295" i="2"/>
  <c r="K295" i="2"/>
  <c r="L295" i="2"/>
  <c r="M295" i="2"/>
  <c r="N295" i="2"/>
  <c r="O295" i="2"/>
  <c r="I296" i="2"/>
  <c r="J296" i="2"/>
  <c r="K296" i="2"/>
  <c r="L296" i="2"/>
  <c r="M296" i="2"/>
  <c r="N296" i="2"/>
  <c r="O296" i="2"/>
  <c r="I297" i="2"/>
  <c r="J297" i="2"/>
  <c r="K297" i="2"/>
  <c r="L297" i="2"/>
  <c r="M297" i="2"/>
  <c r="N297" i="2"/>
  <c r="O297" i="2"/>
  <c r="I298" i="2"/>
  <c r="J298" i="2"/>
  <c r="K298" i="2"/>
  <c r="L298" i="2"/>
  <c r="M298" i="2"/>
  <c r="N298" i="2"/>
  <c r="O298" i="2"/>
  <c r="I299" i="2"/>
  <c r="J299" i="2"/>
  <c r="K299" i="2"/>
  <c r="L299" i="2"/>
  <c r="M299" i="2"/>
  <c r="N299" i="2"/>
  <c r="O299" i="2"/>
  <c r="I300" i="2"/>
  <c r="J300" i="2"/>
  <c r="K300" i="2"/>
  <c r="L300" i="2"/>
  <c r="M300" i="2"/>
  <c r="N300" i="2"/>
  <c r="O300" i="2"/>
  <c r="I301" i="2"/>
  <c r="J301" i="2"/>
  <c r="K301" i="2"/>
  <c r="L301" i="2"/>
  <c r="M301" i="2"/>
  <c r="N301" i="2"/>
  <c r="O301" i="2"/>
  <c r="I302" i="2"/>
  <c r="J302" i="2"/>
  <c r="K302" i="2"/>
  <c r="L302" i="2"/>
  <c r="M302" i="2"/>
  <c r="N302" i="2"/>
  <c r="O302" i="2"/>
  <c r="I303" i="2"/>
  <c r="J303" i="2"/>
  <c r="K303" i="2"/>
  <c r="L303" i="2"/>
  <c r="M303" i="2"/>
  <c r="N303" i="2"/>
  <c r="O303" i="2"/>
  <c r="I304" i="2"/>
  <c r="J304" i="2"/>
  <c r="K304" i="2"/>
  <c r="L304" i="2"/>
  <c r="M304" i="2"/>
  <c r="N304" i="2"/>
  <c r="O304" i="2"/>
  <c r="I305" i="2"/>
  <c r="J305" i="2"/>
  <c r="K305" i="2"/>
  <c r="L305" i="2"/>
  <c r="M305" i="2"/>
  <c r="N305" i="2"/>
  <c r="O305" i="2"/>
  <c r="I306" i="2"/>
  <c r="J306" i="2"/>
  <c r="K306" i="2"/>
  <c r="L306" i="2"/>
  <c r="M306" i="2"/>
  <c r="N306" i="2"/>
  <c r="O306" i="2"/>
  <c r="I307" i="2"/>
  <c r="J307" i="2"/>
  <c r="K307" i="2"/>
  <c r="L307" i="2"/>
  <c r="M307" i="2"/>
  <c r="N307" i="2"/>
  <c r="O307" i="2"/>
  <c r="I308" i="2"/>
  <c r="J308" i="2"/>
  <c r="K308" i="2"/>
  <c r="L308" i="2"/>
  <c r="M308" i="2"/>
  <c r="N308" i="2"/>
  <c r="O308" i="2"/>
  <c r="I309" i="2"/>
  <c r="J309" i="2"/>
  <c r="K309" i="2"/>
  <c r="L309" i="2"/>
  <c r="M309" i="2"/>
  <c r="N309" i="2"/>
  <c r="O309" i="2"/>
  <c r="I310" i="2"/>
  <c r="J310" i="2"/>
  <c r="K310" i="2"/>
  <c r="L310" i="2"/>
  <c r="M310" i="2"/>
  <c r="N310" i="2"/>
  <c r="O310" i="2"/>
  <c r="I311" i="2"/>
  <c r="J311" i="2"/>
  <c r="K311" i="2"/>
  <c r="L311" i="2"/>
  <c r="M311" i="2"/>
  <c r="N311" i="2"/>
  <c r="O311" i="2"/>
  <c r="I312" i="2"/>
  <c r="J312" i="2"/>
  <c r="K312" i="2"/>
  <c r="L312" i="2"/>
  <c r="M312" i="2"/>
  <c r="N312" i="2"/>
  <c r="O312" i="2"/>
  <c r="I313" i="2"/>
  <c r="J313" i="2"/>
  <c r="K313" i="2"/>
  <c r="L313" i="2"/>
  <c r="M313" i="2"/>
  <c r="N313" i="2"/>
  <c r="O313" i="2"/>
  <c r="I314" i="2"/>
  <c r="J314" i="2"/>
  <c r="K314" i="2"/>
  <c r="L314" i="2"/>
  <c r="M314" i="2"/>
  <c r="N314" i="2"/>
  <c r="O314" i="2"/>
  <c r="I315" i="2"/>
  <c r="J315" i="2"/>
  <c r="K315" i="2"/>
  <c r="L315" i="2"/>
  <c r="M315" i="2"/>
  <c r="N315" i="2"/>
  <c r="O315" i="2"/>
  <c r="I316" i="2"/>
  <c r="J316" i="2"/>
  <c r="K316" i="2"/>
  <c r="L316" i="2"/>
  <c r="M316" i="2"/>
  <c r="N316" i="2"/>
  <c r="O316" i="2"/>
  <c r="I317" i="2"/>
  <c r="J317" i="2"/>
  <c r="K317" i="2"/>
  <c r="L317" i="2"/>
  <c r="M317" i="2"/>
  <c r="N317" i="2"/>
  <c r="O317" i="2"/>
  <c r="I318" i="2"/>
  <c r="J318" i="2"/>
  <c r="K318" i="2"/>
  <c r="L318" i="2"/>
  <c r="M318" i="2"/>
  <c r="N318" i="2"/>
  <c r="O318" i="2"/>
  <c r="I319" i="2"/>
  <c r="J319" i="2"/>
  <c r="K319" i="2"/>
  <c r="L319" i="2"/>
  <c r="M319" i="2"/>
  <c r="N319" i="2"/>
  <c r="O319" i="2"/>
  <c r="I320" i="2"/>
  <c r="J320" i="2"/>
  <c r="K320" i="2"/>
  <c r="L320" i="2"/>
  <c r="M320" i="2"/>
  <c r="N320" i="2"/>
  <c r="O320" i="2"/>
  <c r="I321" i="2"/>
  <c r="J321" i="2"/>
  <c r="K321" i="2"/>
  <c r="L321" i="2"/>
  <c r="M321" i="2"/>
  <c r="N321" i="2"/>
  <c r="O321" i="2"/>
  <c r="I322" i="2"/>
  <c r="J322" i="2"/>
  <c r="K322" i="2"/>
  <c r="L322" i="2"/>
  <c r="M322" i="2"/>
  <c r="N322" i="2"/>
  <c r="O322" i="2"/>
  <c r="I323" i="2"/>
  <c r="J323" i="2"/>
  <c r="K323" i="2"/>
  <c r="L323" i="2"/>
  <c r="M323" i="2"/>
  <c r="N323" i="2"/>
  <c r="O323" i="2"/>
  <c r="I324" i="2"/>
  <c r="J324" i="2"/>
  <c r="K324" i="2"/>
  <c r="L324" i="2"/>
  <c r="M324" i="2"/>
  <c r="N324" i="2"/>
  <c r="O324" i="2"/>
  <c r="I325" i="2"/>
  <c r="J325" i="2"/>
  <c r="K325" i="2"/>
  <c r="L325" i="2"/>
  <c r="M325" i="2"/>
  <c r="N325" i="2"/>
  <c r="O325" i="2"/>
  <c r="I326" i="2"/>
  <c r="J326" i="2"/>
  <c r="K326" i="2"/>
  <c r="L326" i="2"/>
  <c r="M326" i="2"/>
  <c r="N326" i="2"/>
  <c r="O326" i="2"/>
  <c r="I327" i="2"/>
  <c r="J327" i="2"/>
  <c r="K327" i="2"/>
  <c r="L327" i="2"/>
  <c r="M327" i="2"/>
  <c r="N327" i="2"/>
  <c r="O327" i="2"/>
  <c r="I328" i="2"/>
  <c r="J328" i="2"/>
  <c r="K328" i="2"/>
  <c r="L328" i="2"/>
  <c r="M328" i="2"/>
  <c r="N328" i="2"/>
  <c r="O328" i="2"/>
  <c r="I329" i="2"/>
  <c r="J329" i="2"/>
  <c r="K329" i="2"/>
  <c r="L329" i="2"/>
  <c r="M329" i="2"/>
  <c r="N329" i="2"/>
  <c r="O329" i="2"/>
  <c r="I330" i="2"/>
  <c r="J330" i="2"/>
  <c r="K330" i="2"/>
  <c r="L330" i="2"/>
  <c r="M330" i="2"/>
  <c r="N330" i="2"/>
  <c r="O330" i="2"/>
  <c r="I331" i="2"/>
  <c r="J331" i="2"/>
  <c r="K331" i="2"/>
  <c r="L331" i="2"/>
  <c r="M331" i="2"/>
  <c r="N331" i="2"/>
  <c r="O331" i="2"/>
  <c r="I332" i="2"/>
  <c r="J332" i="2"/>
  <c r="K332" i="2"/>
  <c r="L332" i="2"/>
  <c r="M332" i="2"/>
  <c r="N332" i="2"/>
  <c r="O332" i="2"/>
  <c r="I333" i="2"/>
  <c r="J333" i="2"/>
  <c r="K333" i="2"/>
  <c r="L333" i="2"/>
  <c r="M333" i="2"/>
  <c r="N333" i="2"/>
  <c r="O333" i="2"/>
  <c r="I334" i="2"/>
  <c r="J334" i="2"/>
  <c r="K334" i="2"/>
  <c r="L334" i="2"/>
  <c r="M334" i="2"/>
  <c r="N334" i="2"/>
  <c r="O334" i="2"/>
  <c r="I335" i="2"/>
  <c r="J335" i="2"/>
  <c r="K335" i="2"/>
  <c r="L335" i="2"/>
  <c r="M335" i="2"/>
  <c r="N335" i="2"/>
  <c r="O335" i="2"/>
  <c r="I336" i="2"/>
  <c r="J336" i="2"/>
  <c r="K336" i="2"/>
  <c r="L336" i="2"/>
  <c r="M336" i="2"/>
  <c r="N336" i="2"/>
  <c r="O336" i="2"/>
  <c r="I337" i="2"/>
  <c r="J337" i="2"/>
  <c r="K337" i="2"/>
  <c r="L337" i="2"/>
  <c r="M337" i="2"/>
  <c r="N337" i="2"/>
  <c r="O337" i="2"/>
  <c r="I338" i="2"/>
  <c r="J338" i="2"/>
  <c r="K338" i="2"/>
  <c r="L338" i="2"/>
  <c r="M338" i="2"/>
  <c r="N338" i="2"/>
  <c r="O338" i="2"/>
  <c r="I339" i="2"/>
  <c r="J339" i="2"/>
  <c r="K339" i="2"/>
  <c r="L339" i="2"/>
  <c r="M339" i="2"/>
  <c r="N339" i="2"/>
  <c r="O339" i="2"/>
  <c r="I340" i="2"/>
  <c r="J340" i="2"/>
  <c r="K340" i="2"/>
  <c r="L340" i="2"/>
  <c r="M340" i="2"/>
  <c r="N340" i="2"/>
  <c r="O340" i="2"/>
  <c r="I341" i="2"/>
  <c r="J341" i="2"/>
  <c r="K341" i="2"/>
  <c r="L341" i="2"/>
  <c r="M341" i="2"/>
  <c r="N341" i="2"/>
  <c r="O341" i="2"/>
  <c r="I342" i="2"/>
  <c r="J342" i="2"/>
  <c r="K342" i="2"/>
  <c r="L342" i="2"/>
  <c r="M342" i="2"/>
  <c r="N342" i="2"/>
  <c r="O342" i="2"/>
  <c r="I343" i="2"/>
  <c r="J343" i="2"/>
  <c r="K343" i="2"/>
  <c r="L343" i="2"/>
  <c r="M343" i="2"/>
  <c r="N343" i="2"/>
  <c r="O343" i="2"/>
  <c r="I344" i="2"/>
  <c r="J344" i="2"/>
  <c r="K344" i="2"/>
  <c r="L344" i="2"/>
  <c r="M344" i="2"/>
  <c r="N344" i="2"/>
  <c r="O344" i="2"/>
  <c r="I345" i="2"/>
  <c r="J345" i="2"/>
  <c r="K345" i="2"/>
  <c r="L345" i="2"/>
  <c r="M345" i="2"/>
  <c r="N345" i="2"/>
  <c r="O345" i="2"/>
  <c r="I346" i="2"/>
  <c r="J346" i="2"/>
  <c r="K346" i="2"/>
  <c r="L346" i="2"/>
  <c r="M346" i="2"/>
  <c r="N346" i="2"/>
  <c r="O346" i="2"/>
  <c r="I347" i="2"/>
  <c r="J347" i="2"/>
  <c r="K347" i="2"/>
  <c r="L347" i="2"/>
  <c r="M347" i="2"/>
  <c r="N347" i="2"/>
  <c r="O347" i="2"/>
  <c r="I348" i="2"/>
  <c r="J348" i="2"/>
  <c r="K348" i="2"/>
  <c r="L348" i="2"/>
  <c r="M348" i="2"/>
  <c r="N348" i="2"/>
  <c r="O348" i="2"/>
  <c r="I349" i="2"/>
  <c r="J349" i="2"/>
  <c r="K349" i="2"/>
  <c r="L349" i="2"/>
  <c r="M349" i="2"/>
  <c r="N349" i="2"/>
  <c r="O349" i="2"/>
  <c r="I350" i="2"/>
  <c r="J350" i="2"/>
  <c r="K350" i="2"/>
  <c r="L350" i="2"/>
  <c r="M350" i="2"/>
  <c r="N350" i="2"/>
  <c r="O350" i="2"/>
  <c r="I351" i="2"/>
  <c r="J351" i="2"/>
  <c r="K351" i="2"/>
  <c r="L351" i="2"/>
  <c r="M351" i="2"/>
  <c r="N351" i="2"/>
  <c r="O351" i="2"/>
  <c r="I352" i="2"/>
  <c r="J352" i="2"/>
  <c r="K352" i="2"/>
  <c r="L352" i="2"/>
  <c r="M352" i="2"/>
  <c r="N352" i="2"/>
  <c r="O352" i="2"/>
  <c r="I353" i="2"/>
  <c r="J353" i="2"/>
  <c r="K353" i="2"/>
  <c r="L353" i="2"/>
  <c r="M353" i="2"/>
  <c r="N353" i="2"/>
  <c r="O353" i="2"/>
  <c r="I354" i="2"/>
  <c r="J354" i="2"/>
  <c r="K354" i="2"/>
  <c r="L354" i="2"/>
  <c r="M354" i="2"/>
  <c r="N354" i="2"/>
  <c r="O354" i="2"/>
  <c r="I355" i="2"/>
  <c r="J355" i="2"/>
  <c r="K355" i="2"/>
  <c r="L355" i="2"/>
  <c r="M355" i="2"/>
  <c r="N355" i="2"/>
  <c r="O355" i="2"/>
  <c r="I356" i="2"/>
  <c r="J356" i="2"/>
  <c r="K356" i="2"/>
  <c r="L356" i="2"/>
  <c r="M356" i="2"/>
  <c r="N356" i="2"/>
  <c r="O356" i="2"/>
  <c r="I357" i="2"/>
  <c r="J357" i="2"/>
  <c r="K357" i="2"/>
  <c r="L357" i="2"/>
  <c r="M357" i="2"/>
  <c r="N357" i="2"/>
  <c r="O357" i="2"/>
  <c r="I358" i="2"/>
  <c r="J358" i="2"/>
  <c r="K358" i="2"/>
  <c r="L358" i="2"/>
  <c r="M358" i="2"/>
  <c r="N358" i="2"/>
  <c r="O358" i="2"/>
  <c r="I359" i="2"/>
  <c r="J359" i="2"/>
  <c r="K359" i="2"/>
  <c r="L359" i="2"/>
  <c r="M359" i="2"/>
  <c r="N359" i="2"/>
  <c r="O359" i="2"/>
  <c r="I360" i="2"/>
  <c r="J360" i="2"/>
  <c r="K360" i="2"/>
  <c r="L360" i="2"/>
  <c r="M360" i="2"/>
  <c r="N360" i="2"/>
  <c r="O360" i="2"/>
  <c r="I361" i="2"/>
  <c r="J361" i="2"/>
  <c r="K361" i="2"/>
  <c r="L361" i="2"/>
  <c r="M361" i="2"/>
  <c r="N361" i="2"/>
  <c r="O361" i="2"/>
  <c r="I362" i="2"/>
  <c r="J362" i="2"/>
  <c r="K362" i="2"/>
  <c r="L362" i="2"/>
  <c r="M362" i="2"/>
  <c r="N362" i="2"/>
  <c r="O362" i="2"/>
  <c r="I363" i="2"/>
  <c r="J363" i="2"/>
  <c r="K363" i="2"/>
  <c r="L363" i="2"/>
  <c r="M363" i="2"/>
  <c r="N363" i="2"/>
  <c r="O363" i="2"/>
  <c r="I364" i="2"/>
  <c r="J364" i="2"/>
  <c r="K364" i="2"/>
  <c r="L364" i="2"/>
  <c r="M364" i="2"/>
  <c r="N364" i="2"/>
  <c r="O364" i="2"/>
  <c r="I365" i="2"/>
  <c r="J365" i="2"/>
  <c r="K365" i="2"/>
  <c r="L365" i="2"/>
  <c r="M365" i="2"/>
  <c r="N365" i="2"/>
  <c r="O365" i="2"/>
  <c r="I366" i="2"/>
  <c r="J366" i="2"/>
  <c r="K366" i="2"/>
  <c r="L366" i="2"/>
  <c r="M366" i="2"/>
  <c r="N366" i="2"/>
  <c r="O366" i="2"/>
  <c r="I367" i="2"/>
  <c r="J367" i="2"/>
  <c r="K367" i="2"/>
  <c r="L367" i="2"/>
  <c r="M367" i="2"/>
  <c r="N367" i="2"/>
  <c r="O367" i="2"/>
  <c r="I368" i="2"/>
  <c r="J368" i="2"/>
  <c r="K368" i="2"/>
  <c r="L368" i="2"/>
  <c r="M368" i="2"/>
  <c r="N368" i="2"/>
  <c r="O368" i="2"/>
  <c r="I369" i="2"/>
  <c r="J369" i="2"/>
  <c r="K369" i="2"/>
  <c r="L369" i="2"/>
  <c r="M369" i="2"/>
  <c r="N369" i="2"/>
  <c r="O369" i="2"/>
  <c r="I370" i="2"/>
  <c r="J370" i="2"/>
  <c r="K370" i="2"/>
  <c r="L370" i="2"/>
  <c r="M370" i="2"/>
  <c r="N370" i="2"/>
  <c r="O370" i="2"/>
  <c r="I371" i="2"/>
  <c r="J371" i="2"/>
  <c r="K371" i="2"/>
  <c r="L371" i="2"/>
  <c r="M371" i="2"/>
  <c r="N371" i="2"/>
  <c r="O371" i="2"/>
  <c r="I372" i="2"/>
  <c r="J372" i="2"/>
  <c r="K372" i="2"/>
  <c r="L372" i="2"/>
  <c r="M372" i="2"/>
  <c r="N372" i="2"/>
  <c r="O372" i="2"/>
  <c r="I373" i="2"/>
  <c r="J373" i="2"/>
  <c r="K373" i="2"/>
  <c r="L373" i="2"/>
  <c r="M373" i="2"/>
  <c r="N373" i="2"/>
  <c r="O373" i="2"/>
  <c r="I374" i="2"/>
  <c r="J374" i="2"/>
  <c r="K374" i="2"/>
  <c r="L374" i="2"/>
  <c r="M374" i="2"/>
  <c r="N374" i="2"/>
  <c r="O374" i="2"/>
  <c r="I375" i="2"/>
  <c r="J375" i="2"/>
  <c r="K375" i="2"/>
  <c r="L375" i="2"/>
  <c r="M375" i="2"/>
  <c r="N375" i="2"/>
  <c r="O375" i="2"/>
  <c r="I376" i="2"/>
  <c r="J376" i="2"/>
  <c r="K376" i="2"/>
  <c r="L376" i="2"/>
  <c r="M376" i="2"/>
  <c r="N376" i="2"/>
  <c r="O376" i="2"/>
  <c r="I377" i="2"/>
  <c r="J377" i="2"/>
  <c r="K377" i="2"/>
  <c r="L377" i="2"/>
  <c r="M377" i="2"/>
  <c r="N377" i="2"/>
  <c r="O377" i="2"/>
  <c r="I378" i="2"/>
  <c r="J378" i="2"/>
  <c r="K378" i="2"/>
  <c r="L378" i="2"/>
  <c r="M378" i="2"/>
  <c r="N378" i="2"/>
  <c r="O378" i="2"/>
  <c r="I379" i="2"/>
  <c r="J379" i="2"/>
  <c r="K379" i="2"/>
  <c r="L379" i="2"/>
  <c r="M379" i="2"/>
  <c r="N379" i="2"/>
  <c r="O379" i="2"/>
  <c r="I380" i="2"/>
  <c r="J380" i="2"/>
  <c r="K380" i="2"/>
  <c r="L380" i="2"/>
  <c r="M380" i="2"/>
  <c r="N380" i="2"/>
  <c r="O380" i="2"/>
  <c r="I381" i="2"/>
  <c r="J381" i="2"/>
  <c r="K381" i="2"/>
  <c r="L381" i="2"/>
  <c r="M381" i="2"/>
  <c r="N381" i="2"/>
  <c r="O381" i="2"/>
  <c r="I382" i="2"/>
  <c r="J382" i="2"/>
  <c r="K382" i="2"/>
  <c r="L382" i="2"/>
  <c r="M382" i="2"/>
  <c r="N382" i="2"/>
  <c r="O382" i="2"/>
  <c r="I383" i="2"/>
  <c r="J383" i="2"/>
  <c r="K383" i="2"/>
  <c r="L383" i="2"/>
  <c r="M383" i="2"/>
  <c r="N383" i="2"/>
  <c r="O383" i="2"/>
  <c r="I384" i="2"/>
  <c r="J384" i="2"/>
  <c r="K384" i="2"/>
  <c r="L384" i="2"/>
  <c r="M384" i="2"/>
  <c r="N384" i="2"/>
  <c r="O384" i="2"/>
  <c r="I385" i="2"/>
  <c r="J385" i="2"/>
  <c r="K385" i="2"/>
  <c r="L385" i="2"/>
  <c r="M385" i="2"/>
  <c r="N385" i="2"/>
  <c r="O385" i="2"/>
  <c r="I386" i="2"/>
  <c r="J386" i="2"/>
  <c r="K386" i="2"/>
  <c r="L386" i="2"/>
  <c r="M386" i="2"/>
  <c r="N386" i="2"/>
  <c r="O386" i="2"/>
  <c r="I387" i="2"/>
  <c r="J387" i="2"/>
  <c r="K387" i="2"/>
  <c r="L387" i="2"/>
  <c r="M387" i="2"/>
  <c r="N387" i="2"/>
  <c r="O387" i="2"/>
  <c r="I388" i="2"/>
  <c r="J388" i="2"/>
  <c r="K388" i="2"/>
  <c r="L388" i="2"/>
  <c r="M388" i="2"/>
  <c r="N388" i="2"/>
  <c r="O388" i="2"/>
  <c r="I389" i="2"/>
  <c r="J389" i="2"/>
  <c r="K389" i="2"/>
  <c r="L389" i="2"/>
  <c r="M389" i="2"/>
  <c r="N389" i="2"/>
  <c r="O389" i="2"/>
  <c r="I390" i="2"/>
  <c r="J390" i="2"/>
  <c r="K390" i="2"/>
  <c r="L390" i="2"/>
  <c r="M390" i="2"/>
  <c r="N390" i="2"/>
  <c r="O390" i="2"/>
  <c r="I391" i="2"/>
  <c r="J391" i="2"/>
  <c r="K391" i="2"/>
  <c r="L391" i="2"/>
  <c r="M391" i="2"/>
  <c r="N391" i="2"/>
  <c r="O391" i="2"/>
  <c r="I392" i="2"/>
  <c r="J392" i="2"/>
  <c r="K392" i="2"/>
  <c r="L392" i="2"/>
  <c r="M392" i="2"/>
  <c r="N392" i="2"/>
  <c r="O392" i="2"/>
  <c r="I393" i="2"/>
  <c r="J393" i="2"/>
  <c r="K393" i="2"/>
  <c r="L393" i="2"/>
  <c r="M393" i="2"/>
  <c r="N393" i="2"/>
  <c r="O393" i="2"/>
  <c r="I394" i="2"/>
  <c r="J394" i="2"/>
  <c r="K394" i="2"/>
  <c r="L394" i="2"/>
  <c r="M394" i="2"/>
  <c r="N394" i="2"/>
  <c r="O394" i="2"/>
  <c r="I395" i="2"/>
  <c r="J395" i="2"/>
  <c r="K395" i="2"/>
  <c r="L395" i="2"/>
  <c r="M395" i="2"/>
  <c r="N395" i="2"/>
  <c r="O395" i="2"/>
  <c r="I396" i="2"/>
  <c r="J396" i="2"/>
  <c r="K396" i="2"/>
  <c r="L396" i="2"/>
  <c r="M396" i="2"/>
  <c r="N396" i="2"/>
  <c r="O396" i="2"/>
  <c r="I397" i="2"/>
  <c r="J397" i="2"/>
  <c r="K397" i="2"/>
  <c r="L397" i="2"/>
  <c r="M397" i="2"/>
  <c r="N397" i="2"/>
  <c r="O397" i="2"/>
  <c r="I398" i="2"/>
  <c r="J398" i="2"/>
  <c r="K398" i="2"/>
  <c r="L398" i="2"/>
  <c r="M398" i="2"/>
  <c r="N398" i="2"/>
  <c r="O398" i="2"/>
  <c r="I399" i="2"/>
  <c r="J399" i="2"/>
  <c r="K399" i="2"/>
  <c r="L399" i="2"/>
  <c r="M399" i="2"/>
  <c r="N399" i="2"/>
  <c r="O399" i="2"/>
  <c r="I400" i="2"/>
  <c r="J400" i="2"/>
  <c r="K400" i="2"/>
  <c r="L400" i="2"/>
  <c r="M400" i="2"/>
  <c r="N400" i="2"/>
  <c r="O400" i="2"/>
  <c r="I401" i="2"/>
  <c r="J401" i="2"/>
  <c r="K401" i="2"/>
  <c r="L401" i="2"/>
  <c r="M401" i="2"/>
  <c r="N401" i="2"/>
  <c r="O401" i="2"/>
  <c r="I402" i="2"/>
  <c r="J402" i="2"/>
  <c r="K402" i="2"/>
  <c r="L402" i="2"/>
  <c r="M402" i="2"/>
  <c r="N402" i="2"/>
  <c r="O402" i="2"/>
  <c r="I403" i="2"/>
  <c r="J403" i="2"/>
  <c r="K403" i="2"/>
  <c r="L403" i="2"/>
  <c r="M403" i="2"/>
  <c r="N403" i="2"/>
  <c r="O403" i="2"/>
  <c r="I404" i="2"/>
  <c r="J404" i="2"/>
  <c r="K404" i="2"/>
  <c r="L404" i="2"/>
  <c r="M404" i="2"/>
  <c r="N404" i="2"/>
  <c r="O404" i="2"/>
  <c r="I405" i="2"/>
  <c r="J405" i="2"/>
  <c r="K405" i="2"/>
  <c r="L405" i="2"/>
  <c r="M405" i="2"/>
  <c r="N405" i="2"/>
  <c r="O405" i="2"/>
  <c r="I406" i="2"/>
  <c r="J406" i="2"/>
  <c r="K406" i="2"/>
  <c r="L406" i="2"/>
  <c r="M406" i="2"/>
  <c r="N406" i="2"/>
  <c r="O406" i="2"/>
  <c r="I407" i="2"/>
  <c r="J407" i="2"/>
  <c r="K407" i="2"/>
  <c r="L407" i="2"/>
  <c r="M407" i="2"/>
  <c r="N407" i="2"/>
  <c r="O407" i="2"/>
  <c r="I408" i="2"/>
  <c r="J408" i="2"/>
  <c r="K408" i="2"/>
  <c r="L408" i="2"/>
  <c r="M408" i="2"/>
  <c r="N408" i="2"/>
  <c r="O408" i="2"/>
  <c r="I409" i="2"/>
  <c r="J409" i="2"/>
  <c r="K409" i="2"/>
  <c r="L409" i="2"/>
  <c r="M409" i="2"/>
  <c r="N409" i="2"/>
  <c r="O409" i="2"/>
  <c r="I410" i="2"/>
  <c r="J410" i="2"/>
  <c r="K410" i="2"/>
  <c r="L410" i="2"/>
  <c r="M410" i="2"/>
  <c r="N410" i="2"/>
  <c r="O410" i="2"/>
  <c r="I411" i="2"/>
  <c r="J411" i="2"/>
  <c r="K411" i="2"/>
  <c r="L411" i="2"/>
  <c r="M411" i="2"/>
  <c r="N411" i="2"/>
  <c r="O411" i="2"/>
  <c r="I412" i="2"/>
  <c r="J412" i="2"/>
  <c r="K412" i="2"/>
  <c r="L412" i="2"/>
  <c r="M412" i="2"/>
  <c r="N412" i="2"/>
  <c r="O412" i="2"/>
  <c r="J12" i="2"/>
  <c r="K12" i="2"/>
  <c r="L12" i="2"/>
  <c r="M12" i="2"/>
  <c r="N12" i="2"/>
  <c r="O12" i="2"/>
  <c r="I12" i="2"/>
</calcChain>
</file>

<file path=xl/sharedStrings.xml><?xml version="1.0" encoding="utf-8"?>
<sst xmlns="http://schemas.openxmlformats.org/spreadsheetml/2006/main" count="6631" uniqueCount="1506">
  <si>
    <t>01001 Flensburg, Stadt</t>
  </si>
  <si>
    <t>01002 Kiel, Landeshauptstadt</t>
  </si>
  <si>
    <t>01003 Lübeck, Hansestadt</t>
  </si>
  <si>
    <t>01004 Neumünster, Stadt</t>
  </si>
  <si>
    <t>01051 Dithmarschen</t>
  </si>
  <si>
    <t>01053 Herzogtum Lauenburg</t>
  </si>
  <si>
    <t>01054 Nordfriesland</t>
  </si>
  <si>
    <t>01055 Ostholstein</t>
  </si>
  <si>
    <t>01056 Pinneberg</t>
  </si>
  <si>
    <t>01057 Plön</t>
  </si>
  <si>
    <t>01058 Rendsburg-Eckernförde</t>
  </si>
  <si>
    <t>01059 Schleswig-Flensburg</t>
  </si>
  <si>
    <t>01060 Segeberg</t>
  </si>
  <si>
    <t>01061 Steinburg</t>
  </si>
  <si>
    <t>01062 Stormarn</t>
  </si>
  <si>
    <t>02000 Hamburg, Freie und Hansestadt</t>
  </si>
  <si>
    <t>03101 Braunschweig, Stadt</t>
  </si>
  <si>
    <t>03102 Salzgitter, Stadt</t>
  </si>
  <si>
    <t>03103 Wolfsburg, Stadt</t>
  </si>
  <si>
    <t>03151 Gifhorn</t>
  </si>
  <si>
    <t>03153 Goslar</t>
  </si>
  <si>
    <t>03154 Helmstedt</t>
  </si>
  <si>
    <t>03155 Northeim</t>
  </si>
  <si>
    <t>03157 Peine</t>
  </si>
  <si>
    <t>03158 Wolfenbüttel</t>
  </si>
  <si>
    <t>03159 Göttingen</t>
  </si>
  <si>
    <t>03241 Region Hannover</t>
  </si>
  <si>
    <t>03251 Diepholz</t>
  </si>
  <si>
    <t>03252 Hameln-Pyrmont</t>
  </si>
  <si>
    <t>03254 Hildesheim</t>
  </si>
  <si>
    <t>03255 Holzminden</t>
  </si>
  <si>
    <t>03256 Nienburg (Weser)</t>
  </si>
  <si>
    <t>03257 Schaumburg</t>
  </si>
  <si>
    <t>03351 Celle</t>
  </si>
  <si>
    <t>03352 Cuxhaven</t>
  </si>
  <si>
    <t>03353 Harburg</t>
  </si>
  <si>
    <t>03354 Lüchow-Dannenberg</t>
  </si>
  <si>
    <t>03355 Lüneburg</t>
  </si>
  <si>
    <t>03356 Osterholz</t>
  </si>
  <si>
    <t>03357 Rotenburg (Wümme)</t>
  </si>
  <si>
    <t>03358 Heidekreis</t>
  </si>
  <si>
    <t>03359 Stade</t>
  </si>
  <si>
    <t>03360 Uelzen</t>
  </si>
  <si>
    <t>03361 Verden</t>
  </si>
  <si>
    <t>03401 Delmenhorst, Stadt</t>
  </si>
  <si>
    <t>03402 Emden, Stadt</t>
  </si>
  <si>
    <t>03403 Oldenburg (Oldenburg), Stadt</t>
  </si>
  <si>
    <t>03404 Osnabrück, Stadt</t>
  </si>
  <si>
    <t>03405 Wilhelmshaven, Stadt</t>
  </si>
  <si>
    <t>03451 Ammerland</t>
  </si>
  <si>
    <t>03452 Aurich</t>
  </si>
  <si>
    <t>03453 Cloppenburg</t>
  </si>
  <si>
    <t>03454 Emsland</t>
  </si>
  <si>
    <t>03455 Friesland</t>
  </si>
  <si>
    <t>03456 Grafschaft Bentheim</t>
  </si>
  <si>
    <t>03457 Leer</t>
  </si>
  <si>
    <t>03458 Oldenburg</t>
  </si>
  <si>
    <t>03459 Osnabrück</t>
  </si>
  <si>
    <t>03460 Vechta</t>
  </si>
  <si>
    <t>03461 Wesermarsch</t>
  </si>
  <si>
    <t>03462 Wittmund</t>
  </si>
  <si>
    <t>04011 Bremen, Stadt</t>
  </si>
  <si>
    <t>04012 Bremerhaven, Stadt</t>
  </si>
  <si>
    <t>05111 Düsseldorf, Stadt</t>
  </si>
  <si>
    <t>05112 Duisburg, Stadt</t>
  </si>
  <si>
    <t>05113 Essen, Stadt</t>
  </si>
  <si>
    <t>05114 Krefeld, Stadt</t>
  </si>
  <si>
    <t>05116 Mönchengladbach, Stadt</t>
  </si>
  <si>
    <t>05117 Mülheim an der Ruhr, Stadt</t>
  </si>
  <si>
    <t>05119 Oberhausen, Stadt</t>
  </si>
  <si>
    <t>05120 Remscheid, Stadt</t>
  </si>
  <si>
    <t>05122 Solingen, Klingenstadt</t>
  </si>
  <si>
    <t>05124 Wuppertal, Stadt</t>
  </si>
  <si>
    <t>05154 Kleve</t>
  </si>
  <si>
    <t>05158 Mettmann</t>
  </si>
  <si>
    <t>05162 Rhein-Kreis Neuss</t>
  </si>
  <si>
    <t>05166 Viersen</t>
  </si>
  <si>
    <t>05170 Wesel</t>
  </si>
  <si>
    <t>05314 Bonn, Stadt</t>
  </si>
  <si>
    <t>05315 Köln, Stadt</t>
  </si>
  <si>
    <t>05316 Leverkusen, Stadt</t>
  </si>
  <si>
    <t>05334 Städteregion Aachen</t>
  </si>
  <si>
    <t>05358 Düren</t>
  </si>
  <si>
    <t>05362 Rhein-Erft-Kreis</t>
  </si>
  <si>
    <t>05366 Euskirchen</t>
  </si>
  <si>
    <t>05370 Heinsberg</t>
  </si>
  <si>
    <t>05374 Oberbergischer Kreis</t>
  </si>
  <si>
    <t>05378 Rheinisch-Bergischer Kreis</t>
  </si>
  <si>
    <t>05382 Rhein-Sieg-Kreis</t>
  </si>
  <si>
    <t>05512 Bottrop, Stadt</t>
  </si>
  <si>
    <t>05513 Gelsenkirchen, Stadt</t>
  </si>
  <si>
    <t>05515 Münster, Stadt</t>
  </si>
  <si>
    <t>05554 Borken</t>
  </si>
  <si>
    <t>05558 Coesfeld</t>
  </si>
  <si>
    <t>05562 Recklinghausen</t>
  </si>
  <si>
    <t>05566 Steinfurt</t>
  </si>
  <si>
    <t>05570 Warendorf</t>
  </si>
  <si>
    <t>05711 Bielefeld, Stadt</t>
  </si>
  <si>
    <t>05754 Gütersloh</t>
  </si>
  <si>
    <t>05758 Herford</t>
  </si>
  <si>
    <t>05762 Höxter</t>
  </si>
  <si>
    <t>05766 Lippe</t>
  </si>
  <si>
    <t>05770 Minden-Lübbecke</t>
  </si>
  <si>
    <t>05774 Paderborn</t>
  </si>
  <si>
    <t>05911 Bochum, Stadt</t>
  </si>
  <si>
    <t>05913 Dortmund, Stadt</t>
  </si>
  <si>
    <t>05914 Hagen, Stadt der FernUniversi.</t>
  </si>
  <si>
    <t>05915 Hamm, Stadt</t>
  </si>
  <si>
    <t>05916 Herne, Stadt</t>
  </si>
  <si>
    <t>05954 Ennepe-Ruhr-Kreis</t>
  </si>
  <si>
    <t>05958 Hochsauerlandkreis</t>
  </si>
  <si>
    <t>05962 Märkischer Kreis</t>
  </si>
  <si>
    <t>05966 Olpe</t>
  </si>
  <si>
    <t>05970 Siegen-Wittgenstein</t>
  </si>
  <si>
    <t>05974 Soest</t>
  </si>
  <si>
    <t>05978 Unna</t>
  </si>
  <si>
    <t>06411 Darmstadt, Wissenschaftsstadt</t>
  </si>
  <si>
    <t>06412 Frankfurt am Main, Stadt</t>
  </si>
  <si>
    <t>06413 Offenbach am Main, Stadt</t>
  </si>
  <si>
    <t>06414 Wiesbaden, Landeshauptstadt</t>
  </si>
  <si>
    <t>06431 Bergstraße</t>
  </si>
  <si>
    <t>06432 Darmstadt-Dieburg</t>
  </si>
  <si>
    <t>06433 Groß-Gerau</t>
  </si>
  <si>
    <t>06434 Hochtaunuskreis</t>
  </si>
  <si>
    <t>06435 Main-Kinzig-Kreis</t>
  </si>
  <si>
    <t>06436 Main-Taunus-Kreis</t>
  </si>
  <si>
    <t>06437 Odenwaldkreis</t>
  </si>
  <si>
    <t>06438 Offenbach</t>
  </si>
  <si>
    <t>06439 Rheingau-Taunus-Kreis</t>
  </si>
  <si>
    <t>06440 Wetteraukreis</t>
  </si>
  <si>
    <t>06531 Gießen</t>
  </si>
  <si>
    <t>06532 Lahn-Dill-Kreis</t>
  </si>
  <si>
    <t>06533 Limburg-Weilburg</t>
  </si>
  <si>
    <t>06534 Marburg-Biedenkopf</t>
  </si>
  <si>
    <t>06535 Vogelsbergkreis</t>
  </si>
  <si>
    <t>06611 Kassel, documenta-Stadt</t>
  </si>
  <si>
    <t>06631 Fulda</t>
  </si>
  <si>
    <t>06632 Hersfeld-Rotenburg</t>
  </si>
  <si>
    <t>06633 Kassel</t>
  </si>
  <si>
    <t>06634 Schwalm-Eder-Kreis</t>
  </si>
  <si>
    <t>06635 Waldeck-Frankenberg</t>
  </si>
  <si>
    <t>06636 Werra-Meißner-Kreis</t>
  </si>
  <si>
    <t>07111 Koblenz, kreisfreie Stadt</t>
  </si>
  <si>
    <t>07131 Ahrweiler</t>
  </si>
  <si>
    <t>07132 Altenkirchen (Westerwald)</t>
  </si>
  <si>
    <t>07133 Bad Kreuznach</t>
  </si>
  <si>
    <t>07134 Birkenfeld</t>
  </si>
  <si>
    <t>07135 Cochem-Zell</t>
  </si>
  <si>
    <t>07137 Mayen-Koblenz</t>
  </si>
  <si>
    <t>07138 Neuwied</t>
  </si>
  <si>
    <t>07140 Rhein-Hunsrück-Kreis</t>
  </si>
  <si>
    <t>07141 Rhein-Lahn-Kreis</t>
  </si>
  <si>
    <t>07143 Westerwaldkreis</t>
  </si>
  <si>
    <t>07211 Trier, kreisfreie Stadt</t>
  </si>
  <si>
    <t>07231 Bernkastel-Wittlich</t>
  </si>
  <si>
    <t>07232 Eifelkreis Bitburg-Prüm</t>
  </si>
  <si>
    <t>07233 Vulkaneifel</t>
  </si>
  <si>
    <t>07235 Trier-Saarburg</t>
  </si>
  <si>
    <t>07311 Frankenthal (Pfalz), kr.f. St.</t>
  </si>
  <si>
    <t>07312 Kaiserslautern, kreisfr. Stadt</t>
  </si>
  <si>
    <t>07313 Landau in der Pfalz, kr.f. St.</t>
  </si>
  <si>
    <t>07314 Ludwigshafen am Rhein, Stadt</t>
  </si>
  <si>
    <t>07315 Mainz, kreisfreie Stadt</t>
  </si>
  <si>
    <t>07316 Neustadt an der Weinstraße,St.</t>
  </si>
  <si>
    <t>07317 Pirmasens, kreisfreie Stadt</t>
  </si>
  <si>
    <t>07318 Speyer, kreisfreie Stadt</t>
  </si>
  <si>
    <t>07319 Worms, kreisfreie Stadt</t>
  </si>
  <si>
    <t>07320 Zweibrücken, kreisfreie Stadt</t>
  </si>
  <si>
    <t>07331 Alzey-Worms</t>
  </si>
  <si>
    <t>07332 Bad Dürkheim</t>
  </si>
  <si>
    <t>07333 Donnersbergkreis</t>
  </si>
  <si>
    <t>07334 Germersheim</t>
  </si>
  <si>
    <t>07335 Kaiserslautern</t>
  </si>
  <si>
    <t>07336 Kusel</t>
  </si>
  <si>
    <t>07337 Südliche Weinstraße</t>
  </si>
  <si>
    <t>07338 Rhein-Pfalz-Kreis</t>
  </si>
  <si>
    <t>07339 Mainz-Bingen</t>
  </si>
  <si>
    <t>07340 Südwestpfalz</t>
  </si>
  <si>
    <t>08111 Stuttgart, Landeshauptstadt</t>
  </si>
  <si>
    <t>08115 Böblingen</t>
  </si>
  <si>
    <t>08116 Esslingen</t>
  </si>
  <si>
    <t>08117 Göppingen</t>
  </si>
  <si>
    <t>08118 Ludwigsburg</t>
  </si>
  <si>
    <t>08119 Rems-Murr-Kreis</t>
  </si>
  <si>
    <t>08121 Heilbronn, Stadt</t>
  </si>
  <si>
    <t>08125 Heilbronn</t>
  </si>
  <si>
    <t>08126 Hohenlohekreis</t>
  </si>
  <si>
    <t>08127 Schwäbisch Hall</t>
  </si>
  <si>
    <t>08128 Main-Tauber-Kreis</t>
  </si>
  <si>
    <t>08135 Heidenheim</t>
  </si>
  <si>
    <t>08136 Ostalbkreis</t>
  </si>
  <si>
    <t>08211 Baden-Baden, Stadt</t>
  </si>
  <si>
    <t>08212 Karlsruhe, Stadt</t>
  </si>
  <si>
    <t>08215 Karlsruhe</t>
  </si>
  <si>
    <t>08216 Rastatt</t>
  </si>
  <si>
    <t>08221 Heidelberg, Stadt</t>
  </si>
  <si>
    <t>08222 Mannheim, Universitätsstadt</t>
  </si>
  <si>
    <t>08225 Neckar-Odenwald-Kreis</t>
  </si>
  <si>
    <t>08226 Rhein-Neckar-Kreis</t>
  </si>
  <si>
    <t>08231 Pforzheim, Stadt</t>
  </si>
  <si>
    <t>08235 Calw</t>
  </si>
  <si>
    <t>08236 Enzkreis</t>
  </si>
  <si>
    <t>08237 Freudenstadt</t>
  </si>
  <si>
    <t>08311 Freiburg im Breisgau, Stadt</t>
  </si>
  <si>
    <t>08315 Breisgau-Hochschwarzwald</t>
  </si>
  <si>
    <t>08316 Emmendingen</t>
  </si>
  <si>
    <t>08317 Ortenaukreis</t>
  </si>
  <si>
    <t>08325 Rottweil</t>
  </si>
  <si>
    <t>08326 Schwarzwald-Baar-Kreis</t>
  </si>
  <si>
    <t>08327 Tuttlingen</t>
  </si>
  <si>
    <t>08335 Konstanz</t>
  </si>
  <si>
    <t>08336 Lörrach</t>
  </si>
  <si>
    <t>08337 Waldshut</t>
  </si>
  <si>
    <t>08415 Reutlingen</t>
  </si>
  <si>
    <t>08416 Tübingen</t>
  </si>
  <si>
    <t>08417 Zollernalbkreis</t>
  </si>
  <si>
    <t>08421 Ulm, Universitätsstadt</t>
  </si>
  <si>
    <t>08425 Alb-Donau-Kreis</t>
  </si>
  <si>
    <t>08426 Biberach</t>
  </si>
  <si>
    <t>08435 Bodenseekreis</t>
  </si>
  <si>
    <t>08436 Ravensburg</t>
  </si>
  <si>
    <t>08437 Sigmaringen</t>
  </si>
  <si>
    <t>09161 Ingolstadt, Stadt</t>
  </si>
  <si>
    <t>09162 München, Landeshauptstadt</t>
  </si>
  <si>
    <t>09163 Rosenheim, Stadt</t>
  </si>
  <si>
    <t>09171 Altötting</t>
  </si>
  <si>
    <t>09172 Berchtesgadener Land</t>
  </si>
  <si>
    <t>09173 Bad Tölz-Wolfratshausen</t>
  </si>
  <si>
    <t>09174 Dachau</t>
  </si>
  <si>
    <t>09175 Ebersberg</t>
  </si>
  <si>
    <t>09176 Eichstätt</t>
  </si>
  <si>
    <t>09177 Erding</t>
  </si>
  <si>
    <t>09178 Freising</t>
  </si>
  <si>
    <t>09179 Fürstenfeldbruck</t>
  </si>
  <si>
    <t>09180 Garmisch-Partenkirchen</t>
  </si>
  <si>
    <t>09181 Landsberg am Lech</t>
  </si>
  <si>
    <t>09182 Miesbach</t>
  </si>
  <si>
    <t>09183 Mühldorf a.Inn</t>
  </si>
  <si>
    <t>09184 München</t>
  </si>
  <si>
    <t>09185 Neuburg-Schrobenhausen</t>
  </si>
  <si>
    <t>09186 Pfaffenhofen a.d.Ilm</t>
  </si>
  <si>
    <t>09187 Rosenheim</t>
  </si>
  <si>
    <t>09188 Starnberg</t>
  </si>
  <si>
    <t>09189 Traunstein</t>
  </si>
  <si>
    <t>09190 Weilheim-Schongau</t>
  </si>
  <si>
    <t>09261 Landshut, Stadt</t>
  </si>
  <si>
    <t>09262 Passau, Stadt</t>
  </si>
  <si>
    <t>09263 Straubing, Stadt</t>
  </si>
  <si>
    <t>09271 Deggendorf</t>
  </si>
  <si>
    <t>09272 Freyung-Grafenau</t>
  </si>
  <si>
    <t>09273 Kelheim</t>
  </si>
  <si>
    <t>09274 Landshut</t>
  </si>
  <si>
    <t>09275 Passau</t>
  </si>
  <si>
    <t>09276 Regen</t>
  </si>
  <si>
    <t>09277 Rottal-Inn</t>
  </si>
  <si>
    <t>09278 Straubing-Bogen</t>
  </si>
  <si>
    <t>09279 Dingolfing-Landau</t>
  </si>
  <si>
    <t>09361 Amberg, Stadt</t>
  </si>
  <si>
    <t>09362 Regensburg, Stadt</t>
  </si>
  <si>
    <t>09363 Weiden i.d.OPf., Stadt</t>
  </si>
  <si>
    <t>09371 Amberg-Sulzbach</t>
  </si>
  <si>
    <t>09372 Cham</t>
  </si>
  <si>
    <t>09373 Neumarkt i.d.OPf.</t>
  </si>
  <si>
    <t>09374 Neustadt a.d.Waldnaab</t>
  </si>
  <si>
    <t>09375 Regensburg</t>
  </si>
  <si>
    <t>09376 Schwandorf</t>
  </si>
  <si>
    <t>09377 Tirschenreuth</t>
  </si>
  <si>
    <t>09461 Bamberg, Stadt</t>
  </si>
  <si>
    <t>09462 Bayreuth, Stadt</t>
  </si>
  <si>
    <t>09463 Coburg, Stadt</t>
  </si>
  <si>
    <t>09464 Hof, Stadt</t>
  </si>
  <si>
    <t>09471 Bamberg</t>
  </si>
  <si>
    <t>09472 Bayreuth</t>
  </si>
  <si>
    <t>09473 Coburg</t>
  </si>
  <si>
    <t>09474 Forchheim</t>
  </si>
  <si>
    <t>09475 Hof</t>
  </si>
  <si>
    <t>09476 Kronach</t>
  </si>
  <si>
    <t>09477 Kulmbach</t>
  </si>
  <si>
    <t>09478 Lichtenfels</t>
  </si>
  <si>
    <t>09479 Wunsiedel i.Fichtelgebirge</t>
  </si>
  <si>
    <t>09561 Ansbach, Stadt</t>
  </si>
  <si>
    <t>09562 Erlangen, Stadt</t>
  </si>
  <si>
    <t>09563 Fürth, Stadt</t>
  </si>
  <si>
    <t>09564 Nürnberg, Stadt</t>
  </si>
  <si>
    <t>09565 Schwabach, Stadt</t>
  </si>
  <si>
    <t>09571 Ansbach</t>
  </si>
  <si>
    <t>09572 Erlangen-Höchstadt</t>
  </si>
  <si>
    <t>09573 Fürth</t>
  </si>
  <si>
    <t>09574 Nürnberger Land</t>
  </si>
  <si>
    <t>09575 Neustadt a.d.Aisch-Bad Windsh.</t>
  </si>
  <si>
    <t>09576 Roth</t>
  </si>
  <si>
    <t>09577 Weißenburg-Gunzenhausen</t>
  </si>
  <si>
    <t>09661 Aschaffenburg, Stadt</t>
  </si>
  <si>
    <t>09662 Schweinfurt, Stadt</t>
  </si>
  <si>
    <t>09663 Würzburg, Stadt</t>
  </si>
  <si>
    <t>09671 Aschaffenburg</t>
  </si>
  <si>
    <t>09672 Bad Kissingen</t>
  </si>
  <si>
    <t>09673 Rhön-Grabfeld</t>
  </si>
  <si>
    <t>09674 Haßberge</t>
  </si>
  <si>
    <t>09675 Kitzingen</t>
  </si>
  <si>
    <t>09676 Miltenberg</t>
  </si>
  <si>
    <t>09677 Main-Spessart</t>
  </si>
  <si>
    <t>09678 Schweinfurt</t>
  </si>
  <si>
    <t>09679 Würzburg</t>
  </si>
  <si>
    <t>09761 Augsburg, Stadt</t>
  </si>
  <si>
    <t>09762 Kaufbeuren, Stadt</t>
  </si>
  <si>
    <t>09763 Kempten (Allgäu), Stadt</t>
  </si>
  <si>
    <t>09764 Memmingen, Stadt</t>
  </si>
  <si>
    <t>09771 Aichach-Friedberg</t>
  </si>
  <si>
    <t>09772 Augsburg</t>
  </si>
  <si>
    <t>09773 Dillingen a.d.Donau</t>
  </si>
  <si>
    <t>09774 Günzburg</t>
  </si>
  <si>
    <t>09775 Neu-Ulm</t>
  </si>
  <si>
    <t>09776 Lindau (Bodensee)</t>
  </si>
  <si>
    <t>09777 Ostallgäu</t>
  </si>
  <si>
    <t>09778 Unterallgäu</t>
  </si>
  <si>
    <t>09779 Donau-Ries</t>
  </si>
  <si>
    <t>09780 Oberallgäu</t>
  </si>
  <si>
    <t>10041 Regionalverband Saarbrücken</t>
  </si>
  <si>
    <t>10042 Merzig-Wadern</t>
  </si>
  <si>
    <t>10043 Neunkirchen</t>
  </si>
  <si>
    <t>10044 Saarlouis</t>
  </si>
  <si>
    <t>10045 Saarpfalz-Kreis</t>
  </si>
  <si>
    <t>10046 St. Wendel</t>
  </si>
  <si>
    <t>11000 Berlin, Stadt</t>
  </si>
  <si>
    <t>12051 Brandenburg an der Havel, St.</t>
  </si>
  <si>
    <t>12052 Cottbus, Stadt</t>
  </si>
  <si>
    <t>12053 Frankfurt (Oder), Stadt</t>
  </si>
  <si>
    <t>12054 Potsdam, Stadt</t>
  </si>
  <si>
    <t>12060 Barnim</t>
  </si>
  <si>
    <t>12061 Dahme-Spreewald</t>
  </si>
  <si>
    <t>12062 Elbe-Elster</t>
  </si>
  <si>
    <t>12063 Havelland</t>
  </si>
  <si>
    <t>12064 Märkisch-Oderland</t>
  </si>
  <si>
    <t>12065 Oberhavel</t>
  </si>
  <si>
    <t>12066 Oberspreewald-Lausitz</t>
  </si>
  <si>
    <t>12067 Oder-Spree</t>
  </si>
  <si>
    <t>12068 Ostprignitz-Ruppin</t>
  </si>
  <si>
    <t>12069 Potsdam-Mittelmark</t>
  </si>
  <si>
    <t>12070 Prignitz</t>
  </si>
  <si>
    <t>12071 Spree-Neiße</t>
  </si>
  <si>
    <t>12072 Teltow-Fläming</t>
  </si>
  <si>
    <t>12073 Uckermark</t>
  </si>
  <si>
    <t>13003 Rostock, Hansestadt</t>
  </si>
  <si>
    <t>13004 Schwerin, Landeshauptstadt</t>
  </si>
  <si>
    <t>13071 Mecklenburgische Seenplatte</t>
  </si>
  <si>
    <t>13072 Landkreis Rostock</t>
  </si>
  <si>
    <t>13073 Vorpommern-Rügen</t>
  </si>
  <si>
    <t>13074 Nordwestmecklenburg</t>
  </si>
  <si>
    <t>13075 Vorpommern-Greifswald</t>
  </si>
  <si>
    <t>13076 Ludwigslust-Parchim</t>
  </si>
  <si>
    <t>14511 Chemnitz, Stadt</t>
  </si>
  <si>
    <t>14521 Erzgebirgskreis</t>
  </si>
  <si>
    <t>14522 Mittelsachsen</t>
  </si>
  <si>
    <t>14523 Vogtlandkreis</t>
  </si>
  <si>
    <t>14524 Zwickau</t>
  </si>
  <si>
    <t>14612 Dresden, Stadt</t>
  </si>
  <si>
    <t>14625 Bautzen</t>
  </si>
  <si>
    <t>14626 Görlitz</t>
  </si>
  <si>
    <t>14627 Meißen</t>
  </si>
  <si>
    <t>14628 Sächs. Schweiz-Osterzgebirge</t>
  </si>
  <si>
    <t>14713 Leipzig, Stadt</t>
  </si>
  <si>
    <t>14729 Leipzig</t>
  </si>
  <si>
    <t>14730 Nordsachsen</t>
  </si>
  <si>
    <t>15001 Dessau-Roßlau, Stadt</t>
  </si>
  <si>
    <t>15002 Halle (Saale), Stadt</t>
  </si>
  <si>
    <t>15003 Magdeburg, Landeshauptstadt</t>
  </si>
  <si>
    <t>15081 Altmarkkreis Salzwedel</t>
  </si>
  <si>
    <t>15082 Anhalt-Bitterfeld</t>
  </si>
  <si>
    <t>15083 Börde</t>
  </si>
  <si>
    <t>15084 Burgenlandkreis</t>
  </si>
  <si>
    <t>15085 Harz</t>
  </si>
  <si>
    <t>15086 Jerichower Land</t>
  </si>
  <si>
    <t>15087 Mansfeld-Südharz</t>
  </si>
  <si>
    <t>15088 Saalekreis</t>
  </si>
  <si>
    <t>15089 Salzlandkreis</t>
  </si>
  <si>
    <t>15090 Stendal</t>
  </si>
  <si>
    <t>15091 Wittenberg</t>
  </si>
  <si>
    <t>16051 Erfurt, Stadt</t>
  </si>
  <si>
    <t>16052 Gera, Stadt</t>
  </si>
  <si>
    <t>16053 Jena, Stadt</t>
  </si>
  <si>
    <t>16054 Suhl, Stadt</t>
  </si>
  <si>
    <t>16055 Weimar, Stadt</t>
  </si>
  <si>
    <t>16056 Eisenach, Stadt</t>
  </si>
  <si>
    <t>16061 Eichsfeld</t>
  </si>
  <si>
    <t>16062 Nordhausen</t>
  </si>
  <si>
    <t>16063 Wartburgkreis</t>
  </si>
  <si>
    <t>16064 Unstrut-Hainich-Kreis</t>
  </si>
  <si>
    <t>16065 Kyffhäuserkreis</t>
  </si>
  <si>
    <t>16066 Schmalkalden-Meiningen</t>
  </si>
  <si>
    <t>16067 Gotha</t>
  </si>
  <si>
    <t>16068 Sömmerda</t>
  </si>
  <si>
    <t>16069 Hildburghausen</t>
  </si>
  <si>
    <t>16070 Ilm-Kreis</t>
  </si>
  <si>
    <t>16071 Weimarer Land</t>
  </si>
  <si>
    <t>16072 Sonneberg</t>
  </si>
  <si>
    <t>16073 Saalfeld-Rudolstadt</t>
  </si>
  <si>
    <t>16074 Saale-Holzland-Kreis</t>
  </si>
  <si>
    <t>16075 Saale-Orla-Kreis</t>
  </si>
  <si>
    <t>16076 Greiz</t>
  </si>
  <si>
    <t>16077 Altenburger Land</t>
  </si>
  <si>
    <t>Beschäftigte</t>
  </si>
  <si>
    <t>SvB</t>
  </si>
  <si>
    <t>Beschäftigungsstatistik</t>
  </si>
  <si>
    <t xml:space="preserve">Beschäftigte und Leiharbeitnehmer am Wohnort </t>
  </si>
  <si>
    <t>Kreise (Gebietsstand des Stichtags)</t>
  </si>
  <si>
    <t>Stichtag: 31.12.2018</t>
  </si>
  <si>
    <t xml:space="preserve">Kreise
Wohnort </t>
  </si>
  <si>
    <t>Leiharbeitnehmer</t>
  </si>
  <si>
    <t xml:space="preserve">davon </t>
  </si>
  <si>
    <t>aGB</t>
  </si>
  <si>
    <t>Deutschland</t>
  </si>
  <si>
    <t>Erstellungsdatum: 18.07.2019, Zentraler Statistik-Service, Auftragsnummer 288196</t>
  </si>
  <si>
    <t>© Statistik der Bundesagentur für Arbeit</t>
  </si>
  <si>
    <t>Sozialversicherungspflichtig Beschäftigte in ausgewählten Tätigkeiten nach der KldB 2010</t>
  </si>
  <si>
    <t>Deutschland, Länder, Kreise (Arbeitsort) (Gebietsstand des jeweiligen Stichtags)</t>
  </si>
  <si>
    <t>Region (Arbeitsort)</t>
  </si>
  <si>
    <t>Sozialversicherungspflichtig Beschäftigte</t>
  </si>
  <si>
    <t>Insgesamt</t>
  </si>
  <si>
    <t>darunter</t>
  </si>
  <si>
    <t>513 Lagerwirt., Post, Zustellung, Güterumschlag</t>
  </si>
  <si>
    <t>Summe der Berufsgruppen 242+244+251</t>
  </si>
  <si>
    <t>davon</t>
  </si>
  <si>
    <t>242 Metall-
bearbeitung</t>
  </si>
  <si>
    <t>244 Metallbau und Schweißtechnik</t>
  </si>
  <si>
    <t>251 Maschinenbau- und Betriebstechnik</t>
  </si>
  <si>
    <t>01 Schleswig-Holstein</t>
  </si>
  <si>
    <t>02 Hamburg</t>
  </si>
  <si>
    <t>03 Niedersachsen</t>
  </si>
  <si>
    <t>04 Bremen</t>
  </si>
  <si>
    <t>05 Nordrhein-Westfalen</t>
  </si>
  <si>
    <t>06 Hessen</t>
  </si>
  <si>
    <t>07 Rheinland-Pfalz</t>
  </si>
  <si>
    <t>08 Baden-Württemberg</t>
  </si>
  <si>
    <t>09 Bayern</t>
  </si>
  <si>
    <t>10 Saarland</t>
  </si>
  <si>
    <t>11 Berlin</t>
  </si>
  <si>
    <t>12 Brandenburg</t>
  </si>
  <si>
    <t>13 Mecklenburg-Vorpommern</t>
  </si>
  <si>
    <t>14 Sachsen</t>
  </si>
  <si>
    <t>15 Sachsen-Anhalt</t>
  </si>
  <si>
    <t>16 Thüringen</t>
  </si>
  <si>
    <t>Erstellungsdatum: 05.09.2019, Zentraler Statistik-Service, Auftragsnummer 290800</t>
  </si>
  <si>
    <t>Sozialversicherungspflichtig Beschäftigte und darunter in Betrieben mit 200 und mehr sozialversicherungspflichtig Beschäftigten</t>
  </si>
  <si>
    <t>Region</t>
  </si>
  <si>
    <t>Sozialversicherungs-
pflichtig Beschäftigte</t>
  </si>
  <si>
    <t>in Betrieben mit 200 und mehr Sv-Beschäftigten</t>
  </si>
  <si>
    <t>SvB in Betrieben mit 200 und mehr Sv-Beschäftigten</t>
  </si>
  <si>
    <t>(Rhein-Pfalz-Kreis durch Differenzbildung ergänzt)</t>
  </si>
  <si>
    <t>KldB und Betriebsgrößen Sonderauswertung zusammengeführt, Rheinpflalz-Kreis ergänzt, Dopplung der SvB insgesamt beseitigt, alles durch Berechnungen geprüft</t>
  </si>
  <si>
    <t>Zusammenfassungen der Bundesländer &amp; Deutschland beseitigt, 17 Zeilen weggefallen also 1 Test richtig</t>
  </si>
  <si>
    <t>SvB (WO)</t>
  </si>
  <si>
    <t>Beschäftigte (WO)</t>
  </si>
  <si>
    <t>agB (WO)</t>
  </si>
  <si>
    <t>Leiharbeiter (WO)</t>
  </si>
  <si>
    <t>SvB Leiharbeiter (WO)</t>
  </si>
  <si>
    <t>agB Leiharbeiter (WO)</t>
  </si>
  <si>
    <t>SvB (AO)</t>
  </si>
  <si>
    <t>513 Lagerwirt., Post, Zustellung, Güterumschlag (AO)</t>
  </si>
  <si>
    <t>242 Metallbearbeitung</t>
  </si>
  <si>
    <t>SvB in Betrieben mit ab 200 SvB</t>
  </si>
  <si>
    <t>Arbeitslosigkeit auf Stadt- und Landkreisebene</t>
  </si>
  <si>
    <t>Bestand an Arbeitslosen</t>
  </si>
  <si>
    <t xml:space="preserve"> - Insgesamt - </t>
  </si>
  <si>
    <t>Deutschland nach Kreisen und kreisfreien Städten</t>
  </si>
  <si>
    <t>Berichtsmonat: Dezember 2018</t>
  </si>
  <si>
    <t>Derzeit sind Arbeitslosenquoten für Ausländer aufgrund der starken Zuwanderung verzerrt; sie werden deshalb unterhalb der Bundesländerebene nicht ausgewiesen. Siehe methodische Hinweise.</t>
  </si>
  <si>
    <t>Arbeitslose Insgesamt</t>
  </si>
  <si>
    <t>Männer</t>
  </si>
  <si>
    <t>Frauen</t>
  </si>
  <si>
    <t>15 bis unter 20 Jahre</t>
  </si>
  <si>
    <t>15 bis unter 25 Jahre</t>
  </si>
  <si>
    <t xml:space="preserve">55 bis unter 65 Jahre </t>
  </si>
  <si>
    <t>Ausländer</t>
  </si>
  <si>
    <t xml:space="preserve">Arbeitslosenquote </t>
  </si>
  <si>
    <t>Kreis-
schlüssel</t>
  </si>
  <si>
    <t>Kreisbezeichnung</t>
  </si>
  <si>
    <t>Absolut</t>
  </si>
  <si>
    <t>bezogen 
auf alle
ziv. EP *)</t>
  </si>
  <si>
    <t>bezogen 
auf abh. 
ziv. EP</t>
  </si>
  <si>
    <t xml:space="preserve">Arbeits-
losen-
Quote *) </t>
  </si>
  <si>
    <r>
      <t>1</t>
    </r>
    <r>
      <rPr>
        <sz val="1"/>
        <rFont val="Arial"/>
        <family val="2"/>
      </rPr>
      <t>.</t>
    </r>
  </si>
  <si>
    <r>
      <t>2</t>
    </r>
    <r>
      <rPr>
        <sz val="1"/>
        <rFont val="Arial"/>
        <family val="2"/>
      </rPr>
      <t>.</t>
    </r>
  </si>
  <si>
    <r>
      <t>3</t>
    </r>
    <r>
      <rPr>
        <sz val="1"/>
        <rFont val="Arial"/>
        <family val="2"/>
      </rPr>
      <t>.</t>
    </r>
  </si>
  <si>
    <r>
      <t>4</t>
    </r>
    <r>
      <rPr>
        <sz val="1"/>
        <rFont val="Arial"/>
        <family val="2"/>
      </rPr>
      <t>.</t>
    </r>
  </si>
  <si>
    <r>
      <t>5</t>
    </r>
    <r>
      <rPr>
        <sz val="1"/>
        <rFont val="Arial"/>
        <family val="2"/>
      </rPr>
      <t>.</t>
    </r>
  </si>
  <si>
    <r>
      <t>6</t>
    </r>
    <r>
      <rPr>
        <sz val="1"/>
        <rFont val="Arial"/>
        <family val="2"/>
      </rPr>
      <t>.</t>
    </r>
  </si>
  <si>
    <r>
      <t>7</t>
    </r>
    <r>
      <rPr>
        <sz val="1"/>
        <rFont val="Arial"/>
        <family val="2"/>
      </rPr>
      <t>.</t>
    </r>
  </si>
  <si>
    <r>
      <t>8</t>
    </r>
    <r>
      <rPr>
        <sz val="1"/>
        <rFont val="Arial"/>
        <family val="2"/>
      </rPr>
      <t>.</t>
    </r>
  </si>
  <si>
    <r>
      <t>9</t>
    </r>
    <r>
      <rPr>
        <sz val="1"/>
        <rFont val="Arial"/>
        <family val="2"/>
      </rPr>
      <t>.</t>
    </r>
  </si>
  <si>
    <r>
      <t>10</t>
    </r>
    <r>
      <rPr>
        <sz val="1"/>
        <rFont val="Arial"/>
        <family val="2"/>
      </rPr>
      <t>.</t>
    </r>
  </si>
  <si>
    <r>
      <t>11</t>
    </r>
    <r>
      <rPr>
        <sz val="1"/>
        <rFont val="Arial"/>
        <family val="2"/>
      </rPr>
      <t>.</t>
    </r>
  </si>
  <si>
    <r>
      <t>12</t>
    </r>
    <r>
      <rPr>
        <sz val="1"/>
        <rFont val="Arial"/>
        <family val="2"/>
      </rPr>
      <t>.</t>
    </r>
  </si>
  <si>
    <r>
      <t>13</t>
    </r>
    <r>
      <rPr>
        <sz val="1"/>
        <rFont val="Arial"/>
        <family val="2"/>
      </rPr>
      <t>.</t>
    </r>
  </si>
  <si>
    <r>
      <t>14</t>
    </r>
    <r>
      <rPr>
        <sz val="1"/>
        <rFont val="Arial"/>
        <family val="2"/>
      </rPr>
      <t>.</t>
    </r>
  </si>
  <si>
    <t xml:space="preserve">01001 </t>
  </si>
  <si>
    <t>Flensburg, Stadt</t>
  </si>
  <si>
    <t xml:space="preserve">01002 </t>
  </si>
  <si>
    <t>Kiel, Landeshauptstadt</t>
  </si>
  <si>
    <t xml:space="preserve">01003 </t>
  </si>
  <si>
    <t>Lübeck, Hansestadt</t>
  </si>
  <si>
    <t xml:space="preserve">01004 </t>
  </si>
  <si>
    <t>Neumünster, Stadt</t>
  </si>
  <si>
    <t xml:space="preserve">01051 </t>
  </si>
  <si>
    <t>Dithmarschen</t>
  </si>
  <si>
    <t xml:space="preserve">01053 </t>
  </si>
  <si>
    <t>Herzogtum Lauenburg</t>
  </si>
  <si>
    <t xml:space="preserve">01054 </t>
  </si>
  <si>
    <t>Nordfriesland</t>
  </si>
  <si>
    <t xml:space="preserve">01055 </t>
  </si>
  <si>
    <t>Ostholstein</t>
  </si>
  <si>
    <t xml:space="preserve">01056 </t>
  </si>
  <si>
    <t>Pinneberg</t>
  </si>
  <si>
    <t xml:space="preserve">01057 </t>
  </si>
  <si>
    <t>Plön</t>
  </si>
  <si>
    <t xml:space="preserve">01058 </t>
  </si>
  <si>
    <t>Rendsburg-Eckernförde</t>
  </si>
  <si>
    <t xml:space="preserve">01059 </t>
  </si>
  <si>
    <t>Schleswig-Flensburg</t>
  </si>
  <si>
    <t xml:space="preserve">01060 </t>
  </si>
  <si>
    <t>Segeberg</t>
  </si>
  <si>
    <t xml:space="preserve">01061 </t>
  </si>
  <si>
    <t>Steinburg</t>
  </si>
  <si>
    <t xml:space="preserve">01062 </t>
  </si>
  <si>
    <t>Stormarn</t>
  </si>
  <si>
    <t xml:space="preserve">02000 </t>
  </si>
  <si>
    <t>Hamburg, Freie und Hansestadt</t>
  </si>
  <si>
    <t xml:space="preserve">03101 </t>
  </si>
  <si>
    <t>Braunschweig, Stadt</t>
  </si>
  <si>
    <t xml:space="preserve">03102 </t>
  </si>
  <si>
    <t>Salzgitter, Stadt</t>
  </si>
  <si>
    <t xml:space="preserve">03103 </t>
  </si>
  <si>
    <t>Wolfsburg, Stadt</t>
  </si>
  <si>
    <t xml:space="preserve">03151 </t>
  </si>
  <si>
    <t>Gifhorn</t>
  </si>
  <si>
    <t xml:space="preserve">03153 </t>
  </si>
  <si>
    <t>Goslar</t>
  </si>
  <si>
    <t xml:space="preserve">03154 </t>
  </si>
  <si>
    <t>Helmstedt</t>
  </si>
  <si>
    <t xml:space="preserve">03155 </t>
  </si>
  <si>
    <t>Northeim</t>
  </si>
  <si>
    <t xml:space="preserve">03157 </t>
  </si>
  <si>
    <t>Peine</t>
  </si>
  <si>
    <t xml:space="preserve">03158 </t>
  </si>
  <si>
    <t>Wolfenbüttel</t>
  </si>
  <si>
    <t xml:space="preserve">03159 </t>
  </si>
  <si>
    <t>Göttingen</t>
  </si>
  <si>
    <t xml:space="preserve">03241 </t>
  </si>
  <si>
    <t>Region Hannover</t>
  </si>
  <si>
    <t xml:space="preserve">03251 </t>
  </si>
  <si>
    <t>Diepholz</t>
  </si>
  <si>
    <t xml:space="preserve">03252 </t>
  </si>
  <si>
    <t>Hameln-Pyrmont</t>
  </si>
  <si>
    <t xml:space="preserve">03254 </t>
  </si>
  <si>
    <t>Hildesheim</t>
  </si>
  <si>
    <t xml:space="preserve">03255 </t>
  </si>
  <si>
    <t>Holzminden</t>
  </si>
  <si>
    <t xml:space="preserve">03256 </t>
  </si>
  <si>
    <t>Nienburg (Weser)</t>
  </si>
  <si>
    <t xml:space="preserve">03257 </t>
  </si>
  <si>
    <t>Schaumburg</t>
  </si>
  <si>
    <t xml:space="preserve">03351 </t>
  </si>
  <si>
    <t>Celle</t>
  </si>
  <si>
    <t xml:space="preserve">03352 </t>
  </si>
  <si>
    <t>Cuxhaven</t>
  </si>
  <si>
    <t xml:space="preserve">03353 </t>
  </si>
  <si>
    <t>Harburg</t>
  </si>
  <si>
    <t xml:space="preserve">03354 </t>
  </si>
  <si>
    <t>Lüchow-Dannenberg</t>
  </si>
  <si>
    <t xml:space="preserve">03355 </t>
  </si>
  <si>
    <t>Lüneburg</t>
  </si>
  <si>
    <t xml:space="preserve">03356 </t>
  </si>
  <si>
    <t>Osterholz</t>
  </si>
  <si>
    <t xml:space="preserve">03357 </t>
  </si>
  <si>
    <t>Rotenburg (Wümme)</t>
  </si>
  <si>
    <t xml:space="preserve">03358 </t>
  </si>
  <si>
    <t>Heidekreis</t>
  </si>
  <si>
    <t xml:space="preserve">03359 </t>
  </si>
  <si>
    <t>Stade</t>
  </si>
  <si>
    <t xml:space="preserve">03360 </t>
  </si>
  <si>
    <t>Uelzen</t>
  </si>
  <si>
    <t xml:space="preserve">03361 </t>
  </si>
  <si>
    <t>Verden</t>
  </si>
  <si>
    <t xml:space="preserve">03401 </t>
  </si>
  <si>
    <t>Delmenhorst, Stadt</t>
  </si>
  <si>
    <t xml:space="preserve">03402 </t>
  </si>
  <si>
    <t>Emden, Stadt</t>
  </si>
  <si>
    <t xml:space="preserve">03403 </t>
  </si>
  <si>
    <t>Oldenburg (Oldenburg), Stadt</t>
  </si>
  <si>
    <t xml:space="preserve">03404 </t>
  </si>
  <si>
    <t>Osnabrück, Stadt</t>
  </si>
  <si>
    <t xml:space="preserve">03405 </t>
  </si>
  <si>
    <t>Wilhelmshaven, Stadt</t>
  </si>
  <si>
    <t xml:space="preserve">03451 </t>
  </si>
  <si>
    <t>Ammerland</t>
  </si>
  <si>
    <t xml:space="preserve">03452 </t>
  </si>
  <si>
    <t>Aurich</t>
  </si>
  <si>
    <t xml:space="preserve">03453 </t>
  </si>
  <si>
    <t>Cloppenburg</t>
  </si>
  <si>
    <t xml:space="preserve">03454 </t>
  </si>
  <si>
    <t>Emsland</t>
  </si>
  <si>
    <t xml:space="preserve">03455 </t>
  </si>
  <si>
    <t>Friesland</t>
  </si>
  <si>
    <t xml:space="preserve">03456 </t>
  </si>
  <si>
    <t>Grafschaft Bentheim</t>
  </si>
  <si>
    <t xml:space="preserve">03457 </t>
  </si>
  <si>
    <t>Leer</t>
  </si>
  <si>
    <t xml:space="preserve">03458 </t>
  </si>
  <si>
    <t>Oldenburg</t>
  </si>
  <si>
    <t xml:space="preserve">03459 </t>
  </si>
  <si>
    <t>Osnabrück</t>
  </si>
  <si>
    <t xml:space="preserve">03460 </t>
  </si>
  <si>
    <t>Vechta</t>
  </si>
  <si>
    <t xml:space="preserve">03461 </t>
  </si>
  <si>
    <t>Wesermarsch</t>
  </si>
  <si>
    <t xml:space="preserve">03462 </t>
  </si>
  <si>
    <t>Wittmund</t>
  </si>
  <si>
    <t xml:space="preserve">04011 </t>
  </si>
  <si>
    <t>Bremen, Stadt</t>
  </si>
  <si>
    <t xml:space="preserve">04012 </t>
  </si>
  <si>
    <t>Bremerhaven, Stadt</t>
  </si>
  <si>
    <t xml:space="preserve">05111 </t>
  </si>
  <si>
    <t>Düsseldorf, Stadt</t>
  </si>
  <si>
    <t xml:space="preserve">05112 </t>
  </si>
  <si>
    <t>Duisburg, Stadt</t>
  </si>
  <si>
    <t xml:space="preserve">05113 </t>
  </si>
  <si>
    <t>Essen, Stadt</t>
  </si>
  <si>
    <t xml:space="preserve">05114 </t>
  </si>
  <si>
    <t>Krefeld, Stadt</t>
  </si>
  <si>
    <t xml:space="preserve">05116 </t>
  </si>
  <si>
    <t>Mönchengladbach, Stadt</t>
  </si>
  <si>
    <t xml:space="preserve">05117 </t>
  </si>
  <si>
    <t>Mülheim an der Ruhr, Stadt</t>
  </si>
  <si>
    <t xml:space="preserve">05119 </t>
  </si>
  <si>
    <t>Oberhausen, Stadt</t>
  </si>
  <si>
    <t xml:space="preserve">05120 </t>
  </si>
  <si>
    <t>Remscheid, Stadt</t>
  </si>
  <si>
    <t xml:space="preserve">05122 </t>
  </si>
  <si>
    <t>Solingen, Klingenstadt</t>
  </si>
  <si>
    <t xml:space="preserve">05124 </t>
  </si>
  <si>
    <t>Wuppertal, Stadt</t>
  </si>
  <si>
    <t xml:space="preserve">05154 </t>
  </si>
  <si>
    <t>Kleve</t>
  </si>
  <si>
    <t xml:space="preserve">05158 </t>
  </si>
  <si>
    <t>Mettmann</t>
  </si>
  <si>
    <t xml:space="preserve">05162 </t>
  </si>
  <si>
    <t>Rhein-Kreis Neuss</t>
  </si>
  <si>
    <t xml:space="preserve">05166 </t>
  </si>
  <si>
    <t>Viersen</t>
  </si>
  <si>
    <t xml:space="preserve">05170 </t>
  </si>
  <si>
    <t>Wesel</t>
  </si>
  <si>
    <t xml:space="preserve">05314 </t>
  </si>
  <si>
    <t>Bonn, Stadt</t>
  </si>
  <si>
    <t xml:space="preserve">05315 </t>
  </si>
  <si>
    <t>Köln, Stadt</t>
  </si>
  <si>
    <t xml:space="preserve">05316 </t>
  </si>
  <si>
    <t>Leverkusen, Stadt</t>
  </si>
  <si>
    <t xml:space="preserve">05334 </t>
  </si>
  <si>
    <t>Städteregion Aachen</t>
  </si>
  <si>
    <t xml:space="preserve">05358 </t>
  </si>
  <si>
    <t>Düren</t>
  </si>
  <si>
    <t xml:space="preserve">05362 </t>
  </si>
  <si>
    <t>Rhein-Erft-Kreis</t>
  </si>
  <si>
    <t xml:space="preserve">05366 </t>
  </si>
  <si>
    <t>Euskirchen</t>
  </si>
  <si>
    <t xml:space="preserve">05370 </t>
  </si>
  <si>
    <t>Heinsberg</t>
  </si>
  <si>
    <t xml:space="preserve">05374 </t>
  </si>
  <si>
    <t>Oberbergischer Kreis</t>
  </si>
  <si>
    <t xml:space="preserve">05378 </t>
  </si>
  <si>
    <t>Rheinisch-Bergischer Kreis</t>
  </si>
  <si>
    <t xml:space="preserve">05382 </t>
  </si>
  <si>
    <t>Rhein-Sieg-Kreis</t>
  </si>
  <si>
    <t xml:space="preserve">05512 </t>
  </si>
  <si>
    <t>Bottrop, Stadt</t>
  </si>
  <si>
    <t xml:space="preserve">05513 </t>
  </si>
  <si>
    <t>Gelsenkirchen, Stadt</t>
  </si>
  <si>
    <t xml:space="preserve">05515 </t>
  </si>
  <si>
    <t>Münster, Stadt</t>
  </si>
  <si>
    <t xml:space="preserve">05554 </t>
  </si>
  <si>
    <t>Borken</t>
  </si>
  <si>
    <t xml:space="preserve">05558 </t>
  </si>
  <si>
    <t>Coesfeld</t>
  </si>
  <si>
    <t xml:space="preserve">05562 </t>
  </si>
  <si>
    <t>Recklinghausen</t>
  </si>
  <si>
    <t xml:space="preserve">05566 </t>
  </si>
  <si>
    <t>Steinfurt</t>
  </si>
  <si>
    <t xml:space="preserve">05570 </t>
  </si>
  <si>
    <t>Warendorf</t>
  </si>
  <si>
    <t xml:space="preserve">05711 </t>
  </si>
  <si>
    <t>Bielefeld, Stadt</t>
  </si>
  <si>
    <t xml:space="preserve">05754 </t>
  </si>
  <si>
    <t>Gütersloh</t>
  </si>
  <si>
    <t xml:space="preserve">05758 </t>
  </si>
  <si>
    <t>Herford</t>
  </si>
  <si>
    <t xml:space="preserve">05762 </t>
  </si>
  <si>
    <t>Höxter</t>
  </si>
  <si>
    <t xml:space="preserve">05766 </t>
  </si>
  <si>
    <t>Lippe</t>
  </si>
  <si>
    <t xml:space="preserve">05770 </t>
  </si>
  <si>
    <t>Minden-Lübbecke</t>
  </si>
  <si>
    <t xml:space="preserve">05774 </t>
  </si>
  <si>
    <t>Paderborn</t>
  </si>
  <si>
    <t xml:space="preserve">05911 </t>
  </si>
  <si>
    <t>Bochum, Stadt</t>
  </si>
  <si>
    <t xml:space="preserve">05913 </t>
  </si>
  <si>
    <t>Dortmund, Stadt</t>
  </si>
  <si>
    <t xml:space="preserve">05914 </t>
  </si>
  <si>
    <t>Hagen, Stadt der FernUniversi.</t>
  </si>
  <si>
    <t xml:space="preserve">05915 </t>
  </si>
  <si>
    <t>Hamm, Stadt</t>
  </si>
  <si>
    <t xml:space="preserve">05916 </t>
  </si>
  <si>
    <t>Herne, Stadt</t>
  </si>
  <si>
    <t xml:space="preserve">05954 </t>
  </si>
  <si>
    <t>Ennepe-Ruhr-Kreis</t>
  </si>
  <si>
    <t xml:space="preserve">05958 </t>
  </si>
  <si>
    <t>Hochsauerlandkreis</t>
  </si>
  <si>
    <t xml:space="preserve">05962 </t>
  </si>
  <si>
    <t>Märkischer Kreis</t>
  </si>
  <si>
    <t xml:space="preserve">05966 </t>
  </si>
  <si>
    <t>Olpe</t>
  </si>
  <si>
    <t xml:space="preserve">05970 </t>
  </si>
  <si>
    <t>Siegen-Wittgenstein</t>
  </si>
  <si>
    <t xml:space="preserve">05974 </t>
  </si>
  <si>
    <t>Soest</t>
  </si>
  <si>
    <t xml:space="preserve">05978 </t>
  </si>
  <si>
    <t>Unna</t>
  </si>
  <si>
    <t xml:space="preserve">06411 </t>
  </si>
  <si>
    <t>Darmstadt, Wissenschaftsstadt</t>
  </si>
  <si>
    <t xml:space="preserve">06412 </t>
  </si>
  <si>
    <t>Frankfurt am Main, Stadt</t>
  </si>
  <si>
    <t xml:space="preserve">06413 </t>
  </si>
  <si>
    <t>Offenbach am Main, Stadt</t>
  </si>
  <si>
    <t xml:space="preserve">06414 </t>
  </si>
  <si>
    <t>Wiesbaden, Landeshauptstadt</t>
  </si>
  <si>
    <t xml:space="preserve">06431 </t>
  </si>
  <si>
    <t>Bergstraße</t>
  </si>
  <si>
    <t xml:space="preserve">06432 </t>
  </si>
  <si>
    <t>Darmstadt-Dieburg</t>
  </si>
  <si>
    <t xml:space="preserve">06433 </t>
  </si>
  <si>
    <t>Groß-Gerau</t>
  </si>
  <si>
    <t xml:space="preserve">06434 </t>
  </si>
  <si>
    <t>Hochtaunuskreis</t>
  </si>
  <si>
    <t xml:space="preserve">06435 </t>
  </si>
  <si>
    <t>Main-Kinzig-Kreis</t>
  </si>
  <si>
    <t xml:space="preserve">06436 </t>
  </si>
  <si>
    <t>Main-Taunus-Kreis</t>
  </si>
  <si>
    <t xml:space="preserve">06437 </t>
  </si>
  <si>
    <t>Odenwaldkreis</t>
  </si>
  <si>
    <t xml:space="preserve">06438 </t>
  </si>
  <si>
    <t>Offenbach</t>
  </si>
  <si>
    <t xml:space="preserve">06439 </t>
  </si>
  <si>
    <t>Rheingau-Taunus-Kreis</t>
  </si>
  <si>
    <t xml:space="preserve">06440 </t>
  </si>
  <si>
    <t>Wetteraukreis</t>
  </si>
  <si>
    <t xml:space="preserve">06531 </t>
  </si>
  <si>
    <t>Gießen</t>
  </si>
  <si>
    <t xml:space="preserve">06532 </t>
  </si>
  <si>
    <t>Lahn-Dill-Kreis</t>
  </si>
  <si>
    <t xml:space="preserve">06533 </t>
  </si>
  <si>
    <t>Limburg-Weilburg</t>
  </si>
  <si>
    <t xml:space="preserve">06534 </t>
  </si>
  <si>
    <t>Marburg-Biedenkopf</t>
  </si>
  <si>
    <t xml:space="preserve">06535 </t>
  </si>
  <si>
    <t>Vogelsbergkreis</t>
  </si>
  <si>
    <t xml:space="preserve">06611 </t>
  </si>
  <si>
    <t>Kassel, documenta-Stadt</t>
  </si>
  <si>
    <t xml:space="preserve">06631 </t>
  </si>
  <si>
    <t>Fulda</t>
  </si>
  <si>
    <t xml:space="preserve">06632 </t>
  </si>
  <si>
    <t>Hersfeld-Rotenburg</t>
  </si>
  <si>
    <t xml:space="preserve">06633 </t>
  </si>
  <si>
    <t>Kassel</t>
  </si>
  <si>
    <t xml:space="preserve">06634 </t>
  </si>
  <si>
    <t>Schwalm-Eder-Kreis</t>
  </si>
  <si>
    <t xml:space="preserve">06635 </t>
  </si>
  <si>
    <t>Waldeck-Frankenberg</t>
  </si>
  <si>
    <t xml:space="preserve">06636 </t>
  </si>
  <si>
    <t>Werra-Meißner-Kreis</t>
  </si>
  <si>
    <t xml:space="preserve">07111 </t>
  </si>
  <si>
    <t>Koblenz, kreisfreie Stadt</t>
  </si>
  <si>
    <t xml:space="preserve">07131 </t>
  </si>
  <si>
    <t>Ahrweiler</t>
  </si>
  <si>
    <t xml:space="preserve">07132 </t>
  </si>
  <si>
    <t>Altenkirchen (Westerwald)</t>
  </si>
  <si>
    <t xml:space="preserve">07133 </t>
  </si>
  <si>
    <t>Bad Kreuznach</t>
  </si>
  <si>
    <t xml:space="preserve">07134 </t>
  </si>
  <si>
    <t>Birkenfeld</t>
  </si>
  <si>
    <t xml:space="preserve">07135 </t>
  </si>
  <si>
    <t>Cochem-Zell</t>
  </si>
  <si>
    <t xml:space="preserve">07137 </t>
  </si>
  <si>
    <t>Mayen-Koblenz</t>
  </si>
  <si>
    <t xml:space="preserve">07138 </t>
  </si>
  <si>
    <t>Neuwied</t>
  </si>
  <si>
    <t xml:space="preserve">07140 </t>
  </si>
  <si>
    <t>Rhein-Hunsrück-Kreis</t>
  </si>
  <si>
    <t xml:space="preserve">07141 </t>
  </si>
  <si>
    <t>Rhein-Lahn-Kreis</t>
  </si>
  <si>
    <t xml:space="preserve">07143 </t>
  </si>
  <si>
    <t>Westerwaldkreis</t>
  </si>
  <si>
    <t xml:space="preserve">07211 </t>
  </si>
  <si>
    <t>Trier, kreisfreie Stadt</t>
  </si>
  <si>
    <t xml:space="preserve">07231 </t>
  </si>
  <si>
    <t>Bernkastel-Wittlich</t>
  </si>
  <si>
    <t xml:space="preserve">07232 </t>
  </si>
  <si>
    <t>Eifelkreis Bitburg-Prüm</t>
  </si>
  <si>
    <t xml:space="preserve">07233 </t>
  </si>
  <si>
    <t>Vulkaneifel</t>
  </si>
  <si>
    <t xml:space="preserve">07235 </t>
  </si>
  <si>
    <t>Trier-Saarburg</t>
  </si>
  <si>
    <t xml:space="preserve">07311 </t>
  </si>
  <si>
    <t>Frankenthal (Pfalz), kr.f. St.</t>
  </si>
  <si>
    <t xml:space="preserve">07312 </t>
  </si>
  <si>
    <t>Kaiserslautern, kreisfr. Stadt</t>
  </si>
  <si>
    <t xml:space="preserve">07313 </t>
  </si>
  <si>
    <t>Landau in der Pfalz, kr.f. St.</t>
  </si>
  <si>
    <t xml:space="preserve">07314 </t>
  </si>
  <si>
    <t>Ludwigshafen am Rhein, Stadt</t>
  </si>
  <si>
    <t xml:space="preserve">07315 </t>
  </si>
  <si>
    <t>Mainz, kreisfreie Stadt</t>
  </si>
  <si>
    <t xml:space="preserve">07316 </t>
  </si>
  <si>
    <t>Neustadt an der Weinstraße,St.</t>
  </si>
  <si>
    <t xml:space="preserve">07317 </t>
  </si>
  <si>
    <t>Pirmasens, kreisfreie Stadt</t>
  </si>
  <si>
    <t xml:space="preserve">07318 </t>
  </si>
  <si>
    <t>Speyer, kreisfreie Stadt</t>
  </si>
  <si>
    <t xml:space="preserve">07319 </t>
  </si>
  <si>
    <t>Worms, kreisfreie Stadt</t>
  </si>
  <si>
    <t xml:space="preserve">07320 </t>
  </si>
  <si>
    <t>Zweibrücken, kreisfreie Stadt</t>
  </si>
  <si>
    <t xml:space="preserve">07331 </t>
  </si>
  <si>
    <t>Alzey-Worms</t>
  </si>
  <si>
    <t xml:space="preserve">07332 </t>
  </si>
  <si>
    <t>Bad Dürkheim</t>
  </si>
  <si>
    <t xml:space="preserve">07333 </t>
  </si>
  <si>
    <t>Donnersbergkreis</t>
  </si>
  <si>
    <t xml:space="preserve">07334 </t>
  </si>
  <si>
    <t>Germersheim</t>
  </si>
  <si>
    <t xml:space="preserve">07335 </t>
  </si>
  <si>
    <t>Kaiserslautern</t>
  </si>
  <si>
    <t xml:space="preserve">07336 </t>
  </si>
  <si>
    <t>Kusel</t>
  </si>
  <si>
    <t xml:space="preserve">07337 </t>
  </si>
  <si>
    <t>Südliche Weinstraße</t>
  </si>
  <si>
    <t xml:space="preserve">07338 </t>
  </si>
  <si>
    <t>Rhein-Pfalz-Kreis</t>
  </si>
  <si>
    <t xml:space="preserve">07339 </t>
  </si>
  <si>
    <t>Mainz-Bingen</t>
  </si>
  <si>
    <t xml:space="preserve">07340 </t>
  </si>
  <si>
    <t>Südwestpfalz</t>
  </si>
  <si>
    <t xml:space="preserve">08111 </t>
  </si>
  <si>
    <t>Stuttgart, Landeshauptstadt</t>
  </si>
  <si>
    <t xml:space="preserve">08115 </t>
  </si>
  <si>
    <t>Böblingen</t>
  </si>
  <si>
    <t xml:space="preserve">08116 </t>
  </si>
  <si>
    <t>Esslingen</t>
  </si>
  <si>
    <t xml:space="preserve">08117 </t>
  </si>
  <si>
    <t>Göppingen</t>
  </si>
  <si>
    <t xml:space="preserve">08118 </t>
  </si>
  <si>
    <t>Ludwigsburg</t>
  </si>
  <si>
    <t xml:space="preserve">08119 </t>
  </si>
  <si>
    <t>Rems-Murr-Kreis</t>
  </si>
  <si>
    <t xml:space="preserve">08121 </t>
  </si>
  <si>
    <t>Heilbronn, Stadt</t>
  </si>
  <si>
    <t xml:space="preserve">08125 </t>
  </si>
  <si>
    <t>Heilbronn</t>
  </si>
  <si>
    <t xml:space="preserve">08126 </t>
  </si>
  <si>
    <t>Hohenlohekreis</t>
  </si>
  <si>
    <t xml:space="preserve">08127 </t>
  </si>
  <si>
    <t>Schwäbisch Hall</t>
  </si>
  <si>
    <t xml:space="preserve">08128 </t>
  </si>
  <si>
    <t>Main-Tauber-Kreis</t>
  </si>
  <si>
    <t xml:space="preserve">08135 </t>
  </si>
  <si>
    <t>Heidenheim</t>
  </si>
  <si>
    <t xml:space="preserve">08136 </t>
  </si>
  <si>
    <t>Ostalbkreis</t>
  </si>
  <si>
    <t xml:space="preserve">08211 </t>
  </si>
  <si>
    <t>Baden-Baden, Stadt</t>
  </si>
  <si>
    <t xml:space="preserve">08212 </t>
  </si>
  <si>
    <t>Karlsruhe, Stadt</t>
  </si>
  <si>
    <t xml:space="preserve">08215 </t>
  </si>
  <si>
    <t>Karlsruhe</t>
  </si>
  <si>
    <t xml:space="preserve">08216 </t>
  </si>
  <si>
    <t>Rastatt</t>
  </si>
  <si>
    <t xml:space="preserve">08221 </t>
  </si>
  <si>
    <t>Heidelberg, Stadt</t>
  </si>
  <si>
    <t xml:space="preserve">08222 </t>
  </si>
  <si>
    <t>Mannheim, Universitätsstadt</t>
  </si>
  <si>
    <t xml:space="preserve">08225 </t>
  </si>
  <si>
    <t>Neckar-Odenwald-Kreis</t>
  </si>
  <si>
    <t xml:space="preserve">08226 </t>
  </si>
  <si>
    <t>Rhein-Neckar-Kreis</t>
  </si>
  <si>
    <t xml:space="preserve">08231 </t>
  </si>
  <si>
    <t>Pforzheim, Stadt</t>
  </si>
  <si>
    <t xml:space="preserve">08235 </t>
  </si>
  <si>
    <t>Calw</t>
  </si>
  <si>
    <t xml:space="preserve">08236 </t>
  </si>
  <si>
    <t>Enzkreis</t>
  </si>
  <si>
    <t xml:space="preserve">08237 </t>
  </si>
  <si>
    <t>Freudenstadt</t>
  </si>
  <si>
    <t xml:space="preserve">08311 </t>
  </si>
  <si>
    <t>Freiburg im Breisgau, Stadt</t>
  </si>
  <si>
    <t xml:space="preserve">08315 </t>
  </si>
  <si>
    <t>Breisgau-Hochschwarzwald</t>
  </si>
  <si>
    <t xml:space="preserve">08316 </t>
  </si>
  <si>
    <t>Emmendingen</t>
  </si>
  <si>
    <t xml:space="preserve">08317 </t>
  </si>
  <si>
    <t>Ortenaukreis</t>
  </si>
  <si>
    <t xml:space="preserve">08325 </t>
  </si>
  <si>
    <t>Rottweil</t>
  </si>
  <si>
    <t xml:space="preserve">08326 </t>
  </si>
  <si>
    <t>Schwarzwald-Baar-Kreis</t>
  </si>
  <si>
    <t xml:space="preserve">08327 </t>
  </si>
  <si>
    <t>Tuttlingen</t>
  </si>
  <si>
    <t xml:space="preserve">08335 </t>
  </si>
  <si>
    <t>Konstanz</t>
  </si>
  <si>
    <t xml:space="preserve">08336 </t>
  </si>
  <si>
    <t>Lörrach</t>
  </si>
  <si>
    <t xml:space="preserve">08337 </t>
  </si>
  <si>
    <t>Waldshut</t>
  </si>
  <si>
    <t xml:space="preserve">08415 </t>
  </si>
  <si>
    <t>Reutlingen</t>
  </si>
  <si>
    <t xml:space="preserve">08416 </t>
  </si>
  <si>
    <t>Tübingen</t>
  </si>
  <si>
    <t xml:space="preserve">08417 </t>
  </si>
  <si>
    <t>Zollernalbkreis</t>
  </si>
  <si>
    <t xml:space="preserve">08421 </t>
  </si>
  <si>
    <t>Ulm, Universitätsstadt</t>
  </si>
  <si>
    <t xml:space="preserve">08425 </t>
  </si>
  <si>
    <t>Alb-Donau-Kreis</t>
  </si>
  <si>
    <t xml:space="preserve">08426 </t>
  </si>
  <si>
    <t>Biberach</t>
  </si>
  <si>
    <t xml:space="preserve">08435 </t>
  </si>
  <si>
    <t>Bodenseekreis</t>
  </si>
  <si>
    <t xml:space="preserve">08436 </t>
  </si>
  <si>
    <t>Ravensburg</t>
  </si>
  <si>
    <t xml:space="preserve">08437 </t>
  </si>
  <si>
    <t>Sigmaringen</t>
  </si>
  <si>
    <t xml:space="preserve">09161 </t>
  </si>
  <si>
    <t>Ingolstadt, Stadt</t>
  </si>
  <si>
    <t xml:space="preserve">09162 </t>
  </si>
  <si>
    <t>München, Landeshauptstadt</t>
  </si>
  <si>
    <t xml:space="preserve">09163 </t>
  </si>
  <si>
    <t>Rosenheim, Stadt</t>
  </si>
  <si>
    <t xml:space="preserve">09171 </t>
  </si>
  <si>
    <t>Altötting</t>
  </si>
  <si>
    <t xml:space="preserve">09172 </t>
  </si>
  <si>
    <t>Berchtesgadener Land</t>
  </si>
  <si>
    <t xml:space="preserve">09173 </t>
  </si>
  <si>
    <t>Bad Tölz-Wolfratshausen</t>
  </si>
  <si>
    <t xml:space="preserve">09174 </t>
  </si>
  <si>
    <t>Dachau</t>
  </si>
  <si>
    <t xml:space="preserve">09175 </t>
  </si>
  <si>
    <t>Ebersberg</t>
  </si>
  <si>
    <t xml:space="preserve">09176 </t>
  </si>
  <si>
    <t>Eichstätt</t>
  </si>
  <si>
    <t xml:space="preserve">09177 </t>
  </si>
  <si>
    <t>Erding</t>
  </si>
  <si>
    <t xml:space="preserve">09178 </t>
  </si>
  <si>
    <t>Freising</t>
  </si>
  <si>
    <t xml:space="preserve">09179 </t>
  </si>
  <si>
    <t>Fürstenfeldbruck</t>
  </si>
  <si>
    <t xml:space="preserve">09180 </t>
  </si>
  <si>
    <t>Garmisch-Partenkirchen</t>
  </si>
  <si>
    <t xml:space="preserve">09181 </t>
  </si>
  <si>
    <t>Landsberg am Lech</t>
  </si>
  <si>
    <t xml:space="preserve">09182 </t>
  </si>
  <si>
    <t>Miesbach</t>
  </si>
  <si>
    <t xml:space="preserve">09183 </t>
  </si>
  <si>
    <t>Mühldorf a.Inn</t>
  </si>
  <si>
    <t xml:space="preserve">09184 </t>
  </si>
  <si>
    <t>München</t>
  </si>
  <si>
    <t xml:space="preserve">09185 </t>
  </si>
  <si>
    <t>Neuburg-Schrobenhausen</t>
  </si>
  <si>
    <t xml:space="preserve">09186 </t>
  </si>
  <si>
    <t>Pfaffenhofen a.d.Ilm</t>
  </si>
  <si>
    <t xml:space="preserve">09187 </t>
  </si>
  <si>
    <t>Rosenheim</t>
  </si>
  <si>
    <t xml:space="preserve">09188 </t>
  </si>
  <si>
    <t>Starnberg</t>
  </si>
  <si>
    <t xml:space="preserve">09189 </t>
  </si>
  <si>
    <t>Traunstein</t>
  </si>
  <si>
    <t xml:space="preserve">09190 </t>
  </si>
  <si>
    <t>Weilheim-Schongau</t>
  </si>
  <si>
    <t xml:space="preserve">09261 </t>
  </si>
  <si>
    <t>Landshut, Stadt</t>
  </si>
  <si>
    <t xml:space="preserve">09262 </t>
  </si>
  <si>
    <t>Passau, Stadt</t>
  </si>
  <si>
    <t xml:space="preserve">09263 </t>
  </si>
  <si>
    <t>Straubing, Stadt</t>
  </si>
  <si>
    <t xml:space="preserve">09271 </t>
  </si>
  <si>
    <t>Deggendorf</t>
  </si>
  <si>
    <t xml:space="preserve">09272 </t>
  </si>
  <si>
    <t>Freyung-Grafenau</t>
  </si>
  <si>
    <t xml:space="preserve">09273 </t>
  </si>
  <si>
    <t>Kelheim</t>
  </si>
  <si>
    <t xml:space="preserve">09274 </t>
  </si>
  <si>
    <t>Landshut</t>
  </si>
  <si>
    <t xml:space="preserve">09275 </t>
  </si>
  <si>
    <t>Passau</t>
  </si>
  <si>
    <t xml:space="preserve">09276 </t>
  </si>
  <si>
    <t>Regen</t>
  </si>
  <si>
    <t xml:space="preserve">09277 </t>
  </si>
  <si>
    <t>Rottal-Inn</t>
  </si>
  <si>
    <t xml:space="preserve">09278 </t>
  </si>
  <si>
    <t>Straubing-Bogen</t>
  </si>
  <si>
    <t xml:space="preserve">09279 </t>
  </si>
  <si>
    <t>Dingolfing-Landau</t>
  </si>
  <si>
    <t xml:space="preserve">09361 </t>
  </si>
  <si>
    <t>Amberg, Stadt</t>
  </si>
  <si>
    <t xml:space="preserve">09362 </t>
  </si>
  <si>
    <t>Regensburg, Stadt</t>
  </si>
  <si>
    <t xml:space="preserve">09363 </t>
  </si>
  <si>
    <t>Weiden i.d.OPf., Stadt</t>
  </si>
  <si>
    <t xml:space="preserve">09371 </t>
  </si>
  <si>
    <t>Amberg-Sulzbach</t>
  </si>
  <si>
    <t xml:space="preserve">09372 </t>
  </si>
  <si>
    <t>Cham</t>
  </si>
  <si>
    <t xml:space="preserve">09373 </t>
  </si>
  <si>
    <t>Neumarkt i.d.OPf.</t>
  </si>
  <si>
    <t xml:space="preserve">09374 </t>
  </si>
  <si>
    <t>Neustadt a.d.Waldnaab</t>
  </si>
  <si>
    <t xml:space="preserve">09375 </t>
  </si>
  <si>
    <t>Regensburg</t>
  </si>
  <si>
    <t xml:space="preserve">09376 </t>
  </si>
  <si>
    <t>Schwandorf</t>
  </si>
  <si>
    <t xml:space="preserve">09377 </t>
  </si>
  <si>
    <t>Tirschenreuth</t>
  </si>
  <si>
    <t xml:space="preserve">09461 </t>
  </si>
  <si>
    <t>Bamberg, Stadt</t>
  </si>
  <si>
    <t xml:space="preserve">09462 </t>
  </si>
  <si>
    <t>Bayreuth, Stadt</t>
  </si>
  <si>
    <t xml:space="preserve">09463 </t>
  </si>
  <si>
    <t>Coburg, Stadt</t>
  </si>
  <si>
    <t xml:space="preserve">09464 </t>
  </si>
  <si>
    <t>Hof, Stadt</t>
  </si>
  <si>
    <t xml:space="preserve">09471 </t>
  </si>
  <si>
    <t>Bamberg</t>
  </si>
  <si>
    <t xml:space="preserve">09472 </t>
  </si>
  <si>
    <t>Bayreuth</t>
  </si>
  <si>
    <t xml:space="preserve">09473 </t>
  </si>
  <si>
    <t>Coburg</t>
  </si>
  <si>
    <t xml:space="preserve">09474 </t>
  </si>
  <si>
    <t>Forchheim</t>
  </si>
  <si>
    <t xml:space="preserve">09475 </t>
  </si>
  <si>
    <t>Hof</t>
  </si>
  <si>
    <t xml:space="preserve">09476 </t>
  </si>
  <si>
    <t>Kronach</t>
  </si>
  <si>
    <t xml:space="preserve">09477 </t>
  </si>
  <si>
    <t>Kulmbach</t>
  </si>
  <si>
    <t xml:space="preserve">09478 </t>
  </si>
  <si>
    <t>Lichtenfels</t>
  </si>
  <si>
    <t xml:space="preserve">09479 </t>
  </si>
  <si>
    <t>Wunsiedel i.Fichtelgebirge</t>
  </si>
  <si>
    <t xml:space="preserve">09561 </t>
  </si>
  <si>
    <t>Ansbach, Stadt</t>
  </si>
  <si>
    <t xml:space="preserve">09562 </t>
  </si>
  <si>
    <t>Erlangen, Stadt</t>
  </si>
  <si>
    <t xml:space="preserve">09563 </t>
  </si>
  <si>
    <t>Fürth, Stadt</t>
  </si>
  <si>
    <t xml:space="preserve">09564 </t>
  </si>
  <si>
    <t>Nürnberg, Stadt</t>
  </si>
  <si>
    <t xml:space="preserve">09565 </t>
  </si>
  <si>
    <t>Schwabach, Stadt</t>
  </si>
  <si>
    <t xml:space="preserve">09571 </t>
  </si>
  <si>
    <t>Ansbach</t>
  </si>
  <si>
    <t xml:space="preserve">09572 </t>
  </si>
  <si>
    <t>Erlangen-Höchstadt</t>
  </si>
  <si>
    <t xml:space="preserve">09573 </t>
  </si>
  <si>
    <t>Fürth</t>
  </si>
  <si>
    <t xml:space="preserve">09574 </t>
  </si>
  <si>
    <t>Nürnberger Land</t>
  </si>
  <si>
    <t xml:space="preserve">09575 </t>
  </si>
  <si>
    <t>Neustadt a.d.Aisch-Bad Windsh.</t>
  </si>
  <si>
    <t xml:space="preserve">09576 </t>
  </si>
  <si>
    <t>Roth</t>
  </si>
  <si>
    <t xml:space="preserve">09577 </t>
  </si>
  <si>
    <t>Weißenburg-Gunzenhausen</t>
  </si>
  <si>
    <t xml:space="preserve">09661 </t>
  </si>
  <si>
    <t>Aschaffenburg, Stadt</t>
  </si>
  <si>
    <t xml:space="preserve">09662 </t>
  </si>
  <si>
    <t>Schweinfurt, Stadt</t>
  </si>
  <si>
    <t xml:space="preserve">09663 </t>
  </si>
  <si>
    <t>Würzburg, Stadt</t>
  </si>
  <si>
    <t xml:space="preserve">09671 </t>
  </si>
  <si>
    <t>Aschaffenburg</t>
  </si>
  <si>
    <t xml:space="preserve">09672 </t>
  </si>
  <si>
    <t>Bad Kissingen</t>
  </si>
  <si>
    <t xml:space="preserve">09673 </t>
  </si>
  <si>
    <t>Rhön-Grabfeld</t>
  </si>
  <si>
    <t xml:space="preserve">09674 </t>
  </si>
  <si>
    <t>Haßberge</t>
  </si>
  <si>
    <t xml:space="preserve">09675 </t>
  </si>
  <si>
    <t>Kitzingen</t>
  </si>
  <si>
    <t xml:space="preserve">09676 </t>
  </si>
  <si>
    <t>Miltenberg</t>
  </si>
  <si>
    <t xml:space="preserve">09677 </t>
  </si>
  <si>
    <t>Main-Spessart</t>
  </si>
  <si>
    <t xml:space="preserve">09678 </t>
  </si>
  <si>
    <t>Schweinfurt</t>
  </si>
  <si>
    <t xml:space="preserve">09679 </t>
  </si>
  <si>
    <t>Würzburg</t>
  </si>
  <si>
    <t xml:space="preserve">09761 </t>
  </si>
  <si>
    <t>Augsburg, Stadt</t>
  </si>
  <si>
    <t xml:space="preserve">09762 </t>
  </si>
  <si>
    <t>Kaufbeuren, Stadt</t>
  </si>
  <si>
    <t xml:space="preserve">09763 </t>
  </si>
  <si>
    <t>Kempten (Allgäu), Stadt</t>
  </si>
  <si>
    <t xml:space="preserve">09764 </t>
  </si>
  <si>
    <t>Memmingen, Stadt</t>
  </si>
  <si>
    <t xml:space="preserve">09771 </t>
  </si>
  <si>
    <t>Aichach-Friedberg</t>
  </si>
  <si>
    <t xml:space="preserve">09772 </t>
  </si>
  <si>
    <t>Augsburg</t>
  </si>
  <si>
    <t xml:space="preserve">09773 </t>
  </si>
  <si>
    <t>Dillingen a.d.Donau</t>
  </si>
  <si>
    <t xml:space="preserve">09774 </t>
  </si>
  <si>
    <t>Günzburg</t>
  </si>
  <si>
    <t xml:space="preserve">09775 </t>
  </si>
  <si>
    <t>Neu-Ulm</t>
  </si>
  <si>
    <t xml:space="preserve">09776 </t>
  </si>
  <si>
    <t>Lindau (Bodensee)</t>
  </si>
  <si>
    <t xml:space="preserve">09777 </t>
  </si>
  <si>
    <t>Ostallgäu</t>
  </si>
  <si>
    <t xml:space="preserve">09778 </t>
  </si>
  <si>
    <t>Unterallgäu</t>
  </si>
  <si>
    <t xml:space="preserve">09779 </t>
  </si>
  <si>
    <t>Donau-Ries</t>
  </si>
  <si>
    <t xml:space="preserve">09780 </t>
  </si>
  <si>
    <t>Oberallgäu</t>
  </si>
  <si>
    <t xml:space="preserve">10041 </t>
  </si>
  <si>
    <t>Regionalverband Saarbrücken</t>
  </si>
  <si>
    <t xml:space="preserve">10042 </t>
  </si>
  <si>
    <t>Merzig-Wadern</t>
  </si>
  <si>
    <t xml:space="preserve">10043 </t>
  </si>
  <si>
    <t>Neunkirchen</t>
  </si>
  <si>
    <t xml:space="preserve">10044 </t>
  </si>
  <si>
    <t>Saarlouis</t>
  </si>
  <si>
    <t xml:space="preserve">10045 </t>
  </si>
  <si>
    <t>Saarpfalz-Kreis</t>
  </si>
  <si>
    <t xml:space="preserve">10046 </t>
  </si>
  <si>
    <t>St. Wendel</t>
  </si>
  <si>
    <t xml:space="preserve">11000 </t>
  </si>
  <si>
    <t>Berlin, Stadt</t>
  </si>
  <si>
    <t xml:space="preserve">12051 </t>
  </si>
  <si>
    <t>Brandenburg an der Havel, St.</t>
  </si>
  <si>
    <t xml:space="preserve">12052 </t>
  </si>
  <si>
    <t>Cottbus, Stadt</t>
  </si>
  <si>
    <t xml:space="preserve">12053 </t>
  </si>
  <si>
    <t>Frankfurt (Oder), Stadt</t>
  </si>
  <si>
    <t xml:space="preserve">12054 </t>
  </si>
  <si>
    <t>Potsdam, Stadt</t>
  </si>
  <si>
    <t xml:space="preserve">12060 </t>
  </si>
  <si>
    <t>Barnim</t>
  </si>
  <si>
    <t xml:space="preserve">12061 </t>
  </si>
  <si>
    <t>Dahme-Spreewald</t>
  </si>
  <si>
    <t xml:space="preserve">12062 </t>
  </si>
  <si>
    <t>Elbe-Elster</t>
  </si>
  <si>
    <t xml:space="preserve">12063 </t>
  </si>
  <si>
    <t>Havelland</t>
  </si>
  <si>
    <t xml:space="preserve">12064 </t>
  </si>
  <si>
    <t>Märkisch-Oderland</t>
  </si>
  <si>
    <t xml:space="preserve">12065 </t>
  </si>
  <si>
    <t>Oberhavel</t>
  </si>
  <si>
    <t xml:space="preserve">12066 </t>
  </si>
  <si>
    <t>Oberspreewald-Lausitz</t>
  </si>
  <si>
    <t xml:space="preserve">12067 </t>
  </si>
  <si>
    <t>Oder-Spree</t>
  </si>
  <si>
    <t xml:space="preserve">12068 </t>
  </si>
  <si>
    <t>Ostprignitz-Ruppin</t>
  </si>
  <si>
    <t xml:space="preserve">12069 </t>
  </si>
  <si>
    <t>Potsdam-Mittelmark</t>
  </si>
  <si>
    <t xml:space="preserve">12070 </t>
  </si>
  <si>
    <t>Prignitz</t>
  </si>
  <si>
    <t xml:space="preserve">12071 </t>
  </si>
  <si>
    <t>Spree-Neiße</t>
  </si>
  <si>
    <t xml:space="preserve">12072 </t>
  </si>
  <si>
    <t>Teltow-Fläming</t>
  </si>
  <si>
    <t xml:space="preserve">12073 </t>
  </si>
  <si>
    <t>Uckermark</t>
  </si>
  <si>
    <t xml:space="preserve">13003 </t>
  </si>
  <si>
    <t>Rostock, Hansestadt</t>
  </si>
  <si>
    <t xml:space="preserve">13004 </t>
  </si>
  <si>
    <t>Schwerin, Landeshauptstadt</t>
  </si>
  <si>
    <t xml:space="preserve">13071 </t>
  </si>
  <si>
    <t>Mecklenburgische Seenplatte</t>
  </si>
  <si>
    <t xml:space="preserve">13072 </t>
  </si>
  <si>
    <t>Landkreis Rostock</t>
  </si>
  <si>
    <t xml:space="preserve">13073 </t>
  </si>
  <si>
    <t>Vorpommern-Rügen</t>
  </si>
  <si>
    <t xml:space="preserve">13074 </t>
  </si>
  <si>
    <t>Nordwestmecklenburg</t>
  </si>
  <si>
    <t xml:space="preserve">13075 </t>
  </si>
  <si>
    <t>Vorpommern-Greifswald</t>
  </si>
  <si>
    <t xml:space="preserve">13076 </t>
  </si>
  <si>
    <t>Ludwigslust-Parchim</t>
  </si>
  <si>
    <t xml:space="preserve">14511 </t>
  </si>
  <si>
    <t>Chemnitz, Stadt</t>
  </si>
  <si>
    <t xml:space="preserve">14521 </t>
  </si>
  <si>
    <t>Erzgebirgskreis</t>
  </si>
  <si>
    <t xml:space="preserve">14522 </t>
  </si>
  <si>
    <t>Mittelsachsen</t>
  </si>
  <si>
    <t xml:space="preserve">14523 </t>
  </si>
  <si>
    <t>Vogtlandkreis</t>
  </si>
  <si>
    <t xml:space="preserve">14524 </t>
  </si>
  <si>
    <t>Zwickau</t>
  </si>
  <si>
    <t xml:space="preserve">14612 </t>
  </si>
  <si>
    <t>Dresden, Stadt</t>
  </si>
  <si>
    <t xml:space="preserve">14625 </t>
  </si>
  <si>
    <t>Bautzen</t>
  </si>
  <si>
    <t xml:space="preserve">14626 </t>
  </si>
  <si>
    <t>Görlitz</t>
  </si>
  <si>
    <t xml:space="preserve">14627 </t>
  </si>
  <si>
    <t>Meißen</t>
  </si>
  <si>
    <t xml:space="preserve">14628 </t>
  </si>
  <si>
    <t>Sächs. Schweiz-Osterzgebirge</t>
  </si>
  <si>
    <t xml:space="preserve">14713 </t>
  </si>
  <si>
    <t>Leipzig, Stadt</t>
  </si>
  <si>
    <t xml:space="preserve">14729 </t>
  </si>
  <si>
    <t>Leipzig</t>
  </si>
  <si>
    <t xml:space="preserve">14730 </t>
  </si>
  <si>
    <t>Nordsachsen</t>
  </si>
  <si>
    <t xml:space="preserve">15001 </t>
  </si>
  <si>
    <t>Dessau-Roßlau, Stadt</t>
  </si>
  <si>
    <t xml:space="preserve">15002 </t>
  </si>
  <si>
    <t>Halle (Saale), Stadt</t>
  </si>
  <si>
    <t xml:space="preserve">15003 </t>
  </si>
  <si>
    <t>Magdeburg, Landeshauptstadt</t>
  </si>
  <si>
    <t xml:space="preserve">15081 </t>
  </si>
  <si>
    <t>Altmarkkreis Salzwedel</t>
  </si>
  <si>
    <t xml:space="preserve">15082 </t>
  </si>
  <si>
    <t>Anhalt-Bitterfeld</t>
  </si>
  <si>
    <t xml:space="preserve">15083 </t>
  </si>
  <si>
    <t>Börde</t>
  </si>
  <si>
    <t xml:space="preserve">15084 </t>
  </si>
  <si>
    <t>Burgenlandkreis</t>
  </si>
  <si>
    <t xml:space="preserve">15085 </t>
  </si>
  <si>
    <t>Harz</t>
  </si>
  <si>
    <t xml:space="preserve">15086 </t>
  </si>
  <si>
    <t>Jerichower Land</t>
  </si>
  <si>
    <t xml:space="preserve">15087 </t>
  </si>
  <si>
    <t>Mansfeld-Südharz</t>
  </si>
  <si>
    <t xml:space="preserve">15088 </t>
  </si>
  <si>
    <t>Saalekreis</t>
  </si>
  <si>
    <t xml:space="preserve">15089 </t>
  </si>
  <si>
    <t>Salzlandkreis</t>
  </si>
  <si>
    <t xml:space="preserve">15090 </t>
  </si>
  <si>
    <t>Stendal</t>
  </si>
  <si>
    <t xml:space="preserve">15091 </t>
  </si>
  <si>
    <t>Wittenberg</t>
  </si>
  <si>
    <t xml:space="preserve">16051 </t>
  </si>
  <si>
    <t>Erfurt, Stadt</t>
  </si>
  <si>
    <t xml:space="preserve">16052 </t>
  </si>
  <si>
    <t>Gera, Stadt</t>
  </si>
  <si>
    <t xml:space="preserve">16053 </t>
  </si>
  <si>
    <t>Jena, Stadt</t>
  </si>
  <si>
    <t xml:space="preserve">16054 </t>
  </si>
  <si>
    <t>Suhl, Stadt</t>
  </si>
  <si>
    <t xml:space="preserve">16055 </t>
  </si>
  <si>
    <t>Weimar, Stadt</t>
  </si>
  <si>
    <t xml:space="preserve">16056 </t>
  </si>
  <si>
    <t>Eisenach, Stadt</t>
  </si>
  <si>
    <t xml:space="preserve">16061 </t>
  </si>
  <si>
    <t>Eichsfeld</t>
  </si>
  <si>
    <t xml:space="preserve">16062 </t>
  </si>
  <si>
    <t>Nordhausen</t>
  </si>
  <si>
    <t xml:space="preserve">16063 </t>
  </si>
  <si>
    <t>Wartburgkreis</t>
  </si>
  <si>
    <t xml:space="preserve">16064 </t>
  </si>
  <si>
    <t>Unstrut-Hainich-Kreis</t>
  </si>
  <si>
    <t xml:space="preserve">16065 </t>
  </si>
  <si>
    <t>Kyffhäuserkreis</t>
  </si>
  <si>
    <t xml:space="preserve">16066 </t>
  </si>
  <si>
    <t>Schmalkalden-Meiningen</t>
  </si>
  <si>
    <t xml:space="preserve">16067 </t>
  </si>
  <si>
    <t>Gotha</t>
  </si>
  <si>
    <t xml:space="preserve">16068 </t>
  </si>
  <si>
    <t>Sömmerda</t>
  </si>
  <si>
    <t xml:space="preserve">16069 </t>
  </si>
  <si>
    <t>Hildburghausen</t>
  </si>
  <si>
    <t xml:space="preserve">16070 </t>
  </si>
  <si>
    <t>Ilm-Kreis</t>
  </si>
  <si>
    <t xml:space="preserve">16071 </t>
  </si>
  <si>
    <t>Weimarer Land</t>
  </si>
  <si>
    <t xml:space="preserve">16072 </t>
  </si>
  <si>
    <t>Sonneberg</t>
  </si>
  <si>
    <t xml:space="preserve">16073 </t>
  </si>
  <si>
    <t>Saalfeld-Rudolstadt</t>
  </si>
  <si>
    <t xml:space="preserve">16074 </t>
  </si>
  <si>
    <t>Saale-Holzland-Kreis</t>
  </si>
  <si>
    <t xml:space="preserve">16075 </t>
  </si>
  <si>
    <t>Saale-Orla-Kreis</t>
  </si>
  <si>
    <t xml:space="preserve">16076 </t>
  </si>
  <si>
    <t>Greiz</t>
  </si>
  <si>
    <t xml:space="preserve">16077 </t>
  </si>
  <si>
    <t>Altenburger Land</t>
  </si>
  <si>
    <t>Datenstand: Dezember 2018</t>
  </si>
  <si>
    <t xml:space="preserve">Die Berechnung von Arbeitslosenquoten mit einer zeitverzögerten und unterjährig fixierten Bezugsgröße führt derzeit aufgrund der starken migrationsbedingten Veränderungen insbesondere bei Ausländern </t>
  </si>
  <si>
    <t>zu systematischen Verzerrungen. Vgl. hierzu den Methodenbericht der Statistik der BA, Arbeitslosen-, Beschäftigungs- und Hilfequoten für Ausländer in der Migrationsberichterstattung, März 2016.</t>
  </si>
  <si>
    <t xml:space="preserve"> x     Nachweis ist nicht sinnvoll</t>
  </si>
  <si>
    <t>zivile Erwerbspersonen</t>
  </si>
  <si>
    <t>Arbeitslose insgesamt</t>
  </si>
  <si>
    <t>Test</t>
  </si>
  <si>
    <t>Arbeitslose</t>
  </si>
  <si>
    <t>Kreise, Stand 31.12.2015</t>
  </si>
  <si>
    <t>Kreiskennziffer, Stand 31.12.2015</t>
  </si>
  <si>
    <t>Kreisname 2015</t>
  </si>
  <si>
    <t>Arbeitsmarktregion BMWi 2014</t>
  </si>
  <si>
    <t>Name der Arbeitsmarktregion BMWi 2014</t>
  </si>
  <si>
    <t>Siedlungsstrukturtyp der Arbeitsmarktregion</t>
  </si>
  <si>
    <t>krs15</t>
  </si>
  <si>
    <t>krs15name</t>
  </si>
  <si>
    <t>amr</t>
  </si>
  <si>
    <t>amr_name</t>
  </si>
  <si>
    <t>amr_styp3</t>
  </si>
  <si>
    <t>Flensburg</t>
  </si>
  <si>
    <t>dünn besiedelte ländliche Arbeitsmarktregion</t>
  </si>
  <si>
    <t>Kiel, Stadt</t>
  </si>
  <si>
    <t>Kiel</t>
  </si>
  <si>
    <t>städtische Arbeitsmarktregion</t>
  </si>
  <si>
    <t>Lübeck, Stadt</t>
  </si>
  <si>
    <t>Lübeck</t>
  </si>
  <si>
    <t>Heide</t>
  </si>
  <si>
    <t>Ratzeburg</t>
  </si>
  <si>
    <t>ländliche Arbeitsmarktregion mit Verdichtungsansätzen</t>
  </si>
  <si>
    <t>Husum</t>
  </si>
  <si>
    <t>Hamburg</t>
  </si>
  <si>
    <t>Itzehoe</t>
  </si>
  <si>
    <t>Zuordnung Kreise</t>
  </si>
  <si>
    <t>Hamburg, Stadt</t>
  </si>
  <si>
    <t>Braunschweig</t>
  </si>
  <si>
    <t>Salzgitter</t>
  </si>
  <si>
    <t>Wolfsburg</t>
  </si>
  <si>
    <t>Einbeck</t>
  </si>
  <si>
    <t>Osterode am Harz</t>
  </si>
  <si>
    <t>Osterode</t>
  </si>
  <si>
    <t>Hannover</t>
  </si>
  <si>
    <t>Sulingen</t>
  </si>
  <si>
    <t>Hameln</t>
  </si>
  <si>
    <t>Nienburg</t>
  </si>
  <si>
    <t>Stadthagen</t>
  </si>
  <si>
    <t>Bremerhaven</t>
  </si>
  <si>
    <t>Bremen</t>
  </si>
  <si>
    <t>Zeven</t>
  </si>
  <si>
    <t>Soltau</t>
  </si>
  <si>
    <t>Emden</t>
  </si>
  <si>
    <t>Wilhelmshaven</t>
  </si>
  <si>
    <t>Westerstede</t>
  </si>
  <si>
    <t>Lingen</t>
  </si>
  <si>
    <t>Nordhorn</t>
  </si>
  <si>
    <t>Nordenham</t>
  </si>
  <si>
    <t>Düsseldorf</t>
  </si>
  <si>
    <t>Duisburg</t>
  </si>
  <si>
    <t>Essen</t>
  </si>
  <si>
    <t>Krefeld</t>
  </si>
  <si>
    <t>Mönchengladbach</t>
  </si>
  <si>
    <t>Remscheid</t>
  </si>
  <si>
    <t>Solingen, Stadt</t>
  </si>
  <si>
    <t>Wuppertal</t>
  </si>
  <si>
    <t>Bonn</t>
  </si>
  <si>
    <t>Köln</t>
  </si>
  <si>
    <t>Leverkusen</t>
  </si>
  <si>
    <t>Aachen</t>
  </si>
  <si>
    <t>Gummersbach</t>
  </si>
  <si>
    <t>Gelsenkirchen</t>
  </si>
  <si>
    <t>Münster</t>
  </si>
  <si>
    <t>Bielefeld</t>
  </si>
  <si>
    <t>Detmold</t>
  </si>
  <si>
    <t>Minden</t>
  </si>
  <si>
    <t>Bochum</t>
  </si>
  <si>
    <t>Dortmund</t>
  </si>
  <si>
    <t>Hagen, Stadt</t>
  </si>
  <si>
    <t>Hagen</t>
  </si>
  <si>
    <t>Schwelm</t>
  </si>
  <si>
    <t>Meschede</t>
  </si>
  <si>
    <t>Lüdenscheid</t>
  </si>
  <si>
    <t>Siegen</t>
  </si>
  <si>
    <t>Darmstadt, Stadt</t>
  </si>
  <si>
    <t>Darmstadt</t>
  </si>
  <si>
    <t>Frankfurt/Main</t>
  </si>
  <si>
    <t>Wiesbaden, Stadt</t>
  </si>
  <si>
    <t>Wiesbaden</t>
  </si>
  <si>
    <t>Mannheim</t>
  </si>
  <si>
    <t>Hanau</t>
  </si>
  <si>
    <t>Erbach</t>
  </si>
  <si>
    <t>Wetzlar</t>
  </si>
  <si>
    <t>Limburg</t>
  </si>
  <si>
    <t>Marburg</t>
  </si>
  <si>
    <t>Lauterbach</t>
  </si>
  <si>
    <t>Kassel, Stadt</t>
  </si>
  <si>
    <t>Hersfeld</t>
  </si>
  <si>
    <t>Schwalm-Eder</t>
  </si>
  <si>
    <t>Korbach</t>
  </si>
  <si>
    <t>Eschwege</t>
  </si>
  <si>
    <t>Koblenz, Stadt</t>
  </si>
  <si>
    <t>Koblenz</t>
  </si>
  <si>
    <t>Altenkirchen</t>
  </si>
  <si>
    <t>Idar-Oberstein</t>
  </si>
  <si>
    <t>Cochem</t>
  </si>
  <si>
    <t>Simmern</t>
  </si>
  <si>
    <t>Montabaur</t>
  </si>
  <si>
    <t>Trier, Stadt</t>
  </si>
  <si>
    <t>Trier</t>
  </si>
  <si>
    <t>Bitburg</t>
  </si>
  <si>
    <t>Daun</t>
  </si>
  <si>
    <t>Frankenthal (Pfalz), Stadt</t>
  </si>
  <si>
    <t>Ludwigshafen</t>
  </si>
  <si>
    <t>Kaiserslautern, Stadt</t>
  </si>
  <si>
    <t>Landau in der Pfalz, Stadt</t>
  </si>
  <si>
    <t>Landau</t>
  </si>
  <si>
    <t>Mainz</t>
  </si>
  <si>
    <t>Neustadt an der Weinstraße, Stadt</t>
  </si>
  <si>
    <t>Pirmasens, Stadt</t>
  </si>
  <si>
    <t>Pirmasens</t>
  </si>
  <si>
    <t>Speyer, Stadt</t>
  </si>
  <si>
    <t>Worms, Stadt</t>
  </si>
  <si>
    <t>Zweibrücken, Stadt</t>
  </si>
  <si>
    <t>Stuttgart</t>
  </si>
  <si>
    <t>Tauberbischofsheim</t>
  </si>
  <si>
    <t>Aalen</t>
  </si>
  <si>
    <t>Baden-Baden</t>
  </si>
  <si>
    <t>Heidelberg</t>
  </si>
  <si>
    <t>Mosbach</t>
  </si>
  <si>
    <t>Pforzheim</t>
  </si>
  <si>
    <t>Freiburg im Breisgau</t>
  </si>
  <si>
    <t>Freiburg</t>
  </si>
  <si>
    <t>Offenburg</t>
  </si>
  <si>
    <t>Villingen-Schwenningen</t>
  </si>
  <si>
    <t>Reutlingen/Tübingen</t>
  </si>
  <si>
    <t>Balingen</t>
  </si>
  <si>
    <t>Ulm</t>
  </si>
  <si>
    <t>Friedrichshafen</t>
  </si>
  <si>
    <t>Ingolstadt</t>
  </si>
  <si>
    <t>München, Stadt</t>
  </si>
  <si>
    <t>Burghausen</t>
  </si>
  <si>
    <t>Bad Reichenhall</t>
  </si>
  <si>
    <t>Bad Tölz</t>
  </si>
  <si>
    <t>Landsberg</t>
  </si>
  <si>
    <t>Mühldorf</t>
  </si>
  <si>
    <t>Weilheim</t>
  </si>
  <si>
    <t>Straubing</t>
  </si>
  <si>
    <t>Freyung</t>
  </si>
  <si>
    <t>Kelheim-Mainburg</t>
  </si>
  <si>
    <t>Regen-Zwiesel</t>
  </si>
  <si>
    <t>Eggenfelden/Pfarrkirchen</t>
  </si>
  <si>
    <t>Dingolfing</t>
  </si>
  <si>
    <t>Amberg</t>
  </si>
  <si>
    <t>Weiden</t>
  </si>
  <si>
    <t>Neumarkt</t>
  </si>
  <si>
    <t>Marktredwitz</t>
  </si>
  <si>
    <t>Erlangen</t>
  </si>
  <si>
    <t>Nürnberg</t>
  </si>
  <si>
    <t>Neustadt a.d.Aisch-Bad Windsheim</t>
  </si>
  <si>
    <t>Neustadt/Aisch</t>
  </si>
  <si>
    <t>Bad Neustadt/Saale</t>
  </si>
  <si>
    <t>Haßfurt</t>
  </si>
  <si>
    <t>Lohr am Main</t>
  </si>
  <si>
    <t>Kaufbeuren</t>
  </si>
  <si>
    <t>Kempten</t>
  </si>
  <si>
    <t>Memmingen</t>
  </si>
  <si>
    <t>Dillingen</t>
  </si>
  <si>
    <t>Lindau</t>
  </si>
  <si>
    <t>Donauwörth-Nördlingen</t>
  </si>
  <si>
    <t>Saarbrücken</t>
  </si>
  <si>
    <t>Merzig</t>
  </si>
  <si>
    <t>Homburg/Saar</t>
  </si>
  <si>
    <t>Berlin</t>
  </si>
  <si>
    <t>Brandenburg an der Havel, Stadt</t>
  </si>
  <si>
    <t>Potsdam-Brandenburg</t>
  </si>
  <si>
    <t>Cottbus</t>
  </si>
  <si>
    <t>Frankfurt/Oder</t>
  </si>
  <si>
    <t>Eberswalde</t>
  </si>
  <si>
    <t>Luckenwalde</t>
  </si>
  <si>
    <t>Finsterwalde</t>
  </si>
  <si>
    <t>Oranienburg</t>
  </si>
  <si>
    <t>Neuruppin</t>
  </si>
  <si>
    <t>Perleberg</t>
  </si>
  <si>
    <t>Prenzlau</t>
  </si>
  <si>
    <t>Rostock, Stadt</t>
  </si>
  <si>
    <t>Rostock</t>
  </si>
  <si>
    <t>Schwerin, Stadt</t>
  </si>
  <si>
    <t>Schwerin</t>
  </si>
  <si>
    <t>Nordvorpommern</t>
  </si>
  <si>
    <t>Südvorpommern</t>
  </si>
  <si>
    <t>Chemnitz</t>
  </si>
  <si>
    <t>Dresden</t>
  </si>
  <si>
    <t>Sächsische Schweiz-Osterzgebirge</t>
  </si>
  <si>
    <t>Dessau-Roßlau</t>
  </si>
  <si>
    <t>Halle</t>
  </si>
  <si>
    <t>Magdeburg, Stadt</t>
  </si>
  <si>
    <t>Magdeburg</t>
  </si>
  <si>
    <t>Salzwedel</t>
  </si>
  <si>
    <t>Erfurt</t>
  </si>
  <si>
    <t>Gera</t>
  </si>
  <si>
    <t>Jena</t>
  </si>
  <si>
    <t>Suhl</t>
  </si>
  <si>
    <t>Weimar</t>
  </si>
  <si>
    <t>Eisenach</t>
  </si>
  <si>
    <t>Mühlhausen</t>
  </si>
  <si>
    <t>Sondershausen</t>
  </si>
  <si>
    <t>Meiningen</t>
  </si>
  <si>
    <t>Arnstadt</t>
  </si>
  <si>
    <t>Saalfeld</t>
  </si>
  <si>
    <t>Pößneck</t>
  </si>
  <si>
    <t>Altenburg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</si>
</sst>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* #,##0;* \-#,##0;\-"/>
    <numFmt numFmtId="165" formatCode="mmmm\ yyyy"/>
    <numFmt numFmtId="166" formatCode="#,##0\ "/>
    <numFmt numFmtId="167" formatCode="0.0\ "/>
    <numFmt numFmtId="168" formatCode="0\ "/>
  </numFmts>
  <fonts count="15" x14ac:knownFonts="1">
    <font>
      <sz val="11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7"/>
      <color indexed="8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7"/>
      <name val="Arial"/>
      <family val="2"/>
    </font>
    <font>
      <sz val="1"/>
      <name val="Arial"/>
      <family val="2"/>
    </font>
    <font>
      <b/>
      <sz val="11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/>
      <right/>
      <top/>
      <bottom style="thin">
        <color rgb="FF404040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/>
      <diagonal/>
    </border>
    <border>
      <left/>
      <right style="hair">
        <color indexed="22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 style="hair">
        <color indexed="22"/>
      </right>
      <top/>
      <bottom/>
      <diagonal/>
    </border>
    <border>
      <left style="hair">
        <color indexed="23"/>
      </left>
      <right/>
      <top/>
      <bottom style="hair">
        <color indexed="22"/>
      </bottom>
      <diagonal/>
    </border>
    <border>
      <left/>
      <right style="hair">
        <color indexed="23"/>
      </right>
      <top/>
      <bottom style="hair">
        <color indexed="22"/>
      </bottom>
      <diagonal/>
    </border>
    <border>
      <left style="hair">
        <color indexed="23"/>
      </left>
      <right style="hair">
        <color indexed="22"/>
      </right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1" xfId="0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/>
    <xf numFmtId="0" fontId="2" fillId="0" borderId="5" xfId="0" applyFont="1" applyFill="1" applyBorder="1" applyAlignment="1">
      <alignment horizontal="right" vertical="center"/>
    </xf>
    <xf numFmtId="0" fontId="1" fillId="0" borderId="0" xfId="0" applyFont="1" applyFill="1"/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/>
    <xf numFmtId="0" fontId="6" fillId="0" borderId="3" xfId="0" applyFont="1" applyFill="1" applyBorder="1" applyAlignment="1">
      <alignment horizontal="left" wrapText="1"/>
    </xf>
    <xf numFmtId="164" fontId="6" fillId="0" borderId="9" xfId="0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/>
    </xf>
    <xf numFmtId="0" fontId="7" fillId="0" borderId="9" xfId="0" applyNumberFormat="1" applyFont="1" applyFill="1" applyBorder="1" applyAlignment="1">
      <alignment horizontal="left" vertical="center"/>
    </xf>
    <xf numFmtId="0" fontId="1" fillId="0" borderId="9" xfId="0" applyFont="1" applyFill="1" applyBorder="1"/>
    <xf numFmtId="0" fontId="7" fillId="0" borderId="9" xfId="0" applyFont="1" applyFill="1" applyBorder="1" applyAlignment="1">
      <alignment horizontal="right" vertical="center"/>
    </xf>
    <xf numFmtId="0" fontId="1" fillId="2" borderId="0" xfId="0" applyFont="1" applyFill="1"/>
    <xf numFmtId="0" fontId="1" fillId="0" borderId="3" xfId="0" applyFont="1" applyFill="1" applyBorder="1" applyAlignment="1">
      <alignment horizontal="left" wrapText="1"/>
    </xf>
    <xf numFmtId="164" fontId="1" fillId="0" borderId="9" xfId="0" applyNumberFormat="1" applyFont="1" applyFill="1" applyBorder="1" applyAlignment="1">
      <alignment horizontal="right"/>
    </xf>
    <xf numFmtId="164" fontId="1" fillId="0" borderId="12" xfId="0" applyNumberFormat="1" applyFont="1" applyFill="1" applyBorder="1" applyAlignment="1">
      <alignment horizontal="right"/>
    </xf>
    <xf numFmtId="164" fontId="1" fillId="0" borderId="13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0" fontId="0" fillId="2" borderId="0" xfId="0" applyFill="1"/>
    <xf numFmtId="164" fontId="1" fillId="2" borderId="0" xfId="0" applyNumberFormat="1" applyFont="1" applyFill="1" applyBorder="1" applyAlignment="1">
      <alignment horizontal="right"/>
    </xf>
    <xf numFmtId="164" fontId="0" fillId="2" borderId="0" xfId="0" applyNumberFormat="1" applyFill="1"/>
    <xf numFmtId="0" fontId="2" fillId="0" borderId="0" xfId="1" applyFont="1"/>
    <xf numFmtId="0" fontId="2" fillId="0" borderId="15" xfId="1" applyFont="1" applyFill="1" applyBorder="1"/>
    <xf numFmtId="0" fontId="3" fillId="0" borderId="15" xfId="1" applyFont="1" applyFill="1" applyBorder="1" applyAlignment="1">
      <alignment horizontal="right" vertical="center"/>
    </xf>
    <xf numFmtId="0" fontId="8" fillId="0" borderId="16" xfId="1" applyFont="1" applyFill="1" applyBorder="1" applyAlignment="1">
      <alignment horizontal="left"/>
    </xf>
    <xf numFmtId="0" fontId="2" fillId="0" borderId="0" xfId="1" applyBorder="1"/>
    <xf numFmtId="0" fontId="9" fillId="0" borderId="16" xfId="1" applyFont="1" applyFill="1" applyBorder="1" applyAlignment="1">
      <alignment horizontal="left" vertical="center"/>
    </xf>
    <xf numFmtId="0" fontId="2" fillId="0" borderId="16" xfId="1" applyFont="1" applyFill="1" applyBorder="1" applyAlignment="1">
      <alignment vertical="center"/>
    </xf>
    <xf numFmtId="0" fontId="1" fillId="0" borderId="0" xfId="1" applyFont="1" applyBorder="1" applyAlignment="1">
      <alignment vertical="center"/>
    </xf>
    <xf numFmtId="0" fontId="2" fillId="0" borderId="0" xfId="1" applyAlignment="1">
      <alignment vertical="center"/>
    </xf>
    <xf numFmtId="166" fontId="2" fillId="0" borderId="0" xfId="1" applyNumberFormat="1" applyBorder="1" applyAlignment="1">
      <alignment vertical="center"/>
    </xf>
    <xf numFmtId="167" fontId="2" fillId="0" borderId="0" xfId="1" applyNumberFormat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166" fontId="2" fillId="0" borderId="0" xfId="1" applyNumberFormat="1" applyAlignment="1">
      <alignment vertical="center"/>
    </xf>
    <xf numFmtId="167" fontId="2" fillId="0" borderId="0" xfId="1" applyNumberFormat="1" applyAlignment="1">
      <alignment vertical="center"/>
    </xf>
    <xf numFmtId="167" fontId="5" fillId="0" borderId="0" xfId="1" applyNumberFormat="1" applyFont="1" applyAlignment="1">
      <alignment horizontal="right" vertical="center"/>
    </xf>
    <xf numFmtId="49" fontId="10" fillId="0" borderId="10" xfId="1" applyNumberFormat="1" applyFont="1" applyBorder="1" applyAlignment="1">
      <alignment vertical="center"/>
    </xf>
    <xf numFmtId="0" fontId="7" fillId="0" borderId="9" xfId="1" applyFont="1" applyBorder="1" applyAlignment="1">
      <alignment vertical="center"/>
    </xf>
    <xf numFmtId="166" fontId="7" fillId="0" borderId="6" xfId="1" applyNumberFormat="1" applyFont="1" applyBorder="1" applyAlignment="1">
      <alignment horizontal="centerContinuous" vertical="center"/>
    </xf>
    <xf numFmtId="167" fontId="7" fillId="0" borderId="11" xfId="1" applyNumberFormat="1" applyFont="1" applyBorder="1" applyAlignment="1">
      <alignment horizontal="centerContinuous" vertical="center"/>
    </xf>
    <xf numFmtId="167" fontId="7" fillId="0" borderId="7" xfId="1" applyNumberFormat="1" applyFont="1" applyBorder="1" applyAlignment="1">
      <alignment horizontal="centerContinuous" vertical="center"/>
    </xf>
    <xf numFmtId="166" fontId="7" fillId="0" borderId="6" xfId="1" applyNumberFormat="1" applyFont="1" applyFill="1" applyBorder="1" applyAlignment="1">
      <alignment horizontal="centerContinuous" vertical="center" wrapText="1"/>
    </xf>
    <xf numFmtId="166" fontId="7" fillId="0" borderId="8" xfId="1" applyNumberFormat="1" applyFont="1" applyBorder="1" applyAlignment="1">
      <alignment horizontal="centerContinuous" vertical="center" wrapText="1"/>
    </xf>
    <xf numFmtId="0" fontId="7" fillId="0" borderId="0" xfId="1" applyFont="1" applyAlignment="1">
      <alignment vertical="center"/>
    </xf>
    <xf numFmtId="49" fontId="10" fillId="0" borderId="2" xfId="1" applyNumberFormat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166" fontId="7" fillId="0" borderId="2" xfId="1" applyNumberFormat="1" applyFont="1" applyBorder="1" applyAlignment="1">
      <alignment horizontal="centerContinuous" vertical="center"/>
    </xf>
    <xf numFmtId="167" fontId="7" fillId="0" borderId="13" xfId="1" applyNumberFormat="1" applyFont="1" applyBorder="1" applyAlignment="1">
      <alignment horizontal="centerContinuous" vertical="center"/>
    </xf>
    <xf numFmtId="166" fontId="7" fillId="0" borderId="10" xfId="1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 applyAlignment="1">
      <alignment horizontal="centerContinuous" vertical="center" wrapText="1"/>
    </xf>
    <xf numFmtId="49" fontId="7" fillId="0" borderId="2" xfId="1" applyNumberFormat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/>
    </xf>
    <xf numFmtId="166" fontId="7" fillId="0" borderId="17" xfId="1" applyNumberFormat="1" applyFont="1" applyFill="1" applyBorder="1" applyAlignment="1">
      <alignment horizontal="center" wrapText="1"/>
    </xf>
    <xf numFmtId="167" fontId="7" fillId="0" borderId="4" xfId="1" applyNumberFormat="1" applyFont="1" applyFill="1" applyBorder="1" applyAlignment="1">
      <alignment horizontal="center" wrapText="1"/>
    </xf>
    <xf numFmtId="166" fontId="7" fillId="0" borderId="4" xfId="1" applyNumberFormat="1" applyFont="1" applyFill="1" applyBorder="1" applyAlignment="1">
      <alignment horizontal="center" wrapText="1"/>
    </xf>
    <xf numFmtId="0" fontId="7" fillId="0" borderId="0" xfId="1" applyFont="1" applyAlignment="1">
      <alignment horizontal="center" vertical="center"/>
    </xf>
    <xf numFmtId="168" fontId="7" fillId="0" borderId="17" xfId="1" applyNumberFormat="1" applyFont="1" applyFill="1" applyBorder="1" applyAlignment="1">
      <alignment horizontal="center" vertical="center" wrapText="1"/>
    </xf>
    <xf numFmtId="168" fontId="7" fillId="0" borderId="18" xfId="1" applyNumberFormat="1" applyFont="1" applyFill="1" applyBorder="1" applyAlignment="1">
      <alignment horizontal="left" vertical="center" wrapText="1"/>
    </xf>
    <xf numFmtId="166" fontId="7" fillId="0" borderId="8" xfId="1" applyNumberFormat="1" applyFont="1" applyFill="1" applyBorder="1" applyAlignment="1">
      <alignment horizontal="center" vertical="center"/>
    </xf>
    <xf numFmtId="0" fontId="7" fillId="0" borderId="0" xfId="1" applyFont="1"/>
    <xf numFmtId="168" fontId="7" fillId="0" borderId="2" xfId="1" applyNumberFormat="1" applyFont="1" applyFill="1" applyBorder="1" applyAlignment="1">
      <alignment horizontal="center" vertical="center" wrapText="1"/>
    </xf>
    <xf numFmtId="168" fontId="7" fillId="0" borderId="0" xfId="1" applyNumberFormat="1" applyFont="1" applyFill="1" applyBorder="1" applyAlignment="1">
      <alignment horizontal="left" vertical="center" wrapText="1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13" xfId="1" applyNumberFormat="1" applyFont="1" applyFill="1" applyBorder="1" applyAlignment="1">
      <alignment horizontal="center" vertical="center"/>
    </xf>
    <xf numFmtId="49" fontId="7" fillId="0" borderId="2" xfId="1" applyNumberFormat="1" applyFont="1" applyBorder="1"/>
    <xf numFmtId="0" fontId="7" fillId="0" borderId="0" xfId="1" applyFont="1" applyAlignment="1">
      <alignment horizontal="left"/>
    </xf>
    <xf numFmtId="166" fontId="7" fillId="0" borderId="19" xfId="1" applyNumberFormat="1" applyFont="1" applyBorder="1" applyAlignment="1">
      <alignment horizontal="right" vertical="center"/>
    </xf>
    <xf numFmtId="167" fontId="7" fillId="0" borderId="0" xfId="1" applyNumberFormat="1" applyFont="1" applyAlignment="1">
      <alignment horizontal="right" vertical="center"/>
    </xf>
    <xf numFmtId="167" fontId="7" fillId="0" borderId="20" xfId="1" applyNumberFormat="1" applyFont="1" applyBorder="1" applyAlignment="1">
      <alignment horizontal="right" vertical="center"/>
    </xf>
    <xf numFmtId="166" fontId="7" fillId="0" borderId="21" xfId="1" applyNumberFormat="1" applyFont="1" applyBorder="1" applyAlignment="1">
      <alignment horizontal="right" vertical="center"/>
    </xf>
    <xf numFmtId="49" fontId="7" fillId="0" borderId="17" xfId="1" applyNumberFormat="1" applyFont="1" applyBorder="1"/>
    <xf numFmtId="0" fontId="7" fillId="0" borderId="14" xfId="1" applyFont="1" applyBorder="1" applyAlignment="1">
      <alignment horizontal="left"/>
    </xf>
    <xf numFmtId="166" fontId="7" fillId="0" borderId="22" xfId="1" applyNumberFormat="1" applyFont="1" applyBorder="1" applyAlignment="1">
      <alignment horizontal="right" vertical="center"/>
    </xf>
    <xf numFmtId="167" fontId="7" fillId="0" borderId="14" xfId="1" applyNumberFormat="1" applyFont="1" applyBorder="1" applyAlignment="1">
      <alignment horizontal="right" vertical="center"/>
    </xf>
    <xf numFmtId="167" fontId="7" fillId="0" borderId="23" xfId="1" applyNumberFormat="1" applyFont="1" applyBorder="1" applyAlignment="1">
      <alignment horizontal="right" vertical="center"/>
    </xf>
    <xf numFmtId="166" fontId="7" fillId="0" borderId="24" xfId="1" applyNumberFormat="1" applyFont="1" applyBorder="1" applyAlignment="1">
      <alignment horizontal="right" vertical="center"/>
    </xf>
    <xf numFmtId="49" fontId="1" fillId="0" borderId="0" xfId="1" applyNumberFormat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49" fontId="7" fillId="0" borderId="0" xfId="1" applyNumberFormat="1" applyFont="1"/>
    <xf numFmtId="166" fontId="7" fillId="0" borderId="0" xfId="1" applyNumberFormat="1" applyFont="1"/>
    <xf numFmtId="167" fontId="7" fillId="0" borderId="0" xfId="1" applyNumberFormat="1" applyFont="1"/>
    <xf numFmtId="1" fontId="7" fillId="0" borderId="0" xfId="1" applyNumberFormat="1" applyFont="1"/>
    <xf numFmtId="0" fontId="7" fillId="0" borderId="0" xfId="1" applyFont="1" applyAlignment="1">
      <alignment horizontal="center" vertical="center" wrapText="1"/>
    </xf>
    <xf numFmtId="0" fontId="3" fillId="0" borderId="0" xfId="1" applyFont="1" applyFill="1" applyBorder="1" applyAlignment="1">
      <alignment horizontal="right" vertical="center"/>
    </xf>
    <xf numFmtId="166" fontId="7" fillId="0" borderId="0" xfId="1" applyNumberFormat="1" applyFont="1" applyBorder="1" applyAlignment="1">
      <alignment horizontal="centerContinuous" vertical="center" wrapText="1"/>
    </xf>
    <xf numFmtId="166" fontId="7" fillId="0" borderId="0" xfId="1" applyNumberFormat="1" applyFont="1" applyFill="1" applyBorder="1" applyAlignment="1">
      <alignment horizontal="center" wrapText="1"/>
    </xf>
    <xf numFmtId="166" fontId="7" fillId="0" borderId="0" xfId="1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 shrinkToFit="1"/>
    </xf>
    <xf numFmtId="0" fontId="1" fillId="0" borderId="11" xfId="0" applyFont="1" applyFill="1" applyBorder="1" applyAlignment="1">
      <alignment horizontal="center" vertical="center" wrapText="1" shrinkToFit="1"/>
    </xf>
    <xf numFmtId="0" fontId="1" fillId="0" borderId="7" xfId="0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167" fontId="7" fillId="0" borderId="2" xfId="1" applyNumberFormat="1" applyFont="1" applyBorder="1" applyAlignment="1">
      <alignment horizontal="center" vertical="center"/>
    </xf>
    <xf numFmtId="167" fontId="7" fillId="0" borderId="13" xfId="1" applyNumberFormat="1" applyFont="1" applyBorder="1" applyAlignment="1">
      <alignment horizontal="center" vertical="center"/>
    </xf>
    <xf numFmtId="0" fontId="12" fillId="0" borderId="0" xfId="0" applyFont="1"/>
    <xf numFmtId="0" fontId="13" fillId="3" borderId="25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/>
    <xf numFmtId="0" fontId="14" fillId="4" borderId="0" xfId="0" applyFont="1" applyFill="1"/>
    <xf numFmtId="0" fontId="0" fillId="4" borderId="0" xfId="0" applyFill="1"/>
  </cellXfs>
  <cellStyles count="2">
    <cellStyle name="Standard" xfId="0" builtinId="0"/>
    <cellStyle name="Standard 2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halt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28575</xdr:rowOff>
    </xdr:from>
    <xdr:ext cx="1905000" cy="390525"/>
    <xdr:pic>
      <xdr:nvPicPr>
        <xdr:cNvPr id="2" name="Picture 2" descr="Statistik-4c-2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19050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13</xdr:col>
      <xdr:colOff>476250</xdr:colOff>
      <xdr:row>1</xdr:row>
      <xdr:rowOff>66675</xdr:rowOff>
    </xdr:from>
    <xdr:to>
      <xdr:col>15</xdr:col>
      <xdr:colOff>474345</xdr:colOff>
      <xdr:row>2</xdr:row>
      <xdr:rowOff>142875</xdr:rowOff>
    </xdr:to>
    <xdr:sp macro="" textlink="">
      <xdr:nvSpPr>
        <xdr:cNvPr id="3" name="_zurück">
          <a:hlinkClick xmlns:r="http://schemas.openxmlformats.org/officeDocument/2006/relationships" r:id="rId2" tooltip="zurück"/>
        </xdr:cNvPr>
        <xdr:cNvSpPr txBox="1">
          <a:spLocks noChangeArrowheads="1"/>
        </xdr:cNvSpPr>
      </xdr:nvSpPr>
      <xdr:spPr bwMode="auto">
        <a:xfrm>
          <a:off x="8010525" y="504825"/>
          <a:ext cx="1026795" cy="266700"/>
        </a:xfrm>
        <a:prstGeom prst="rect">
          <a:avLst/>
        </a:prstGeom>
        <a:solidFill>
          <a:srgbClr val="C0C0C0"/>
        </a:solidFill>
        <a:ln w="9525">
          <a:solidFill>
            <a:srgbClr val="C0C0C0"/>
          </a:solidFill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de-DE" sz="1000" b="0" i="0" u="sng" strike="noStrike" baseline="0">
              <a:solidFill>
                <a:srgbClr val="0000FF"/>
              </a:solidFill>
              <a:latin typeface="Arial"/>
              <a:cs typeface="Arial"/>
            </a:rPr>
            <a:t>zurück zum Inhalt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W412"/>
  <sheetViews>
    <sheetView tabSelected="1" workbookViewId="0"/>
  </sheetViews>
  <sheetFormatPr baseColWidth="10" defaultRowHeight="14.25" x14ac:dyDescent="0.2"/>
  <cols>
    <col min="1" max="1" width="32.375" customWidth="1"/>
    <col min="2" max="2" width="9.375" customWidth="1"/>
    <col min="3" max="3" width="8.25" customWidth="1"/>
    <col min="4" max="4" width="8.5" customWidth="1"/>
    <col min="5" max="5" width="9.5" customWidth="1"/>
    <col min="6" max="6" width="11.875" customWidth="1"/>
    <col min="7" max="7" width="12.25" customWidth="1"/>
    <col min="8" max="8" width="8.5" customWidth="1"/>
    <col min="9" max="9" width="14.75" customWidth="1"/>
    <col min="10" max="10" width="12.125" customWidth="1"/>
    <col min="11" max="11" width="13.25" customWidth="1"/>
    <col min="12" max="12" width="12.375" customWidth="1"/>
    <col min="13" max="13" width="14" customWidth="1"/>
    <col min="14" max="14" width="10.5" customWidth="1"/>
    <col min="15" max="15" width="13.375" customWidth="1"/>
    <col min="16" max="16" width="15.5" customWidth="1"/>
    <col min="17" max="17" width="11" style="130"/>
    <col min="18" max="18" width="19.5" style="130" customWidth="1"/>
    <col min="19" max="23" width="11" style="130"/>
  </cols>
  <sheetData>
    <row r="11" spans="1:22" ht="44.25" customHeight="1" x14ac:dyDescent="0.25">
      <c r="A11" s="104" t="s">
        <v>444</v>
      </c>
      <c r="B11" s="105" t="s">
        <v>452</v>
      </c>
      <c r="C11" s="105" t="s">
        <v>451</v>
      </c>
      <c r="D11" s="105" t="s">
        <v>453</v>
      </c>
      <c r="E11" s="105" t="s">
        <v>454</v>
      </c>
      <c r="F11" s="105" t="s">
        <v>455</v>
      </c>
      <c r="G11" s="105" t="s">
        <v>456</v>
      </c>
      <c r="H11" s="105" t="s">
        <v>457</v>
      </c>
      <c r="I11" s="105" t="s">
        <v>458</v>
      </c>
      <c r="J11" s="105" t="s">
        <v>421</v>
      </c>
      <c r="K11" s="105" t="s">
        <v>459</v>
      </c>
      <c r="L11" s="105" t="s">
        <v>424</v>
      </c>
      <c r="M11" s="105" t="s">
        <v>425</v>
      </c>
      <c r="N11" s="105" t="s">
        <v>460</v>
      </c>
      <c r="O11" s="105" t="s">
        <v>1304</v>
      </c>
      <c r="P11" s="105" t="s">
        <v>1301</v>
      </c>
      <c r="Q11" s="129" t="s">
        <v>1311</v>
      </c>
      <c r="R11" s="129" t="s">
        <v>1312</v>
      </c>
      <c r="S11" s="129" t="s">
        <v>1313</v>
      </c>
      <c r="T11" s="129" t="s">
        <v>1314</v>
      </c>
      <c r="U11" s="129" t="s">
        <v>1315</v>
      </c>
      <c r="V11" s="129"/>
    </row>
    <row r="12" spans="1:22" x14ac:dyDescent="0.2">
      <c r="A12" s="104" t="s">
        <v>0</v>
      </c>
      <c r="B12" s="2">
        <v>39304</v>
      </c>
      <c r="C12" s="3">
        <v>32184</v>
      </c>
      <c r="D12" s="3">
        <v>7120</v>
      </c>
      <c r="E12" s="3">
        <v>1606</v>
      </c>
      <c r="F12" s="3">
        <v>1515</v>
      </c>
      <c r="G12" s="4">
        <v>91</v>
      </c>
      <c r="H12" s="2">
        <v>44609</v>
      </c>
      <c r="I12" s="2">
        <v>2051</v>
      </c>
      <c r="J12" s="2">
        <v>2434</v>
      </c>
      <c r="K12" s="2">
        <v>530</v>
      </c>
      <c r="L12" s="2">
        <v>804</v>
      </c>
      <c r="M12" s="30">
        <v>1100</v>
      </c>
      <c r="N12" s="30">
        <v>16424</v>
      </c>
      <c r="O12" s="2">
        <f>'Orig Alo Dezember 18'!S11</f>
        <v>3828</v>
      </c>
      <c r="P12" s="2">
        <f>'Orig Alo Dezember 18'!T11</f>
        <v>52438.356164383564</v>
      </c>
      <c r="Q12" s="130">
        <v>1001000</v>
      </c>
      <c r="R12" s="130" t="s">
        <v>496</v>
      </c>
      <c r="S12" s="130">
        <v>4</v>
      </c>
      <c r="T12" s="130" t="s">
        <v>1316</v>
      </c>
      <c r="U12" s="130">
        <v>3</v>
      </c>
      <c r="V12" s="130" t="s">
        <v>1317</v>
      </c>
    </row>
    <row r="13" spans="1:22" x14ac:dyDescent="0.2">
      <c r="A13" s="104" t="s">
        <v>1</v>
      </c>
      <c r="B13" s="2">
        <v>110381</v>
      </c>
      <c r="C13" s="3">
        <v>91547</v>
      </c>
      <c r="D13" s="3">
        <v>18834</v>
      </c>
      <c r="E13" s="3">
        <v>2461</v>
      </c>
      <c r="F13" s="3">
        <v>2276</v>
      </c>
      <c r="G13" s="4">
        <v>185</v>
      </c>
      <c r="H13" s="2">
        <v>126435</v>
      </c>
      <c r="I13" s="2">
        <v>4015</v>
      </c>
      <c r="J13" s="2">
        <v>5627</v>
      </c>
      <c r="K13" s="2">
        <v>1091</v>
      </c>
      <c r="L13" s="2">
        <v>1521</v>
      </c>
      <c r="M13" s="30">
        <v>3015</v>
      </c>
      <c r="N13" s="30">
        <v>59369</v>
      </c>
      <c r="O13" s="2">
        <f>'Orig Alo Dezember 18'!S12</f>
        <v>10260</v>
      </c>
      <c r="P13" s="2">
        <f>'Orig Alo Dezember 18'!T12</f>
        <v>138648.64864864864</v>
      </c>
      <c r="Q13" s="130">
        <v>1002000</v>
      </c>
      <c r="R13" s="130" t="s">
        <v>1318</v>
      </c>
      <c r="S13" s="130">
        <v>6</v>
      </c>
      <c r="T13" s="130" t="s">
        <v>1319</v>
      </c>
      <c r="U13" s="130">
        <v>1</v>
      </c>
      <c r="V13" s="130" t="s">
        <v>1320</v>
      </c>
    </row>
    <row r="14" spans="1:22" x14ac:dyDescent="0.2">
      <c r="A14" s="104" t="s">
        <v>2</v>
      </c>
      <c r="B14" s="2">
        <v>93195</v>
      </c>
      <c r="C14" s="3">
        <v>80349</v>
      </c>
      <c r="D14" s="3">
        <v>12846</v>
      </c>
      <c r="E14" s="3">
        <v>2661</v>
      </c>
      <c r="F14" s="3">
        <v>2415</v>
      </c>
      <c r="G14" s="4">
        <v>246</v>
      </c>
      <c r="H14" s="2">
        <v>99448</v>
      </c>
      <c r="I14" s="2">
        <v>6896</v>
      </c>
      <c r="J14" s="2">
        <v>4430</v>
      </c>
      <c r="K14" s="2">
        <v>653</v>
      </c>
      <c r="L14" s="2">
        <v>483</v>
      </c>
      <c r="M14" s="30">
        <v>3294</v>
      </c>
      <c r="N14" s="30">
        <v>43391</v>
      </c>
      <c r="O14" s="2">
        <f>'Orig Alo Dezember 18'!S13</f>
        <v>8417</v>
      </c>
      <c r="P14" s="2">
        <f>'Orig Alo Dezember 18'!T13</f>
        <v>115301.36986301371</v>
      </c>
      <c r="Q14" s="130">
        <v>1003000</v>
      </c>
      <c r="R14" s="130" t="s">
        <v>1321</v>
      </c>
      <c r="S14" s="130">
        <v>5</v>
      </c>
      <c r="T14" s="130" t="s">
        <v>1322</v>
      </c>
      <c r="U14" s="130">
        <v>1</v>
      </c>
      <c r="V14" s="130" t="s">
        <v>1320</v>
      </c>
    </row>
    <row r="15" spans="1:22" x14ac:dyDescent="0.2">
      <c r="A15" s="104" t="s">
        <v>3</v>
      </c>
      <c r="B15" s="2">
        <v>34804</v>
      </c>
      <c r="C15" s="3">
        <v>29936</v>
      </c>
      <c r="D15" s="3">
        <v>4868</v>
      </c>
      <c r="E15" s="3">
        <v>871</v>
      </c>
      <c r="F15" s="3">
        <v>826</v>
      </c>
      <c r="G15" s="4">
        <v>45</v>
      </c>
      <c r="H15" s="2">
        <v>40360</v>
      </c>
      <c r="I15" s="2">
        <v>3329</v>
      </c>
      <c r="J15" s="2">
        <v>1947</v>
      </c>
      <c r="K15" s="2">
        <v>523</v>
      </c>
      <c r="L15" s="2">
        <v>308</v>
      </c>
      <c r="M15" s="30">
        <v>1116</v>
      </c>
      <c r="N15" s="30">
        <v>15908</v>
      </c>
      <c r="O15" s="2">
        <f>'Orig Alo Dezember 18'!S14</f>
        <v>3275</v>
      </c>
      <c r="P15" s="2">
        <f>'Orig Alo Dezember 18'!T14</f>
        <v>42532.467532467526</v>
      </c>
      <c r="Q15" s="130">
        <v>1004000</v>
      </c>
      <c r="R15" s="130" t="s">
        <v>502</v>
      </c>
      <c r="S15" s="130">
        <v>6</v>
      </c>
      <c r="T15" s="130" t="s">
        <v>1319</v>
      </c>
      <c r="U15" s="130">
        <v>1</v>
      </c>
      <c r="V15" s="130" t="s">
        <v>1320</v>
      </c>
    </row>
    <row r="16" spans="1:22" x14ac:dyDescent="0.2">
      <c r="A16" s="104" t="s">
        <v>4</v>
      </c>
      <c r="B16" s="2">
        <v>57042</v>
      </c>
      <c r="C16" s="3">
        <v>47741</v>
      </c>
      <c r="D16" s="3">
        <v>9301</v>
      </c>
      <c r="E16" s="3">
        <v>975</v>
      </c>
      <c r="F16" s="3">
        <v>913</v>
      </c>
      <c r="G16" s="4">
        <v>62</v>
      </c>
      <c r="H16" s="2">
        <v>41521</v>
      </c>
      <c r="I16" s="2">
        <v>1312</v>
      </c>
      <c r="J16" s="2">
        <v>2284</v>
      </c>
      <c r="K16" s="2">
        <v>129</v>
      </c>
      <c r="L16" s="2">
        <v>268</v>
      </c>
      <c r="M16" s="30">
        <v>1887</v>
      </c>
      <c r="N16" s="30">
        <v>8974</v>
      </c>
      <c r="O16" s="2">
        <f>'Orig Alo Dezember 18'!S15</f>
        <v>3996</v>
      </c>
      <c r="P16" s="2">
        <f>'Orig Alo Dezember 18'!T15</f>
        <v>68896.551724137928</v>
      </c>
      <c r="Q16" s="130">
        <v>1051000</v>
      </c>
      <c r="R16" s="130" t="s">
        <v>504</v>
      </c>
      <c r="S16" s="130">
        <v>2</v>
      </c>
      <c r="T16" s="130" t="s">
        <v>1323</v>
      </c>
      <c r="U16" s="130">
        <v>3</v>
      </c>
      <c r="V16" s="130" t="s">
        <v>1317</v>
      </c>
    </row>
    <row r="17" spans="1:22" x14ac:dyDescent="0.2">
      <c r="A17" s="104" t="s">
        <v>5</v>
      </c>
      <c r="B17" s="2">
        <v>85956</v>
      </c>
      <c r="C17" s="3">
        <v>75547</v>
      </c>
      <c r="D17" s="3">
        <v>10409</v>
      </c>
      <c r="E17" s="3">
        <v>1453</v>
      </c>
      <c r="F17" s="3">
        <v>1360</v>
      </c>
      <c r="G17" s="4">
        <v>93</v>
      </c>
      <c r="H17" s="2">
        <v>48570</v>
      </c>
      <c r="I17" s="2">
        <v>2306</v>
      </c>
      <c r="J17" s="2">
        <v>3136</v>
      </c>
      <c r="K17" s="2">
        <v>1025</v>
      </c>
      <c r="L17" s="2">
        <v>421</v>
      </c>
      <c r="M17" s="30">
        <v>1690</v>
      </c>
      <c r="N17" s="30">
        <v>8635</v>
      </c>
      <c r="O17" s="2">
        <f>'Orig Alo Dezember 18'!S16</f>
        <v>4733</v>
      </c>
      <c r="P17" s="2">
        <f>'Orig Alo Dezember 18'!T16</f>
        <v>105177.77777777778</v>
      </c>
      <c r="Q17" s="130">
        <v>1053000</v>
      </c>
      <c r="R17" s="130" t="s">
        <v>506</v>
      </c>
      <c r="S17" s="130">
        <v>7</v>
      </c>
      <c r="T17" s="130" t="s">
        <v>1324</v>
      </c>
      <c r="U17" s="130">
        <v>2</v>
      </c>
      <c r="V17" s="130" t="s">
        <v>1325</v>
      </c>
    </row>
    <row r="18" spans="1:22" x14ac:dyDescent="0.2">
      <c r="A18" s="104" t="s">
        <v>6</v>
      </c>
      <c r="B18" s="2">
        <v>72134</v>
      </c>
      <c r="C18" s="3">
        <v>61127</v>
      </c>
      <c r="D18" s="3">
        <v>11007</v>
      </c>
      <c r="E18" s="3">
        <v>540</v>
      </c>
      <c r="F18" s="3">
        <v>472</v>
      </c>
      <c r="G18" s="4">
        <v>68</v>
      </c>
      <c r="H18" s="2">
        <v>58713</v>
      </c>
      <c r="I18" s="2">
        <v>1492</v>
      </c>
      <c r="J18" s="2">
        <v>1251</v>
      </c>
      <c r="K18" s="2">
        <v>122</v>
      </c>
      <c r="L18" s="2">
        <v>329</v>
      </c>
      <c r="M18" s="30">
        <v>800</v>
      </c>
      <c r="N18" s="30">
        <v>9510</v>
      </c>
      <c r="O18" s="2">
        <f>'Orig Alo Dezember 18'!S17</f>
        <v>5169</v>
      </c>
      <c r="P18" s="2">
        <f>'Orig Alo Dezember 18'!T17</f>
        <v>93981.818181818191</v>
      </c>
      <c r="Q18" s="130">
        <v>1054000</v>
      </c>
      <c r="R18" s="130" t="s">
        <v>508</v>
      </c>
      <c r="S18" s="130">
        <v>1</v>
      </c>
      <c r="T18" s="130" t="s">
        <v>1326</v>
      </c>
      <c r="U18" s="130">
        <v>3</v>
      </c>
      <c r="V18" s="130" t="s">
        <v>1317</v>
      </c>
    </row>
    <row r="19" spans="1:22" x14ac:dyDescent="0.2">
      <c r="A19" s="104" t="s">
        <v>7</v>
      </c>
      <c r="B19" s="2">
        <v>83665</v>
      </c>
      <c r="C19" s="3">
        <v>71523</v>
      </c>
      <c r="D19" s="3">
        <v>12142</v>
      </c>
      <c r="E19" s="3">
        <v>901</v>
      </c>
      <c r="F19" s="3">
        <v>822</v>
      </c>
      <c r="G19" s="4">
        <v>79</v>
      </c>
      <c r="H19" s="2">
        <v>59748</v>
      </c>
      <c r="I19" s="2">
        <v>1828</v>
      </c>
      <c r="J19" s="2">
        <v>1735</v>
      </c>
      <c r="K19" s="2">
        <v>220</v>
      </c>
      <c r="L19" s="2">
        <v>376</v>
      </c>
      <c r="M19" s="30">
        <v>1139</v>
      </c>
      <c r="N19" s="30">
        <v>12707</v>
      </c>
      <c r="O19" s="2">
        <f>'Orig Alo Dezember 18'!S18</f>
        <v>5729</v>
      </c>
      <c r="P19" s="2">
        <f>'Orig Alo Dezember 18'!T18</f>
        <v>104163.63636363637</v>
      </c>
      <c r="Q19" s="130">
        <v>1055000</v>
      </c>
      <c r="R19" s="130" t="s">
        <v>510</v>
      </c>
      <c r="S19" s="130">
        <v>5</v>
      </c>
      <c r="T19" s="130" t="s">
        <v>1322</v>
      </c>
      <c r="U19" s="130">
        <v>1</v>
      </c>
      <c r="V19" s="130" t="s">
        <v>1320</v>
      </c>
    </row>
    <row r="20" spans="1:22" x14ac:dyDescent="0.2">
      <c r="A20" s="104" t="s">
        <v>8</v>
      </c>
      <c r="B20" s="2">
        <v>145521</v>
      </c>
      <c r="C20" s="3">
        <v>128085</v>
      </c>
      <c r="D20" s="3">
        <v>17436</v>
      </c>
      <c r="E20" s="3">
        <v>2897</v>
      </c>
      <c r="F20" s="3">
        <v>2656</v>
      </c>
      <c r="G20" s="4">
        <v>241</v>
      </c>
      <c r="H20" s="2">
        <v>92878</v>
      </c>
      <c r="I20" s="2">
        <v>5500</v>
      </c>
      <c r="J20" s="2">
        <v>4692</v>
      </c>
      <c r="K20" s="2">
        <v>949</v>
      </c>
      <c r="L20" s="2">
        <v>746</v>
      </c>
      <c r="M20" s="30">
        <v>2997</v>
      </c>
      <c r="N20" s="30">
        <v>18359</v>
      </c>
      <c r="O20" s="2">
        <f>'Orig Alo Dezember 18'!S19</f>
        <v>7532</v>
      </c>
      <c r="P20" s="2">
        <f>'Orig Alo Dezember 18'!T19</f>
        <v>175162.79069767444</v>
      </c>
      <c r="Q20" s="130">
        <v>1056000</v>
      </c>
      <c r="R20" s="130" t="s">
        <v>512</v>
      </c>
      <c r="S20" s="130">
        <v>8</v>
      </c>
      <c r="T20" s="130" t="s">
        <v>1327</v>
      </c>
      <c r="U20" s="130">
        <v>1</v>
      </c>
      <c r="V20" s="130" t="s">
        <v>1320</v>
      </c>
    </row>
    <row r="21" spans="1:22" x14ac:dyDescent="0.2">
      <c r="A21" s="104" t="s">
        <v>9</v>
      </c>
      <c r="B21" s="2">
        <v>53771</v>
      </c>
      <c r="C21" s="3">
        <v>45819</v>
      </c>
      <c r="D21" s="3">
        <v>7952</v>
      </c>
      <c r="E21" s="3">
        <v>735</v>
      </c>
      <c r="F21" s="3">
        <v>703</v>
      </c>
      <c r="G21" s="4">
        <v>32</v>
      </c>
      <c r="H21" s="2">
        <v>27370</v>
      </c>
      <c r="I21" s="2">
        <v>894</v>
      </c>
      <c r="J21" s="2">
        <v>1108</v>
      </c>
      <c r="K21" s="2">
        <v>357</v>
      </c>
      <c r="L21" s="2">
        <v>198</v>
      </c>
      <c r="M21" s="30">
        <v>553</v>
      </c>
      <c r="N21" s="30">
        <v>3679</v>
      </c>
      <c r="O21" s="2">
        <f>'Orig Alo Dezember 18'!S20</f>
        <v>2746</v>
      </c>
      <c r="P21" s="2">
        <f>'Orig Alo Dezember 18'!T20</f>
        <v>65380.952380952374</v>
      </c>
      <c r="Q21" s="130">
        <v>1057000</v>
      </c>
      <c r="R21" s="130" t="s">
        <v>514</v>
      </c>
      <c r="S21" s="130">
        <v>6</v>
      </c>
      <c r="T21" s="130" t="s">
        <v>1319</v>
      </c>
      <c r="U21" s="130">
        <v>1</v>
      </c>
      <c r="V21" s="130" t="s">
        <v>1320</v>
      </c>
    </row>
    <row r="22" spans="1:22" x14ac:dyDescent="0.2">
      <c r="A22" s="104" t="s">
        <v>10</v>
      </c>
      <c r="B22" s="2">
        <v>116357</v>
      </c>
      <c r="C22" s="3">
        <v>99621</v>
      </c>
      <c r="D22" s="3">
        <v>16736</v>
      </c>
      <c r="E22" s="3">
        <v>1976</v>
      </c>
      <c r="F22" s="3">
        <v>1584</v>
      </c>
      <c r="G22" s="4">
        <v>392</v>
      </c>
      <c r="H22" s="2">
        <v>78981</v>
      </c>
      <c r="I22" s="2">
        <v>3178</v>
      </c>
      <c r="J22" s="2">
        <v>3877</v>
      </c>
      <c r="K22" s="2">
        <v>772</v>
      </c>
      <c r="L22" s="2">
        <v>989</v>
      </c>
      <c r="M22" s="30">
        <v>2116</v>
      </c>
      <c r="N22" s="30">
        <v>15400</v>
      </c>
      <c r="O22" s="2">
        <f>'Orig Alo Dezember 18'!S21</f>
        <v>5543</v>
      </c>
      <c r="P22" s="2">
        <f>'Orig Alo Dezember 18'!T21</f>
        <v>142128.20512820513</v>
      </c>
      <c r="Q22" s="130">
        <v>1058000</v>
      </c>
      <c r="R22" s="130" t="s">
        <v>516</v>
      </c>
      <c r="S22" s="130">
        <v>6</v>
      </c>
      <c r="T22" s="130" t="s">
        <v>1319</v>
      </c>
      <c r="U22" s="130">
        <v>1</v>
      </c>
      <c r="V22" s="130" t="s">
        <v>1320</v>
      </c>
    </row>
    <row r="23" spans="1:22" x14ac:dyDescent="0.2">
      <c r="A23" s="104" t="s">
        <v>11</v>
      </c>
      <c r="B23" s="2">
        <v>82252</v>
      </c>
      <c r="C23" s="3">
        <v>69874</v>
      </c>
      <c r="D23" s="3">
        <v>12378</v>
      </c>
      <c r="E23" s="3">
        <v>1233</v>
      </c>
      <c r="F23" s="3">
        <v>1180</v>
      </c>
      <c r="G23" s="4">
        <v>53</v>
      </c>
      <c r="H23" s="2">
        <v>55833</v>
      </c>
      <c r="I23" s="2">
        <v>2207</v>
      </c>
      <c r="J23" s="2">
        <v>1860</v>
      </c>
      <c r="K23" s="2">
        <v>356</v>
      </c>
      <c r="L23" s="2">
        <v>502</v>
      </c>
      <c r="M23" s="30">
        <v>1002</v>
      </c>
      <c r="N23" s="30">
        <v>9743</v>
      </c>
      <c r="O23" s="2">
        <f>'Orig Alo Dezember 18'!S22</f>
        <v>4690</v>
      </c>
      <c r="P23" s="2">
        <f>'Orig Alo Dezember 18'!T22</f>
        <v>106590.90909090907</v>
      </c>
      <c r="Q23" s="130">
        <v>1059000</v>
      </c>
      <c r="R23" s="130" t="s">
        <v>518</v>
      </c>
      <c r="S23" s="130">
        <v>4</v>
      </c>
      <c r="T23" s="130" t="s">
        <v>1316</v>
      </c>
      <c r="U23" s="130">
        <v>3</v>
      </c>
      <c r="V23" s="130" t="s">
        <v>1317</v>
      </c>
    </row>
    <row r="24" spans="1:22" x14ac:dyDescent="0.2">
      <c r="A24" s="104" t="s">
        <v>12</v>
      </c>
      <c r="B24" s="2">
        <v>128138</v>
      </c>
      <c r="C24" s="3">
        <v>112869</v>
      </c>
      <c r="D24" s="3">
        <v>15269</v>
      </c>
      <c r="E24" s="3">
        <v>2187</v>
      </c>
      <c r="F24" s="3">
        <v>2041</v>
      </c>
      <c r="G24" s="4">
        <v>146</v>
      </c>
      <c r="H24" s="2">
        <v>93257</v>
      </c>
      <c r="I24" s="2">
        <v>6706</v>
      </c>
      <c r="J24" s="2">
        <v>5266</v>
      </c>
      <c r="K24" s="2">
        <v>1124</v>
      </c>
      <c r="L24" s="2">
        <v>982</v>
      </c>
      <c r="M24" s="30">
        <v>3160</v>
      </c>
      <c r="N24" s="30">
        <v>26953</v>
      </c>
      <c r="O24" s="2">
        <f>'Orig Alo Dezember 18'!S23</f>
        <v>5689</v>
      </c>
      <c r="P24" s="2">
        <f>'Orig Alo Dezember 18'!T23</f>
        <v>153756.75675675675</v>
      </c>
      <c r="Q24" s="130">
        <v>1060000</v>
      </c>
      <c r="R24" s="130" t="s">
        <v>520</v>
      </c>
      <c r="S24" s="130">
        <v>8</v>
      </c>
      <c r="T24" s="130" t="s">
        <v>1327</v>
      </c>
      <c r="U24" s="130">
        <v>1</v>
      </c>
      <c r="V24" s="130" t="s">
        <v>1320</v>
      </c>
    </row>
    <row r="25" spans="1:22" x14ac:dyDescent="0.2">
      <c r="A25" s="104" t="s">
        <v>13</v>
      </c>
      <c r="B25" s="2">
        <v>59104</v>
      </c>
      <c r="C25" s="3">
        <v>50944</v>
      </c>
      <c r="D25" s="3">
        <v>8160</v>
      </c>
      <c r="E25" s="3">
        <v>1097</v>
      </c>
      <c r="F25" s="3">
        <v>1021</v>
      </c>
      <c r="G25" s="4">
        <v>76</v>
      </c>
      <c r="H25" s="2">
        <v>38952</v>
      </c>
      <c r="I25" s="2">
        <v>1364</v>
      </c>
      <c r="J25" s="2">
        <v>2624</v>
      </c>
      <c r="K25" s="2">
        <v>749</v>
      </c>
      <c r="L25" s="2">
        <v>463</v>
      </c>
      <c r="M25" s="30">
        <v>1412</v>
      </c>
      <c r="N25" s="30">
        <v>9810</v>
      </c>
      <c r="O25" s="2">
        <f>'Orig Alo Dezember 18'!S24</f>
        <v>3716</v>
      </c>
      <c r="P25" s="2">
        <f>'Orig Alo Dezember 18'!T24</f>
        <v>71461.538461538468</v>
      </c>
      <c r="Q25" s="130">
        <v>1061000</v>
      </c>
      <c r="R25" s="130" t="s">
        <v>522</v>
      </c>
      <c r="S25" s="130">
        <v>3</v>
      </c>
      <c r="T25" s="130" t="s">
        <v>1328</v>
      </c>
      <c r="U25" s="130">
        <v>3</v>
      </c>
      <c r="V25" s="130" t="s">
        <v>1329</v>
      </c>
    </row>
    <row r="26" spans="1:22" x14ac:dyDescent="0.2">
      <c r="A26" s="104" t="s">
        <v>14</v>
      </c>
      <c r="B26" s="2">
        <v>108464</v>
      </c>
      <c r="C26" s="3">
        <v>95207</v>
      </c>
      <c r="D26" s="3">
        <v>13257</v>
      </c>
      <c r="E26" s="3">
        <v>1758</v>
      </c>
      <c r="F26" s="3">
        <v>1581</v>
      </c>
      <c r="G26" s="4">
        <v>177</v>
      </c>
      <c r="H26" s="2">
        <v>86648</v>
      </c>
      <c r="I26" s="2">
        <v>7360</v>
      </c>
      <c r="J26" s="2">
        <v>6288</v>
      </c>
      <c r="K26" s="2">
        <v>1231</v>
      </c>
      <c r="L26" s="2">
        <v>937</v>
      </c>
      <c r="M26" s="30">
        <v>4120</v>
      </c>
      <c r="N26" s="30">
        <v>21113</v>
      </c>
      <c r="O26" s="2">
        <f>'Orig Alo Dezember 18'!S25</f>
        <v>3816</v>
      </c>
      <c r="P26" s="2">
        <f>'Orig Alo Dezember 18'!T25</f>
        <v>131586.20689655171</v>
      </c>
      <c r="Q26" s="130">
        <v>1062000</v>
      </c>
      <c r="R26" s="130" t="s">
        <v>524</v>
      </c>
      <c r="S26" s="130">
        <v>8</v>
      </c>
      <c r="T26" s="130" t="s">
        <v>1327</v>
      </c>
      <c r="U26" s="130">
        <v>1</v>
      </c>
      <c r="V26" s="130" t="s">
        <v>1320</v>
      </c>
    </row>
    <row r="27" spans="1:22" x14ac:dyDescent="0.2">
      <c r="A27" s="104" t="s">
        <v>15</v>
      </c>
      <c r="B27" s="2">
        <v>854067</v>
      </c>
      <c r="C27" s="3">
        <v>762860</v>
      </c>
      <c r="D27" s="3">
        <v>91207</v>
      </c>
      <c r="E27" s="3">
        <v>23840</v>
      </c>
      <c r="F27" s="3">
        <v>21476</v>
      </c>
      <c r="G27" s="4">
        <v>2364</v>
      </c>
      <c r="H27" s="2">
        <v>990892</v>
      </c>
      <c r="I27" s="2">
        <v>47533</v>
      </c>
      <c r="J27" s="2">
        <v>30154</v>
      </c>
      <c r="K27" s="2">
        <v>4528</v>
      </c>
      <c r="L27" s="2">
        <v>4523</v>
      </c>
      <c r="M27" s="30">
        <v>21103</v>
      </c>
      <c r="N27" s="30">
        <v>444220</v>
      </c>
      <c r="O27" s="2">
        <f>'Orig Alo Dezember 18'!S26</f>
        <v>61729</v>
      </c>
      <c r="P27" s="2">
        <f>'Orig Alo Dezember 18'!T26</f>
        <v>1046254.2372881355</v>
      </c>
      <c r="Q27" s="130">
        <v>2000000</v>
      </c>
      <c r="R27" s="130" t="s">
        <v>1330</v>
      </c>
      <c r="S27" s="130">
        <v>8</v>
      </c>
      <c r="T27" s="130" t="s">
        <v>1327</v>
      </c>
      <c r="U27" s="130">
        <v>1</v>
      </c>
      <c r="V27" s="130" t="s">
        <v>1320</v>
      </c>
    </row>
    <row r="28" spans="1:22" x14ac:dyDescent="0.2">
      <c r="A28" s="104" t="s">
        <v>16</v>
      </c>
      <c r="B28" s="2">
        <v>117002</v>
      </c>
      <c r="C28" s="3">
        <v>102561</v>
      </c>
      <c r="D28" s="3">
        <v>14441</v>
      </c>
      <c r="E28" s="3">
        <v>2601</v>
      </c>
      <c r="F28" s="3">
        <v>2326</v>
      </c>
      <c r="G28" s="4">
        <v>275</v>
      </c>
      <c r="H28" s="2">
        <v>132477</v>
      </c>
      <c r="I28" s="2">
        <v>6551</v>
      </c>
      <c r="J28" s="2">
        <v>7179</v>
      </c>
      <c r="K28" s="2">
        <v>1195</v>
      </c>
      <c r="L28" s="2">
        <v>746</v>
      </c>
      <c r="M28" s="30">
        <v>5238</v>
      </c>
      <c r="N28" s="30">
        <v>58628</v>
      </c>
      <c r="O28" s="2">
        <f>'Orig Alo Dezember 18'!S27</f>
        <v>6887</v>
      </c>
      <c r="P28" s="2">
        <f>'Orig Alo Dezember 18'!T27</f>
        <v>140551.02040816325</v>
      </c>
      <c r="Q28" s="130">
        <v>3101000</v>
      </c>
      <c r="R28" s="130" t="s">
        <v>528</v>
      </c>
      <c r="S28" s="130">
        <v>9</v>
      </c>
      <c r="T28" s="130" t="s">
        <v>1331</v>
      </c>
      <c r="U28" s="130">
        <v>1</v>
      </c>
      <c r="V28" s="130" t="s">
        <v>1320</v>
      </c>
    </row>
    <row r="29" spans="1:22" x14ac:dyDescent="0.2">
      <c r="A29" s="104" t="s">
        <v>17</v>
      </c>
      <c r="B29" s="2">
        <v>44280</v>
      </c>
      <c r="C29" s="3">
        <v>38972</v>
      </c>
      <c r="D29" s="3">
        <v>5308</v>
      </c>
      <c r="E29" s="3">
        <v>1825</v>
      </c>
      <c r="F29" s="3">
        <v>1745</v>
      </c>
      <c r="G29" s="4">
        <v>80</v>
      </c>
      <c r="H29" s="2">
        <v>48459</v>
      </c>
      <c r="I29" s="2">
        <v>3481</v>
      </c>
      <c r="J29" s="2">
        <v>8357</v>
      </c>
      <c r="K29" s="2">
        <v>1379</v>
      </c>
      <c r="L29" s="2">
        <v>1769</v>
      </c>
      <c r="M29" s="30">
        <v>5209</v>
      </c>
      <c r="N29" s="30">
        <v>27228</v>
      </c>
      <c r="O29" s="2">
        <f>'Orig Alo Dezember 18'!S28</f>
        <v>4697</v>
      </c>
      <c r="P29" s="2">
        <f>'Orig Alo Dezember 18'!T28</f>
        <v>53988.505747126444</v>
      </c>
      <c r="Q29" s="130">
        <v>3102000</v>
      </c>
      <c r="R29" s="130" t="s">
        <v>530</v>
      </c>
      <c r="S29" s="130">
        <v>10</v>
      </c>
      <c r="T29" s="130" t="s">
        <v>1332</v>
      </c>
      <c r="U29" s="130">
        <v>1</v>
      </c>
      <c r="V29" s="130" t="s">
        <v>1320</v>
      </c>
    </row>
    <row r="30" spans="1:22" x14ac:dyDescent="0.2">
      <c r="A30" s="104" t="s">
        <v>18</v>
      </c>
      <c r="B30" s="2">
        <v>58660</v>
      </c>
      <c r="C30" s="3">
        <v>52663</v>
      </c>
      <c r="D30" s="3">
        <v>5997</v>
      </c>
      <c r="E30" s="3">
        <v>1465</v>
      </c>
      <c r="F30" s="3">
        <v>1344</v>
      </c>
      <c r="G30" s="4">
        <v>121</v>
      </c>
      <c r="H30" s="2">
        <v>121728</v>
      </c>
      <c r="I30" s="2">
        <v>6633</v>
      </c>
      <c r="J30" s="2">
        <v>7626</v>
      </c>
      <c r="K30" s="2">
        <v>2371</v>
      </c>
      <c r="L30" s="2">
        <v>1003</v>
      </c>
      <c r="M30" s="30">
        <v>4252</v>
      </c>
      <c r="N30" s="30">
        <v>93169</v>
      </c>
      <c r="O30" s="2">
        <f>'Orig Alo Dezember 18'!S29</f>
        <v>2969</v>
      </c>
      <c r="P30" s="2">
        <f>'Orig Alo Dezember 18'!T29</f>
        <v>67477.272727272721</v>
      </c>
      <c r="Q30" s="130">
        <v>3103000</v>
      </c>
      <c r="R30" s="130" t="s">
        <v>532</v>
      </c>
      <c r="S30" s="130">
        <v>11</v>
      </c>
      <c r="T30" s="130" t="s">
        <v>1333</v>
      </c>
      <c r="U30" s="130">
        <v>1</v>
      </c>
      <c r="V30" s="130" t="s">
        <v>1320</v>
      </c>
    </row>
    <row r="31" spans="1:22" x14ac:dyDescent="0.2">
      <c r="A31" s="104" t="s">
        <v>19</v>
      </c>
      <c r="B31" s="2">
        <v>81752</v>
      </c>
      <c r="C31" s="3">
        <v>72699</v>
      </c>
      <c r="D31" s="3">
        <v>9053</v>
      </c>
      <c r="E31" s="3">
        <v>1283</v>
      </c>
      <c r="F31" s="3">
        <v>1202</v>
      </c>
      <c r="G31" s="4">
        <v>81</v>
      </c>
      <c r="H31" s="2">
        <v>42763</v>
      </c>
      <c r="I31" s="2">
        <v>1442</v>
      </c>
      <c r="J31" s="2">
        <v>2735</v>
      </c>
      <c r="K31" s="2">
        <v>843</v>
      </c>
      <c r="L31" s="2">
        <v>471</v>
      </c>
      <c r="M31" s="30">
        <v>1421</v>
      </c>
      <c r="N31" s="30">
        <v>15481</v>
      </c>
      <c r="O31" s="2">
        <f>'Orig Alo Dezember 18'!S30</f>
        <v>3766</v>
      </c>
      <c r="P31" s="2">
        <f>'Orig Alo Dezember 18'!T30</f>
        <v>94150</v>
      </c>
      <c r="Q31" s="130">
        <v>3151000</v>
      </c>
      <c r="R31" s="130" t="s">
        <v>534</v>
      </c>
      <c r="S31" s="130">
        <v>11</v>
      </c>
      <c r="T31" s="130" t="s">
        <v>1333</v>
      </c>
      <c r="U31" s="130">
        <v>1</v>
      </c>
      <c r="V31" s="130" t="s">
        <v>1320</v>
      </c>
    </row>
    <row r="32" spans="1:22" x14ac:dyDescent="0.2">
      <c r="A32" s="104" t="s">
        <v>20</v>
      </c>
      <c r="B32" s="2">
        <v>56987</v>
      </c>
      <c r="C32" s="3">
        <v>48884</v>
      </c>
      <c r="D32" s="3">
        <v>8103</v>
      </c>
      <c r="E32" s="3">
        <v>1012</v>
      </c>
      <c r="F32" s="3">
        <v>942</v>
      </c>
      <c r="G32" s="4">
        <v>70</v>
      </c>
      <c r="H32" s="2">
        <v>45816</v>
      </c>
      <c r="I32" s="2">
        <v>1543</v>
      </c>
      <c r="J32" s="2">
        <v>2306</v>
      </c>
      <c r="K32" s="2">
        <v>431</v>
      </c>
      <c r="L32" s="2">
        <v>538</v>
      </c>
      <c r="M32" s="30">
        <v>1337</v>
      </c>
      <c r="N32" s="30">
        <v>9634</v>
      </c>
      <c r="O32" s="2">
        <f>'Orig Alo Dezember 18'!S31</f>
        <v>4073</v>
      </c>
      <c r="P32" s="2">
        <f>'Orig Alo Dezember 18'!T31</f>
        <v>67883.333333333343</v>
      </c>
      <c r="Q32" s="130">
        <v>3153000</v>
      </c>
      <c r="R32" s="130" t="s">
        <v>536</v>
      </c>
      <c r="S32" s="130">
        <v>13</v>
      </c>
      <c r="T32" s="130" t="s">
        <v>536</v>
      </c>
      <c r="U32" s="130">
        <v>2</v>
      </c>
      <c r="V32" s="130" t="s">
        <v>1325</v>
      </c>
    </row>
    <row r="33" spans="1:22" x14ac:dyDescent="0.2">
      <c r="A33" s="104" t="s">
        <v>21</v>
      </c>
      <c r="B33" s="2">
        <v>41597</v>
      </c>
      <c r="C33" s="3">
        <v>37360</v>
      </c>
      <c r="D33" s="3">
        <v>4237</v>
      </c>
      <c r="E33" s="3">
        <v>938</v>
      </c>
      <c r="F33" s="3">
        <v>886</v>
      </c>
      <c r="G33" s="4">
        <v>52</v>
      </c>
      <c r="H33" s="2">
        <v>23145</v>
      </c>
      <c r="I33" s="2">
        <v>709</v>
      </c>
      <c r="J33" s="2">
        <v>1158</v>
      </c>
      <c r="K33" s="2">
        <v>499</v>
      </c>
      <c r="L33" s="2">
        <v>188</v>
      </c>
      <c r="M33" s="30">
        <v>471</v>
      </c>
      <c r="N33" s="30">
        <v>7405</v>
      </c>
      <c r="O33" s="2">
        <f>'Orig Alo Dezember 18'!S32</f>
        <v>2849</v>
      </c>
      <c r="P33" s="2">
        <f>'Orig Alo Dezember 18'!T32</f>
        <v>49982.456140350878</v>
      </c>
      <c r="Q33" s="130">
        <v>3154000</v>
      </c>
      <c r="R33" s="130" t="s">
        <v>538</v>
      </c>
      <c r="S33" s="130">
        <v>14</v>
      </c>
      <c r="T33" s="130" t="s">
        <v>538</v>
      </c>
      <c r="U33" s="130">
        <v>2</v>
      </c>
      <c r="V33" s="130" t="s">
        <v>1325</v>
      </c>
    </row>
    <row r="34" spans="1:22" x14ac:dyDescent="0.2">
      <c r="A34" s="104" t="s">
        <v>22</v>
      </c>
      <c r="B34" s="2">
        <v>59290</v>
      </c>
      <c r="C34" s="3">
        <v>51419</v>
      </c>
      <c r="D34" s="3">
        <v>7871</v>
      </c>
      <c r="E34" s="3">
        <v>1273</v>
      </c>
      <c r="F34" s="3">
        <v>1205</v>
      </c>
      <c r="G34" s="4">
        <v>68</v>
      </c>
      <c r="H34" s="2">
        <v>45611</v>
      </c>
      <c r="I34" s="2">
        <v>2055</v>
      </c>
      <c r="J34" s="2">
        <v>3696</v>
      </c>
      <c r="K34" s="2">
        <v>883</v>
      </c>
      <c r="L34" s="2">
        <v>575</v>
      </c>
      <c r="M34" s="30">
        <v>2238</v>
      </c>
      <c r="N34" s="30">
        <v>13641</v>
      </c>
      <c r="O34" s="2">
        <f>'Orig Alo Dezember 18'!S33</f>
        <v>3625</v>
      </c>
      <c r="P34" s="2">
        <f>'Orig Alo Dezember 18'!T33</f>
        <v>71078.431372549021</v>
      </c>
      <c r="Q34" s="130">
        <v>3155000</v>
      </c>
      <c r="R34" s="130" t="s">
        <v>540</v>
      </c>
      <c r="S34" s="130">
        <v>15</v>
      </c>
      <c r="T34" s="130" t="s">
        <v>1334</v>
      </c>
      <c r="U34" s="130">
        <v>3</v>
      </c>
      <c r="V34" s="130" t="s">
        <v>1317</v>
      </c>
    </row>
    <row r="35" spans="1:22" x14ac:dyDescent="0.2">
      <c r="A35" s="104" t="s">
        <v>23</v>
      </c>
      <c r="B35" s="2">
        <v>61450</v>
      </c>
      <c r="C35" s="3">
        <v>54177</v>
      </c>
      <c r="D35" s="3">
        <v>7273</v>
      </c>
      <c r="E35" s="3">
        <v>1429</v>
      </c>
      <c r="F35" s="3">
        <v>1323</v>
      </c>
      <c r="G35" s="4">
        <v>106</v>
      </c>
      <c r="H35" s="2">
        <v>33087</v>
      </c>
      <c r="I35" s="2">
        <v>2408</v>
      </c>
      <c r="J35" s="2">
        <v>1859</v>
      </c>
      <c r="K35" s="2">
        <v>510</v>
      </c>
      <c r="L35" s="2">
        <v>490</v>
      </c>
      <c r="M35" s="30">
        <v>859</v>
      </c>
      <c r="N35" s="30">
        <v>8033</v>
      </c>
      <c r="O35" s="2">
        <f>'Orig Alo Dezember 18'!S34</f>
        <v>3109</v>
      </c>
      <c r="P35" s="2">
        <f>'Orig Alo Dezember 18'!T34</f>
        <v>72302.325581395344</v>
      </c>
      <c r="Q35" s="130">
        <v>3157000</v>
      </c>
      <c r="R35" s="130" t="s">
        <v>542</v>
      </c>
      <c r="S35" s="130">
        <v>9</v>
      </c>
      <c r="T35" s="130" t="s">
        <v>1331</v>
      </c>
      <c r="U35" s="130">
        <v>1</v>
      </c>
      <c r="V35" s="130" t="s">
        <v>1320</v>
      </c>
    </row>
    <row r="36" spans="1:22" x14ac:dyDescent="0.2">
      <c r="A36" s="104" t="s">
        <v>24</v>
      </c>
      <c r="B36" s="2">
        <v>53184</v>
      </c>
      <c r="C36" s="3">
        <v>46907</v>
      </c>
      <c r="D36" s="3">
        <v>6277</v>
      </c>
      <c r="E36" s="3">
        <v>942</v>
      </c>
      <c r="F36" s="3">
        <v>883</v>
      </c>
      <c r="G36" s="4">
        <v>59</v>
      </c>
      <c r="H36" s="2">
        <v>25248</v>
      </c>
      <c r="I36" s="2">
        <v>687</v>
      </c>
      <c r="J36" s="2">
        <v>1130</v>
      </c>
      <c r="K36" s="2">
        <v>252</v>
      </c>
      <c r="L36" s="2">
        <v>239</v>
      </c>
      <c r="M36" s="30">
        <v>639</v>
      </c>
      <c r="N36" s="30">
        <v>5635</v>
      </c>
      <c r="O36" s="2">
        <f>'Orig Alo Dezember 18'!S35</f>
        <v>2881</v>
      </c>
      <c r="P36" s="2">
        <f>'Orig Alo Dezember 18'!T35</f>
        <v>64022.222222222219</v>
      </c>
      <c r="Q36" s="130">
        <v>3158000</v>
      </c>
      <c r="R36" s="130" t="s">
        <v>544</v>
      </c>
      <c r="S36" s="130">
        <v>9</v>
      </c>
      <c r="T36" s="130" t="s">
        <v>1331</v>
      </c>
      <c r="U36" s="130">
        <v>1</v>
      </c>
      <c r="V36" s="130" t="s">
        <v>1320</v>
      </c>
    </row>
    <row r="37" spans="1:22" x14ac:dyDescent="0.2">
      <c r="A37" s="104" t="s">
        <v>25</v>
      </c>
      <c r="B37" s="2">
        <v>143635</v>
      </c>
      <c r="C37" s="3">
        <v>122392</v>
      </c>
      <c r="D37" s="3">
        <v>21243</v>
      </c>
      <c r="E37" s="3">
        <v>2570</v>
      </c>
      <c r="F37" s="3">
        <v>2327</v>
      </c>
      <c r="G37" s="4">
        <v>243</v>
      </c>
      <c r="H37" s="2">
        <v>130956</v>
      </c>
      <c r="I37" s="2">
        <v>5921</v>
      </c>
      <c r="J37" s="2">
        <v>7289</v>
      </c>
      <c r="K37" s="2">
        <v>2317</v>
      </c>
      <c r="L37" s="2">
        <v>788</v>
      </c>
      <c r="M37" s="30">
        <v>4184</v>
      </c>
      <c r="N37" s="30">
        <v>47029</v>
      </c>
      <c r="O37" s="2">
        <f>'Orig Alo Dezember 18'!S36</f>
        <v>9069</v>
      </c>
      <c r="P37" s="2">
        <f>'Orig Alo Dezember 18'!T36</f>
        <v>171113.20754716982</v>
      </c>
      <c r="Q37" s="130">
        <v>3152000</v>
      </c>
      <c r="R37" s="130" t="s">
        <v>546</v>
      </c>
      <c r="S37" s="130">
        <v>12</v>
      </c>
      <c r="T37" s="130" t="s">
        <v>546</v>
      </c>
      <c r="U37" s="130">
        <v>1</v>
      </c>
      <c r="V37" s="130" t="s">
        <v>1320</v>
      </c>
    </row>
    <row r="38" spans="1:22" x14ac:dyDescent="0.2">
      <c r="A38" s="104" t="s">
        <v>26</v>
      </c>
      <c r="B38" s="2">
        <v>518821</v>
      </c>
      <c r="C38" s="3">
        <v>452966</v>
      </c>
      <c r="D38" s="3">
        <v>65855</v>
      </c>
      <c r="E38" s="3">
        <v>14146</v>
      </c>
      <c r="F38" s="3">
        <v>12546</v>
      </c>
      <c r="G38" s="4">
        <v>1600</v>
      </c>
      <c r="H38" s="2">
        <v>517834</v>
      </c>
      <c r="I38" s="2">
        <v>29269</v>
      </c>
      <c r="J38" s="2">
        <v>23652</v>
      </c>
      <c r="K38" s="2">
        <v>4746</v>
      </c>
      <c r="L38" s="2">
        <v>2953</v>
      </c>
      <c r="M38" s="30">
        <v>15953</v>
      </c>
      <c r="N38" s="30">
        <v>220935</v>
      </c>
      <c r="O38" s="2">
        <f>'Orig Alo Dezember 18'!S37</f>
        <v>38934</v>
      </c>
      <c r="P38" s="2">
        <f>'Orig Alo Dezember 18'!T37</f>
        <v>627967.74193548376</v>
      </c>
      <c r="Q38" s="130">
        <v>3241000</v>
      </c>
      <c r="R38" s="130" t="s">
        <v>548</v>
      </c>
      <c r="S38" s="130">
        <v>17</v>
      </c>
      <c r="T38" s="130" t="s">
        <v>1337</v>
      </c>
      <c r="U38" s="130">
        <v>1</v>
      </c>
      <c r="V38" s="130" t="s">
        <v>1320</v>
      </c>
    </row>
    <row r="39" spans="1:22" x14ac:dyDescent="0.2">
      <c r="A39" s="104" t="s">
        <v>27</v>
      </c>
      <c r="B39" s="2">
        <v>103759</v>
      </c>
      <c r="C39" s="3">
        <v>89500</v>
      </c>
      <c r="D39" s="3">
        <v>14259</v>
      </c>
      <c r="E39" s="3">
        <v>1930</v>
      </c>
      <c r="F39" s="3">
        <v>1836</v>
      </c>
      <c r="G39" s="4">
        <v>94</v>
      </c>
      <c r="H39" s="2">
        <v>71648</v>
      </c>
      <c r="I39" s="2">
        <v>3805</v>
      </c>
      <c r="J39" s="2">
        <v>5497</v>
      </c>
      <c r="K39" s="2">
        <v>1941</v>
      </c>
      <c r="L39" s="2">
        <v>1035</v>
      </c>
      <c r="M39" s="30">
        <v>2521</v>
      </c>
      <c r="N39" s="30">
        <v>13773</v>
      </c>
      <c r="O39" s="2">
        <f>'Orig Alo Dezember 18'!S38</f>
        <v>4604</v>
      </c>
      <c r="P39" s="2">
        <f>'Orig Alo Dezember 18'!T38</f>
        <v>121157.89473684211</v>
      </c>
      <c r="Q39" s="130">
        <v>3251000</v>
      </c>
      <c r="R39" s="130" t="s">
        <v>550</v>
      </c>
      <c r="S39" s="130">
        <v>18</v>
      </c>
      <c r="T39" s="130" t="s">
        <v>1338</v>
      </c>
      <c r="U39" s="130">
        <v>3</v>
      </c>
      <c r="V39" s="130" t="s">
        <v>1317</v>
      </c>
    </row>
    <row r="40" spans="1:22" x14ac:dyDescent="0.2">
      <c r="A40" s="104" t="s">
        <v>28</v>
      </c>
      <c r="B40" s="2">
        <v>64518</v>
      </c>
      <c r="C40" s="3">
        <v>56416</v>
      </c>
      <c r="D40" s="3">
        <v>8102</v>
      </c>
      <c r="E40" s="3">
        <v>1452</v>
      </c>
      <c r="F40" s="3">
        <v>1401</v>
      </c>
      <c r="G40" s="4">
        <v>51</v>
      </c>
      <c r="H40" s="2">
        <v>52250</v>
      </c>
      <c r="I40" s="2">
        <v>2033</v>
      </c>
      <c r="J40" s="2">
        <v>3206</v>
      </c>
      <c r="K40" s="2">
        <v>710</v>
      </c>
      <c r="L40" s="2">
        <v>507</v>
      </c>
      <c r="M40" s="30">
        <v>1989</v>
      </c>
      <c r="N40" s="30">
        <v>16815</v>
      </c>
      <c r="O40" s="2">
        <f>'Orig Alo Dezember 18'!S39</f>
        <v>4540</v>
      </c>
      <c r="P40" s="2">
        <f>'Orig Alo Dezember 18'!T39</f>
        <v>76949.152542372874</v>
      </c>
      <c r="Q40" s="130">
        <v>3252000</v>
      </c>
      <c r="R40" s="130" t="s">
        <v>552</v>
      </c>
      <c r="S40" s="130">
        <v>19</v>
      </c>
      <c r="T40" s="130" t="s">
        <v>1339</v>
      </c>
      <c r="U40" s="130">
        <v>2</v>
      </c>
      <c r="V40" s="130" t="s">
        <v>1325</v>
      </c>
    </row>
    <row r="41" spans="1:22" x14ac:dyDescent="0.2">
      <c r="A41" s="104" t="s">
        <v>29</v>
      </c>
      <c r="B41" s="2">
        <v>122838</v>
      </c>
      <c r="C41" s="3">
        <v>106049</v>
      </c>
      <c r="D41" s="3">
        <v>16789</v>
      </c>
      <c r="E41" s="3">
        <v>2278</v>
      </c>
      <c r="F41" s="3">
        <v>2097</v>
      </c>
      <c r="G41" s="4">
        <v>181</v>
      </c>
      <c r="H41" s="2">
        <v>93715</v>
      </c>
      <c r="I41" s="2">
        <v>4503</v>
      </c>
      <c r="J41" s="2">
        <v>6660</v>
      </c>
      <c r="K41" s="2">
        <v>2099</v>
      </c>
      <c r="L41" s="2">
        <v>1158</v>
      </c>
      <c r="M41" s="30">
        <v>3403</v>
      </c>
      <c r="N41" s="30">
        <v>30677</v>
      </c>
      <c r="O41" s="2">
        <f>'Orig Alo Dezember 18'!S40</f>
        <v>8314</v>
      </c>
      <c r="P41" s="2">
        <f>'Orig Alo Dezember 18'!T40</f>
        <v>148464.28571428574</v>
      </c>
      <c r="Q41" s="130">
        <v>3254000</v>
      </c>
      <c r="R41" s="130" t="s">
        <v>554</v>
      </c>
      <c r="S41" s="130">
        <v>20</v>
      </c>
      <c r="T41" s="130" t="s">
        <v>554</v>
      </c>
      <c r="U41" s="130">
        <v>1</v>
      </c>
      <c r="V41" s="130" t="s">
        <v>1320</v>
      </c>
    </row>
    <row r="42" spans="1:22" x14ac:dyDescent="0.2">
      <c r="A42" s="104" t="s">
        <v>30</v>
      </c>
      <c r="B42" s="2">
        <v>30129</v>
      </c>
      <c r="C42" s="3">
        <v>26002</v>
      </c>
      <c r="D42" s="3">
        <v>4127</v>
      </c>
      <c r="E42" s="3">
        <v>647</v>
      </c>
      <c r="F42" s="3">
        <v>569</v>
      </c>
      <c r="G42" s="4">
        <v>78</v>
      </c>
      <c r="H42" s="2">
        <v>22870</v>
      </c>
      <c r="I42" s="2">
        <v>912</v>
      </c>
      <c r="J42" s="2">
        <v>1727</v>
      </c>
      <c r="K42" s="2">
        <v>408</v>
      </c>
      <c r="L42" s="2">
        <v>343</v>
      </c>
      <c r="M42" s="30">
        <v>976</v>
      </c>
      <c r="N42" s="30">
        <v>6859</v>
      </c>
      <c r="O42" s="2">
        <f>'Orig Alo Dezember 18'!S41</f>
        <v>2207</v>
      </c>
      <c r="P42" s="2">
        <f>'Orig Alo Dezember 18'!T41</f>
        <v>35596.774193548386</v>
      </c>
      <c r="Q42" s="130">
        <v>3255000</v>
      </c>
      <c r="R42" s="130" t="s">
        <v>556</v>
      </c>
      <c r="S42" s="130">
        <v>21</v>
      </c>
      <c r="T42" s="130" t="s">
        <v>556</v>
      </c>
      <c r="U42" s="130">
        <v>3</v>
      </c>
      <c r="V42" s="130" t="s">
        <v>1317</v>
      </c>
    </row>
    <row r="43" spans="1:22" x14ac:dyDescent="0.2">
      <c r="A43" s="104" t="s">
        <v>31</v>
      </c>
      <c r="B43" s="2">
        <v>55625</v>
      </c>
      <c r="C43" s="3">
        <v>48199</v>
      </c>
      <c r="D43" s="3">
        <v>7426</v>
      </c>
      <c r="E43" s="3">
        <v>1267</v>
      </c>
      <c r="F43" s="3">
        <v>1194</v>
      </c>
      <c r="G43" s="4">
        <v>73</v>
      </c>
      <c r="H43" s="2">
        <v>40376</v>
      </c>
      <c r="I43" s="2">
        <v>2283</v>
      </c>
      <c r="J43" s="2">
        <v>2350</v>
      </c>
      <c r="K43" s="2">
        <v>330</v>
      </c>
      <c r="L43" s="2">
        <v>876</v>
      </c>
      <c r="M43" s="30">
        <v>1144</v>
      </c>
      <c r="N43" s="30">
        <v>8005</v>
      </c>
      <c r="O43" s="2">
        <f>'Orig Alo Dezember 18'!S42</f>
        <v>3102</v>
      </c>
      <c r="P43" s="2">
        <f>'Orig Alo Dezember 18'!T42</f>
        <v>67434.782608695663</v>
      </c>
      <c r="Q43" s="130">
        <v>3256000</v>
      </c>
      <c r="R43" s="130" t="s">
        <v>558</v>
      </c>
      <c r="S43" s="130">
        <v>22</v>
      </c>
      <c r="T43" s="130" t="s">
        <v>1340</v>
      </c>
      <c r="U43" s="130">
        <v>3</v>
      </c>
      <c r="V43" s="130" t="s">
        <v>1317</v>
      </c>
    </row>
    <row r="44" spans="1:22" x14ac:dyDescent="0.2">
      <c r="A44" s="104" t="s">
        <v>32</v>
      </c>
      <c r="B44" s="2">
        <v>68614</v>
      </c>
      <c r="C44" s="3">
        <v>59583</v>
      </c>
      <c r="D44" s="3">
        <v>9031</v>
      </c>
      <c r="E44" s="3">
        <v>1514</v>
      </c>
      <c r="F44" s="3">
        <v>1429</v>
      </c>
      <c r="G44" s="4">
        <v>85</v>
      </c>
      <c r="H44" s="2">
        <v>45658</v>
      </c>
      <c r="I44" s="2">
        <v>2412</v>
      </c>
      <c r="J44" s="2">
        <v>3208</v>
      </c>
      <c r="K44" s="2">
        <v>802</v>
      </c>
      <c r="L44" s="2">
        <v>607</v>
      </c>
      <c r="M44" s="30">
        <v>1799</v>
      </c>
      <c r="N44" s="30">
        <v>13154</v>
      </c>
      <c r="O44" s="2">
        <f>'Orig Alo Dezember 18'!S43</f>
        <v>4503</v>
      </c>
      <c r="P44" s="2">
        <f>'Orig Alo Dezember 18'!T43</f>
        <v>80410.71428571429</v>
      </c>
      <c r="Q44" s="130">
        <v>3257000</v>
      </c>
      <c r="R44" s="130" t="s">
        <v>560</v>
      </c>
      <c r="S44" s="130">
        <v>23</v>
      </c>
      <c r="T44" s="130" t="s">
        <v>1341</v>
      </c>
      <c r="U44" s="130">
        <v>1</v>
      </c>
      <c r="V44" s="130" t="s">
        <v>1320</v>
      </c>
    </row>
    <row r="45" spans="1:22" x14ac:dyDescent="0.2">
      <c r="A45" s="104" t="s">
        <v>33</v>
      </c>
      <c r="B45" s="2">
        <v>76791</v>
      </c>
      <c r="C45" s="3">
        <v>66665</v>
      </c>
      <c r="D45" s="3">
        <v>10126</v>
      </c>
      <c r="E45" s="3">
        <v>1464</v>
      </c>
      <c r="F45" s="3">
        <v>1391</v>
      </c>
      <c r="G45" s="4">
        <v>73</v>
      </c>
      <c r="H45" s="2">
        <v>58001</v>
      </c>
      <c r="I45" s="2">
        <v>2090</v>
      </c>
      <c r="J45" s="2">
        <v>3619</v>
      </c>
      <c r="K45" s="2">
        <v>922</v>
      </c>
      <c r="L45" s="2">
        <v>786</v>
      </c>
      <c r="M45" s="30">
        <v>1911</v>
      </c>
      <c r="N45" s="30">
        <v>19562</v>
      </c>
      <c r="O45" s="2">
        <f>'Orig Alo Dezember 18'!S44</f>
        <v>5300</v>
      </c>
      <c r="P45" s="2">
        <f>'Orig Alo Dezember 18'!T44</f>
        <v>91379.310344827594</v>
      </c>
      <c r="Q45" s="130">
        <v>3351000</v>
      </c>
      <c r="R45" s="130" t="s">
        <v>562</v>
      </c>
      <c r="S45" s="130">
        <v>24</v>
      </c>
      <c r="T45" s="130" t="s">
        <v>562</v>
      </c>
      <c r="U45" s="130">
        <v>3</v>
      </c>
      <c r="V45" s="130" t="s">
        <v>1317</v>
      </c>
    </row>
    <row r="46" spans="1:22" x14ac:dyDescent="0.2">
      <c r="A46" s="104" t="s">
        <v>34</v>
      </c>
      <c r="B46" s="2">
        <v>85834</v>
      </c>
      <c r="C46" s="3">
        <v>73055</v>
      </c>
      <c r="D46" s="3">
        <v>12779</v>
      </c>
      <c r="E46" s="3">
        <v>1951</v>
      </c>
      <c r="F46" s="3">
        <v>1819</v>
      </c>
      <c r="G46" s="4">
        <v>132</v>
      </c>
      <c r="H46" s="2">
        <v>47886</v>
      </c>
      <c r="I46" s="2">
        <v>1854</v>
      </c>
      <c r="J46" s="2">
        <v>1919</v>
      </c>
      <c r="K46" s="2">
        <v>304</v>
      </c>
      <c r="L46" s="2">
        <v>609</v>
      </c>
      <c r="M46" s="30">
        <v>1006</v>
      </c>
      <c r="N46" s="30">
        <v>7035</v>
      </c>
      <c r="O46" s="2">
        <f>'Orig Alo Dezember 18'!S45</f>
        <v>5376</v>
      </c>
      <c r="P46" s="2">
        <f>'Orig Alo Dezember 18'!T45</f>
        <v>103384.61538461538</v>
      </c>
      <c r="Q46" s="130">
        <v>3352000</v>
      </c>
      <c r="R46" s="130" t="s">
        <v>564</v>
      </c>
      <c r="S46" s="130">
        <v>43</v>
      </c>
      <c r="T46" s="130" t="s">
        <v>1342</v>
      </c>
      <c r="U46" s="130">
        <v>2</v>
      </c>
      <c r="V46" s="130" t="s">
        <v>1325</v>
      </c>
    </row>
    <row r="47" spans="1:22" x14ac:dyDescent="0.2">
      <c r="A47" s="104" t="s">
        <v>35</v>
      </c>
      <c r="B47" s="2">
        <v>117845</v>
      </c>
      <c r="C47" s="3">
        <v>103390</v>
      </c>
      <c r="D47" s="3">
        <v>14455</v>
      </c>
      <c r="E47" s="3">
        <v>2171</v>
      </c>
      <c r="F47" s="3">
        <v>2047</v>
      </c>
      <c r="G47" s="4">
        <v>124</v>
      </c>
      <c r="H47" s="2">
        <v>66591</v>
      </c>
      <c r="I47" s="2">
        <v>7575</v>
      </c>
      <c r="J47" s="2">
        <v>2367</v>
      </c>
      <c r="K47" s="2">
        <v>384</v>
      </c>
      <c r="L47" s="2">
        <v>712</v>
      </c>
      <c r="M47" s="30">
        <v>1271</v>
      </c>
      <c r="N47" s="30">
        <v>12334</v>
      </c>
      <c r="O47" s="2">
        <f>'Orig Alo Dezember 18'!S46</f>
        <v>4933</v>
      </c>
      <c r="P47" s="2">
        <f>'Orig Alo Dezember 18'!T46</f>
        <v>137027.77777777778</v>
      </c>
      <c r="Q47" s="130">
        <v>3353000</v>
      </c>
      <c r="R47" s="130" t="s">
        <v>566</v>
      </c>
      <c r="S47" s="130">
        <v>8</v>
      </c>
      <c r="T47" s="130" t="s">
        <v>1327</v>
      </c>
      <c r="U47" s="130">
        <v>1</v>
      </c>
      <c r="V47" s="130" t="s">
        <v>1320</v>
      </c>
    </row>
    <row r="48" spans="1:22" x14ac:dyDescent="0.2">
      <c r="A48" s="104" t="s">
        <v>36</v>
      </c>
      <c r="B48" s="2">
        <v>18712</v>
      </c>
      <c r="C48" s="3">
        <v>16130</v>
      </c>
      <c r="D48" s="3">
        <v>2582</v>
      </c>
      <c r="E48" s="3">
        <v>266</v>
      </c>
      <c r="F48" s="3">
        <v>254</v>
      </c>
      <c r="G48" s="4">
        <v>12</v>
      </c>
      <c r="H48" s="2">
        <v>14370</v>
      </c>
      <c r="I48" s="2">
        <v>482</v>
      </c>
      <c r="J48" s="2">
        <v>1181</v>
      </c>
      <c r="K48" s="2">
        <v>449</v>
      </c>
      <c r="L48" s="2">
        <v>187</v>
      </c>
      <c r="M48" s="30">
        <v>545</v>
      </c>
      <c r="N48" s="30">
        <v>1986</v>
      </c>
      <c r="O48" s="2">
        <f>'Orig Alo Dezember 18'!S47</f>
        <v>1590</v>
      </c>
      <c r="P48" s="2">
        <f>'Orig Alo Dezember 18'!T47</f>
        <v>22714.285714285714</v>
      </c>
      <c r="Q48" s="130">
        <v>3354000</v>
      </c>
      <c r="R48" s="130" t="s">
        <v>568</v>
      </c>
      <c r="S48" s="130">
        <v>29</v>
      </c>
      <c r="T48" s="130" t="s">
        <v>580</v>
      </c>
      <c r="U48" s="130">
        <v>3</v>
      </c>
      <c r="V48" s="130" t="s">
        <v>1317</v>
      </c>
    </row>
    <row r="49" spans="1:22" x14ac:dyDescent="0.2">
      <c r="A49" s="104" t="s">
        <v>37</v>
      </c>
      <c r="B49" s="2">
        <v>80453</v>
      </c>
      <c r="C49" s="3">
        <v>69818</v>
      </c>
      <c r="D49" s="3">
        <v>10635</v>
      </c>
      <c r="E49" s="3">
        <v>1573</v>
      </c>
      <c r="F49" s="3">
        <v>1476</v>
      </c>
      <c r="G49" s="4">
        <v>97</v>
      </c>
      <c r="H49" s="2">
        <v>59487</v>
      </c>
      <c r="I49" s="2">
        <v>3012</v>
      </c>
      <c r="J49" s="2">
        <v>2786</v>
      </c>
      <c r="K49" s="2">
        <v>497</v>
      </c>
      <c r="L49" s="2">
        <v>397</v>
      </c>
      <c r="M49" s="30">
        <v>1892</v>
      </c>
      <c r="N49" s="30">
        <v>16254</v>
      </c>
      <c r="O49" s="2">
        <f>'Orig Alo Dezember 18'!S48</f>
        <v>4908</v>
      </c>
      <c r="P49" s="2">
        <f>'Orig Alo Dezember 18'!T48</f>
        <v>96235.294117647063</v>
      </c>
      <c r="Q49" s="130">
        <v>3355000</v>
      </c>
      <c r="R49" s="130" t="s">
        <v>570</v>
      </c>
      <c r="S49" s="130">
        <v>25</v>
      </c>
      <c r="T49" s="130" t="s">
        <v>570</v>
      </c>
      <c r="U49" s="130">
        <v>3</v>
      </c>
      <c r="V49" s="130" t="s">
        <v>1317</v>
      </c>
    </row>
    <row r="50" spans="1:22" x14ac:dyDescent="0.2">
      <c r="A50" s="104" t="s">
        <v>38</v>
      </c>
      <c r="B50" s="2">
        <v>51929</v>
      </c>
      <c r="C50" s="3">
        <v>44943</v>
      </c>
      <c r="D50" s="3">
        <v>6986</v>
      </c>
      <c r="E50" s="3">
        <v>1203</v>
      </c>
      <c r="F50" s="3">
        <v>1123</v>
      </c>
      <c r="G50" s="4">
        <v>80</v>
      </c>
      <c r="H50" s="2">
        <v>27062</v>
      </c>
      <c r="I50" s="2">
        <v>1574</v>
      </c>
      <c r="J50" s="2">
        <v>1997</v>
      </c>
      <c r="K50" s="2">
        <v>448</v>
      </c>
      <c r="L50" s="2">
        <v>688</v>
      </c>
      <c r="M50" s="30">
        <v>861</v>
      </c>
      <c r="N50" s="30">
        <v>6636</v>
      </c>
      <c r="O50" s="2">
        <f>'Orig Alo Dezember 18'!S49</f>
        <v>1994</v>
      </c>
      <c r="P50" s="2">
        <f>'Orig Alo Dezember 18'!T49</f>
        <v>60424.242424242424</v>
      </c>
      <c r="Q50" s="130">
        <v>3356000</v>
      </c>
      <c r="R50" s="130" t="s">
        <v>572</v>
      </c>
      <c r="S50" s="130">
        <v>42</v>
      </c>
      <c r="T50" s="130" t="s">
        <v>1343</v>
      </c>
      <c r="U50" s="130">
        <v>1</v>
      </c>
      <c r="V50" s="130" t="s">
        <v>1320</v>
      </c>
    </row>
    <row r="51" spans="1:22" x14ac:dyDescent="0.2">
      <c r="A51" s="104" t="s">
        <v>39</v>
      </c>
      <c r="B51" s="2">
        <v>79320</v>
      </c>
      <c r="C51" s="3">
        <v>67648</v>
      </c>
      <c r="D51" s="3">
        <v>11672</v>
      </c>
      <c r="E51" s="3">
        <v>1631</v>
      </c>
      <c r="F51" s="3">
        <v>1412</v>
      </c>
      <c r="G51" s="4">
        <v>219</v>
      </c>
      <c r="H51" s="2">
        <v>56821</v>
      </c>
      <c r="I51" s="2">
        <v>3784</v>
      </c>
      <c r="J51" s="2">
        <v>2353</v>
      </c>
      <c r="K51" s="2">
        <v>344</v>
      </c>
      <c r="L51" s="2">
        <v>582</v>
      </c>
      <c r="M51" s="30">
        <v>1427</v>
      </c>
      <c r="N51" s="30">
        <v>15679</v>
      </c>
      <c r="O51" s="2">
        <f>'Orig Alo Dezember 18'!S50</f>
        <v>3397</v>
      </c>
      <c r="P51" s="2">
        <f>'Orig Alo Dezember 18'!T50</f>
        <v>91810.810810810799</v>
      </c>
      <c r="Q51" s="130">
        <v>3357000</v>
      </c>
      <c r="R51" s="130" t="s">
        <v>574</v>
      </c>
      <c r="S51" s="130">
        <v>26</v>
      </c>
      <c r="T51" s="130" t="s">
        <v>1344</v>
      </c>
      <c r="U51" s="130">
        <v>3</v>
      </c>
      <c r="V51" s="130" t="s">
        <v>1317</v>
      </c>
    </row>
    <row r="52" spans="1:22" x14ac:dyDescent="0.2">
      <c r="A52" s="104" t="s">
        <v>40</v>
      </c>
      <c r="B52" s="2">
        <v>62992</v>
      </c>
      <c r="C52" s="3">
        <v>53941</v>
      </c>
      <c r="D52" s="3">
        <v>9051</v>
      </c>
      <c r="E52" s="3">
        <v>1132</v>
      </c>
      <c r="F52" s="3">
        <v>1087</v>
      </c>
      <c r="G52" s="4">
        <v>45</v>
      </c>
      <c r="H52" s="2">
        <v>47288</v>
      </c>
      <c r="I52" s="2">
        <v>2459</v>
      </c>
      <c r="J52" s="2">
        <v>1816</v>
      </c>
      <c r="K52" s="2">
        <v>242</v>
      </c>
      <c r="L52" s="2">
        <v>638</v>
      </c>
      <c r="M52" s="30">
        <v>936</v>
      </c>
      <c r="N52" s="30">
        <v>11423</v>
      </c>
      <c r="O52" s="2">
        <f>'Orig Alo Dezember 18'!S51</f>
        <v>4169</v>
      </c>
      <c r="P52" s="2">
        <f>'Orig Alo Dezember 18'!T51</f>
        <v>74446.42857142858</v>
      </c>
      <c r="Q52" s="130">
        <v>3358000</v>
      </c>
      <c r="R52" s="130" t="s">
        <v>576</v>
      </c>
      <c r="S52" s="130">
        <v>27</v>
      </c>
      <c r="T52" s="130" t="s">
        <v>1345</v>
      </c>
      <c r="U52" s="130">
        <v>3</v>
      </c>
      <c r="V52" s="130" t="s">
        <v>1317</v>
      </c>
    </row>
    <row r="53" spans="1:22" x14ac:dyDescent="0.2">
      <c r="A53" s="104" t="s">
        <v>41</v>
      </c>
      <c r="B53" s="2">
        <v>94671</v>
      </c>
      <c r="C53" s="3">
        <v>82209</v>
      </c>
      <c r="D53" s="3">
        <v>12462</v>
      </c>
      <c r="E53" s="3">
        <v>2984</v>
      </c>
      <c r="F53" s="3">
        <v>2883</v>
      </c>
      <c r="G53" s="4">
        <v>101</v>
      </c>
      <c r="H53" s="2">
        <v>62612</v>
      </c>
      <c r="I53" s="2">
        <v>3022</v>
      </c>
      <c r="J53" s="2">
        <v>2838</v>
      </c>
      <c r="K53" s="2">
        <v>420</v>
      </c>
      <c r="L53" s="2">
        <v>690</v>
      </c>
      <c r="M53" s="30">
        <v>1728</v>
      </c>
      <c r="N53" s="30">
        <v>15131</v>
      </c>
      <c r="O53" s="2">
        <f>'Orig Alo Dezember 18'!S52</f>
        <v>5486</v>
      </c>
      <c r="P53" s="2">
        <f>'Orig Alo Dezember 18'!T52</f>
        <v>111959.18367346938</v>
      </c>
      <c r="Q53" s="130">
        <v>3359000</v>
      </c>
      <c r="R53" s="130" t="s">
        <v>578</v>
      </c>
      <c r="S53" s="130">
        <v>28</v>
      </c>
      <c r="T53" s="130" t="s">
        <v>578</v>
      </c>
      <c r="U53" s="130">
        <v>2</v>
      </c>
      <c r="V53" s="130" t="s">
        <v>1325</v>
      </c>
    </row>
    <row r="54" spans="1:22" x14ac:dyDescent="0.2">
      <c r="A54" s="104" t="s">
        <v>42</v>
      </c>
      <c r="B54" s="2">
        <v>39355</v>
      </c>
      <c r="C54" s="3">
        <v>34074</v>
      </c>
      <c r="D54" s="3">
        <v>5281</v>
      </c>
      <c r="E54" s="3">
        <v>580</v>
      </c>
      <c r="F54" s="3">
        <v>529</v>
      </c>
      <c r="G54" s="4">
        <v>51</v>
      </c>
      <c r="H54" s="2">
        <v>30034</v>
      </c>
      <c r="I54" s="2">
        <v>1427</v>
      </c>
      <c r="J54" s="2">
        <v>1088</v>
      </c>
      <c r="K54" s="2">
        <v>319</v>
      </c>
      <c r="L54" s="2">
        <v>167</v>
      </c>
      <c r="M54" s="30">
        <v>602</v>
      </c>
      <c r="N54" s="30">
        <v>6923</v>
      </c>
      <c r="O54" s="2">
        <f>'Orig Alo Dezember 18'!S53</f>
        <v>2369</v>
      </c>
      <c r="P54" s="2">
        <f>'Orig Alo Dezember 18'!T53</f>
        <v>47380</v>
      </c>
      <c r="Q54" s="130">
        <v>3360000</v>
      </c>
      <c r="R54" s="130" t="s">
        <v>580</v>
      </c>
      <c r="S54" s="130">
        <v>29</v>
      </c>
      <c r="T54" s="130" t="s">
        <v>580</v>
      </c>
      <c r="U54" s="130">
        <v>3</v>
      </c>
      <c r="V54" s="130" t="s">
        <v>1317</v>
      </c>
    </row>
    <row r="55" spans="1:22" x14ac:dyDescent="0.2">
      <c r="A55" s="104" t="s">
        <v>43</v>
      </c>
      <c r="B55" s="2">
        <v>63052</v>
      </c>
      <c r="C55" s="3">
        <v>54804</v>
      </c>
      <c r="D55" s="3">
        <v>8248</v>
      </c>
      <c r="E55" s="3">
        <v>1540</v>
      </c>
      <c r="F55" s="3">
        <v>1423</v>
      </c>
      <c r="G55" s="4">
        <v>117</v>
      </c>
      <c r="H55" s="2">
        <v>48271</v>
      </c>
      <c r="I55" s="2">
        <v>3657</v>
      </c>
      <c r="J55" s="2">
        <v>3489</v>
      </c>
      <c r="K55" s="2">
        <v>685</v>
      </c>
      <c r="L55" s="2">
        <v>536</v>
      </c>
      <c r="M55" s="30">
        <v>2268</v>
      </c>
      <c r="N55" s="30">
        <v>14476</v>
      </c>
      <c r="O55" s="2">
        <f>'Orig Alo Dezember 18'!S54</f>
        <v>2939</v>
      </c>
      <c r="P55" s="2">
        <f>'Orig Alo Dezember 18'!T54</f>
        <v>73475</v>
      </c>
      <c r="Q55" s="130">
        <v>3361000</v>
      </c>
      <c r="R55" s="130" t="s">
        <v>582</v>
      </c>
      <c r="S55" s="130">
        <v>30</v>
      </c>
      <c r="T55" s="130" t="s">
        <v>582</v>
      </c>
      <c r="U55" s="130">
        <v>2</v>
      </c>
      <c r="V55" s="130" t="s">
        <v>1325</v>
      </c>
    </row>
    <row r="56" spans="1:22" x14ac:dyDescent="0.2">
      <c r="A56" s="104" t="s">
        <v>44</v>
      </c>
      <c r="B56" s="2">
        <v>31149</v>
      </c>
      <c r="C56" s="3">
        <v>26578</v>
      </c>
      <c r="D56" s="3">
        <v>4571</v>
      </c>
      <c r="E56" s="3">
        <v>1247</v>
      </c>
      <c r="F56" s="3">
        <v>1189</v>
      </c>
      <c r="G56" s="4">
        <v>58</v>
      </c>
      <c r="H56" s="2">
        <v>20797</v>
      </c>
      <c r="I56" s="2">
        <v>1229</v>
      </c>
      <c r="J56" s="2">
        <v>960</v>
      </c>
      <c r="K56" s="2">
        <v>181</v>
      </c>
      <c r="L56" s="2">
        <v>208</v>
      </c>
      <c r="M56" s="30">
        <v>571</v>
      </c>
      <c r="N56" s="30">
        <v>4271</v>
      </c>
      <c r="O56" s="2">
        <f>'Orig Alo Dezember 18'!S55</f>
        <v>3324</v>
      </c>
      <c r="P56" s="2">
        <f>'Orig Alo Dezember 18'!T55</f>
        <v>39105.882352941175</v>
      </c>
      <c r="Q56" s="130">
        <v>3401000</v>
      </c>
      <c r="R56" s="130" t="s">
        <v>584</v>
      </c>
      <c r="S56" s="130">
        <v>42</v>
      </c>
      <c r="T56" s="130" t="s">
        <v>1343</v>
      </c>
      <c r="U56" s="130">
        <v>1</v>
      </c>
      <c r="V56" s="130" t="s">
        <v>1320</v>
      </c>
    </row>
    <row r="57" spans="1:22" x14ac:dyDescent="0.2">
      <c r="A57" s="104" t="s">
        <v>45</v>
      </c>
      <c r="B57" s="2">
        <v>22177</v>
      </c>
      <c r="C57" s="3">
        <v>18394</v>
      </c>
      <c r="D57" s="3">
        <v>3783</v>
      </c>
      <c r="E57" s="3">
        <v>997</v>
      </c>
      <c r="F57" s="3">
        <v>866</v>
      </c>
      <c r="G57" s="4">
        <v>131</v>
      </c>
      <c r="H57" s="2">
        <v>34188</v>
      </c>
      <c r="I57" s="2">
        <v>4097</v>
      </c>
      <c r="J57" s="2">
        <v>3017</v>
      </c>
      <c r="K57" s="2">
        <v>426</v>
      </c>
      <c r="L57" s="2">
        <v>661</v>
      </c>
      <c r="M57" s="30">
        <v>1930</v>
      </c>
      <c r="N57" s="30">
        <v>18435</v>
      </c>
      <c r="O57" s="2">
        <f>'Orig Alo Dezember 18'!S56</f>
        <v>2159</v>
      </c>
      <c r="P57" s="2">
        <f>'Orig Alo Dezember 18'!T56</f>
        <v>27329.113924050631</v>
      </c>
      <c r="Q57" s="130">
        <v>3402000</v>
      </c>
      <c r="R57" s="130" t="s">
        <v>586</v>
      </c>
      <c r="S57" s="130">
        <v>31</v>
      </c>
      <c r="T57" s="130" t="s">
        <v>1346</v>
      </c>
      <c r="U57" s="130">
        <v>2</v>
      </c>
      <c r="V57" s="130" t="s">
        <v>1325</v>
      </c>
    </row>
    <row r="58" spans="1:22" x14ac:dyDescent="0.2">
      <c r="A58" s="104" t="s">
        <v>46</v>
      </c>
      <c r="B58" s="2">
        <v>76029</v>
      </c>
      <c r="C58" s="3">
        <v>64946</v>
      </c>
      <c r="D58" s="3">
        <v>11083</v>
      </c>
      <c r="E58" s="3">
        <v>1717</v>
      </c>
      <c r="F58" s="3">
        <v>1597</v>
      </c>
      <c r="G58" s="4">
        <v>120</v>
      </c>
      <c r="H58" s="2">
        <v>84918</v>
      </c>
      <c r="I58" s="2">
        <v>4366</v>
      </c>
      <c r="J58" s="2">
        <v>2112</v>
      </c>
      <c r="K58" s="2">
        <v>357</v>
      </c>
      <c r="L58" s="2">
        <v>558</v>
      </c>
      <c r="M58" s="30">
        <v>1197</v>
      </c>
      <c r="N58" s="30">
        <v>33544</v>
      </c>
      <c r="O58" s="2">
        <f>'Orig Alo Dezember 18'!S57</f>
        <v>5618</v>
      </c>
      <c r="P58" s="2">
        <f>'Orig Alo Dezember 18'!T57</f>
        <v>93633.333333333343</v>
      </c>
      <c r="Q58" s="130">
        <v>3403000</v>
      </c>
      <c r="R58" s="130" t="s">
        <v>588</v>
      </c>
      <c r="S58" s="130">
        <v>33</v>
      </c>
      <c r="T58" s="130" t="s">
        <v>608</v>
      </c>
      <c r="U58" s="130">
        <v>1</v>
      </c>
      <c r="V58" s="130" t="s">
        <v>1320</v>
      </c>
    </row>
    <row r="59" spans="1:22" x14ac:dyDescent="0.2">
      <c r="A59" s="104" t="s">
        <v>47</v>
      </c>
      <c r="B59" s="2">
        <v>79287</v>
      </c>
      <c r="C59" s="3">
        <v>66057</v>
      </c>
      <c r="D59" s="3">
        <v>13230</v>
      </c>
      <c r="E59" s="3">
        <v>2625</v>
      </c>
      <c r="F59" s="3">
        <v>2285</v>
      </c>
      <c r="G59" s="4">
        <v>340</v>
      </c>
      <c r="H59" s="2">
        <v>96269</v>
      </c>
      <c r="I59" s="2">
        <v>5515</v>
      </c>
      <c r="J59" s="2">
        <v>4301</v>
      </c>
      <c r="K59" s="2">
        <v>913</v>
      </c>
      <c r="L59" s="2">
        <v>1135</v>
      </c>
      <c r="M59" s="30">
        <v>2253</v>
      </c>
      <c r="N59" s="30">
        <v>41456</v>
      </c>
      <c r="O59" s="2">
        <f>'Orig Alo Dezember 18'!S58</f>
        <v>6088</v>
      </c>
      <c r="P59" s="2">
        <f>'Orig Alo Dezember 18'!T58</f>
        <v>95125</v>
      </c>
      <c r="Q59" s="130">
        <v>3404000</v>
      </c>
      <c r="R59" s="130" t="s">
        <v>590</v>
      </c>
      <c r="S59" s="130">
        <v>34</v>
      </c>
      <c r="T59" s="130" t="s">
        <v>610</v>
      </c>
      <c r="U59" s="130">
        <v>1</v>
      </c>
      <c r="V59" s="130" t="s">
        <v>1320</v>
      </c>
    </row>
    <row r="60" spans="1:22" x14ac:dyDescent="0.2">
      <c r="A60" s="104" t="s">
        <v>48</v>
      </c>
      <c r="B60" s="2">
        <v>30913</v>
      </c>
      <c r="C60" s="3">
        <v>25896</v>
      </c>
      <c r="D60" s="3">
        <v>5017</v>
      </c>
      <c r="E60" s="3">
        <v>1276</v>
      </c>
      <c r="F60" s="3">
        <v>1148</v>
      </c>
      <c r="G60" s="4">
        <v>128</v>
      </c>
      <c r="H60" s="2">
        <v>30519</v>
      </c>
      <c r="I60" s="2">
        <v>1373</v>
      </c>
      <c r="J60" s="2">
        <v>1890</v>
      </c>
      <c r="K60" s="2">
        <v>295</v>
      </c>
      <c r="L60" s="2">
        <v>660</v>
      </c>
      <c r="M60" s="30">
        <v>935</v>
      </c>
      <c r="N60" s="30">
        <v>11144</v>
      </c>
      <c r="O60" s="2">
        <f>'Orig Alo Dezember 18'!S59</f>
        <v>3988</v>
      </c>
      <c r="P60" s="2">
        <f>'Orig Alo Dezember 18'!T59</f>
        <v>38346.153846153844</v>
      </c>
      <c r="Q60" s="130">
        <v>3405000</v>
      </c>
      <c r="R60" s="130" t="s">
        <v>592</v>
      </c>
      <c r="S60" s="130">
        <v>35</v>
      </c>
      <c r="T60" s="130" t="s">
        <v>1347</v>
      </c>
      <c r="U60" s="130">
        <v>1</v>
      </c>
      <c r="V60" s="130" t="s">
        <v>1320</v>
      </c>
    </row>
    <row r="61" spans="1:22" x14ac:dyDescent="0.2">
      <c r="A61" s="104" t="s">
        <v>49</v>
      </c>
      <c r="B61" s="2">
        <v>56055</v>
      </c>
      <c r="C61" s="3">
        <v>48030</v>
      </c>
      <c r="D61" s="3">
        <v>8025</v>
      </c>
      <c r="E61" s="3">
        <v>893</v>
      </c>
      <c r="F61" s="3">
        <v>845</v>
      </c>
      <c r="G61" s="4">
        <v>48</v>
      </c>
      <c r="H61" s="2">
        <v>42888</v>
      </c>
      <c r="I61" s="2">
        <v>2791</v>
      </c>
      <c r="J61" s="2">
        <v>2045</v>
      </c>
      <c r="K61" s="2">
        <v>147</v>
      </c>
      <c r="L61" s="2">
        <v>760</v>
      </c>
      <c r="M61" s="30">
        <v>1138</v>
      </c>
      <c r="N61" s="30">
        <v>8941</v>
      </c>
      <c r="O61" s="2">
        <f>'Orig Alo Dezember 18'!S60</f>
        <v>2482</v>
      </c>
      <c r="P61" s="2">
        <f>'Orig Alo Dezember 18'!T60</f>
        <v>65315.789473684206</v>
      </c>
      <c r="Q61" s="130">
        <v>3451000</v>
      </c>
      <c r="R61" s="130" t="s">
        <v>594</v>
      </c>
      <c r="S61" s="130">
        <v>32</v>
      </c>
      <c r="T61" s="130" t="s">
        <v>1348</v>
      </c>
      <c r="U61" s="130">
        <v>1</v>
      </c>
      <c r="V61" s="130" t="s">
        <v>1320</v>
      </c>
    </row>
    <row r="62" spans="1:22" x14ac:dyDescent="0.2">
      <c r="A62" s="104" t="s">
        <v>50</v>
      </c>
      <c r="B62" s="2">
        <v>83081</v>
      </c>
      <c r="C62" s="3">
        <v>69394</v>
      </c>
      <c r="D62" s="3">
        <v>13687</v>
      </c>
      <c r="E62" s="3">
        <v>1935</v>
      </c>
      <c r="F62" s="3">
        <v>1795</v>
      </c>
      <c r="G62" s="4">
        <v>140</v>
      </c>
      <c r="H62" s="2">
        <v>59768</v>
      </c>
      <c r="I62" s="2">
        <v>2290</v>
      </c>
      <c r="J62" s="2">
        <v>3985</v>
      </c>
      <c r="K62" s="2">
        <v>431</v>
      </c>
      <c r="L62" s="2">
        <v>1040</v>
      </c>
      <c r="M62" s="30">
        <v>2514</v>
      </c>
      <c r="N62" s="30">
        <v>12433</v>
      </c>
      <c r="O62" s="2">
        <f>'Orig Alo Dezember 18'!S61</f>
        <v>6866</v>
      </c>
      <c r="P62" s="2">
        <f>'Orig Alo Dezember 18'!T61</f>
        <v>102477.61194029852</v>
      </c>
      <c r="Q62" s="130">
        <v>3452000</v>
      </c>
      <c r="R62" s="130" t="s">
        <v>596</v>
      </c>
      <c r="S62" s="130">
        <v>31</v>
      </c>
      <c r="T62" s="130" t="s">
        <v>1346</v>
      </c>
      <c r="U62" s="130">
        <v>2</v>
      </c>
      <c r="V62" s="130" t="s">
        <v>1325</v>
      </c>
    </row>
    <row r="63" spans="1:22" x14ac:dyDescent="0.2">
      <c r="A63" s="104" t="s">
        <v>51</v>
      </c>
      <c r="B63" s="2">
        <v>83743</v>
      </c>
      <c r="C63" s="3">
        <v>71032</v>
      </c>
      <c r="D63" s="3">
        <v>12711</v>
      </c>
      <c r="E63" s="3">
        <v>2379</v>
      </c>
      <c r="F63" s="3">
        <v>2296</v>
      </c>
      <c r="G63" s="4">
        <v>83</v>
      </c>
      <c r="H63" s="2">
        <v>66624</v>
      </c>
      <c r="I63" s="2">
        <v>5122</v>
      </c>
      <c r="J63" s="2">
        <v>6051</v>
      </c>
      <c r="K63" s="2">
        <v>1835</v>
      </c>
      <c r="L63" s="2">
        <v>1799</v>
      </c>
      <c r="M63" s="30">
        <v>2417</v>
      </c>
      <c r="N63" s="30">
        <v>19680</v>
      </c>
      <c r="O63" s="2">
        <f>'Orig Alo Dezember 18'!S62</f>
        <v>3600</v>
      </c>
      <c r="P63" s="2">
        <f>'Orig Alo Dezember 18'!T62</f>
        <v>94736.842105263175</v>
      </c>
      <c r="Q63" s="130">
        <v>3453000</v>
      </c>
      <c r="R63" s="130" t="s">
        <v>598</v>
      </c>
      <c r="S63" s="130">
        <v>36</v>
      </c>
      <c r="T63" s="130" t="s">
        <v>598</v>
      </c>
      <c r="U63" s="130">
        <v>3</v>
      </c>
      <c r="V63" s="130" t="s">
        <v>1317</v>
      </c>
    </row>
    <row r="64" spans="1:22" x14ac:dyDescent="0.2">
      <c r="A64" s="104" t="s">
        <v>52</v>
      </c>
      <c r="B64" s="2">
        <v>158737</v>
      </c>
      <c r="C64" s="3">
        <v>132842</v>
      </c>
      <c r="D64" s="3">
        <v>25895</v>
      </c>
      <c r="E64" s="3">
        <v>4594</v>
      </c>
      <c r="F64" s="3">
        <v>4437</v>
      </c>
      <c r="G64" s="4">
        <v>157</v>
      </c>
      <c r="H64" s="2">
        <v>138768</v>
      </c>
      <c r="I64" s="2">
        <v>6464</v>
      </c>
      <c r="J64" s="2">
        <v>15478</v>
      </c>
      <c r="K64" s="2">
        <v>2804</v>
      </c>
      <c r="L64" s="2">
        <v>5436</v>
      </c>
      <c r="M64" s="30">
        <v>7238</v>
      </c>
      <c r="N64" s="30">
        <v>44569</v>
      </c>
      <c r="O64" s="2">
        <f>'Orig Alo Dezember 18'!S63</f>
        <v>4289</v>
      </c>
      <c r="P64" s="2">
        <f>'Orig Alo Dezember 18'!T63</f>
        <v>186478.26086956522</v>
      </c>
      <c r="Q64" s="130">
        <v>3454000</v>
      </c>
      <c r="R64" s="130" t="s">
        <v>600</v>
      </c>
      <c r="S64" s="130">
        <v>37</v>
      </c>
      <c r="T64" s="130" t="s">
        <v>1349</v>
      </c>
      <c r="U64" s="130">
        <v>3</v>
      </c>
      <c r="V64" s="130" t="s">
        <v>1317</v>
      </c>
    </row>
    <row r="65" spans="1:22" x14ac:dyDescent="0.2">
      <c r="A65" s="104" t="s">
        <v>53</v>
      </c>
      <c r="B65" s="2">
        <v>42518</v>
      </c>
      <c r="C65" s="3">
        <v>35857</v>
      </c>
      <c r="D65" s="3">
        <v>6661</v>
      </c>
      <c r="E65" s="3">
        <v>838</v>
      </c>
      <c r="F65" s="3">
        <v>804</v>
      </c>
      <c r="G65" s="4">
        <v>34</v>
      </c>
      <c r="H65" s="2">
        <v>29267</v>
      </c>
      <c r="I65" s="2">
        <v>1077</v>
      </c>
      <c r="J65" s="2">
        <v>2172</v>
      </c>
      <c r="K65" s="2">
        <v>891</v>
      </c>
      <c r="L65" s="2">
        <v>340</v>
      </c>
      <c r="M65" s="30">
        <v>941</v>
      </c>
      <c r="N65" s="30">
        <v>7727</v>
      </c>
      <c r="O65" s="2">
        <f>'Orig Alo Dezember 18'!S64</f>
        <v>2293</v>
      </c>
      <c r="P65" s="2">
        <f>'Orig Alo Dezember 18'!T64</f>
        <v>49847.826086956527</v>
      </c>
      <c r="Q65" s="130">
        <v>3455000</v>
      </c>
      <c r="R65" s="130" t="s">
        <v>602</v>
      </c>
      <c r="S65" s="130">
        <v>35</v>
      </c>
      <c r="T65" s="130" t="s">
        <v>1347</v>
      </c>
      <c r="U65" s="130">
        <v>1</v>
      </c>
      <c r="V65" s="130" t="s">
        <v>1320</v>
      </c>
    </row>
    <row r="66" spans="1:22" x14ac:dyDescent="0.2">
      <c r="A66" s="104" t="s">
        <v>54</v>
      </c>
      <c r="B66" s="2">
        <v>64950</v>
      </c>
      <c r="C66" s="3">
        <v>53517</v>
      </c>
      <c r="D66" s="3">
        <v>11433</v>
      </c>
      <c r="E66" s="3">
        <v>1587</v>
      </c>
      <c r="F66" s="3">
        <v>1511</v>
      </c>
      <c r="G66" s="4">
        <v>76</v>
      </c>
      <c r="H66" s="2">
        <v>50441</v>
      </c>
      <c r="I66" s="2">
        <v>3225</v>
      </c>
      <c r="J66" s="2">
        <v>3957</v>
      </c>
      <c r="K66" s="2">
        <v>936</v>
      </c>
      <c r="L66" s="2">
        <v>1378</v>
      </c>
      <c r="M66" s="30">
        <v>1643</v>
      </c>
      <c r="N66" s="30">
        <v>11984</v>
      </c>
      <c r="O66" s="2">
        <f>'Orig Alo Dezember 18'!S65</f>
        <v>2037</v>
      </c>
      <c r="P66" s="2">
        <f>'Orig Alo Dezember 18'!T65</f>
        <v>75444.444444444438</v>
      </c>
      <c r="Q66" s="130">
        <v>3456000</v>
      </c>
      <c r="R66" s="130" t="s">
        <v>604</v>
      </c>
      <c r="S66" s="130">
        <v>38</v>
      </c>
      <c r="T66" s="130" t="s">
        <v>1350</v>
      </c>
      <c r="U66" s="130">
        <v>3</v>
      </c>
      <c r="V66" s="130" t="s">
        <v>1317</v>
      </c>
    </row>
    <row r="67" spans="1:22" x14ac:dyDescent="0.2">
      <c r="A67" s="104" t="s">
        <v>55</v>
      </c>
      <c r="B67" s="2">
        <v>73643</v>
      </c>
      <c r="C67" s="3">
        <v>61525</v>
      </c>
      <c r="D67" s="3">
        <v>12118</v>
      </c>
      <c r="E67" s="3">
        <v>1960</v>
      </c>
      <c r="F67" s="3">
        <v>1858</v>
      </c>
      <c r="G67" s="4">
        <v>102</v>
      </c>
      <c r="H67" s="2">
        <v>47337</v>
      </c>
      <c r="I67" s="2">
        <v>2180</v>
      </c>
      <c r="J67" s="2">
        <v>2748</v>
      </c>
      <c r="K67" s="2">
        <v>508</v>
      </c>
      <c r="L67" s="2">
        <v>1090</v>
      </c>
      <c r="M67" s="30">
        <v>1150</v>
      </c>
      <c r="N67" s="30">
        <v>7726</v>
      </c>
      <c r="O67" s="2">
        <f>'Orig Alo Dezember 18'!S66</f>
        <v>4802</v>
      </c>
      <c r="P67" s="2">
        <f>'Orig Alo Dezember 18'!T66</f>
        <v>87309.090909090912</v>
      </c>
      <c r="Q67" s="130">
        <v>3457000</v>
      </c>
      <c r="R67" s="130" t="s">
        <v>606</v>
      </c>
      <c r="S67" s="130">
        <v>39</v>
      </c>
      <c r="T67" s="130" t="s">
        <v>606</v>
      </c>
      <c r="U67" s="130">
        <v>2</v>
      </c>
      <c r="V67" s="130" t="s">
        <v>1325</v>
      </c>
    </row>
    <row r="68" spans="1:22" x14ac:dyDescent="0.2">
      <c r="A68" s="104" t="s">
        <v>56</v>
      </c>
      <c r="B68" s="2">
        <v>63383</v>
      </c>
      <c r="C68" s="3">
        <v>55381</v>
      </c>
      <c r="D68" s="3">
        <v>8002</v>
      </c>
      <c r="E68" s="3">
        <v>1440</v>
      </c>
      <c r="F68" s="3">
        <v>1396</v>
      </c>
      <c r="G68" s="4">
        <v>44</v>
      </c>
      <c r="H68" s="2">
        <v>36348</v>
      </c>
      <c r="I68" s="2">
        <v>1956</v>
      </c>
      <c r="J68" s="2">
        <v>2843</v>
      </c>
      <c r="K68" s="2">
        <v>449</v>
      </c>
      <c r="L68" s="2">
        <v>674</v>
      </c>
      <c r="M68" s="30">
        <v>1720</v>
      </c>
      <c r="N68" s="30">
        <v>5419</v>
      </c>
      <c r="O68" s="2">
        <f>'Orig Alo Dezember 18'!S67</f>
        <v>2263</v>
      </c>
      <c r="P68" s="2">
        <f>'Orig Alo Dezember 18'!T67</f>
        <v>73000</v>
      </c>
      <c r="Q68" s="130">
        <v>3458000</v>
      </c>
      <c r="R68" s="130" t="s">
        <v>608</v>
      </c>
      <c r="S68" s="130">
        <v>33</v>
      </c>
      <c r="T68" s="130" t="s">
        <v>608</v>
      </c>
      <c r="U68" s="130">
        <v>1</v>
      </c>
      <c r="V68" s="130" t="s">
        <v>1320</v>
      </c>
    </row>
    <row r="69" spans="1:22" x14ac:dyDescent="0.2">
      <c r="A69" s="104" t="s">
        <v>57</v>
      </c>
      <c r="B69" s="2">
        <v>177755</v>
      </c>
      <c r="C69" s="3">
        <v>152611</v>
      </c>
      <c r="D69" s="3">
        <v>25144</v>
      </c>
      <c r="E69" s="3">
        <v>4011</v>
      </c>
      <c r="F69" s="3">
        <v>3807</v>
      </c>
      <c r="G69" s="4">
        <v>204</v>
      </c>
      <c r="H69" s="2">
        <v>130023</v>
      </c>
      <c r="I69" s="2">
        <v>10312</v>
      </c>
      <c r="J69" s="2">
        <v>11492</v>
      </c>
      <c r="K69" s="2">
        <v>3848</v>
      </c>
      <c r="L69" s="2">
        <v>2098</v>
      </c>
      <c r="M69" s="30">
        <v>5546</v>
      </c>
      <c r="N69" s="30">
        <v>39461</v>
      </c>
      <c r="O69" s="2">
        <f>'Orig Alo Dezember 18'!S68</f>
        <v>5781</v>
      </c>
      <c r="P69" s="2">
        <f>'Orig Alo Dezember 18'!T68</f>
        <v>206464.28571428574</v>
      </c>
      <c r="Q69" s="130">
        <v>3459000</v>
      </c>
      <c r="R69" s="130" t="s">
        <v>610</v>
      </c>
      <c r="S69" s="130">
        <v>34</v>
      </c>
      <c r="T69" s="130" t="s">
        <v>610</v>
      </c>
      <c r="U69" s="130">
        <v>1</v>
      </c>
      <c r="V69" s="130" t="s">
        <v>1320</v>
      </c>
    </row>
    <row r="70" spans="1:22" x14ac:dyDescent="0.2">
      <c r="A70" s="104" t="s">
        <v>58</v>
      </c>
      <c r="B70" s="2">
        <v>75698</v>
      </c>
      <c r="C70" s="3">
        <v>64184</v>
      </c>
      <c r="D70" s="3">
        <v>11514</v>
      </c>
      <c r="E70" s="3">
        <v>2048</v>
      </c>
      <c r="F70" s="3">
        <v>1877</v>
      </c>
      <c r="G70" s="4">
        <v>171</v>
      </c>
      <c r="H70" s="2">
        <v>72061</v>
      </c>
      <c r="I70" s="2">
        <v>5369</v>
      </c>
      <c r="J70" s="2">
        <v>6005</v>
      </c>
      <c r="K70" s="2">
        <v>1239</v>
      </c>
      <c r="L70" s="2">
        <v>1516</v>
      </c>
      <c r="M70" s="30">
        <v>3250</v>
      </c>
      <c r="N70" s="30">
        <v>20950</v>
      </c>
      <c r="O70" s="2">
        <f>'Orig Alo Dezember 18'!S69</f>
        <v>2916</v>
      </c>
      <c r="P70" s="2">
        <f>'Orig Alo Dezember 18'!T69</f>
        <v>88363.636363636368</v>
      </c>
      <c r="Q70" s="130">
        <v>3460000</v>
      </c>
      <c r="R70" s="130" t="s">
        <v>612</v>
      </c>
      <c r="S70" s="130">
        <v>40</v>
      </c>
      <c r="T70" s="130" t="s">
        <v>612</v>
      </c>
      <c r="U70" s="130">
        <v>2</v>
      </c>
      <c r="V70" s="130" t="s">
        <v>1325</v>
      </c>
    </row>
    <row r="71" spans="1:22" x14ac:dyDescent="0.2">
      <c r="A71" s="104" t="s">
        <v>59</v>
      </c>
      <c r="B71" s="2">
        <v>40607</v>
      </c>
      <c r="C71" s="3">
        <v>34779</v>
      </c>
      <c r="D71" s="3">
        <v>5828</v>
      </c>
      <c r="E71" s="3">
        <v>1392</v>
      </c>
      <c r="F71" s="3">
        <v>1327</v>
      </c>
      <c r="G71" s="4">
        <v>65</v>
      </c>
      <c r="H71" s="2">
        <v>30223</v>
      </c>
      <c r="I71" s="2">
        <v>1240</v>
      </c>
      <c r="J71" s="2">
        <v>3620</v>
      </c>
      <c r="K71" s="2">
        <v>762</v>
      </c>
      <c r="L71" s="2">
        <v>1358</v>
      </c>
      <c r="M71" s="30">
        <v>1500</v>
      </c>
      <c r="N71" s="30">
        <v>11985</v>
      </c>
      <c r="O71" s="2">
        <f>'Orig Alo Dezember 18'!S70</f>
        <v>2859</v>
      </c>
      <c r="P71" s="2">
        <f>'Orig Alo Dezember 18'!T70</f>
        <v>47650</v>
      </c>
      <c r="Q71" s="130">
        <v>3461000</v>
      </c>
      <c r="R71" s="130" t="s">
        <v>614</v>
      </c>
      <c r="S71" s="130">
        <v>41</v>
      </c>
      <c r="T71" s="130" t="s">
        <v>1351</v>
      </c>
      <c r="U71" s="130">
        <v>3</v>
      </c>
      <c r="V71" s="130" t="s">
        <v>1317</v>
      </c>
    </row>
    <row r="72" spans="1:22" x14ac:dyDescent="0.2">
      <c r="A72" s="104" t="s">
        <v>60</v>
      </c>
      <c r="B72" s="2">
        <v>24024</v>
      </c>
      <c r="C72" s="3">
        <v>19987</v>
      </c>
      <c r="D72" s="3">
        <v>4037</v>
      </c>
      <c r="E72" s="3">
        <v>362</v>
      </c>
      <c r="F72" s="3">
        <v>348</v>
      </c>
      <c r="G72" s="4">
        <v>14</v>
      </c>
      <c r="H72" s="2">
        <v>15451</v>
      </c>
      <c r="I72" s="2">
        <v>789</v>
      </c>
      <c r="J72" s="2">
        <v>468</v>
      </c>
      <c r="K72" s="2">
        <v>130</v>
      </c>
      <c r="L72" s="2">
        <v>130</v>
      </c>
      <c r="M72" s="30">
        <v>208</v>
      </c>
      <c r="N72" s="30">
        <v>3224</v>
      </c>
      <c r="O72" s="2">
        <f>'Orig Alo Dezember 18'!S71</f>
        <v>1829</v>
      </c>
      <c r="P72" s="2">
        <f>'Orig Alo Dezember 18'!T71</f>
        <v>29031.746031746032</v>
      </c>
      <c r="Q72" s="130">
        <v>3462000</v>
      </c>
      <c r="R72" s="130" t="s">
        <v>616</v>
      </c>
      <c r="S72" s="130">
        <v>35</v>
      </c>
      <c r="T72" s="130" t="s">
        <v>1347</v>
      </c>
      <c r="U72" s="130">
        <v>1</v>
      </c>
      <c r="V72" s="130" t="s">
        <v>1320</v>
      </c>
    </row>
    <row r="73" spans="1:22" x14ac:dyDescent="0.2">
      <c r="A73" s="104" t="s">
        <v>61</v>
      </c>
      <c r="B73" s="2">
        <v>243928</v>
      </c>
      <c r="C73" s="3">
        <v>208852</v>
      </c>
      <c r="D73" s="3">
        <v>35076</v>
      </c>
      <c r="E73" s="3">
        <v>10563</v>
      </c>
      <c r="F73" s="3">
        <v>9529</v>
      </c>
      <c r="G73" s="4">
        <v>1034</v>
      </c>
      <c r="H73" s="2">
        <v>281354</v>
      </c>
      <c r="I73" s="2">
        <v>19437</v>
      </c>
      <c r="J73" s="2">
        <v>21607</v>
      </c>
      <c r="K73" s="2">
        <v>2626</v>
      </c>
      <c r="L73" s="2">
        <v>2455</v>
      </c>
      <c r="M73" s="30">
        <v>16526</v>
      </c>
      <c r="N73" s="30">
        <v>119926</v>
      </c>
      <c r="O73" s="2">
        <f>'Orig Alo Dezember 18'!S72</f>
        <v>26561</v>
      </c>
      <c r="P73" s="2">
        <f>'Orig Alo Dezember 18'!T72</f>
        <v>298438.20224719105</v>
      </c>
      <c r="Q73" s="130">
        <v>4011000</v>
      </c>
      <c r="R73" s="130" t="s">
        <v>618</v>
      </c>
      <c r="S73" s="130">
        <v>42</v>
      </c>
      <c r="T73" s="130" t="s">
        <v>1343</v>
      </c>
      <c r="U73" s="130">
        <v>1</v>
      </c>
      <c r="V73" s="130" t="s">
        <v>1320</v>
      </c>
    </row>
    <row r="74" spans="1:22" x14ac:dyDescent="0.2">
      <c r="A74" s="104" t="s">
        <v>62</v>
      </c>
      <c r="B74" s="2">
        <v>47526</v>
      </c>
      <c r="C74" s="3">
        <v>40681</v>
      </c>
      <c r="D74" s="3">
        <v>6845</v>
      </c>
      <c r="E74" s="3">
        <v>2235</v>
      </c>
      <c r="F74" s="3">
        <v>2114</v>
      </c>
      <c r="G74" s="4">
        <v>121</v>
      </c>
      <c r="H74" s="2">
        <v>53648</v>
      </c>
      <c r="I74" s="2">
        <v>5478</v>
      </c>
      <c r="J74" s="2">
        <v>2840</v>
      </c>
      <c r="K74" s="2">
        <v>415</v>
      </c>
      <c r="L74" s="2">
        <v>939</v>
      </c>
      <c r="M74" s="30">
        <v>1486</v>
      </c>
      <c r="N74" s="30">
        <v>20232</v>
      </c>
      <c r="O74" s="2">
        <f>'Orig Alo Dezember 18'!S73</f>
        <v>7036</v>
      </c>
      <c r="P74" s="2">
        <f>'Orig Alo Dezember 18'!T73</f>
        <v>59627.118644067799</v>
      </c>
      <c r="Q74" s="130">
        <v>4012000</v>
      </c>
      <c r="R74" s="130" t="s">
        <v>620</v>
      </c>
      <c r="S74" s="130">
        <v>43</v>
      </c>
      <c r="T74" s="130" t="s">
        <v>1342</v>
      </c>
      <c r="U74" s="130">
        <v>2</v>
      </c>
      <c r="V74" s="130" t="s">
        <v>1325</v>
      </c>
    </row>
    <row r="75" spans="1:22" x14ac:dyDescent="0.2">
      <c r="A75" s="104" t="s">
        <v>63</v>
      </c>
      <c r="B75" s="2">
        <v>283917</v>
      </c>
      <c r="C75" s="3">
        <v>250123</v>
      </c>
      <c r="D75" s="3">
        <v>33794</v>
      </c>
      <c r="E75" s="3">
        <v>6853</v>
      </c>
      <c r="F75" s="3">
        <v>6131</v>
      </c>
      <c r="G75" s="4">
        <v>722</v>
      </c>
      <c r="H75" s="2">
        <v>424295</v>
      </c>
      <c r="I75" s="2">
        <v>12502</v>
      </c>
      <c r="J75" s="2">
        <v>14455</v>
      </c>
      <c r="K75" s="2">
        <v>2854</v>
      </c>
      <c r="L75" s="2">
        <v>1971</v>
      </c>
      <c r="M75" s="30">
        <v>9630</v>
      </c>
      <c r="N75" s="30">
        <v>209923</v>
      </c>
      <c r="O75" s="2">
        <f>'Orig Alo Dezember 18'!S74</f>
        <v>21801</v>
      </c>
      <c r="P75" s="2">
        <f>'Orig Alo Dezember 18'!T74</f>
        <v>335400</v>
      </c>
      <c r="Q75" s="130">
        <v>5111000</v>
      </c>
      <c r="R75" s="130" t="s">
        <v>622</v>
      </c>
      <c r="S75" s="130">
        <v>45</v>
      </c>
      <c r="T75" s="130" t="s">
        <v>1352</v>
      </c>
      <c r="U75" s="130">
        <v>1</v>
      </c>
      <c r="V75" s="130" t="s">
        <v>1320</v>
      </c>
    </row>
    <row r="76" spans="1:22" x14ac:dyDescent="0.2">
      <c r="A76" s="104" t="s">
        <v>64</v>
      </c>
      <c r="B76" s="2">
        <v>205527</v>
      </c>
      <c r="C76" s="3">
        <v>174886</v>
      </c>
      <c r="D76" s="3">
        <v>30641</v>
      </c>
      <c r="E76" s="3">
        <v>9471</v>
      </c>
      <c r="F76" s="3">
        <v>8814</v>
      </c>
      <c r="G76" s="4">
        <v>657</v>
      </c>
      <c r="H76" s="2">
        <v>176874</v>
      </c>
      <c r="I76" s="2">
        <v>9458</v>
      </c>
      <c r="J76" s="2">
        <v>12796</v>
      </c>
      <c r="K76" s="2">
        <v>2226</v>
      </c>
      <c r="L76" s="2">
        <v>2278</v>
      </c>
      <c r="M76" s="30">
        <v>8292</v>
      </c>
      <c r="N76" s="30">
        <v>84268</v>
      </c>
      <c r="O76" s="2">
        <f>'Orig Alo Dezember 18'!S75</f>
        <v>27232</v>
      </c>
      <c r="P76" s="2">
        <f>'Orig Alo Dezember 18'!T75</f>
        <v>256905.66037735849</v>
      </c>
      <c r="Q76" s="130">
        <v>5112000</v>
      </c>
      <c r="R76" s="130" t="s">
        <v>624</v>
      </c>
      <c r="S76" s="130">
        <v>46</v>
      </c>
      <c r="T76" s="130" t="s">
        <v>1353</v>
      </c>
      <c r="U76" s="130">
        <v>1</v>
      </c>
      <c r="V76" s="130" t="s">
        <v>1320</v>
      </c>
    </row>
    <row r="77" spans="1:22" x14ac:dyDescent="0.2">
      <c r="A77" s="104" t="s">
        <v>65</v>
      </c>
      <c r="B77" s="2">
        <v>240930</v>
      </c>
      <c r="C77" s="3">
        <v>205938</v>
      </c>
      <c r="D77" s="3">
        <v>34992</v>
      </c>
      <c r="E77" s="3">
        <v>5963</v>
      </c>
      <c r="F77" s="3">
        <v>5375</v>
      </c>
      <c r="G77" s="4">
        <v>588</v>
      </c>
      <c r="H77" s="2">
        <v>249926</v>
      </c>
      <c r="I77" s="2">
        <v>11016</v>
      </c>
      <c r="J77" s="2">
        <v>9645</v>
      </c>
      <c r="K77" s="2">
        <v>1549</v>
      </c>
      <c r="L77" s="2">
        <v>1605</v>
      </c>
      <c r="M77" s="30">
        <v>6491</v>
      </c>
      <c r="N77" s="30">
        <v>115909</v>
      </c>
      <c r="O77" s="2">
        <f>'Orig Alo Dezember 18'!S76</f>
        <v>30438</v>
      </c>
      <c r="P77" s="2">
        <f>'Orig Alo Dezember 18'!T76</f>
        <v>301366.33663366339</v>
      </c>
      <c r="Q77" s="130">
        <v>5113000</v>
      </c>
      <c r="R77" s="130" t="s">
        <v>626</v>
      </c>
      <c r="S77" s="130">
        <v>47</v>
      </c>
      <c r="T77" s="130" t="s">
        <v>1354</v>
      </c>
      <c r="U77" s="130">
        <v>1</v>
      </c>
      <c r="V77" s="130" t="s">
        <v>1320</v>
      </c>
    </row>
    <row r="78" spans="1:22" x14ac:dyDescent="0.2">
      <c r="A78" s="104" t="s">
        <v>66</v>
      </c>
      <c r="B78" s="2">
        <v>98021</v>
      </c>
      <c r="C78" s="3">
        <v>83529</v>
      </c>
      <c r="D78" s="3">
        <v>14492</v>
      </c>
      <c r="E78" s="3">
        <v>3454</v>
      </c>
      <c r="F78" s="3">
        <v>3268</v>
      </c>
      <c r="G78" s="4">
        <v>186</v>
      </c>
      <c r="H78" s="2">
        <v>94393</v>
      </c>
      <c r="I78" s="2">
        <v>7170</v>
      </c>
      <c r="J78" s="2">
        <v>6494</v>
      </c>
      <c r="K78" s="2">
        <v>1733</v>
      </c>
      <c r="L78" s="2">
        <v>743</v>
      </c>
      <c r="M78" s="30">
        <v>4018</v>
      </c>
      <c r="N78" s="30">
        <v>40152</v>
      </c>
      <c r="O78" s="2">
        <f>'Orig Alo Dezember 18'!S77</f>
        <v>11679</v>
      </c>
      <c r="P78" s="2">
        <f>'Orig Alo Dezember 18'!T77</f>
        <v>120402.06185567011</v>
      </c>
      <c r="Q78" s="130">
        <v>5114000</v>
      </c>
      <c r="R78" s="130" t="s">
        <v>628</v>
      </c>
      <c r="S78" s="130">
        <v>48</v>
      </c>
      <c r="T78" s="130" t="s">
        <v>1355</v>
      </c>
      <c r="U78" s="130">
        <v>1</v>
      </c>
      <c r="V78" s="130" t="s">
        <v>1320</v>
      </c>
    </row>
    <row r="79" spans="1:22" x14ac:dyDescent="0.2">
      <c r="A79" s="104" t="s">
        <v>67</v>
      </c>
      <c r="B79" s="2">
        <v>114319</v>
      </c>
      <c r="C79" s="3">
        <v>96879</v>
      </c>
      <c r="D79" s="3">
        <v>17440</v>
      </c>
      <c r="E79" s="3">
        <v>4139</v>
      </c>
      <c r="F79" s="3">
        <v>3809</v>
      </c>
      <c r="G79" s="4">
        <v>330</v>
      </c>
      <c r="H79" s="2">
        <v>100413</v>
      </c>
      <c r="I79" s="2">
        <v>10248</v>
      </c>
      <c r="J79" s="2">
        <v>5922</v>
      </c>
      <c r="K79" s="2">
        <v>1149</v>
      </c>
      <c r="L79" s="2">
        <v>932</v>
      </c>
      <c r="M79" s="30">
        <v>3841</v>
      </c>
      <c r="N79" s="30">
        <v>38543</v>
      </c>
      <c r="O79" s="2">
        <f>'Orig Alo Dezember 18'!S78</f>
        <v>12279</v>
      </c>
      <c r="P79" s="2">
        <f>'Orig Alo Dezember 18'!T78</f>
        <v>139534.09090909091</v>
      </c>
      <c r="Q79" s="130">
        <v>5116000</v>
      </c>
      <c r="R79" s="130" t="s">
        <v>630</v>
      </c>
      <c r="S79" s="130">
        <v>50</v>
      </c>
      <c r="T79" s="130" t="s">
        <v>1356</v>
      </c>
      <c r="U79" s="130">
        <v>1</v>
      </c>
      <c r="V79" s="130" t="s">
        <v>1320</v>
      </c>
    </row>
    <row r="80" spans="1:22" x14ac:dyDescent="0.2">
      <c r="A80" s="104" t="s">
        <v>68</v>
      </c>
      <c r="B80" s="2">
        <v>70516</v>
      </c>
      <c r="C80" s="3">
        <v>60530</v>
      </c>
      <c r="D80" s="3">
        <v>9986</v>
      </c>
      <c r="E80" s="3">
        <v>1538</v>
      </c>
      <c r="F80" s="3">
        <v>1401</v>
      </c>
      <c r="G80" s="4">
        <v>137</v>
      </c>
      <c r="H80" s="2">
        <v>60065</v>
      </c>
      <c r="I80" s="2">
        <v>2797</v>
      </c>
      <c r="J80" s="2">
        <v>4270</v>
      </c>
      <c r="K80" s="2">
        <v>1116</v>
      </c>
      <c r="L80" s="2">
        <v>527</v>
      </c>
      <c r="M80" s="30">
        <v>2627</v>
      </c>
      <c r="N80" s="30">
        <v>24726</v>
      </c>
      <c r="O80" s="2">
        <f>'Orig Alo Dezember 18'!S79</f>
        <v>5892</v>
      </c>
      <c r="P80" s="2">
        <f>'Orig Alo Dezember 18'!T79</f>
        <v>85391.304347826081</v>
      </c>
      <c r="Q80" s="130">
        <v>5117000</v>
      </c>
      <c r="R80" s="130" t="s">
        <v>632</v>
      </c>
      <c r="S80" s="130">
        <v>47</v>
      </c>
      <c r="T80" s="130" t="s">
        <v>1354</v>
      </c>
      <c r="U80" s="130">
        <v>1</v>
      </c>
      <c r="V80" s="130" t="s">
        <v>1320</v>
      </c>
    </row>
    <row r="81" spans="1:22" x14ac:dyDescent="0.2">
      <c r="A81" s="104" t="s">
        <v>69</v>
      </c>
      <c r="B81" s="2">
        <v>88902</v>
      </c>
      <c r="C81" s="3">
        <v>75688</v>
      </c>
      <c r="D81" s="3">
        <v>13214</v>
      </c>
      <c r="E81" s="3">
        <v>2317</v>
      </c>
      <c r="F81" s="3">
        <v>2212</v>
      </c>
      <c r="G81" s="4">
        <v>105</v>
      </c>
      <c r="H81" s="2">
        <v>66555</v>
      </c>
      <c r="I81" s="2">
        <v>2583</v>
      </c>
      <c r="J81" s="2">
        <v>5099</v>
      </c>
      <c r="K81" s="2">
        <v>895</v>
      </c>
      <c r="L81" s="2">
        <v>1797</v>
      </c>
      <c r="M81" s="30">
        <v>2407</v>
      </c>
      <c r="N81" s="30">
        <v>23953</v>
      </c>
      <c r="O81" s="2">
        <f>'Orig Alo Dezember 18'!S80</f>
        <v>10733</v>
      </c>
      <c r="P81" s="2">
        <f>'Orig Alo Dezember 18'!T80</f>
        <v>110649.48453608248</v>
      </c>
      <c r="Q81" s="130">
        <v>5119000</v>
      </c>
      <c r="R81" s="130" t="s">
        <v>634</v>
      </c>
      <c r="S81" s="130">
        <v>46</v>
      </c>
      <c r="T81" s="130" t="s">
        <v>1353</v>
      </c>
      <c r="U81" s="130">
        <v>1</v>
      </c>
      <c r="V81" s="130" t="s">
        <v>1320</v>
      </c>
    </row>
    <row r="82" spans="1:22" x14ac:dyDescent="0.2">
      <c r="A82" s="104" t="s">
        <v>70</v>
      </c>
      <c r="B82" s="2">
        <v>49553</v>
      </c>
      <c r="C82" s="3">
        <v>42401</v>
      </c>
      <c r="D82" s="3">
        <v>7152</v>
      </c>
      <c r="E82" s="3">
        <v>1601</v>
      </c>
      <c r="F82" s="3">
        <v>1536</v>
      </c>
      <c r="G82" s="4">
        <v>65</v>
      </c>
      <c r="H82" s="2">
        <v>46235</v>
      </c>
      <c r="I82" s="2">
        <v>2762</v>
      </c>
      <c r="J82" s="2">
        <v>6953</v>
      </c>
      <c r="K82" s="2">
        <v>3642</v>
      </c>
      <c r="L82" s="2">
        <v>619</v>
      </c>
      <c r="M82" s="30">
        <v>2692</v>
      </c>
      <c r="N82" s="30">
        <v>16897</v>
      </c>
      <c r="O82" s="2">
        <f>'Orig Alo Dezember 18'!S81</f>
        <v>4121</v>
      </c>
      <c r="P82" s="2">
        <f>'Orig Alo Dezember 18'!T81</f>
        <v>59724.637681159416</v>
      </c>
      <c r="Q82" s="130">
        <v>5120000</v>
      </c>
      <c r="R82" s="130" t="s">
        <v>636</v>
      </c>
      <c r="S82" s="130">
        <v>54</v>
      </c>
      <c r="T82" s="130" t="s">
        <v>1357</v>
      </c>
      <c r="U82" s="130">
        <v>1</v>
      </c>
      <c r="V82" s="130" t="s">
        <v>1320</v>
      </c>
    </row>
    <row r="83" spans="1:22" x14ac:dyDescent="0.2">
      <c r="A83" s="104" t="s">
        <v>71</v>
      </c>
      <c r="B83" s="2">
        <v>72198</v>
      </c>
      <c r="C83" s="3">
        <v>62527</v>
      </c>
      <c r="D83" s="3">
        <v>9671</v>
      </c>
      <c r="E83" s="3">
        <v>1980</v>
      </c>
      <c r="F83" s="3">
        <v>1886</v>
      </c>
      <c r="G83" s="4">
        <v>94</v>
      </c>
      <c r="H83" s="2">
        <v>53794</v>
      </c>
      <c r="I83" s="2">
        <v>3338</v>
      </c>
      <c r="J83" s="2">
        <v>7392</v>
      </c>
      <c r="K83" s="2">
        <v>4648</v>
      </c>
      <c r="L83" s="2">
        <v>567</v>
      </c>
      <c r="M83" s="30">
        <v>2177</v>
      </c>
      <c r="N83" s="30">
        <v>19370</v>
      </c>
      <c r="O83" s="2">
        <f>'Orig Alo Dezember 18'!S82</f>
        <v>6212</v>
      </c>
      <c r="P83" s="2">
        <f>'Orig Alo Dezember 18'!T82</f>
        <v>86277.777777777766</v>
      </c>
      <c r="Q83" s="130">
        <v>5122000</v>
      </c>
      <c r="R83" s="130" t="s">
        <v>1358</v>
      </c>
      <c r="S83" s="130">
        <v>52</v>
      </c>
      <c r="T83" s="130" t="s">
        <v>1359</v>
      </c>
      <c r="U83" s="130">
        <v>1</v>
      </c>
      <c r="V83" s="130" t="s">
        <v>1320</v>
      </c>
    </row>
    <row r="84" spans="1:22" x14ac:dyDescent="0.2">
      <c r="A84" s="104" t="s">
        <v>72</v>
      </c>
      <c r="B84" s="2">
        <v>149745</v>
      </c>
      <c r="C84" s="3">
        <v>127522</v>
      </c>
      <c r="D84" s="3">
        <v>22223</v>
      </c>
      <c r="E84" s="3">
        <v>5151</v>
      </c>
      <c r="F84" s="3">
        <v>4874</v>
      </c>
      <c r="G84" s="4">
        <v>277</v>
      </c>
      <c r="H84" s="2">
        <v>127065</v>
      </c>
      <c r="I84" s="2">
        <v>7443</v>
      </c>
      <c r="J84" s="2">
        <v>9867</v>
      </c>
      <c r="K84" s="2">
        <v>4475</v>
      </c>
      <c r="L84" s="2">
        <v>711</v>
      </c>
      <c r="M84" s="30">
        <v>4681</v>
      </c>
      <c r="N84" s="30">
        <v>54381</v>
      </c>
      <c r="O84" s="2">
        <f>'Orig Alo Dezember 18'!S83</f>
        <v>13955</v>
      </c>
      <c r="P84" s="2">
        <f>'Orig Alo Dezember 18'!T83</f>
        <v>181233.76623376622</v>
      </c>
      <c r="Q84" s="130">
        <v>5124000</v>
      </c>
      <c r="R84" s="130" t="s">
        <v>640</v>
      </c>
      <c r="S84" s="130">
        <v>52</v>
      </c>
      <c r="T84" s="130" t="s">
        <v>1359</v>
      </c>
      <c r="U84" s="130">
        <v>1</v>
      </c>
      <c r="V84" s="130" t="s">
        <v>1320</v>
      </c>
    </row>
    <row r="85" spans="1:22" x14ac:dyDescent="0.2">
      <c r="A85" s="104" t="s">
        <v>73</v>
      </c>
      <c r="B85" s="2">
        <v>136674</v>
      </c>
      <c r="C85" s="3">
        <v>114106</v>
      </c>
      <c r="D85" s="3">
        <v>22568</v>
      </c>
      <c r="E85" s="3">
        <v>3471</v>
      </c>
      <c r="F85" s="3">
        <v>3162</v>
      </c>
      <c r="G85" s="4">
        <v>309</v>
      </c>
      <c r="H85" s="2">
        <v>101465</v>
      </c>
      <c r="I85" s="2">
        <v>6675</v>
      </c>
      <c r="J85" s="2">
        <v>6664</v>
      </c>
      <c r="K85" s="2">
        <v>810</v>
      </c>
      <c r="L85" s="2">
        <v>1489</v>
      </c>
      <c r="M85" s="30">
        <v>4365</v>
      </c>
      <c r="N85" s="30">
        <v>25500</v>
      </c>
      <c r="O85" s="2">
        <f>'Orig Alo Dezember 18'!S84</f>
        <v>8874</v>
      </c>
      <c r="P85" s="2">
        <f>'Orig Alo Dezember 18'!T84</f>
        <v>164333.33333333331</v>
      </c>
      <c r="Q85" s="130">
        <v>5154000</v>
      </c>
      <c r="R85" s="130" t="s">
        <v>642</v>
      </c>
      <c r="S85" s="130">
        <v>55</v>
      </c>
      <c r="T85" s="130" t="s">
        <v>642</v>
      </c>
      <c r="U85" s="130">
        <v>1</v>
      </c>
      <c r="V85" s="130" t="s">
        <v>1320</v>
      </c>
    </row>
    <row r="86" spans="1:22" x14ac:dyDescent="0.2">
      <c r="A86" s="104" t="s">
        <v>74</v>
      </c>
      <c r="B86" s="2">
        <v>216954</v>
      </c>
      <c r="C86" s="3">
        <v>187517</v>
      </c>
      <c r="D86" s="3">
        <v>29437</v>
      </c>
      <c r="E86" s="3">
        <v>4343</v>
      </c>
      <c r="F86" s="3">
        <v>4049</v>
      </c>
      <c r="G86" s="4">
        <v>294</v>
      </c>
      <c r="H86" s="2">
        <v>191983</v>
      </c>
      <c r="I86" s="2">
        <v>11502</v>
      </c>
      <c r="J86" s="2">
        <v>19154</v>
      </c>
      <c r="K86" s="2">
        <v>6918</v>
      </c>
      <c r="L86" s="2">
        <v>1620</v>
      </c>
      <c r="M86" s="30">
        <v>10616</v>
      </c>
      <c r="N86" s="30">
        <v>63750</v>
      </c>
      <c r="O86" s="2">
        <f>'Orig Alo Dezember 18'!S85</f>
        <v>14058</v>
      </c>
      <c r="P86" s="2">
        <f>'Orig Alo Dezember 18'!T85</f>
        <v>260333.33333333331</v>
      </c>
      <c r="Q86" s="130">
        <v>5158000</v>
      </c>
      <c r="R86" s="130" t="s">
        <v>644</v>
      </c>
      <c r="S86" s="130">
        <v>45</v>
      </c>
      <c r="T86" s="130" t="s">
        <v>1352</v>
      </c>
      <c r="U86" s="130">
        <v>1</v>
      </c>
      <c r="V86" s="130" t="s">
        <v>1320</v>
      </c>
    </row>
    <row r="87" spans="1:22" x14ac:dyDescent="0.2">
      <c r="A87" s="104" t="s">
        <v>75</v>
      </c>
      <c r="B87" s="2">
        <v>203275</v>
      </c>
      <c r="C87" s="3">
        <v>176583</v>
      </c>
      <c r="D87" s="3">
        <v>26692</v>
      </c>
      <c r="E87" s="3">
        <v>4647</v>
      </c>
      <c r="F87" s="3">
        <v>4283</v>
      </c>
      <c r="G87" s="4">
        <v>364</v>
      </c>
      <c r="H87" s="2">
        <v>150142</v>
      </c>
      <c r="I87" s="2">
        <v>9911</v>
      </c>
      <c r="J87" s="2">
        <v>9867</v>
      </c>
      <c r="K87" s="2">
        <v>1526</v>
      </c>
      <c r="L87" s="2">
        <v>987</v>
      </c>
      <c r="M87" s="30">
        <v>7354</v>
      </c>
      <c r="N87" s="30">
        <v>53497</v>
      </c>
      <c r="O87" s="2">
        <f>'Orig Alo Dezember 18'!S86</f>
        <v>11682</v>
      </c>
      <c r="P87" s="2">
        <f>'Orig Alo Dezember 18'!T86</f>
        <v>243375</v>
      </c>
      <c r="Q87" s="130">
        <v>5162000</v>
      </c>
      <c r="R87" s="130" t="s">
        <v>646</v>
      </c>
      <c r="S87" s="130">
        <v>45</v>
      </c>
      <c r="T87" s="130" t="s">
        <v>1352</v>
      </c>
      <c r="U87" s="130">
        <v>1</v>
      </c>
      <c r="V87" s="130" t="s">
        <v>1320</v>
      </c>
    </row>
    <row r="88" spans="1:22" x14ac:dyDescent="0.2">
      <c r="A88" s="104" t="s">
        <v>76</v>
      </c>
      <c r="B88" s="2">
        <v>131576</v>
      </c>
      <c r="C88" s="3">
        <v>112265</v>
      </c>
      <c r="D88" s="3">
        <v>19311</v>
      </c>
      <c r="E88" s="3">
        <v>2758</v>
      </c>
      <c r="F88" s="3">
        <v>2399</v>
      </c>
      <c r="G88" s="4">
        <v>359</v>
      </c>
      <c r="H88" s="2">
        <v>93330</v>
      </c>
      <c r="I88" s="2">
        <v>7674</v>
      </c>
      <c r="J88" s="2">
        <v>5731</v>
      </c>
      <c r="K88" s="2">
        <v>1741</v>
      </c>
      <c r="L88" s="2">
        <v>1115</v>
      </c>
      <c r="M88" s="30">
        <v>2875</v>
      </c>
      <c r="N88" s="30">
        <v>21754</v>
      </c>
      <c r="O88" s="2">
        <f>'Orig Alo Dezember 18'!S87</f>
        <v>8927</v>
      </c>
      <c r="P88" s="2">
        <f>'Orig Alo Dezember 18'!T87</f>
        <v>162309.09090909091</v>
      </c>
      <c r="Q88" s="130">
        <v>5166000</v>
      </c>
      <c r="R88" s="130" t="s">
        <v>648</v>
      </c>
      <c r="S88" s="130">
        <v>49</v>
      </c>
      <c r="T88" s="130" t="s">
        <v>648</v>
      </c>
      <c r="U88" s="130">
        <v>1</v>
      </c>
      <c r="V88" s="130" t="s">
        <v>1320</v>
      </c>
    </row>
    <row r="89" spans="1:22" x14ac:dyDescent="0.2">
      <c r="A89" s="104" t="s">
        <v>77</v>
      </c>
      <c r="B89" s="2">
        <v>201652</v>
      </c>
      <c r="C89" s="3">
        <v>170202</v>
      </c>
      <c r="D89" s="3">
        <v>31450</v>
      </c>
      <c r="E89" s="3">
        <v>4591</v>
      </c>
      <c r="F89" s="3">
        <v>4277</v>
      </c>
      <c r="G89" s="4">
        <v>314</v>
      </c>
      <c r="H89" s="2">
        <v>138686</v>
      </c>
      <c r="I89" s="2">
        <v>9749</v>
      </c>
      <c r="J89" s="2">
        <v>9824</v>
      </c>
      <c r="K89" s="2">
        <v>1771</v>
      </c>
      <c r="L89" s="2">
        <v>2304</v>
      </c>
      <c r="M89" s="30">
        <v>5749</v>
      </c>
      <c r="N89" s="30">
        <v>42228</v>
      </c>
      <c r="O89" s="2">
        <f>'Orig Alo Dezember 18'!S88</f>
        <v>14288</v>
      </c>
      <c r="P89" s="2">
        <f>'Orig Alo Dezember 18'!T88</f>
        <v>242169.49152542371</v>
      </c>
      <c r="Q89" s="130">
        <v>5170000</v>
      </c>
      <c r="R89" s="130" t="s">
        <v>650</v>
      </c>
      <c r="S89" s="130">
        <v>46</v>
      </c>
      <c r="T89" s="130" t="s">
        <v>1353</v>
      </c>
      <c r="U89" s="130">
        <v>1</v>
      </c>
      <c r="V89" s="130" t="s">
        <v>1320</v>
      </c>
    </row>
    <row r="90" spans="1:22" x14ac:dyDescent="0.2">
      <c r="A90" s="104" t="s">
        <v>78</v>
      </c>
      <c r="B90" s="2">
        <v>139610</v>
      </c>
      <c r="C90" s="3">
        <v>119627</v>
      </c>
      <c r="D90" s="3">
        <v>19983</v>
      </c>
      <c r="E90" s="3">
        <v>2755</v>
      </c>
      <c r="F90" s="3">
        <v>2359</v>
      </c>
      <c r="G90" s="4">
        <v>396</v>
      </c>
      <c r="H90" s="2">
        <v>181018</v>
      </c>
      <c r="I90" s="2">
        <v>4409</v>
      </c>
      <c r="J90" s="2">
        <v>3287</v>
      </c>
      <c r="K90" s="2">
        <v>807</v>
      </c>
      <c r="L90" s="2">
        <v>380</v>
      </c>
      <c r="M90" s="30">
        <v>2100</v>
      </c>
      <c r="N90" s="30">
        <v>90498</v>
      </c>
      <c r="O90" s="2">
        <f>'Orig Alo Dezember 18'!S89</f>
        <v>10288</v>
      </c>
      <c r="P90" s="2">
        <f>'Orig Alo Dezember 18'!T89</f>
        <v>168655.73770491802</v>
      </c>
      <c r="Q90" s="130">
        <v>5314000</v>
      </c>
      <c r="R90" s="130" t="s">
        <v>652</v>
      </c>
      <c r="S90" s="130">
        <v>59</v>
      </c>
      <c r="T90" s="130" t="s">
        <v>1360</v>
      </c>
      <c r="U90" s="130">
        <v>1</v>
      </c>
      <c r="V90" s="130" t="s">
        <v>1320</v>
      </c>
    </row>
    <row r="91" spans="1:22" x14ac:dyDescent="0.2">
      <c r="A91" s="104" t="s">
        <v>79</v>
      </c>
      <c r="B91" s="2">
        <v>488914</v>
      </c>
      <c r="C91" s="3">
        <v>424228</v>
      </c>
      <c r="D91" s="3">
        <v>64686</v>
      </c>
      <c r="E91" s="3">
        <v>12468</v>
      </c>
      <c r="F91" s="3">
        <v>10730</v>
      </c>
      <c r="G91" s="4">
        <v>1738</v>
      </c>
      <c r="H91" s="2">
        <v>580138</v>
      </c>
      <c r="I91" s="2">
        <v>26288</v>
      </c>
      <c r="J91" s="2">
        <v>22037</v>
      </c>
      <c r="K91" s="2">
        <v>3775</v>
      </c>
      <c r="L91" s="2">
        <v>2417</v>
      </c>
      <c r="M91" s="30">
        <v>15845</v>
      </c>
      <c r="N91" s="30">
        <v>287681</v>
      </c>
      <c r="O91" s="2">
        <f>'Orig Alo Dezember 18'!S90</f>
        <v>43595</v>
      </c>
      <c r="P91" s="2">
        <f>'Orig Alo Dezember 18'!T90</f>
        <v>589121.62162162154</v>
      </c>
      <c r="Q91" s="130">
        <v>5315000</v>
      </c>
      <c r="R91" s="130" t="s">
        <v>654</v>
      </c>
      <c r="S91" s="130">
        <v>57</v>
      </c>
      <c r="T91" s="130" t="s">
        <v>1361</v>
      </c>
      <c r="U91" s="130">
        <v>1</v>
      </c>
      <c r="V91" s="130" t="s">
        <v>1320</v>
      </c>
    </row>
    <row r="92" spans="1:22" x14ac:dyDescent="0.2">
      <c r="A92" s="104" t="s">
        <v>80</v>
      </c>
      <c r="B92" s="2">
        <v>73216</v>
      </c>
      <c r="C92" s="3">
        <v>63368</v>
      </c>
      <c r="D92" s="3">
        <v>9848</v>
      </c>
      <c r="E92" s="3">
        <v>2181</v>
      </c>
      <c r="F92" s="3">
        <v>1979</v>
      </c>
      <c r="G92" s="4">
        <v>202</v>
      </c>
      <c r="H92" s="2">
        <v>65026</v>
      </c>
      <c r="I92" s="2">
        <v>2238</v>
      </c>
      <c r="J92" s="2">
        <v>3215</v>
      </c>
      <c r="K92" s="2">
        <v>651</v>
      </c>
      <c r="L92" s="2">
        <v>527</v>
      </c>
      <c r="M92" s="30">
        <v>2037</v>
      </c>
      <c r="N92" s="30">
        <v>35402</v>
      </c>
      <c r="O92" s="2">
        <f>'Orig Alo Dezember 18'!S91</f>
        <v>6148</v>
      </c>
      <c r="P92" s="2">
        <f>'Orig Alo Dezember 18'!T91</f>
        <v>87828.571428571435</v>
      </c>
      <c r="Q92" s="130">
        <v>5316000</v>
      </c>
      <c r="R92" s="130" t="s">
        <v>656</v>
      </c>
      <c r="S92" s="130">
        <v>58</v>
      </c>
      <c r="T92" s="130" t="s">
        <v>1362</v>
      </c>
      <c r="U92" s="130">
        <v>1</v>
      </c>
      <c r="V92" s="130" t="s">
        <v>1320</v>
      </c>
    </row>
    <row r="93" spans="1:22" x14ac:dyDescent="0.2">
      <c r="A93" s="104" t="s">
        <v>81</v>
      </c>
      <c r="B93" s="2">
        <v>247742</v>
      </c>
      <c r="C93" s="3">
        <v>206023</v>
      </c>
      <c r="D93" s="3">
        <v>41719</v>
      </c>
      <c r="E93" s="3">
        <v>5430</v>
      </c>
      <c r="F93" s="3">
        <v>4809</v>
      </c>
      <c r="G93" s="4">
        <v>621</v>
      </c>
      <c r="H93" s="2">
        <v>219737</v>
      </c>
      <c r="I93" s="2">
        <v>9813</v>
      </c>
      <c r="J93" s="2">
        <v>13436</v>
      </c>
      <c r="K93" s="2">
        <v>2994</v>
      </c>
      <c r="L93" s="2">
        <v>1745</v>
      </c>
      <c r="M93" s="30">
        <v>8697</v>
      </c>
      <c r="N93" s="30">
        <v>89193</v>
      </c>
      <c r="O93" s="2">
        <f>'Orig Alo Dezember 18'!S92</f>
        <v>19629</v>
      </c>
      <c r="P93" s="2">
        <f>'Orig Alo Dezember 18'!T92</f>
        <v>301984.61538461538</v>
      </c>
      <c r="Q93" s="130">
        <v>5334000</v>
      </c>
      <c r="R93" s="130" t="s">
        <v>658</v>
      </c>
      <c r="S93" s="130">
        <v>56</v>
      </c>
      <c r="T93" s="130" t="s">
        <v>1363</v>
      </c>
      <c r="U93" s="130">
        <v>1</v>
      </c>
      <c r="V93" s="130" t="s">
        <v>1320</v>
      </c>
    </row>
    <row r="94" spans="1:22" x14ac:dyDescent="0.2">
      <c r="A94" s="104" t="s">
        <v>82</v>
      </c>
      <c r="B94" s="2">
        <v>118521</v>
      </c>
      <c r="C94" s="3">
        <v>100204</v>
      </c>
      <c r="D94" s="3">
        <v>18317</v>
      </c>
      <c r="E94" s="3">
        <v>3160</v>
      </c>
      <c r="F94" s="3">
        <v>2898</v>
      </c>
      <c r="G94" s="4">
        <v>262</v>
      </c>
      <c r="H94" s="2">
        <v>85166</v>
      </c>
      <c r="I94" s="2">
        <v>3957</v>
      </c>
      <c r="J94" s="2">
        <v>5939</v>
      </c>
      <c r="K94" s="2">
        <v>1500</v>
      </c>
      <c r="L94" s="2">
        <v>1307</v>
      </c>
      <c r="M94" s="30">
        <v>3132</v>
      </c>
      <c r="N94" s="30">
        <v>30797</v>
      </c>
      <c r="O94" s="2">
        <f>'Orig Alo Dezember 18'!S93</f>
        <v>8999</v>
      </c>
      <c r="P94" s="2">
        <f>'Orig Alo Dezember 18'!T93</f>
        <v>142841.26984126985</v>
      </c>
      <c r="Q94" s="130">
        <v>5358000</v>
      </c>
      <c r="R94" s="130" t="s">
        <v>660</v>
      </c>
      <c r="S94" s="130">
        <v>60</v>
      </c>
      <c r="T94" s="130" t="s">
        <v>660</v>
      </c>
      <c r="U94" s="130">
        <v>1</v>
      </c>
      <c r="V94" s="130" t="s">
        <v>1320</v>
      </c>
    </row>
    <row r="95" spans="1:22" x14ac:dyDescent="0.2">
      <c r="A95" s="104" t="s">
        <v>83</v>
      </c>
      <c r="B95" s="2">
        <v>212917</v>
      </c>
      <c r="C95" s="3">
        <v>184325</v>
      </c>
      <c r="D95" s="3">
        <v>28592</v>
      </c>
      <c r="E95" s="3">
        <v>5984</v>
      </c>
      <c r="F95" s="3">
        <v>5632</v>
      </c>
      <c r="G95" s="4">
        <v>352</v>
      </c>
      <c r="H95" s="2">
        <v>143839</v>
      </c>
      <c r="I95" s="2">
        <v>10300</v>
      </c>
      <c r="J95" s="2">
        <v>7808</v>
      </c>
      <c r="K95" s="2">
        <v>901</v>
      </c>
      <c r="L95" s="2">
        <v>1770</v>
      </c>
      <c r="M95" s="30">
        <v>5137</v>
      </c>
      <c r="N95" s="30">
        <v>47120</v>
      </c>
      <c r="O95" s="2">
        <f>'Orig Alo Dezember 18'!S94</f>
        <v>14210</v>
      </c>
      <c r="P95" s="2">
        <f>'Orig Alo Dezember 18'!T94</f>
        <v>253750</v>
      </c>
      <c r="Q95" s="130">
        <v>5362000</v>
      </c>
      <c r="R95" s="130" t="s">
        <v>662</v>
      </c>
      <c r="S95" s="130">
        <v>57</v>
      </c>
      <c r="T95" s="130" t="s">
        <v>1361</v>
      </c>
      <c r="U95" s="130">
        <v>1</v>
      </c>
      <c r="V95" s="130" t="s">
        <v>1320</v>
      </c>
    </row>
    <row r="96" spans="1:22" x14ac:dyDescent="0.2">
      <c r="A96" s="104" t="s">
        <v>84</v>
      </c>
      <c r="B96" s="2">
        <v>86757</v>
      </c>
      <c r="C96" s="3">
        <v>73649</v>
      </c>
      <c r="D96" s="3">
        <v>13108</v>
      </c>
      <c r="E96" s="3">
        <v>1724</v>
      </c>
      <c r="F96" s="3">
        <v>1635</v>
      </c>
      <c r="G96" s="4">
        <v>89</v>
      </c>
      <c r="H96" s="2">
        <v>57828</v>
      </c>
      <c r="I96" s="2">
        <v>4984</v>
      </c>
      <c r="J96" s="2">
        <v>4722</v>
      </c>
      <c r="K96" s="2">
        <v>1002</v>
      </c>
      <c r="L96" s="2">
        <v>821</v>
      </c>
      <c r="M96" s="30">
        <v>2899</v>
      </c>
      <c r="N96" s="30">
        <v>18402</v>
      </c>
      <c r="O96" s="2">
        <f>'Orig Alo Dezember 18'!S95</f>
        <v>5258</v>
      </c>
      <c r="P96" s="2">
        <f>'Orig Alo Dezember 18'!T95</f>
        <v>107306.12244897959</v>
      </c>
      <c r="Q96" s="130">
        <v>5366000</v>
      </c>
      <c r="R96" s="130" t="s">
        <v>664</v>
      </c>
      <c r="S96" s="130">
        <v>61</v>
      </c>
      <c r="T96" s="130" t="s">
        <v>664</v>
      </c>
      <c r="U96" s="130">
        <v>1</v>
      </c>
      <c r="V96" s="130" t="s">
        <v>1320</v>
      </c>
    </row>
    <row r="97" spans="1:22" x14ac:dyDescent="0.2">
      <c r="A97" s="104" t="s">
        <v>85</v>
      </c>
      <c r="B97" s="2">
        <v>111459</v>
      </c>
      <c r="C97" s="3">
        <v>94395</v>
      </c>
      <c r="D97" s="3">
        <v>17064</v>
      </c>
      <c r="E97" s="3">
        <v>2546</v>
      </c>
      <c r="F97" s="3">
        <v>2339</v>
      </c>
      <c r="G97" s="4">
        <v>207</v>
      </c>
      <c r="H97" s="2">
        <v>73365</v>
      </c>
      <c r="I97" s="2">
        <v>4811</v>
      </c>
      <c r="J97" s="2">
        <v>5535</v>
      </c>
      <c r="K97" s="2">
        <v>953</v>
      </c>
      <c r="L97" s="2">
        <v>1198</v>
      </c>
      <c r="M97" s="30">
        <v>3384</v>
      </c>
      <c r="N97" s="30">
        <v>20102</v>
      </c>
      <c r="O97" s="2">
        <f>'Orig Alo Dezember 18'!S96</f>
        <v>6716</v>
      </c>
      <c r="P97" s="2">
        <f>'Orig Alo Dezember 18'!T96</f>
        <v>134320</v>
      </c>
      <c r="Q97" s="130">
        <v>5370000</v>
      </c>
      <c r="R97" s="130" t="s">
        <v>666</v>
      </c>
      <c r="S97" s="130">
        <v>51</v>
      </c>
      <c r="T97" s="130" t="s">
        <v>666</v>
      </c>
      <c r="U97" s="130">
        <v>1</v>
      </c>
      <c r="V97" s="130" t="s">
        <v>1320</v>
      </c>
    </row>
    <row r="98" spans="1:22" x14ac:dyDescent="0.2">
      <c r="A98" s="104" t="s">
        <v>86</v>
      </c>
      <c r="B98" s="2">
        <v>129051</v>
      </c>
      <c r="C98" s="3">
        <v>109987</v>
      </c>
      <c r="D98" s="3">
        <v>19064</v>
      </c>
      <c r="E98" s="3">
        <v>3047</v>
      </c>
      <c r="F98" s="3">
        <v>2851</v>
      </c>
      <c r="G98" s="4">
        <v>196</v>
      </c>
      <c r="H98" s="2">
        <v>106368</v>
      </c>
      <c r="I98" s="2">
        <v>4892</v>
      </c>
      <c r="J98" s="2">
        <v>14724</v>
      </c>
      <c r="K98" s="2">
        <v>5379</v>
      </c>
      <c r="L98" s="2">
        <v>1609</v>
      </c>
      <c r="M98" s="30">
        <v>7736</v>
      </c>
      <c r="N98" s="30">
        <v>39215</v>
      </c>
      <c r="O98" s="2">
        <f>'Orig Alo Dezember 18'!S97</f>
        <v>6700</v>
      </c>
      <c r="P98" s="2">
        <f>'Orig Alo Dezember 18'!T97</f>
        <v>148888.88888888891</v>
      </c>
      <c r="Q98" s="130">
        <v>5374000</v>
      </c>
      <c r="R98" s="130" t="s">
        <v>668</v>
      </c>
      <c r="S98" s="130">
        <v>62</v>
      </c>
      <c r="T98" s="130" t="s">
        <v>1364</v>
      </c>
      <c r="U98" s="130">
        <v>1</v>
      </c>
      <c r="V98" s="130" t="s">
        <v>1320</v>
      </c>
    </row>
    <row r="99" spans="1:22" x14ac:dyDescent="0.2">
      <c r="A99" s="104" t="s">
        <v>87</v>
      </c>
      <c r="B99" s="2">
        <v>125794</v>
      </c>
      <c r="C99" s="3">
        <v>108385</v>
      </c>
      <c r="D99" s="3">
        <v>17409</v>
      </c>
      <c r="E99" s="3">
        <v>2023</v>
      </c>
      <c r="F99" s="3">
        <v>1831</v>
      </c>
      <c r="G99" s="4">
        <v>192</v>
      </c>
      <c r="H99" s="2">
        <v>75849</v>
      </c>
      <c r="I99" s="2">
        <v>3061</v>
      </c>
      <c r="J99" s="2">
        <v>5172</v>
      </c>
      <c r="K99" s="2">
        <v>2367</v>
      </c>
      <c r="L99" s="2">
        <v>668</v>
      </c>
      <c r="M99" s="30">
        <v>2137</v>
      </c>
      <c r="N99" s="30">
        <v>19637</v>
      </c>
      <c r="O99" s="2">
        <f>'Orig Alo Dezember 18'!S98</f>
        <v>7441</v>
      </c>
      <c r="P99" s="2">
        <f>'Orig Alo Dezember 18'!T98</f>
        <v>151857.14285714284</v>
      </c>
      <c r="Q99" s="130">
        <v>5378000</v>
      </c>
      <c r="R99" s="130" t="s">
        <v>670</v>
      </c>
      <c r="S99" s="130">
        <v>57</v>
      </c>
      <c r="T99" s="130" t="s">
        <v>1361</v>
      </c>
      <c r="U99" s="130">
        <v>1</v>
      </c>
      <c r="V99" s="130" t="s">
        <v>1320</v>
      </c>
    </row>
    <row r="100" spans="1:22" x14ac:dyDescent="0.2">
      <c r="A100" s="104" t="s">
        <v>88</v>
      </c>
      <c r="B100" s="2">
        <v>265160</v>
      </c>
      <c r="C100" s="3">
        <v>228484</v>
      </c>
      <c r="D100" s="3">
        <v>36676</v>
      </c>
      <c r="E100" s="3">
        <v>4565</v>
      </c>
      <c r="F100" s="3">
        <v>4198</v>
      </c>
      <c r="G100" s="4">
        <v>367</v>
      </c>
      <c r="H100" s="2">
        <v>162089</v>
      </c>
      <c r="I100" s="2">
        <v>10726</v>
      </c>
      <c r="J100" s="2">
        <v>8610</v>
      </c>
      <c r="K100" s="2">
        <v>2186</v>
      </c>
      <c r="L100" s="2">
        <v>1019</v>
      </c>
      <c r="M100" s="30">
        <v>5405</v>
      </c>
      <c r="N100" s="30">
        <v>41157</v>
      </c>
      <c r="O100" s="2">
        <f>'Orig Alo Dezember 18'!S99</f>
        <v>14844</v>
      </c>
      <c r="P100" s="2">
        <f>'Orig Alo Dezember 18'!T99</f>
        <v>322695.65217391303</v>
      </c>
      <c r="Q100" s="130">
        <v>5382000</v>
      </c>
      <c r="R100" s="130" t="s">
        <v>672</v>
      </c>
      <c r="S100" s="130">
        <v>59</v>
      </c>
      <c r="T100" s="130" t="s">
        <v>1360</v>
      </c>
      <c r="U100" s="130">
        <v>1</v>
      </c>
      <c r="V100" s="130" t="s">
        <v>1320</v>
      </c>
    </row>
    <row r="101" spans="1:22" x14ac:dyDescent="0.2">
      <c r="A101" s="104" t="s">
        <v>89</v>
      </c>
      <c r="B101" s="2">
        <v>50050</v>
      </c>
      <c r="C101" s="3">
        <v>41994</v>
      </c>
      <c r="D101" s="3">
        <v>8056</v>
      </c>
      <c r="E101" s="3">
        <v>1265</v>
      </c>
      <c r="F101" s="3">
        <v>1209</v>
      </c>
      <c r="G101" s="4">
        <v>56</v>
      </c>
      <c r="H101" s="2">
        <v>33599</v>
      </c>
      <c r="I101" s="2">
        <v>2042</v>
      </c>
      <c r="J101" s="2">
        <v>2078</v>
      </c>
      <c r="K101" s="2">
        <v>584</v>
      </c>
      <c r="L101" s="2">
        <v>401</v>
      </c>
      <c r="M101" s="30">
        <v>1093</v>
      </c>
      <c r="N101" s="30">
        <v>12092</v>
      </c>
      <c r="O101" s="2">
        <f>'Orig Alo Dezember 18'!S100</f>
        <v>3922</v>
      </c>
      <c r="P101" s="2">
        <f>'Orig Alo Dezember 18'!T100</f>
        <v>60338.461538461539</v>
      </c>
      <c r="Q101" s="130">
        <v>5512000</v>
      </c>
      <c r="R101" s="130" t="s">
        <v>674</v>
      </c>
      <c r="S101" s="130">
        <v>63</v>
      </c>
      <c r="T101" s="130" t="s">
        <v>1365</v>
      </c>
      <c r="U101" s="130">
        <v>1</v>
      </c>
      <c r="V101" s="130" t="s">
        <v>1320</v>
      </c>
    </row>
    <row r="102" spans="1:22" x14ac:dyDescent="0.2">
      <c r="A102" s="104" t="s">
        <v>90</v>
      </c>
      <c r="B102" s="2">
        <v>101491</v>
      </c>
      <c r="C102" s="3">
        <v>85104</v>
      </c>
      <c r="D102" s="3">
        <v>16387</v>
      </c>
      <c r="E102" s="3">
        <v>3395</v>
      </c>
      <c r="F102" s="3">
        <v>3133</v>
      </c>
      <c r="G102" s="4">
        <v>262</v>
      </c>
      <c r="H102" s="2">
        <v>82228</v>
      </c>
      <c r="I102" s="2">
        <v>4242</v>
      </c>
      <c r="J102" s="2">
        <v>3838</v>
      </c>
      <c r="K102" s="2">
        <v>1084</v>
      </c>
      <c r="L102" s="2">
        <v>993</v>
      </c>
      <c r="M102" s="30">
        <v>1761</v>
      </c>
      <c r="N102" s="30">
        <v>35873</v>
      </c>
      <c r="O102" s="2">
        <f>'Orig Alo Dezember 18'!S101</f>
        <v>15609</v>
      </c>
      <c r="P102" s="2">
        <f>'Orig Alo Dezember 18'!T101</f>
        <v>129000</v>
      </c>
      <c r="Q102" s="130">
        <v>5513000</v>
      </c>
      <c r="R102" s="130" t="s">
        <v>676</v>
      </c>
      <c r="S102" s="130">
        <v>63</v>
      </c>
      <c r="T102" s="130" t="s">
        <v>1365</v>
      </c>
      <c r="U102" s="130">
        <v>1</v>
      </c>
      <c r="V102" s="130" t="s">
        <v>1320</v>
      </c>
    </row>
    <row r="103" spans="1:22" x14ac:dyDescent="0.2">
      <c r="A103" s="104" t="s">
        <v>91</v>
      </c>
      <c r="B103" s="2">
        <v>143418</v>
      </c>
      <c r="C103" s="3">
        <v>119094</v>
      </c>
      <c r="D103" s="3">
        <v>24324</v>
      </c>
      <c r="E103" s="3">
        <v>2251</v>
      </c>
      <c r="F103" s="3">
        <v>1923</v>
      </c>
      <c r="G103" s="4">
        <v>328</v>
      </c>
      <c r="H103" s="2">
        <v>171236</v>
      </c>
      <c r="I103" s="2">
        <v>6821</v>
      </c>
      <c r="J103" s="2">
        <v>4420</v>
      </c>
      <c r="K103" s="2">
        <v>785</v>
      </c>
      <c r="L103" s="2">
        <v>707</v>
      </c>
      <c r="M103" s="30">
        <v>2928</v>
      </c>
      <c r="N103" s="30">
        <v>79719</v>
      </c>
      <c r="O103" s="2">
        <f>'Orig Alo Dezember 18'!S102</f>
        <v>7671</v>
      </c>
      <c r="P103" s="2">
        <f>'Orig Alo Dezember 18'!T102</f>
        <v>170466.66666666669</v>
      </c>
      <c r="Q103" s="130">
        <v>5515000</v>
      </c>
      <c r="R103" s="130" t="s">
        <v>678</v>
      </c>
      <c r="S103" s="130">
        <v>64</v>
      </c>
      <c r="T103" s="130" t="s">
        <v>1366</v>
      </c>
      <c r="U103" s="130">
        <v>1</v>
      </c>
      <c r="V103" s="130" t="s">
        <v>1320</v>
      </c>
    </row>
    <row r="104" spans="1:22" x14ac:dyDescent="0.2">
      <c r="A104" s="104" t="s">
        <v>92</v>
      </c>
      <c r="B104" s="2">
        <v>185060</v>
      </c>
      <c r="C104" s="3">
        <v>152619</v>
      </c>
      <c r="D104" s="3">
        <v>32441</v>
      </c>
      <c r="E104" s="3">
        <v>4670</v>
      </c>
      <c r="F104" s="3">
        <v>4404</v>
      </c>
      <c r="G104" s="4">
        <v>266</v>
      </c>
      <c r="H104" s="2">
        <v>148699</v>
      </c>
      <c r="I104" s="2">
        <v>7717</v>
      </c>
      <c r="J104" s="2">
        <v>14603</v>
      </c>
      <c r="K104" s="2">
        <v>3727</v>
      </c>
      <c r="L104" s="2">
        <v>4418</v>
      </c>
      <c r="M104" s="30">
        <v>6458</v>
      </c>
      <c r="N104" s="30">
        <v>39667</v>
      </c>
      <c r="O104" s="2">
        <f>'Orig Alo Dezember 18'!S103</f>
        <v>6999</v>
      </c>
      <c r="P104" s="2">
        <f>'Orig Alo Dezember 18'!T103</f>
        <v>212090.90909090909</v>
      </c>
      <c r="Q104" s="130">
        <v>5554000</v>
      </c>
      <c r="R104" s="130" t="s">
        <v>680</v>
      </c>
      <c r="S104" s="130">
        <v>65</v>
      </c>
      <c r="T104" s="130" t="s">
        <v>680</v>
      </c>
      <c r="U104" s="130">
        <v>1</v>
      </c>
      <c r="V104" s="130" t="s">
        <v>1320</v>
      </c>
    </row>
    <row r="105" spans="1:22" x14ac:dyDescent="0.2">
      <c r="A105" s="104" t="s">
        <v>93</v>
      </c>
      <c r="B105" s="2">
        <v>106639</v>
      </c>
      <c r="C105" s="3">
        <v>90754</v>
      </c>
      <c r="D105" s="3">
        <v>15885</v>
      </c>
      <c r="E105" s="3">
        <v>1464</v>
      </c>
      <c r="F105" s="3">
        <v>1394</v>
      </c>
      <c r="G105" s="4">
        <v>70</v>
      </c>
      <c r="H105" s="2">
        <v>70304</v>
      </c>
      <c r="I105" s="2">
        <v>4120</v>
      </c>
      <c r="J105" s="2">
        <v>5185</v>
      </c>
      <c r="K105" s="2">
        <v>876</v>
      </c>
      <c r="L105" s="2">
        <v>1243</v>
      </c>
      <c r="M105" s="30">
        <v>3066</v>
      </c>
      <c r="N105" s="30">
        <v>17530</v>
      </c>
      <c r="O105" s="2">
        <f>'Orig Alo Dezember 18'!S104</f>
        <v>3174</v>
      </c>
      <c r="P105" s="2">
        <f>'Orig Alo Dezember 18'!T104</f>
        <v>122076.92307692308</v>
      </c>
      <c r="Q105" s="130">
        <v>5558000</v>
      </c>
      <c r="R105" s="130" t="s">
        <v>682</v>
      </c>
      <c r="S105" s="130">
        <v>64</v>
      </c>
      <c r="T105" s="130" t="s">
        <v>1366</v>
      </c>
      <c r="U105" s="130">
        <v>1</v>
      </c>
      <c r="V105" s="130" t="s">
        <v>1320</v>
      </c>
    </row>
    <row r="106" spans="1:22" x14ac:dyDescent="0.2">
      <c r="A106" s="104" t="s">
        <v>94</v>
      </c>
      <c r="B106" s="2">
        <v>264882</v>
      </c>
      <c r="C106" s="3">
        <v>223221</v>
      </c>
      <c r="D106" s="3">
        <v>41661</v>
      </c>
      <c r="E106" s="3">
        <v>7240</v>
      </c>
      <c r="F106" s="3">
        <v>6743</v>
      </c>
      <c r="G106" s="4">
        <v>497</v>
      </c>
      <c r="H106" s="2">
        <v>171162</v>
      </c>
      <c r="I106" s="2">
        <v>9476</v>
      </c>
      <c r="J106" s="2">
        <v>9506</v>
      </c>
      <c r="K106" s="2">
        <v>1371</v>
      </c>
      <c r="L106" s="2">
        <v>2687</v>
      </c>
      <c r="M106" s="30">
        <v>5448</v>
      </c>
      <c r="N106" s="30">
        <v>50930</v>
      </c>
      <c r="O106" s="2">
        <f>'Orig Alo Dezember 18'!S105</f>
        <v>27561</v>
      </c>
      <c r="P106" s="2">
        <f>'Orig Alo Dezember 18'!T105</f>
        <v>324247.0588235294</v>
      </c>
      <c r="Q106" s="130">
        <v>5562000</v>
      </c>
      <c r="R106" s="130" t="s">
        <v>684</v>
      </c>
      <c r="S106" s="130">
        <v>63</v>
      </c>
      <c r="T106" s="130" t="s">
        <v>1365</v>
      </c>
      <c r="U106" s="130">
        <v>1</v>
      </c>
      <c r="V106" s="130" t="s">
        <v>1320</v>
      </c>
    </row>
    <row r="107" spans="1:22" x14ac:dyDescent="0.2">
      <c r="A107" s="104" t="s">
        <v>95</v>
      </c>
      <c r="B107" s="2">
        <v>220870</v>
      </c>
      <c r="C107" s="3">
        <v>186515</v>
      </c>
      <c r="D107" s="3">
        <v>34355</v>
      </c>
      <c r="E107" s="3">
        <v>5271</v>
      </c>
      <c r="F107" s="3">
        <v>5055</v>
      </c>
      <c r="G107" s="4">
        <v>216</v>
      </c>
      <c r="H107" s="2">
        <v>161876</v>
      </c>
      <c r="I107" s="2">
        <v>12611</v>
      </c>
      <c r="J107" s="2">
        <v>13367</v>
      </c>
      <c r="K107" s="2">
        <v>2560</v>
      </c>
      <c r="L107" s="2">
        <v>3359</v>
      </c>
      <c r="M107" s="30">
        <v>7448</v>
      </c>
      <c r="N107" s="30">
        <v>44715</v>
      </c>
      <c r="O107" s="2">
        <f>'Orig Alo Dezember 18'!S106</f>
        <v>9925</v>
      </c>
      <c r="P107" s="2">
        <f>'Orig Alo Dezember 18'!T106</f>
        <v>254487.1794871795</v>
      </c>
      <c r="Q107" s="130">
        <v>5566000</v>
      </c>
      <c r="R107" s="130" t="s">
        <v>686</v>
      </c>
      <c r="S107" s="130">
        <v>66</v>
      </c>
      <c r="T107" s="130" t="s">
        <v>686</v>
      </c>
      <c r="U107" s="130">
        <v>1</v>
      </c>
      <c r="V107" s="130" t="s">
        <v>1320</v>
      </c>
    </row>
    <row r="108" spans="1:22" x14ac:dyDescent="0.2">
      <c r="A108" s="104" t="s">
        <v>96</v>
      </c>
      <c r="B108" s="2">
        <v>134438</v>
      </c>
      <c r="C108" s="3">
        <v>114323</v>
      </c>
      <c r="D108" s="3">
        <v>20115</v>
      </c>
      <c r="E108" s="3">
        <v>3873</v>
      </c>
      <c r="F108" s="3">
        <v>3670</v>
      </c>
      <c r="G108" s="4">
        <v>203</v>
      </c>
      <c r="H108" s="2">
        <v>93242</v>
      </c>
      <c r="I108" s="2">
        <v>5301</v>
      </c>
      <c r="J108" s="2">
        <v>10923</v>
      </c>
      <c r="K108" s="2">
        <v>2878</v>
      </c>
      <c r="L108" s="2">
        <v>2429</v>
      </c>
      <c r="M108" s="30">
        <v>5616</v>
      </c>
      <c r="N108" s="30">
        <v>28865</v>
      </c>
      <c r="O108" s="2">
        <f>'Orig Alo Dezember 18'!S107</f>
        <v>7226</v>
      </c>
      <c r="P108" s="2">
        <f>'Orig Alo Dezember 18'!T107</f>
        <v>157086.95652173914</v>
      </c>
      <c r="Q108" s="130">
        <v>5570000</v>
      </c>
      <c r="R108" s="130" t="s">
        <v>688</v>
      </c>
      <c r="S108" s="130">
        <v>64</v>
      </c>
      <c r="T108" s="130" t="s">
        <v>1366</v>
      </c>
      <c r="U108" s="130">
        <v>1</v>
      </c>
      <c r="V108" s="130" t="s">
        <v>1320</v>
      </c>
    </row>
    <row r="109" spans="1:22" x14ac:dyDescent="0.2">
      <c r="A109" s="104" t="s">
        <v>97</v>
      </c>
      <c r="B109" s="2">
        <v>149980</v>
      </c>
      <c r="C109" s="3">
        <v>128372</v>
      </c>
      <c r="D109" s="3">
        <v>21608</v>
      </c>
      <c r="E109" s="3">
        <v>4031</v>
      </c>
      <c r="F109" s="3">
        <v>3728</v>
      </c>
      <c r="G109" s="4">
        <v>303</v>
      </c>
      <c r="H109" s="2">
        <v>158186</v>
      </c>
      <c r="I109" s="2">
        <v>10928</v>
      </c>
      <c r="J109" s="2">
        <v>11427</v>
      </c>
      <c r="K109" s="2">
        <v>4495</v>
      </c>
      <c r="L109" s="2">
        <v>1530</v>
      </c>
      <c r="M109" s="30">
        <v>5402</v>
      </c>
      <c r="N109" s="30">
        <v>68713</v>
      </c>
      <c r="O109" s="2">
        <f>'Orig Alo Dezember 18'!S108</f>
        <v>11887</v>
      </c>
      <c r="P109" s="2">
        <f>'Orig Alo Dezember 18'!T108</f>
        <v>177417.91044776118</v>
      </c>
      <c r="Q109" s="130">
        <v>5711000</v>
      </c>
      <c r="R109" s="130" t="s">
        <v>690</v>
      </c>
      <c r="S109" s="130">
        <v>67</v>
      </c>
      <c r="T109" s="130" t="s">
        <v>1367</v>
      </c>
      <c r="U109" s="130">
        <v>1</v>
      </c>
      <c r="V109" s="130" t="s">
        <v>1320</v>
      </c>
    </row>
    <row r="110" spans="1:22" x14ac:dyDescent="0.2">
      <c r="A110" s="104" t="s">
        <v>98</v>
      </c>
      <c r="B110" s="2">
        <v>183241</v>
      </c>
      <c r="C110" s="3">
        <v>159103</v>
      </c>
      <c r="D110" s="3">
        <v>24138</v>
      </c>
      <c r="E110" s="3">
        <v>6442</v>
      </c>
      <c r="F110" s="3">
        <v>6227</v>
      </c>
      <c r="G110" s="4">
        <v>215</v>
      </c>
      <c r="H110" s="2">
        <v>182401</v>
      </c>
      <c r="I110" s="2">
        <v>15720</v>
      </c>
      <c r="J110" s="2">
        <v>19492</v>
      </c>
      <c r="K110" s="2">
        <v>6765</v>
      </c>
      <c r="L110" s="2">
        <v>2977</v>
      </c>
      <c r="M110" s="30">
        <v>9750</v>
      </c>
      <c r="N110" s="30">
        <v>81807</v>
      </c>
      <c r="O110" s="2">
        <f>'Orig Alo Dezember 18'!S109</f>
        <v>7637</v>
      </c>
      <c r="P110" s="2">
        <f>'Orig Alo Dezember 18'!T109</f>
        <v>206405.40540540541</v>
      </c>
      <c r="Q110" s="130">
        <v>5754000</v>
      </c>
      <c r="R110" s="130" t="s">
        <v>692</v>
      </c>
      <c r="S110" s="130">
        <v>68</v>
      </c>
      <c r="T110" s="130" t="s">
        <v>692</v>
      </c>
      <c r="U110" s="130">
        <v>1</v>
      </c>
      <c r="V110" s="130" t="s">
        <v>1320</v>
      </c>
    </row>
    <row r="111" spans="1:22" x14ac:dyDescent="0.2">
      <c r="A111" s="104" t="s">
        <v>99</v>
      </c>
      <c r="B111" s="2">
        <v>116260</v>
      </c>
      <c r="C111" s="3">
        <v>102255</v>
      </c>
      <c r="D111" s="3">
        <v>14005</v>
      </c>
      <c r="E111" s="3">
        <v>2951</v>
      </c>
      <c r="F111" s="3">
        <v>2802</v>
      </c>
      <c r="G111" s="4">
        <v>149</v>
      </c>
      <c r="H111" s="2">
        <v>95525</v>
      </c>
      <c r="I111" s="2">
        <v>7174</v>
      </c>
      <c r="J111" s="2">
        <v>8699</v>
      </c>
      <c r="K111" s="2">
        <v>3500</v>
      </c>
      <c r="L111" s="2">
        <v>859</v>
      </c>
      <c r="M111" s="30">
        <v>4340</v>
      </c>
      <c r="N111" s="30">
        <v>26323</v>
      </c>
      <c r="O111" s="2">
        <f>'Orig Alo Dezember 18'!S110</f>
        <v>6792</v>
      </c>
      <c r="P111" s="2">
        <f>'Orig Alo Dezember 18'!T110</f>
        <v>135840</v>
      </c>
      <c r="Q111" s="130">
        <v>5758000</v>
      </c>
      <c r="R111" s="130" t="s">
        <v>694</v>
      </c>
      <c r="S111" s="130">
        <v>67</v>
      </c>
      <c r="T111" s="130" t="s">
        <v>1367</v>
      </c>
      <c r="U111" s="130">
        <v>1</v>
      </c>
      <c r="V111" s="130" t="s">
        <v>1320</v>
      </c>
    </row>
    <row r="112" spans="1:22" x14ac:dyDescent="0.2">
      <c r="A112" s="104" t="s">
        <v>100</v>
      </c>
      <c r="B112" s="2">
        <v>64603</v>
      </c>
      <c r="C112" s="3">
        <v>55431</v>
      </c>
      <c r="D112" s="3">
        <v>9172</v>
      </c>
      <c r="E112" s="3">
        <v>1076</v>
      </c>
      <c r="F112" s="3">
        <v>981</v>
      </c>
      <c r="G112" s="4">
        <v>95</v>
      </c>
      <c r="H112" s="2">
        <v>45413</v>
      </c>
      <c r="I112" s="2">
        <v>2615</v>
      </c>
      <c r="J112" s="2">
        <v>3856</v>
      </c>
      <c r="K112" s="2">
        <v>1173</v>
      </c>
      <c r="L112" s="2">
        <v>671</v>
      </c>
      <c r="M112" s="30">
        <v>2012</v>
      </c>
      <c r="N112" s="30">
        <v>12294</v>
      </c>
      <c r="O112" s="2">
        <f>'Orig Alo Dezember 18'!S111</f>
        <v>2762</v>
      </c>
      <c r="P112" s="2">
        <f>'Orig Alo Dezember 18'!T111</f>
        <v>74648.648648648639</v>
      </c>
      <c r="Q112" s="130">
        <v>5762000</v>
      </c>
      <c r="R112" s="130" t="s">
        <v>696</v>
      </c>
      <c r="S112" s="130">
        <v>44</v>
      </c>
      <c r="T112" s="130" t="s">
        <v>696</v>
      </c>
      <c r="U112" s="130">
        <v>2</v>
      </c>
      <c r="V112" s="130" t="s">
        <v>1325</v>
      </c>
    </row>
    <row r="113" spans="1:22" x14ac:dyDescent="0.2">
      <c r="A113" s="104" t="s">
        <v>101</v>
      </c>
      <c r="B113" s="2">
        <v>156849</v>
      </c>
      <c r="C113" s="3">
        <v>135597</v>
      </c>
      <c r="D113" s="3">
        <v>21252</v>
      </c>
      <c r="E113" s="3">
        <v>3068</v>
      </c>
      <c r="F113" s="3">
        <v>2905</v>
      </c>
      <c r="G113" s="4">
        <v>163</v>
      </c>
      <c r="H113" s="2">
        <v>114771</v>
      </c>
      <c r="I113" s="2">
        <v>5248</v>
      </c>
      <c r="J113" s="2">
        <v>10018</v>
      </c>
      <c r="K113" s="2">
        <v>3965</v>
      </c>
      <c r="L113" s="2">
        <v>1604</v>
      </c>
      <c r="M113" s="30">
        <v>4449</v>
      </c>
      <c r="N113" s="30">
        <v>37228</v>
      </c>
      <c r="O113" s="2">
        <f>'Orig Alo Dezember 18'!S112</f>
        <v>10620</v>
      </c>
      <c r="P113" s="2">
        <f>'Orig Alo Dezember 18'!T112</f>
        <v>186315.78947368421</v>
      </c>
      <c r="Q113" s="130">
        <v>5766000</v>
      </c>
      <c r="R113" s="130" t="s">
        <v>698</v>
      </c>
      <c r="S113" s="130">
        <v>69</v>
      </c>
      <c r="T113" s="130" t="s">
        <v>1368</v>
      </c>
      <c r="U113" s="130">
        <v>1</v>
      </c>
      <c r="V113" s="130" t="s">
        <v>1320</v>
      </c>
    </row>
    <row r="114" spans="1:22" x14ac:dyDescent="0.2">
      <c r="A114" s="104" t="s">
        <v>102</v>
      </c>
      <c r="B114" s="2">
        <v>144550</v>
      </c>
      <c r="C114" s="3">
        <v>126376</v>
      </c>
      <c r="D114" s="3">
        <v>18174</v>
      </c>
      <c r="E114" s="3">
        <v>4028</v>
      </c>
      <c r="F114" s="3">
        <v>3841</v>
      </c>
      <c r="G114" s="4">
        <v>187</v>
      </c>
      <c r="H114" s="2">
        <v>129108</v>
      </c>
      <c r="I114" s="2">
        <v>6851</v>
      </c>
      <c r="J114" s="2">
        <v>13409</v>
      </c>
      <c r="K114" s="2">
        <v>4692</v>
      </c>
      <c r="L114" s="2">
        <v>1728</v>
      </c>
      <c r="M114" s="30">
        <v>6989</v>
      </c>
      <c r="N114" s="30">
        <v>44820</v>
      </c>
      <c r="O114" s="2">
        <f>'Orig Alo Dezember 18'!S113</f>
        <v>7456</v>
      </c>
      <c r="P114" s="2">
        <f>'Orig Alo Dezember 18'!T113</f>
        <v>169454.54545454544</v>
      </c>
      <c r="Q114" s="130">
        <v>5770000</v>
      </c>
      <c r="R114" s="130" t="s">
        <v>700</v>
      </c>
      <c r="S114" s="130">
        <v>70</v>
      </c>
      <c r="T114" s="130" t="s">
        <v>1369</v>
      </c>
      <c r="U114" s="130">
        <v>1</v>
      </c>
      <c r="V114" s="130" t="s">
        <v>1320</v>
      </c>
    </row>
    <row r="115" spans="1:22" x14ac:dyDescent="0.2">
      <c r="A115" s="104" t="s">
        <v>103</v>
      </c>
      <c r="B115" s="2">
        <v>146413</v>
      </c>
      <c r="C115" s="3">
        <v>123932</v>
      </c>
      <c r="D115" s="3">
        <v>22481</v>
      </c>
      <c r="E115" s="3">
        <v>3853</v>
      </c>
      <c r="F115" s="3">
        <v>3587</v>
      </c>
      <c r="G115" s="4">
        <v>266</v>
      </c>
      <c r="H115" s="2">
        <v>119978</v>
      </c>
      <c r="I115" s="2">
        <v>6027</v>
      </c>
      <c r="J115" s="2">
        <v>11529</v>
      </c>
      <c r="K115" s="2">
        <v>4062</v>
      </c>
      <c r="L115" s="2">
        <v>1320</v>
      </c>
      <c r="M115" s="30">
        <v>6147</v>
      </c>
      <c r="N115" s="30">
        <v>39395</v>
      </c>
      <c r="O115" s="2">
        <f>'Orig Alo Dezember 18'!S114</f>
        <v>8268</v>
      </c>
      <c r="P115" s="2">
        <f>'Orig Alo Dezember 18'!T114</f>
        <v>172250</v>
      </c>
      <c r="Q115" s="130">
        <v>5774000</v>
      </c>
      <c r="R115" s="130" t="s">
        <v>702</v>
      </c>
      <c r="S115" s="130">
        <v>71</v>
      </c>
      <c r="T115" s="130" t="s">
        <v>702</v>
      </c>
      <c r="U115" s="130">
        <v>1</v>
      </c>
      <c r="V115" s="130" t="s">
        <v>1320</v>
      </c>
    </row>
    <row r="116" spans="1:22" x14ac:dyDescent="0.2">
      <c r="A116" s="104" t="s">
        <v>104</v>
      </c>
      <c r="B116" s="2">
        <v>155205</v>
      </c>
      <c r="C116" s="3">
        <v>131781</v>
      </c>
      <c r="D116" s="3">
        <v>23424</v>
      </c>
      <c r="E116" s="3">
        <v>3769</v>
      </c>
      <c r="F116" s="3">
        <v>3270</v>
      </c>
      <c r="G116" s="4">
        <v>499</v>
      </c>
      <c r="H116" s="2">
        <v>135972</v>
      </c>
      <c r="I116" s="2">
        <v>6328</v>
      </c>
      <c r="J116" s="2">
        <v>6454</v>
      </c>
      <c r="K116" s="2">
        <v>1775</v>
      </c>
      <c r="L116" s="2">
        <v>1080</v>
      </c>
      <c r="M116" s="30">
        <v>3599</v>
      </c>
      <c r="N116" s="30">
        <v>58166</v>
      </c>
      <c r="O116" s="2">
        <f>'Orig Alo Dezember 18'!S115</f>
        <v>15543</v>
      </c>
      <c r="P116" s="2">
        <f>'Orig Alo Dezember 18'!T115</f>
        <v>191888.88888888891</v>
      </c>
      <c r="Q116" s="130">
        <v>5911000</v>
      </c>
      <c r="R116" s="130" t="s">
        <v>704</v>
      </c>
      <c r="S116" s="130">
        <v>72</v>
      </c>
      <c r="T116" s="130" t="s">
        <v>1370</v>
      </c>
      <c r="U116" s="130">
        <v>1</v>
      </c>
      <c r="V116" s="130" t="s">
        <v>1320</v>
      </c>
    </row>
    <row r="117" spans="1:22" x14ac:dyDescent="0.2">
      <c r="A117" s="104" t="s">
        <v>105</v>
      </c>
      <c r="B117" s="2">
        <v>251813</v>
      </c>
      <c r="C117" s="3">
        <v>216007</v>
      </c>
      <c r="D117" s="3">
        <v>35806</v>
      </c>
      <c r="E117" s="3">
        <v>7862</v>
      </c>
      <c r="F117" s="3">
        <v>7075</v>
      </c>
      <c r="G117" s="4">
        <v>787</v>
      </c>
      <c r="H117" s="2">
        <v>245723</v>
      </c>
      <c r="I117" s="2">
        <v>18726</v>
      </c>
      <c r="J117" s="2">
        <v>10631</v>
      </c>
      <c r="K117" s="2">
        <v>2340</v>
      </c>
      <c r="L117" s="2">
        <v>1784</v>
      </c>
      <c r="M117" s="30">
        <v>6507</v>
      </c>
      <c r="N117" s="30">
        <v>113789</v>
      </c>
      <c r="O117" s="2">
        <f>'Orig Alo Dezember 18'!S116</f>
        <v>30713</v>
      </c>
      <c r="P117" s="2">
        <f>'Orig Alo Dezember 18'!T116</f>
        <v>313397.95918367343</v>
      </c>
      <c r="Q117" s="130">
        <v>5913000</v>
      </c>
      <c r="R117" s="130" t="s">
        <v>706</v>
      </c>
      <c r="S117" s="130">
        <v>73</v>
      </c>
      <c r="T117" s="130" t="s">
        <v>1371</v>
      </c>
      <c r="U117" s="130">
        <v>1</v>
      </c>
      <c r="V117" s="130" t="s">
        <v>1320</v>
      </c>
    </row>
    <row r="118" spans="1:22" x14ac:dyDescent="0.2">
      <c r="A118" s="104" t="s">
        <v>106</v>
      </c>
      <c r="B118" s="2">
        <v>82088</v>
      </c>
      <c r="C118" s="3">
        <v>69727</v>
      </c>
      <c r="D118" s="3">
        <v>12361</v>
      </c>
      <c r="E118" s="3">
        <v>2423</v>
      </c>
      <c r="F118" s="3">
        <v>2301</v>
      </c>
      <c r="G118" s="4">
        <v>122</v>
      </c>
      <c r="H118" s="2">
        <v>71236</v>
      </c>
      <c r="I118" s="2">
        <v>4627</v>
      </c>
      <c r="J118" s="2">
        <v>6935</v>
      </c>
      <c r="K118" s="2">
        <v>3509</v>
      </c>
      <c r="L118" s="2">
        <v>824</v>
      </c>
      <c r="M118" s="30">
        <v>2602</v>
      </c>
      <c r="N118" s="30">
        <v>27695</v>
      </c>
      <c r="O118" s="2">
        <f>'Orig Alo Dezember 18'!S117</f>
        <v>9164</v>
      </c>
      <c r="P118" s="2">
        <f>'Orig Alo Dezember 18'!T117</f>
        <v>100703.29670329671</v>
      </c>
      <c r="Q118" s="130">
        <v>5914000</v>
      </c>
      <c r="R118" s="130" t="s">
        <v>1372</v>
      </c>
      <c r="S118" s="130">
        <v>74</v>
      </c>
      <c r="T118" s="130" t="s">
        <v>1373</v>
      </c>
      <c r="U118" s="130">
        <v>1</v>
      </c>
      <c r="V118" s="130" t="s">
        <v>1320</v>
      </c>
    </row>
    <row r="119" spans="1:22" x14ac:dyDescent="0.2">
      <c r="A119" s="104" t="s">
        <v>107</v>
      </c>
      <c r="B119" s="2">
        <v>76667</v>
      </c>
      <c r="C119" s="3">
        <v>65037</v>
      </c>
      <c r="D119" s="3">
        <v>11630</v>
      </c>
      <c r="E119" s="3">
        <v>2523</v>
      </c>
      <c r="F119" s="3">
        <v>2326</v>
      </c>
      <c r="G119" s="4">
        <v>197</v>
      </c>
      <c r="H119" s="2">
        <v>60195</v>
      </c>
      <c r="I119" s="2">
        <v>5585</v>
      </c>
      <c r="J119" s="2">
        <v>3920</v>
      </c>
      <c r="K119" s="2">
        <v>817</v>
      </c>
      <c r="L119" s="2">
        <v>759</v>
      </c>
      <c r="M119" s="30">
        <v>2344</v>
      </c>
      <c r="N119" s="30">
        <v>21569</v>
      </c>
      <c r="O119" s="2">
        <f>'Orig Alo Dezember 18'!S118</f>
        <v>7804</v>
      </c>
      <c r="P119" s="2">
        <f>'Orig Alo Dezember 18'!T118</f>
        <v>92904.761904761908</v>
      </c>
      <c r="Q119" s="130">
        <v>5915000</v>
      </c>
      <c r="R119" s="130" t="s">
        <v>710</v>
      </c>
      <c r="S119" s="130">
        <v>73</v>
      </c>
      <c r="T119" s="130" t="s">
        <v>1371</v>
      </c>
      <c r="U119" s="130">
        <v>1</v>
      </c>
      <c r="V119" s="130" t="s">
        <v>1320</v>
      </c>
    </row>
    <row r="120" spans="1:22" x14ac:dyDescent="0.2">
      <c r="A120" s="104" t="s">
        <v>108</v>
      </c>
      <c r="B120" s="2">
        <v>63265</v>
      </c>
      <c r="C120" s="3">
        <v>53804</v>
      </c>
      <c r="D120" s="3">
        <v>9461</v>
      </c>
      <c r="E120" s="3">
        <v>1910</v>
      </c>
      <c r="F120" s="3">
        <v>1725</v>
      </c>
      <c r="G120" s="4">
        <v>185</v>
      </c>
      <c r="H120" s="2">
        <v>46058</v>
      </c>
      <c r="I120" s="2">
        <v>3211</v>
      </c>
      <c r="J120" s="2">
        <v>2173</v>
      </c>
      <c r="K120" s="2">
        <v>389</v>
      </c>
      <c r="L120" s="2">
        <v>425</v>
      </c>
      <c r="M120" s="30">
        <v>1359</v>
      </c>
      <c r="N120" s="30">
        <v>17893</v>
      </c>
      <c r="O120" s="2">
        <f>'Orig Alo Dezember 18'!S119</f>
        <v>8203</v>
      </c>
      <c r="P120" s="2">
        <f>'Orig Alo Dezember 18'!T119</f>
        <v>78123.809523809512</v>
      </c>
      <c r="Q120" s="130">
        <v>5916000</v>
      </c>
      <c r="R120" s="130" t="s">
        <v>712</v>
      </c>
      <c r="S120" s="130">
        <v>63</v>
      </c>
      <c r="T120" s="130" t="s">
        <v>1365</v>
      </c>
      <c r="U120" s="130">
        <v>1</v>
      </c>
      <c r="V120" s="130" t="s">
        <v>1320</v>
      </c>
    </row>
    <row r="121" spans="1:22" x14ac:dyDescent="0.2">
      <c r="A121" s="104" t="s">
        <v>109</v>
      </c>
      <c r="B121" s="2">
        <v>144031</v>
      </c>
      <c r="C121" s="3">
        <v>124617</v>
      </c>
      <c r="D121" s="3">
        <v>19414</v>
      </c>
      <c r="E121" s="3">
        <v>2728</v>
      </c>
      <c r="F121" s="3">
        <v>2552</v>
      </c>
      <c r="G121" s="4">
        <v>176</v>
      </c>
      <c r="H121" s="2">
        <v>110964</v>
      </c>
      <c r="I121" s="2">
        <v>6450</v>
      </c>
      <c r="J121" s="2">
        <v>13537</v>
      </c>
      <c r="K121" s="2">
        <v>5871</v>
      </c>
      <c r="L121" s="2">
        <v>1521</v>
      </c>
      <c r="M121" s="30">
        <v>6145</v>
      </c>
      <c r="N121" s="30">
        <v>37587</v>
      </c>
      <c r="O121" s="2">
        <f>'Orig Alo Dezember 18'!S120</f>
        <v>9158</v>
      </c>
      <c r="P121" s="2">
        <f>'Orig Alo Dezember 18'!T120</f>
        <v>172792.45283018867</v>
      </c>
      <c r="Q121" s="130">
        <v>5954000</v>
      </c>
      <c r="R121" s="130" t="s">
        <v>714</v>
      </c>
      <c r="S121" s="130">
        <v>53</v>
      </c>
      <c r="T121" s="130" t="s">
        <v>1374</v>
      </c>
      <c r="U121" s="130">
        <v>1</v>
      </c>
      <c r="V121" s="130" t="s">
        <v>1320</v>
      </c>
    </row>
    <row r="122" spans="1:22" x14ac:dyDescent="0.2">
      <c r="A122" s="104" t="s">
        <v>110</v>
      </c>
      <c r="B122" s="2">
        <v>128955</v>
      </c>
      <c r="C122" s="3">
        <v>108354</v>
      </c>
      <c r="D122" s="3">
        <v>20601</v>
      </c>
      <c r="E122" s="3">
        <v>2212</v>
      </c>
      <c r="F122" s="3">
        <v>2086</v>
      </c>
      <c r="G122" s="4">
        <v>126</v>
      </c>
      <c r="H122" s="2">
        <v>107367</v>
      </c>
      <c r="I122" s="2">
        <v>4515</v>
      </c>
      <c r="J122" s="2">
        <v>13542</v>
      </c>
      <c r="K122" s="2">
        <v>5590</v>
      </c>
      <c r="L122" s="2">
        <v>1513</v>
      </c>
      <c r="M122" s="30">
        <v>6439</v>
      </c>
      <c r="N122" s="30">
        <v>33132</v>
      </c>
      <c r="O122" s="2">
        <f>'Orig Alo Dezember 18'!S121</f>
        <v>5762</v>
      </c>
      <c r="P122" s="2">
        <f>'Orig Alo Dezember 18'!T121</f>
        <v>147743.58974358975</v>
      </c>
      <c r="Q122" s="130">
        <v>5958000</v>
      </c>
      <c r="R122" s="130" t="s">
        <v>716</v>
      </c>
      <c r="S122" s="130">
        <v>76</v>
      </c>
      <c r="T122" s="130" t="s">
        <v>1375</v>
      </c>
      <c r="U122" s="130">
        <v>2</v>
      </c>
      <c r="V122" s="130" t="s">
        <v>1325</v>
      </c>
    </row>
    <row r="123" spans="1:22" x14ac:dyDescent="0.2">
      <c r="A123" s="104" t="s">
        <v>111</v>
      </c>
      <c r="B123" s="2">
        <v>191967</v>
      </c>
      <c r="C123" s="3">
        <v>165362</v>
      </c>
      <c r="D123" s="3">
        <v>26605</v>
      </c>
      <c r="E123" s="3">
        <v>5661</v>
      </c>
      <c r="F123" s="3">
        <v>5373</v>
      </c>
      <c r="G123" s="4">
        <v>288</v>
      </c>
      <c r="H123" s="2">
        <v>164815</v>
      </c>
      <c r="I123" s="2">
        <v>9333</v>
      </c>
      <c r="J123" s="2">
        <v>28772</v>
      </c>
      <c r="K123" s="2">
        <v>15224</v>
      </c>
      <c r="L123" s="2">
        <v>2205</v>
      </c>
      <c r="M123" s="30">
        <v>11343</v>
      </c>
      <c r="N123" s="30">
        <v>57693</v>
      </c>
      <c r="O123" s="2">
        <f>'Orig Alo Dezember 18'!S122</f>
        <v>13040</v>
      </c>
      <c r="P123" s="2">
        <f>'Orig Alo Dezember 18'!T122</f>
        <v>228771.9298245614</v>
      </c>
      <c r="Q123" s="130">
        <v>5962000</v>
      </c>
      <c r="R123" s="130" t="s">
        <v>718</v>
      </c>
      <c r="S123" s="130">
        <v>75</v>
      </c>
      <c r="T123" s="130" t="s">
        <v>1376</v>
      </c>
      <c r="U123" s="130">
        <v>1</v>
      </c>
      <c r="V123" s="130" t="s">
        <v>1320</v>
      </c>
    </row>
    <row r="124" spans="1:22" x14ac:dyDescent="0.2">
      <c r="A124" s="104" t="s">
        <v>112</v>
      </c>
      <c r="B124" s="2">
        <v>69010</v>
      </c>
      <c r="C124" s="3">
        <v>57943</v>
      </c>
      <c r="D124" s="3">
        <v>11067</v>
      </c>
      <c r="E124" s="3">
        <v>1574</v>
      </c>
      <c r="F124" s="3">
        <v>1486</v>
      </c>
      <c r="G124" s="4">
        <v>88</v>
      </c>
      <c r="H124" s="2">
        <v>59951</v>
      </c>
      <c r="I124" s="2">
        <v>3156</v>
      </c>
      <c r="J124" s="2">
        <v>11837</v>
      </c>
      <c r="K124" s="2">
        <v>6438</v>
      </c>
      <c r="L124" s="2">
        <v>1080</v>
      </c>
      <c r="M124" s="30">
        <v>4319</v>
      </c>
      <c r="N124" s="30">
        <v>22656</v>
      </c>
      <c r="O124" s="2">
        <f>'Orig Alo Dezember 18'!S123</f>
        <v>2528</v>
      </c>
      <c r="P124" s="2">
        <f>'Orig Alo Dezember 18'!T123</f>
        <v>79000</v>
      </c>
      <c r="Q124" s="130">
        <v>5966000</v>
      </c>
      <c r="R124" s="130" t="s">
        <v>720</v>
      </c>
      <c r="S124" s="130">
        <v>78</v>
      </c>
      <c r="T124" s="130" t="s">
        <v>720</v>
      </c>
      <c r="U124" s="130">
        <v>1</v>
      </c>
      <c r="V124" s="130" t="s">
        <v>1320</v>
      </c>
    </row>
    <row r="125" spans="1:22" x14ac:dyDescent="0.2">
      <c r="A125" s="104" t="s">
        <v>113</v>
      </c>
      <c r="B125" s="2">
        <v>134428</v>
      </c>
      <c r="C125" s="3">
        <v>113012</v>
      </c>
      <c r="D125" s="3">
        <v>21416</v>
      </c>
      <c r="E125" s="3">
        <v>3602</v>
      </c>
      <c r="F125" s="3">
        <v>3425</v>
      </c>
      <c r="G125" s="4">
        <v>177</v>
      </c>
      <c r="H125" s="2">
        <v>118604</v>
      </c>
      <c r="I125" s="2">
        <v>6080</v>
      </c>
      <c r="J125" s="2">
        <v>16389</v>
      </c>
      <c r="K125" s="2">
        <v>6656</v>
      </c>
      <c r="L125" s="2">
        <v>2547</v>
      </c>
      <c r="M125" s="30">
        <v>7186</v>
      </c>
      <c r="N125" s="30">
        <v>40973</v>
      </c>
      <c r="O125" s="2">
        <f>'Orig Alo Dezember 18'!S124</f>
        <v>6892</v>
      </c>
      <c r="P125" s="2">
        <f>'Orig Alo Dezember 18'!T124</f>
        <v>156636.36363636362</v>
      </c>
      <c r="Q125" s="130">
        <v>5970000</v>
      </c>
      <c r="R125" s="130" t="s">
        <v>722</v>
      </c>
      <c r="S125" s="130">
        <v>77</v>
      </c>
      <c r="T125" s="130" t="s">
        <v>1377</v>
      </c>
      <c r="U125" s="130">
        <v>1</v>
      </c>
      <c r="V125" s="130" t="s">
        <v>1320</v>
      </c>
    </row>
    <row r="126" spans="1:22" x14ac:dyDescent="0.2">
      <c r="A126" s="104" t="s">
        <v>114</v>
      </c>
      <c r="B126" s="2">
        <v>143105</v>
      </c>
      <c r="C126" s="3">
        <v>121231</v>
      </c>
      <c r="D126" s="3">
        <v>21874</v>
      </c>
      <c r="E126" s="3">
        <v>4093</v>
      </c>
      <c r="F126" s="3">
        <v>3780</v>
      </c>
      <c r="G126" s="4">
        <v>313</v>
      </c>
      <c r="H126" s="2">
        <v>112541</v>
      </c>
      <c r="I126" s="2">
        <v>6212</v>
      </c>
      <c r="J126" s="2">
        <v>13550</v>
      </c>
      <c r="K126" s="2">
        <v>5768</v>
      </c>
      <c r="L126" s="2">
        <v>1570</v>
      </c>
      <c r="M126" s="30">
        <v>6212</v>
      </c>
      <c r="N126" s="30">
        <v>38412</v>
      </c>
      <c r="O126" s="2">
        <f>'Orig Alo Dezember 18'!S125</f>
        <v>8282</v>
      </c>
      <c r="P126" s="2">
        <f>'Orig Alo Dezember 18'!T125</f>
        <v>169020.4081632653</v>
      </c>
      <c r="Q126" s="130">
        <v>5974000</v>
      </c>
      <c r="R126" s="130" t="s">
        <v>724</v>
      </c>
      <c r="S126" s="130">
        <v>79</v>
      </c>
      <c r="T126" s="130" t="s">
        <v>724</v>
      </c>
      <c r="U126" s="130">
        <v>1</v>
      </c>
      <c r="V126" s="130" t="s">
        <v>1320</v>
      </c>
    </row>
    <row r="127" spans="1:22" x14ac:dyDescent="0.2">
      <c r="A127" s="104" t="s">
        <v>115</v>
      </c>
      <c r="B127" s="2">
        <v>175192</v>
      </c>
      <c r="C127" s="3">
        <v>149588</v>
      </c>
      <c r="D127" s="3">
        <v>25604</v>
      </c>
      <c r="E127" s="3">
        <v>4129</v>
      </c>
      <c r="F127" s="3">
        <v>3860</v>
      </c>
      <c r="G127" s="4">
        <v>269</v>
      </c>
      <c r="H127" s="2">
        <v>132276</v>
      </c>
      <c r="I127" s="2">
        <v>16232</v>
      </c>
      <c r="J127" s="2">
        <v>10284</v>
      </c>
      <c r="K127" s="2">
        <v>3782</v>
      </c>
      <c r="L127" s="2">
        <v>1765</v>
      </c>
      <c r="M127" s="30">
        <v>4737</v>
      </c>
      <c r="N127" s="30">
        <v>44604</v>
      </c>
      <c r="O127" s="2">
        <f>'Orig Alo Dezember 18'!S126</f>
        <v>14156</v>
      </c>
      <c r="P127" s="2">
        <f>'Orig Alo Dezember 18'!T126</f>
        <v>211283.58208955225</v>
      </c>
      <c r="Q127" s="130">
        <v>5978000</v>
      </c>
      <c r="R127" s="130" t="s">
        <v>726</v>
      </c>
      <c r="S127" s="130">
        <v>73</v>
      </c>
      <c r="T127" s="130" t="s">
        <v>1371</v>
      </c>
      <c r="U127" s="130">
        <v>1</v>
      </c>
      <c r="V127" s="130" t="s">
        <v>1320</v>
      </c>
    </row>
    <row r="128" spans="1:22" x14ac:dyDescent="0.2">
      <c r="A128" s="104" t="s">
        <v>116</v>
      </c>
      <c r="B128" s="2">
        <v>74043</v>
      </c>
      <c r="C128" s="3">
        <v>63652</v>
      </c>
      <c r="D128" s="3">
        <v>10391</v>
      </c>
      <c r="E128" s="3">
        <v>2076</v>
      </c>
      <c r="F128" s="3">
        <v>1786</v>
      </c>
      <c r="G128" s="4">
        <v>290</v>
      </c>
      <c r="H128" s="2">
        <v>105061</v>
      </c>
      <c r="I128" s="2">
        <v>3558</v>
      </c>
      <c r="J128" s="2">
        <v>2620</v>
      </c>
      <c r="K128" s="2">
        <v>286</v>
      </c>
      <c r="L128" s="2">
        <v>313</v>
      </c>
      <c r="M128" s="30">
        <v>2021</v>
      </c>
      <c r="N128" s="30">
        <v>53439</v>
      </c>
      <c r="O128" s="2">
        <f>'Orig Alo Dezember 18'!S127</f>
        <v>4115</v>
      </c>
      <c r="P128" s="2">
        <f>'Orig Alo Dezember 18'!T127</f>
        <v>87553.191489361707</v>
      </c>
      <c r="Q128" s="130">
        <v>6411000</v>
      </c>
      <c r="R128" s="130" t="s">
        <v>1378</v>
      </c>
      <c r="S128" s="130">
        <v>94</v>
      </c>
      <c r="T128" s="130" t="s">
        <v>1379</v>
      </c>
      <c r="U128" s="130">
        <v>1</v>
      </c>
      <c r="V128" s="130" t="s">
        <v>1320</v>
      </c>
    </row>
    <row r="129" spans="1:22" x14ac:dyDescent="0.2">
      <c r="A129" s="104" t="s">
        <v>117</v>
      </c>
      <c r="B129" s="2">
        <v>347482</v>
      </c>
      <c r="C129" s="3">
        <v>312087</v>
      </c>
      <c r="D129" s="3">
        <v>35395</v>
      </c>
      <c r="E129" s="3">
        <v>10899</v>
      </c>
      <c r="F129" s="3">
        <v>9732</v>
      </c>
      <c r="G129" s="4">
        <v>1167</v>
      </c>
      <c r="H129" s="2">
        <v>596722</v>
      </c>
      <c r="I129" s="2">
        <v>19603</v>
      </c>
      <c r="J129" s="2">
        <v>10655</v>
      </c>
      <c r="K129" s="2">
        <v>1295</v>
      </c>
      <c r="L129" s="2">
        <v>1083</v>
      </c>
      <c r="M129" s="30">
        <v>8277</v>
      </c>
      <c r="N129" s="30">
        <v>336448</v>
      </c>
      <c r="O129" s="2">
        <f>'Orig Alo Dezember 18'!S128</f>
        <v>19687</v>
      </c>
      <c r="P129" s="2">
        <f>'Orig Alo Dezember 18'!T128</f>
        <v>401775.5102040816</v>
      </c>
      <c r="Q129" s="130">
        <v>6412000</v>
      </c>
      <c r="R129" s="130" t="s">
        <v>730</v>
      </c>
      <c r="S129" s="130">
        <v>92</v>
      </c>
      <c r="T129" s="130" t="s">
        <v>1380</v>
      </c>
      <c r="U129" s="130">
        <v>1</v>
      </c>
      <c r="V129" s="130" t="s">
        <v>1320</v>
      </c>
    </row>
    <row r="130" spans="1:22" x14ac:dyDescent="0.2">
      <c r="A130" s="104" t="s">
        <v>118</v>
      </c>
      <c r="B130" s="2">
        <v>61509</v>
      </c>
      <c r="C130" s="3">
        <v>54335</v>
      </c>
      <c r="D130" s="3">
        <v>7174</v>
      </c>
      <c r="E130" s="3">
        <v>2648</v>
      </c>
      <c r="F130" s="3">
        <v>2428</v>
      </c>
      <c r="G130" s="4">
        <v>220</v>
      </c>
      <c r="H130" s="2">
        <v>48764</v>
      </c>
      <c r="I130" s="2">
        <v>2862</v>
      </c>
      <c r="J130" s="2">
        <v>3073</v>
      </c>
      <c r="K130" s="2">
        <v>1193</v>
      </c>
      <c r="L130" s="2">
        <v>319</v>
      </c>
      <c r="M130" s="30">
        <v>1561</v>
      </c>
      <c r="N130" s="30">
        <v>17166</v>
      </c>
      <c r="O130" s="2">
        <f>'Orig Alo Dezember 18'!S129</f>
        <v>6416</v>
      </c>
      <c r="P130" s="2">
        <f>'Orig Alo Dezember 18'!T129</f>
        <v>72089.887640449437</v>
      </c>
      <c r="Q130" s="130">
        <v>6413000</v>
      </c>
      <c r="R130" s="130" t="s">
        <v>732</v>
      </c>
      <c r="S130" s="130">
        <v>92</v>
      </c>
      <c r="T130" s="130" t="s">
        <v>1380</v>
      </c>
      <c r="U130" s="130">
        <v>1</v>
      </c>
      <c r="V130" s="130" t="s">
        <v>1320</v>
      </c>
    </row>
    <row r="131" spans="1:22" x14ac:dyDescent="0.2">
      <c r="A131" s="104" t="s">
        <v>119</v>
      </c>
      <c r="B131" s="2">
        <v>125330</v>
      </c>
      <c r="C131" s="3">
        <v>110118</v>
      </c>
      <c r="D131" s="3">
        <v>15212</v>
      </c>
      <c r="E131" s="3">
        <v>2975</v>
      </c>
      <c r="F131" s="3">
        <v>2687</v>
      </c>
      <c r="G131" s="4">
        <v>288</v>
      </c>
      <c r="H131" s="2">
        <v>138275</v>
      </c>
      <c r="I131" s="2">
        <v>5161</v>
      </c>
      <c r="J131" s="2">
        <v>4355</v>
      </c>
      <c r="K131" s="2">
        <v>555</v>
      </c>
      <c r="L131" s="2">
        <v>628</v>
      </c>
      <c r="M131" s="30">
        <v>3172</v>
      </c>
      <c r="N131" s="30">
        <v>60515</v>
      </c>
      <c r="O131" s="2">
        <f>'Orig Alo Dezember 18'!S130</f>
        <v>9905</v>
      </c>
      <c r="P131" s="2">
        <f>'Orig Alo Dezember 18'!T130</f>
        <v>152384.61538461538</v>
      </c>
      <c r="Q131" s="130">
        <v>6414000</v>
      </c>
      <c r="R131" s="130" t="s">
        <v>1381</v>
      </c>
      <c r="S131" s="130">
        <v>91</v>
      </c>
      <c r="T131" s="130" t="s">
        <v>1382</v>
      </c>
      <c r="U131" s="130">
        <v>1</v>
      </c>
      <c r="V131" s="130" t="s">
        <v>1320</v>
      </c>
    </row>
    <row r="132" spans="1:22" x14ac:dyDescent="0.2">
      <c r="A132" s="104" t="s">
        <v>120</v>
      </c>
      <c r="B132" s="2">
        <v>124069</v>
      </c>
      <c r="C132" s="3">
        <v>107079</v>
      </c>
      <c r="D132" s="3">
        <v>16990</v>
      </c>
      <c r="E132" s="3">
        <v>2595</v>
      </c>
      <c r="F132" s="3">
        <v>2462</v>
      </c>
      <c r="G132" s="4">
        <v>133</v>
      </c>
      <c r="H132" s="2">
        <v>75812</v>
      </c>
      <c r="I132" s="2">
        <v>3990</v>
      </c>
      <c r="J132" s="2">
        <v>5083</v>
      </c>
      <c r="K132" s="2">
        <v>848</v>
      </c>
      <c r="L132" s="2">
        <v>1105</v>
      </c>
      <c r="M132" s="30">
        <v>3130</v>
      </c>
      <c r="N132" s="30">
        <v>13875</v>
      </c>
      <c r="O132" s="2">
        <f>'Orig Alo Dezember 18'!S131</f>
        <v>4943</v>
      </c>
      <c r="P132" s="2">
        <f>'Orig Alo Dezember 18'!T131</f>
        <v>145382.35294117648</v>
      </c>
      <c r="Q132" s="130">
        <v>6431000</v>
      </c>
      <c r="R132" s="130" t="s">
        <v>736</v>
      </c>
      <c r="S132" s="130">
        <v>130</v>
      </c>
      <c r="T132" s="130" t="s">
        <v>1383</v>
      </c>
      <c r="U132" s="130">
        <v>1</v>
      </c>
      <c r="V132" s="130" t="s">
        <v>1320</v>
      </c>
    </row>
    <row r="133" spans="1:22" x14ac:dyDescent="0.2">
      <c r="A133" s="104" t="s">
        <v>121</v>
      </c>
      <c r="B133" s="2">
        <v>138170</v>
      </c>
      <c r="C133" s="3">
        <v>120895</v>
      </c>
      <c r="D133" s="3">
        <v>17275</v>
      </c>
      <c r="E133" s="3">
        <v>3330</v>
      </c>
      <c r="F133" s="3">
        <v>3097</v>
      </c>
      <c r="G133" s="4">
        <v>233</v>
      </c>
      <c r="H133" s="2">
        <v>77860</v>
      </c>
      <c r="I133" s="2">
        <v>5197</v>
      </c>
      <c r="J133" s="2">
        <v>4167</v>
      </c>
      <c r="K133" s="2">
        <v>767</v>
      </c>
      <c r="L133" s="2">
        <v>494</v>
      </c>
      <c r="M133" s="30">
        <v>2906</v>
      </c>
      <c r="N133" s="30">
        <v>20426</v>
      </c>
      <c r="O133" s="2">
        <f>'Orig Alo Dezember 18'!S132</f>
        <v>7095</v>
      </c>
      <c r="P133" s="2">
        <f>'Orig Alo Dezember 18'!T132</f>
        <v>165000</v>
      </c>
      <c r="Q133" s="130">
        <v>6432000</v>
      </c>
      <c r="R133" s="130" t="s">
        <v>738</v>
      </c>
      <c r="S133" s="130">
        <v>94</v>
      </c>
      <c r="T133" s="130" t="s">
        <v>1379</v>
      </c>
      <c r="U133" s="130">
        <v>1</v>
      </c>
      <c r="V133" s="130" t="s">
        <v>1320</v>
      </c>
    </row>
    <row r="134" spans="1:22" x14ac:dyDescent="0.2">
      <c r="A134" s="104" t="s">
        <v>122</v>
      </c>
      <c r="B134" s="2">
        <v>128832</v>
      </c>
      <c r="C134" s="3">
        <v>114460</v>
      </c>
      <c r="D134" s="3">
        <v>14372</v>
      </c>
      <c r="E134" s="3">
        <v>4171</v>
      </c>
      <c r="F134" s="3">
        <v>3852</v>
      </c>
      <c r="G134" s="4">
        <v>319</v>
      </c>
      <c r="H134" s="2">
        <v>101601</v>
      </c>
      <c r="I134" s="2">
        <v>9841</v>
      </c>
      <c r="J134" s="2">
        <v>5615</v>
      </c>
      <c r="K134" s="2">
        <v>1629</v>
      </c>
      <c r="L134" s="2">
        <v>507</v>
      </c>
      <c r="M134" s="30">
        <v>3479</v>
      </c>
      <c r="N134" s="30">
        <v>43260</v>
      </c>
      <c r="O134" s="2">
        <f>'Orig Alo Dezember 18'!S133</f>
        <v>6688</v>
      </c>
      <c r="P134" s="2">
        <f>'Orig Alo Dezember 18'!T133</f>
        <v>148622.22222222222</v>
      </c>
      <c r="Q134" s="130">
        <v>6433000</v>
      </c>
      <c r="R134" s="130" t="s">
        <v>740</v>
      </c>
      <c r="S134" s="130">
        <v>92</v>
      </c>
      <c r="T134" s="130" t="s">
        <v>1380</v>
      </c>
      <c r="U134" s="130">
        <v>1</v>
      </c>
      <c r="V134" s="130" t="s">
        <v>1320</v>
      </c>
    </row>
    <row r="135" spans="1:22" x14ac:dyDescent="0.2">
      <c r="A135" s="104" t="s">
        <v>123</v>
      </c>
      <c r="B135" s="2">
        <v>100479</v>
      </c>
      <c r="C135" s="3">
        <v>88747</v>
      </c>
      <c r="D135" s="3">
        <v>11732</v>
      </c>
      <c r="E135" s="3">
        <v>1508</v>
      </c>
      <c r="F135" s="3">
        <v>1379</v>
      </c>
      <c r="G135" s="4">
        <v>129</v>
      </c>
      <c r="H135" s="2">
        <v>97398</v>
      </c>
      <c r="I135" s="2">
        <v>2293</v>
      </c>
      <c r="J135" s="2">
        <v>4093</v>
      </c>
      <c r="K135" s="2">
        <v>1294</v>
      </c>
      <c r="L135" s="2">
        <v>311</v>
      </c>
      <c r="M135" s="30">
        <v>2488</v>
      </c>
      <c r="N135" s="30">
        <v>41166</v>
      </c>
      <c r="O135" s="2">
        <f>'Orig Alo Dezember 18'!S134</f>
        <v>3829</v>
      </c>
      <c r="P135" s="2">
        <f>'Orig Alo Dezember 18'!T134</f>
        <v>119656.25</v>
      </c>
      <c r="Q135" s="130">
        <v>6434000</v>
      </c>
      <c r="R135" s="130" t="s">
        <v>742</v>
      </c>
      <c r="S135" s="130">
        <v>92</v>
      </c>
      <c r="T135" s="130" t="s">
        <v>1380</v>
      </c>
      <c r="U135" s="130">
        <v>1</v>
      </c>
      <c r="V135" s="130" t="s">
        <v>1320</v>
      </c>
    </row>
    <row r="136" spans="1:22" x14ac:dyDescent="0.2">
      <c r="A136" s="104" t="s">
        <v>124</v>
      </c>
      <c r="B136" s="2">
        <v>192343</v>
      </c>
      <c r="C136" s="3">
        <v>168363</v>
      </c>
      <c r="D136" s="3">
        <v>23980</v>
      </c>
      <c r="E136" s="3">
        <v>4750</v>
      </c>
      <c r="F136" s="3">
        <v>4451</v>
      </c>
      <c r="G136" s="4">
        <v>299</v>
      </c>
      <c r="H136" s="2">
        <v>138187</v>
      </c>
      <c r="I136" s="2">
        <v>8100</v>
      </c>
      <c r="J136" s="2">
        <v>10370</v>
      </c>
      <c r="K136" s="2">
        <v>3786</v>
      </c>
      <c r="L136" s="2">
        <v>1462</v>
      </c>
      <c r="M136" s="30">
        <v>5122</v>
      </c>
      <c r="N136" s="30">
        <v>49003</v>
      </c>
      <c r="O136" s="2">
        <f>'Orig Alo Dezember 18'!S135</f>
        <v>8904</v>
      </c>
      <c r="P136" s="2">
        <f>'Orig Alo Dezember 18'!T135</f>
        <v>228307.69230769234</v>
      </c>
      <c r="Q136" s="130">
        <v>6435000</v>
      </c>
      <c r="R136" s="130" t="s">
        <v>744</v>
      </c>
      <c r="S136" s="130">
        <v>93</v>
      </c>
      <c r="T136" s="130" t="s">
        <v>1384</v>
      </c>
      <c r="U136" s="130">
        <v>1</v>
      </c>
      <c r="V136" s="130" t="s">
        <v>1320</v>
      </c>
    </row>
    <row r="137" spans="1:22" x14ac:dyDescent="0.2">
      <c r="A137" s="104" t="s">
        <v>125</v>
      </c>
      <c r="B137" s="2">
        <v>109331</v>
      </c>
      <c r="C137" s="3">
        <v>97685</v>
      </c>
      <c r="D137" s="3">
        <v>11646</v>
      </c>
      <c r="E137" s="3">
        <v>2014</v>
      </c>
      <c r="F137" s="3">
        <v>1839</v>
      </c>
      <c r="G137" s="4">
        <v>175</v>
      </c>
      <c r="H137" s="2">
        <v>102122</v>
      </c>
      <c r="I137" s="2">
        <v>3071</v>
      </c>
      <c r="J137" s="2">
        <v>3112</v>
      </c>
      <c r="K137" s="2">
        <v>338</v>
      </c>
      <c r="L137" s="2">
        <v>512</v>
      </c>
      <c r="M137" s="30">
        <v>2262</v>
      </c>
      <c r="N137" s="30">
        <v>39218</v>
      </c>
      <c r="O137" s="2">
        <f>'Orig Alo Dezember 18'!S136</f>
        <v>4081</v>
      </c>
      <c r="P137" s="2">
        <f>'Orig Alo Dezember 18'!T136</f>
        <v>127531.25</v>
      </c>
      <c r="Q137" s="130">
        <v>6436000</v>
      </c>
      <c r="R137" s="130" t="s">
        <v>746</v>
      </c>
      <c r="S137" s="130">
        <v>92</v>
      </c>
      <c r="T137" s="130" t="s">
        <v>1380</v>
      </c>
      <c r="U137" s="130">
        <v>1</v>
      </c>
      <c r="V137" s="130" t="s">
        <v>1320</v>
      </c>
    </row>
    <row r="138" spans="1:22" x14ac:dyDescent="0.2">
      <c r="A138" s="104" t="s">
        <v>126</v>
      </c>
      <c r="B138" s="2">
        <v>44026</v>
      </c>
      <c r="C138" s="3">
        <v>37576</v>
      </c>
      <c r="D138" s="3">
        <v>6450</v>
      </c>
      <c r="E138" s="3">
        <v>1051</v>
      </c>
      <c r="F138" s="3">
        <v>965</v>
      </c>
      <c r="G138" s="4">
        <v>86</v>
      </c>
      <c r="H138" s="2">
        <v>27806</v>
      </c>
      <c r="I138" s="2">
        <v>1166</v>
      </c>
      <c r="J138" s="2">
        <v>1293</v>
      </c>
      <c r="K138" s="2">
        <v>289</v>
      </c>
      <c r="L138" s="2">
        <v>330</v>
      </c>
      <c r="M138" s="30">
        <v>674</v>
      </c>
      <c r="N138" s="30">
        <v>7013</v>
      </c>
      <c r="O138" s="2">
        <f>'Orig Alo Dezember 18'!S137</f>
        <v>2174</v>
      </c>
      <c r="P138" s="2">
        <f>'Orig Alo Dezember 18'!T137</f>
        <v>51761.904761904756</v>
      </c>
      <c r="Q138" s="130">
        <v>6437000</v>
      </c>
      <c r="R138" s="130" t="s">
        <v>748</v>
      </c>
      <c r="S138" s="130">
        <v>95</v>
      </c>
      <c r="T138" s="130" t="s">
        <v>1385</v>
      </c>
      <c r="U138" s="130">
        <v>1</v>
      </c>
      <c r="V138" s="130" t="s">
        <v>1320</v>
      </c>
    </row>
    <row r="139" spans="1:22" x14ac:dyDescent="0.2">
      <c r="A139" s="104" t="s">
        <v>127</v>
      </c>
      <c r="B139" s="2">
        <v>162730</v>
      </c>
      <c r="C139" s="3">
        <v>143624</v>
      </c>
      <c r="D139" s="3">
        <v>19106</v>
      </c>
      <c r="E139" s="3">
        <v>4409</v>
      </c>
      <c r="F139" s="3">
        <v>4123</v>
      </c>
      <c r="G139" s="4">
        <v>286</v>
      </c>
      <c r="H139" s="2">
        <v>129112</v>
      </c>
      <c r="I139" s="2">
        <v>8435</v>
      </c>
      <c r="J139" s="2">
        <v>7318</v>
      </c>
      <c r="K139" s="2">
        <v>1232</v>
      </c>
      <c r="L139" s="2">
        <v>778</v>
      </c>
      <c r="M139" s="30">
        <v>5308</v>
      </c>
      <c r="N139" s="30">
        <v>41459</v>
      </c>
      <c r="O139" s="2">
        <f>'Orig Alo Dezember 18'!S138</f>
        <v>7429</v>
      </c>
      <c r="P139" s="2">
        <f>'Orig Alo Dezember 18'!T138</f>
        <v>190487.1794871795</v>
      </c>
      <c r="Q139" s="130">
        <v>6438000</v>
      </c>
      <c r="R139" s="130" t="s">
        <v>750</v>
      </c>
      <c r="S139" s="130">
        <v>92</v>
      </c>
      <c r="T139" s="130" t="s">
        <v>1380</v>
      </c>
      <c r="U139" s="130">
        <v>1</v>
      </c>
      <c r="V139" s="130" t="s">
        <v>1320</v>
      </c>
    </row>
    <row r="140" spans="1:22" x14ac:dyDescent="0.2">
      <c r="A140" s="104" t="s">
        <v>128</v>
      </c>
      <c r="B140" s="2">
        <v>82299</v>
      </c>
      <c r="C140" s="3">
        <v>71551</v>
      </c>
      <c r="D140" s="3">
        <v>10748</v>
      </c>
      <c r="E140" s="3">
        <v>1081</v>
      </c>
      <c r="F140" s="3">
        <v>998</v>
      </c>
      <c r="G140" s="4">
        <v>83</v>
      </c>
      <c r="H140" s="2">
        <v>45273</v>
      </c>
      <c r="I140" s="2">
        <v>1693</v>
      </c>
      <c r="J140" s="2">
        <v>1981</v>
      </c>
      <c r="K140" s="2">
        <v>286</v>
      </c>
      <c r="L140" s="2">
        <v>255</v>
      </c>
      <c r="M140" s="30">
        <v>1440</v>
      </c>
      <c r="N140" s="30">
        <v>10099</v>
      </c>
      <c r="O140" s="2">
        <f>'Orig Alo Dezember 18'!S139</f>
        <v>3837</v>
      </c>
      <c r="P140" s="2">
        <f>'Orig Alo Dezember 18'!T139</f>
        <v>98384.61538461539</v>
      </c>
      <c r="Q140" s="130">
        <v>6439000</v>
      </c>
      <c r="R140" s="130" t="s">
        <v>752</v>
      </c>
      <c r="S140" s="130">
        <v>91</v>
      </c>
      <c r="T140" s="130" t="s">
        <v>1382</v>
      </c>
      <c r="U140" s="130">
        <v>1</v>
      </c>
      <c r="V140" s="130" t="s">
        <v>1320</v>
      </c>
    </row>
    <row r="141" spans="1:22" x14ac:dyDescent="0.2">
      <c r="A141" s="104" t="s">
        <v>129</v>
      </c>
      <c r="B141" s="2">
        <v>140201</v>
      </c>
      <c r="C141" s="3">
        <v>122171</v>
      </c>
      <c r="D141" s="3">
        <v>18030</v>
      </c>
      <c r="E141" s="3">
        <v>2713</v>
      </c>
      <c r="F141" s="3">
        <v>2526</v>
      </c>
      <c r="G141" s="4">
        <v>187</v>
      </c>
      <c r="H141" s="2">
        <v>86821</v>
      </c>
      <c r="I141" s="2">
        <v>4650</v>
      </c>
      <c r="J141" s="2">
        <v>5425</v>
      </c>
      <c r="K141" s="2">
        <v>1198</v>
      </c>
      <c r="L141" s="2">
        <v>787</v>
      </c>
      <c r="M141" s="30">
        <v>3440</v>
      </c>
      <c r="N141" s="30">
        <v>21731</v>
      </c>
      <c r="O141" s="2">
        <f>'Orig Alo Dezember 18'!S140</f>
        <v>6021</v>
      </c>
      <c r="P141" s="2">
        <f>'Orig Alo Dezember 18'!T140</f>
        <v>162729.72972972973</v>
      </c>
      <c r="Q141" s="130">
        <v>6440000</v>
      </c>
      <c r="R141" s="130" t="s">
        <v>754</v>
      </c>
      <c r="S141" s="130">
        <v>92</v>
      </c>
      <c r="T141" s="130" t="s">
        <v>1380</v>
      </c>
      <c r="U141" s="130">
        <v>1</v>
      </c>
      <c r="V141" s="130" t="s">
        <v>1320</v>
      </c>
    </row>
    <row r="142" spans="1:22" x14ac:dyDescent="0.2">
      <c r="A142" s="104" t="s">
        <v>130</v>
      </c>
      <c r="B142" s="2">
        <v>120135</v>
      </c>
      <c r="C142" s="3">
        <v>99881</v>
      </c>
      <c r="D142" s="3">
        <v>20254</v>
      </c>
      <c r="E142" s="3">
        <v>2238</v>
      </c>
      <c r="F142" s="3">
        <v>1862</v>
      </c>
      <c r="G142" s="4">
        <v>376</v>
      </c>
      <c r="H142" s="2">
        <v>98661</v>
      </c>
      <c r="I142" s="2">
        <v>5591</v>
      </c>
      <c r="J142" s="2">
        <v>7396</v>
      </c>
      <c r="K142" s="2">
        <v>2141</v>
      </c>
      <c r="L142" s="2">
        <v>608</v>
      </c>
      <c r="M142" s="30">
        <v>4647</v>
      </c>
      <c r="N142" s="30">
        <v>35802</v>
      </c>
      <c r="O142" s="2">
        <f>'Orig Alo Dezember 18'!S141</f>
        <v>7175</v>
      </c>
      <c r="P142" s="2">
        <f>'Orig Alo Dezember 18'!T141</f>
        <v>143500</v>
      </c>
      <c r="Q142" s="130">
        <v>6531000</v>
      </c>
      <c r="R142" s="130" t="s">
        <v>756</v>
      </c>
      <c r="S142" s="130">
        <v>89</v>
      </c>
      <c r="T142" s="130" t="s">
        <v>756</v>
      </c>
      <c r="U142" s="130">
        <v>1</v>
      </c>
      <c r="V142" s="130" t="s">
        <v>1320</v>
      </c>
    </row>
    <row r="143" spans="1:22" x14ac:dyDescent="0.2">
      <c r="A143" s="104" t="s">
        <v>131</v>
      </c>
      <c r="B143" s="2">
        <v>116318</v>
      </c>
      <c r="C143" s="3">
        <v>99229</v>
      </c>
      <c r="D143" s="3">
        <v>17089</v>
      </c>
      <c r="E143" s="3">
        <v>2419</v>
      </c>
      <c r="F143" s="3">
        <v>2335</v>
      </c>
      <c r="G143" s="4">
        <v>84</v>
      </c>
      <c r="H143" s="2">
        <v>95600</v>
      </c>
      <c r="I143" s="2">
        <v>4980</v>
      </c>
      <c r="J143" s="2">
        <v>12797</v>
      </c>
      <c r="K143" s="2">
        <v>5808</v>
      </c>
      <c r="L143" s="2">
        <v>1272</v>
      </c>
      <c r="M143" s="30">
        <v>5717</v>
      </c>
      <c r="N143" s="30">
        <v>31600</v>
      </c>
      <c r="O143" s="2">
        <f>'Orig Alo Dezember 18'!S142</f>
        <v>6496</v>
      </c>
      <c r="P143" s="2">
        <f>'Orig Alo Dezember 18'!T142</f>
        <v>138212.7659574468</v>
      </c>
      <c r="Q143" s="130">
        <v>6532000</v>
      </c>
      <c r="R143" s="130" t="s">
        <v>758</v>
      </c>
      <c r="S143" s="130">
        <v>88</v>
      </c>
      <c r="T143" s="130" t="s">
        <v>1386</v>
      </c>
      <c r="U143" s="130">
        <v>1</v>
      </c>
      <c r="V143" s="130" t="s">
        <v>1320</v>
      </c>
    </row>
    <row r="144" spans="1:22" x14ac:dyDescent="0.2">
      <c r="A144" s="104" t="s">
        <v>132</v>
      </c>
      <c r="B144" s="2">
        <v>76503</v>
      </c>
      <c r="C144" s="3">
        <v>65312</v>
      </c>
      <c r="D144" s="3">
        <v>11191</v>
      </c>
      <c r="E144" s="3">
        <v>1418</v>
      </c>
      <c r="F144" s="3">
        <v>1330</v>
      </c>
      <c r="G144" s="4">
        <v>88</v>
      </c>
      <c r="H144" s="2">
        <v>54720</v>
      </c>
      <c r="I144" s="2">
        <v>2288</v>
      </c>
      <c r="J144" s="2">
        <v>3455</v>
      </c>
      <c r="K144" s="2">
        <v>1193</v>
      </c>
      <c r="L144" s="2">
        <v>528</v>
      </c>
      <c r="M144" s="30">
        <v>1734</v>
      </c>
      <c r="N144" s="30">
        <v>12651</v>
      </c>
      <c r="O144" s="2">
        <f>'Orig Alo Dezember 18'!S143</f>
        <v>3788</v>
      </c>
      <c r="P144" s="2">
        <f>'Orig Alo Dezember 18'!T143</f>
        <v>92390.243902439033</v>
      </c>
      <c r="Q144" s="130">
        <v>6533000</v>
      </c>
      <c r="R144" s="130" t="s">
        <v>760</v>
      </c>
      <c r="S144" s="130">
        <v>90</v>
      </c>
      <c r="T144" s="130" t="s">
        <v>1387</v>
      </c>
      <c r="U144" s="130">
        <v>1</v>
      </c>
      <c r="V144" s="130" t="s">
        <v>1320</v>
      </c>
    </row>
    <row r="145" spans="1:22" x14ac:dyDescent="0.2">
      <c r="A145" s="104" t="s">
        <v>133</v>
      </c>
      <c r="B145" s="2">
        <v>112189</v>
      </c>
      <c r="C145" s="3">
        <v>94656</v>
      </c>
      <c r="D145" s="3">
        <v>17533</v>
      </c>
      <c r="E145" s="3">
        <v>1861</v>
      </c>
      <c r="F145" s="3">
        <v>1662</v>
      </c>
      <c r="G145" s="4">
        <v>199</v>
      </c>
      <c r="H145" s="2">
        <v>92126</v>
      </c>
      <c r="I145" s="2">
        <v>2958</v>
      </c>
      <c r="J145" s="2">
        <v>7360</v>
      </c>
      <c r="K145" s="2">
        <v>2738</v>
      </c>
      <c r="L145" s="2">
        <v>724</v>
      </c>
      <c r="M145" s="30">
        <v>3898</v>
      </c>
      <c r="N145" s="30">
        <v>39275</v>
      </c>
      <c r="O145" s="2">
        <f>'Orig Alo Dezember 18'!S144</f>
        <v>4709</v>
      </c>
      <c r="P145" s="2">
        <f>'Orig Alo Dezember 18'!T144</f>
        <v>130805.55555555555</v>
      </c>
      <c r="Q145" s="130">
        <v>6534000</v>
      </c>
      <c r="R145" s="130" t="s">
        <v>762</v>
      </c>
      <c r="S145" s="130">
        <v>85</v>
      </c>
      <c r="T145" s="130" t="s">
        <v>1388</v>
      </c>
      <c r="U145" s="130">
        <v>2</v>
      </c>
      <c r="V145" s="130" t="s">
        <v>1325</v>
      </c>
    </row>
    <row r="146" spans="1:22" x14ac:dyDescent="0.2">
      <c r="A146" s="104" t="s">
        <v>134</v>
      </c>
      <c r="B146" s="2">
        <v>49348</v>
      </c>
      <c r="C146" s="3">
        <v>42025</v>
      </c>
      <c r="D146" s="3">
        <v>7323</v>
      </c>
      <c r="E146" s="3">
        <v>866</v>
      </c>
      <c r="F146" s="3">
        <v>789</v>
      </c>
      <c r="G146" s="4">
        <v>77</v>
      </c>
      <c r="H146" s="2">
        <v>32703</v>
      </c>
      <c r="I146" s="2">
        <v>1354</v>
      </c>
      <c r="J146" s="2">
        <v>2286</v>
      </c>
      <c r="K146" s="2">
        <v>848</v>
      </c>
      <c r="L146" s="2">
        <v>491</v>
      </c>
      <c r="M146" s="30">
        <v>947</v>
      </c>
      <c r="N146" s="30">
        <v>5803</v>
      </c>
      <c r="O146" s="2">
        <f>'Orig Alo Dezember 18'!S145</f>
        <v>2033</v>
      </c>
      <c r="P146" s="2">
        <f>'Orig Alo Dezember 18'!T145</f>
        <v>58085.71428571429</v>
      </c>
      <c r="Q146" s="130">
        <v>6535000</v>
      </c>
      <c r="R146" s="130" t="s">
        <v>764</v>
      </c>
      <c r="S146" s="130">
        <v>86</v>
      </c>
      <c r="T146" s="130" t="s">
        <v>1389</v>
      </c>
      <c r="U146" s="130">
        <v>3</v>
      </c>
      <c r="V146" s="130" t="s">
        <v>1317</v>
      </c>
    </row>
    <row r="147" spans="1:22" x14ac:dyDescent="0.2">
      <c r="A147" s="104" t="s">
        <v>135</v>
      </c>
      <c r="B147" s="2">
        <v>87701</v>
      </c>
      <c r="C147" s="3">
        <v>74240</v>
      </c>
      <c r="D147" s="3">
        <v>13461</v>
      </c>
      <c r="E147" s="3">
        <v>3484</v>
      </c>
      <c r="F147" s="3">
        <v>3127</v>
      </c>
      <c r="G147" s="4">
        <v>357</v>
      </c>
      <c r="H147" s="2">
        <v>112952</v>
      </c>
      <c r="I147" s="2">
        <v>5264</v>
      </c>
      <c r="J147" s="2">
        <v>7366</v>
      </c>
      <c r="K147" s="2">
        <v>1827</v>
      </c>
      <c r="L147" s="2">
        <v>965</v>
      </c>
      <c r="M147" s="30">
        <v>4574</v>
      </c>
      <c r="N147" s="30">
        <v>44369</v>
      </c>
      <c r="O147" s="2">
        <f>'Orig Alo Dezember 18'!S146</f>
        <v>7242</v>
      </c>
      <c r="P147" s="2">
        <f>'Orig Alo Dezember 18'!T146</f>
        <v>108089.55223880596</v>
      </c>
      <c r="Q147" s="130">
        <v>6611000</v>
      </c>
      <c r="R147" s="130" t="s">
        <v>1390</v>
      </c>
      <c r="S147" s="130">
        <v>81</v>
      </c>
      <c r="T147" s="130" t="s">
        <v>772</v>
      </c>
      <c r="U147" s="130">
        <v>1</v>
      </c>
      <c r="V147" s="130" t="s">
        <v>1320</v>
      </c>
    </row>
    <row r="148" spans="1:22" x14ac:dyDescent="0.2">
      <c r="A148" s="104" t="s">
        <v>136</v>
      </c>
      <c r="B148" s="2">
        <v>105249</v>
      </c>
      <c r="C148" s="3">
        <v>89569</v>
      </c>
      <c r="D148" s="3">
        <v>15680</v>
      </c>
      <c r="E148" s="3">
        <v>2140</v>
      </c>
      <c r="F148" s="3">
        <v>1990</v>
      </c>
      <c r="G148" s="4">
        <v>150</v>
      </c>
      <c r="H148" s="2">
        <v>94365</v>
      </c>
      <c r="I148" s="2">
        <v>5131</v>
      </c>
      <c r="J148" s="2">
        <v>7759</v>
      </c>
      <c r="K148" s="2">
        <v>1931</v>
      </c>
      <c r="L148" s="2">
        <v>1178</v>
      </c>
      <c r="M148" s="30">
        <v>4650</v>
      </c>
      <c r="N148" s="30">
        <v>31919</v>
      </c>
      <c r="O148" s="2">
        <f>'Orig Alo Dezember 18'!S147</f>
        <v>3189</v>
      </c>
      <c r="P148" s="2">
        <f>'Orig Alo Dezember 18'!T147</f>
        <v>122653.84615384614</v>
      </c>
      <c r="Q148" s="130">
        <v>6631000</v>
      </c>
      <c r="R148" s="130" t="s">
        <v>768</v>
      </c>
      <c r="S148" s="130">
        <v>87</v>
      </c>
      <c r="T148" s="130" t="s">
        <v>768</v>
      </c>
      <c r="U148" s="130">
        <v>2</v>
      </c>
      <c r="V148" s="130" t="s">
        <v>1325</v>
      </c>
    </row>
    <row r="149" spans="1:22" x14ac:dyDescent="0.2">
      <c r="A149" s="104" t="s">
        <v>137</v>
      </c>
      <c r="B149" s="2">
        <v>54200</v>
      </c>
      <c r="C149" s="3">
        <v>47222</v>
      </c>
      <c r="D149" s="3">
        <v>6978</v>
      </c>
      <c r="E149" s="3">
        <v>1327</v>
      </c>
      <c r="F149" s="3">
        <v>1275</v>
      </c>
      <c r="G149" s="4">
        <v>52</v>
      </c>
      <c r="H149" s="2">
        <v>49640</v>
      </c>
      <c r="I149" s="2">
        <v>7596</v>
      </c>
      <c r="J149" s="2">
        <v>3665</v>
      </c>
      <c r="K149" s="2">
        <v>416</v>
      </c>
      <c r="L149" s="2">
        <v>368</v>
      </c>
      <c r="M149" s="30">
        <v>2881</v>
      </c>
      <c r="N149" s="30">
        <v>19244</v>
      </c>
      <c r="O149" s="2">
        <f>'Orig Alo Dezember 18'!S148</f>
        <v>2232</v>
      </c>
      <c r="P149" s="2">
        <f>'Orig Alo Dezember 18'!T148</f>
        <v>63771.428571428565</v>
      </c>
      <c r="Q149" s="130">
        <v>6632000</v>
      </c>
      <c r="R149" s="130" t="s">
        <v>770</v>
      </c>
      <c r="S149" s="130">
        <v>84</v>
      </c>
      <c r="T149" s="130" t="s">
        <v>1391</v>
      </c>
      <c r="U149" s="130">
        <v>3</v>
      </c>
      <c r="V149" s="130" t="s">
        <v>1317</v>
      </c>
    </row>
    <row r="150" spans="1:22" x14ac:dyDescent="0.2">
      <c r="A150" s="104" t="s">
        <v>138</v>
      </c>
      <c r="B150" s="2">
        <v>105938</v>
      </c>
      <c r="C150" s="3">
        <v>92248</v>
      </c>
      <c r="D150" s="3">
        <v>13690</v>
      </c>
      <c r="E150" s="3">
        <v>2183</v>
      </c>
      <c r="F150" s="3">
        <v>2069</v>
      </c>
      <c r="G150" s="4">
        <v>114</v>
      </c>
      <c r="H150" s="2">
        <v>75216</v>
      </c>
      <c r="I150" s="2">
        <v>5375</v>
      </c>
      <c r="J150" s="2">
        <v>11237</v>
      </c>
      <c r="K150" s="2">
        <v>2204</v>
      </c>
      <c r="L150" s="2">
        <v>861</v>
      </c>
      <c r="M150" s="30">
        <v>8172</v>
      </c>
      <c r="N150" s="30">
        <v>30295</v>
      </c>
      <c r="O150" s="2">
        <f>'Orig Alo Dezember 18'!S149</f>
        <v>4498</v>
      </c>
      <c r="P150" s="2">
        <f>'Orig Alo Dezember 18'!T149</f>
        <v>128514.28571428571</v>
      </c>
      <c r="Q150" s="130">
        <v>6633000</v>
      </c>
      <c r="R150" s="130" t="s">
        <v>772</v>
      </c>
      <c r="S150" s="130">
        <v>81</v>
      </c>
      <c r="T150" s="130" t="s">
        <v>772</v>
      </c>
      <c r="U150" s="130">
        <v>1</v>
      </c>
      <c r="V150" s="130" t="s">
        <v>1320</v>
      </c>
    </row>
    <row r="151" spans="1:22" x14ac:dyDescent="0.2">
      <c r="A151" s="104" t="s">
        <v>139</v>
      </c>
      <c r="B151" s="2">
        <v>82937</v>
      </c>
      <c r="C151" s="3">
        <v>72368</v>
      </c>
      <c r="D151" s="3">
        <v>10569</v>
      </c>
      <c r="E151" s="3">
        <v>1383</v>
      </c>
      <c r="F151" s="3">
        <v>1306</v>
      </c>
      <c r="G151" s="4">
        <v>77</v>
      </c>
      <c r="H151" s="2">
        <v>55899</v>
      </c>
      <c r="I151" s="2">
        <v>3839</v>
      </c>
      <c r="J151" s="2">
        <v>3235</v>
      </c>
      <c r="K151" s="2">
        <v>778</v>
      </c>
      <c r="L151" s="2">
        <v>381</v>
      </c>
      <c r="M151" s="30">
        <v>2076</v>
      </c>
      <c r="N151" s="30">
        <v>19349</v>
      </c>
      <c r="O151" s="2">
        <f>'Orig Alo Dezember 18'!S150</f>
        <v>2919</v>
      </c>
      <c r="P151" s="2">
        <f>'Orig Alo Dezember 18'!T150</f>
        <v>97300</v>
      </c>
      <c r="Q151" s="130">
        <v>6634000</v>
      </c>
      <c r="R151" s="130" t="s">
        <v>774</v>
      </c>
      <c r="S151" s="130">
        <v>83</v>
      </c>
      <c r="T151" s="130" t="s">
        <v>1392</v>
      </c>
      <c r="U151" s="130">
        <v>2</v>
      </c>
      <c r="V151" s="130" t="s">
        <v>1325</v>
      </c>
    </row>
    <row r="152" spans="1:22" x14ac:dyDescent="0.2">
      <c r="A152" s="104" t="s">
        <v>140</v>
      </c>
      <c r="B152" s="2">
        <v>74742</v>
      </c>
      <c r="C152" s="3">
        <v>64787</v>
      </c>
      <c r="D152" s="3">
        <v>9955</v>
      </c>
      <c r="E152" s="3">
        <v>1602</v>
      </c>
      <c r="F152" s="3">
        <v>1551</v>
      </c>
      <c r="G152" s="4">
        <v>51</v>
      </c>
      <c r="H152" s="2">
        <v>64036</v>
      </c>
      <c r="I152" s="2">
        <v>2676</v>
      </c>
      <c r="J152" s="2">
        <v>8252</v>
      </c>
      <c r="K152" s="2">
        <v>2351</v>
      </c>
      <c r="L152" s="2">
        <v>664</v>
      </c>
      <c r="M152" s="30">
        <v>5237</v>
      </c>
      <c r="N152" s="30">
        <v>23246</v>
      </c>
      <c r="O152" s="2">
        <f>'Orig Alo Dezember 18'!S151</f>
        <v>3026</v>
      </c>
      <c r="P152" s="2">
        <f>'Orig Alo Dezember 18'!T151</f>
        <v>86457.142857142855</v>
      </c>
      <c r="Q152" s="130">
        <v>6635000</v>
      </c>
      <c r="R152" s="130" t="s">
        <v>776</v>
      </c>
      <c r="S152" s="130">
        <v>80</v>
      </c>
      <c r="T152" s="130" t="s">
        <v>1393</v>
      </c>
      <c r="U152" s="130">
        <v>3</v>
      </c>
      <c r="V152" s="130" t="s">
        <v>1317</v>
      </c>
    </row>
    <row r="153" spans="1:22" x14ac:dyDescent="0.2">
      <c r="A153" s="104" t="s">
        <v>141</v>
      </c>
      <c r="B153" s="2">
        <v>43212</v>
      </c>
      <c r="C153" s="3">
        <v>37145</v>
      </c>
      <c r="D153" s="3">
        <v>6067</v>
      </c>
      <c r="E153" s="3">
        <v>769</v>
      </c>
      <c r="F153" s="3">
        <v>717</v>
      </c>
      <c r="G153" s="4">
        <v>52</v>
      </c>
      <c r="H153" s="2">
        <v>28680</v>
      </c>
      <c r="I153" s="2">
        <v>934</v>
      </c>
      <c r="J153" s="2">
        <v>1718</v>
      </c>
      <c r="K153" s="2">
        <v>557</v>
      </c>
      <c r="L153" s="2">
        <v>423</v>
      </c>
      <c r="M153" s="30">
        <v>738</v>
      </c>
      <c r="N153" s="30">
        <v>4588</v>
      </c>
      <c r="O153" s="2">
        <f>'Orig Alo Dezember 18'!S152</f>
        <v>2343</v>
      </c>
      <c r="P153" s="2">
        <f>'Orig Alo Dezember 18'!T152</f>
        <v>52066.666666666664</v>
      </c>
      <c r="Q153" s="130">
        <v>6636000</v>
      </c>
      <c r="R153" s="130" t="s">
        <v>778</v>
      </c>
      <c r="S153" s="130">
        <v>82</v>
      </c>
      <c r="T153" s="130" t="s">
        <v>1394</v>
      </c>
      <c r="U153" s="130">
        <v>3</v>
      </c>
      <c r="V153" s="130" t="s">
        <v>1317</v>
      </c>
    </row>
    <row r="154" spans="1:22" x14ac:dyDescent="0.2">
      <c r="A154" s="104" t="s">
        <v>142</v>
      </c>
      <c r="B154" s="2">
        <v>49835</v>
      </c>
      <c r="C154" s="3">
        <v>41849</v>
      </c>
      <c r="D154" s="3">
        <v>7986</v>
      </c>
      <c r="E154" s="3">
        <v>1362</v>
      </c>
      <c r="F154" s="3">
        <v>1253</v>
      </c>
      <c r="G154" s="4">
        <v>109</v>
      </c>
      <c r="H154" s="2">
        <v>75262</v>
      </c>
      <c r="I154" s="2">
        <v>4983</v>
      </c>
      <c r="J154" s="2">
        <v>3750</v>
      </c>
      <c r="K154" s="2">
        <v>1189</v>
      </c>
      <c r="L154" s="2">
        <v>252</v>
      </c>
      <c r="M154" s="30">
        <v>2309</v>
      </c>
      <c r="N154" s="30">
        <v>32835</v>
      </c>
      <c r="O154" s="2">
        <f>'Orig Alo Dezember 18'!S153</f>
        <v>3302</v>
      </c>
      <c r="P154" s="2">
        <f>'Orig Alo Dezember 18'!T153</f>
        <v>61148.148148148139</v>
      </c>
      <c r="Q154" s="130">
        <v>7111000</v>
      </c>
      <c r="R154" s="130" t="s">
        <v>1395</v>
      </c>
      <c r="S154" s="130">
        <v>100</v>
      </c>
      <c r="T154" s="130" t="s">
        <v>1396</v>
      </c>
      <c r="U154" s="130">
        <v>1</v>
      </c>
      <c r="V154" s="130" t="s">
        <v>1320</v>
      </c>
    </row>
    <row r="155" spans="1:22" x14ac:dyDescent="0.2">
      <c r="A155" s="104" t="s">
        <v>143</v>
      </c>
      <c r="B155" s="2">
        <v>57656</v>
      </c>
      <c r="C155" s="3">
        <v>48648</v>
      </c>
      <c r="D155" s="3">
        <v>9008</v>
      </c>
      <c r="E155" s="3">
        <v>648</v>
      </c>
      <c r="F155" s="3">
        <v>595</v>
      </c>
      <c r="G155" s="4">
        <v>53</v>
      </c>
      <c r="H155" s="2">
        <v>34812</v>
      </c>
      <c r="I155" s="2">
        <v>1262</v>
      </c>
      <c r="J155" s="2">
        <v>2300</v>
      </c>
      <c r="K155" s="2">
        <v>421</v>
      </c>
      <c r="L155" s="2">
        <v>533</v>
      </c>
      <c r="M155" s="30">
        <v>1346</v>
      </c>
      <c r="N155" s="30">
        <v>7237</v>
      </c>
      <c r="O155" s="2">
        <f>'Orig Alo Dezember 18'!S154</f>
        <v>2291</v>
      </c>
      <c r="P155" s="2">
        <f>'Orig Alo Dezember 18'!T154</f>
        <v>69424.242424242431</v>
      </c>
      <c r="Q155" s="130">
        <v>7131000</v>
      </c>
      <c r="R155" s="130" t="s">
        <v>782</v>
      </c>
      <c r="S155" s="130">
        <v>99</v>
      </c>
      <c r="T155" s="130" t="s">
        <v>782</v>
      </c>
      <c r="U155" s="130">
        <v>2</v>
      </c>
      <c r="V155" s="130" t="s">
        <v>1325</v>
      </c>
    </row>
    <row r="156" spans="1:22" x14ac:dyDescent="0.2">
      <c r="A156" s="104" t="s">
        <v>144</v>
      </c>
      <c r="B156" s="2">
        <v>60751</v>
      </c>
      <c r="C156" s="3">
        <v>50780</v>
      </c>
      <c r="D156" s="3">
        <v>9971</v>
      </c>
      <c r="E156" s="3">
        <v>1451</v>
      </c>
      <c r="F156" s="3">
        <v>1332</v>
      </c>
      <c r="G156" s="4">
        <v>119</v>
      </c>
      <c r="H156" s="2">
        <v>39272</v>
      </c>
      <c r="I156" s="2">
        <v>1502</v>
      </c>
      <c r="J156" s="2">
        <v>6623</v>
      </c>
      <c r="K156" s="2">
        <v>2552</v>
      </c>
      <c r="L156" s="2">
        <v>1153</v>
      </c>
      <c r="M156" s="30">
        <v>2918</v>
      </c>
      <c r="N156" s="30">
        <v>8726</v>
      </c>
      <c r="O156" s="2">
        <f>'Orig Alo Dezember 18'!S155</f>
        <v>2924</v>
      </c>
      <c r="P156" s="2">
        <f>'Orig Alo Dezember 18'!T155</f>
        <v>71317.073170731717</v>
      </c>
      <c r="Q156" s="130">
        <v>7132000</v>
      </c>
      <c r="R156" s="130" t="s">
        <v>784</v>
      </c>
      <c r="S156" s="130">
        <v>96</v>
      </c>
      <c r="T156" s="130" t="s">
        <v>1397</v>
      </c>
      <c r="U156" s="130">
        <v>1</v>
      </c>
      <c r="V156" s="130" t="s">
        <v>1320</v>
      </c>
    </row>
    <row r="157" spans="1:22" x14ac:dyDescent="0.2">
      <c r="A157" s="104" t="s">
        <v>145</v>
      </c>
      <c r="B157" s="2">
        <v>70376</v>
      </c>
      <c r="C157" s="3">
        <v>60778</v>
      </c>
      <c r="D157" s="3">
        <v>9598</v>
      </c>
      <c r="E157" s="3">
        <v>1568</v>
      </c>
      <c r="F157" s="3">
        <v>1409</v>
      </c>
      <c r="G157" s="4">
        <v>159</v>
      </c>
      <c r="H157" s="2">
        <v>52859</v>
      </c>
      <c r="I157" s="2">
        <v>2702</v>
      </c>
      <c r="J157" s="2">
        <v>3122</v>
      </c>
      <c r="K157" s="2">
        <v>992</v>
      </c>
      <c r="L157" s="2">
        <v>468</v>
      </c>
      <c r="M157" s="30">
        <v>1662</v>
      </c>
      <c r="N157" s="30">
        <v>16264</v>
      </c>
      <c r="O157" s="2">
        <f>'Orig Alo Dezember 18'!S156</f>
        <v>4649</v>
      </c>
      <c r="P157" s="2">
        <f>'Orig Alo Dezember 18'!T156</f>
        <v>84527.272727272721</v>
      </c>
      <c r="Q157" s="130">
        <v>7133000</v>
      </c>
      <c r="R157" s="130" t="s">
        <v>786</v>
      </c>
      <c r="S157" s="130">
        <v>101</v>
      </c>
      <c r="T157" s="130" t="s">
        <v>786</v>
      </c>
      <c r="U157" s="130">
        <v>2</v>
      </c>
      <c r="V157" s="130" t="s">
        <v>1325</v>
      </c>
    </row>
    <row r="158" spans="1:22" x14ac:dyDescent="0.2">
      <c r="A158" s="104" t="s">
        <v>146</v>
      </c>
      <c r="B158" s="2">
        <v>36218</v>
      </c>
      <c r="C158" s="3">
        <v>30686</v>
      </c>
      <c r="D158" s="3">
        <v>5532</v>
      </c>
      <c r="E158" s="3">
        <v>787</v>
      </c>
      <c r="F158" s="3">
        <v>746</v>
      </c>
      <c r="G158" s="4">
        <v>41</v>
      </c>
      <c r="H158" s="2">
        <v>27743</v>
      </c>
      <c r="I158" s="2">
        <v>1301</v>
      </c>
      <c r="J158" s="2">
        <v>2422</v>
      </c>
      <c r="K158" s="2">
        <v>1333</v>
      </c>
      <c r="L158" s="2">
        <v>258</v>
      </c>
      <c r="M158" s="30">
        <v>831</v>
      </c>
      <c r="N158" s="30">
        <v>8797</v>
      </c>
      <c r="O158" s="2">
        <f>'Orig Alo Dezember 18'!S157</f>
        <v>2293</v>
      </c>
      <c r="P158" s="2">
        <f>'Orig Alo Dezember 18'!T157</f>
        <v>44096.153846153844</v>
      </c>
      <c r="Q158" s="130">
        <v>7134000</v>
      </c>
      <c r="R158" s="130" t="s">
        <v>788</v>
      </c>
      <c r="S158" s="130">
        <v>102</v>
      </c>
      <c r="T158" s="130" t="s">
        <v>1398</v>
      </c>
      <c r="U158" s="130">
        <v>3</v>
      </c>
      <c r="V158" s="130" t="s">
        <v>1317</v>
      </c>
    </row>
    <row r="159" spans="1:22" x14ac:dyDescent="0.2">
      <c r="A159" s="104" t="s">
        <v>147</v>
      </c>
      <c r="B159" s="2">
        <v>27830</v>
      </c>
      <c r="C159" s="3">
        <v>23439</v>
      </c>
      <c r="D159" s="3">
        <v>4391</v>
      </c>
      <c r="E159" s="3">
        <v>351</v>
      </c>
      <c r="F159" s="3">
        <v>307</v>
      </c>
      <c r="G159" s="4">
        <v>44</v>
      </c>
      <c r="H159" s="2">
        <v>19135</v>
      </c>
      <c r="I159" s="2">
        <v>540</v>
      </c>
      <c r="J159" s="2">
        <v>1055</v>
      </c>
      <c r="K159" s="2">
        <v>164</v>
      </c>
      <c r="L159" s="2">
        <v>189</v>
      </c>
      <c r="M159" s="30">
        <v>702</v>
      </c>
      <c r="N159" s="30">
        <v>5072</v>
      </c>
      <c r="O159" s="2">
        <f>'Orig Alo Dezember 18'!S158</f>
        <v>1033</v>
      </c>
      <c r="P159" s="2">
        <f>'Orig Alo Dezember 18'!T158</f>
        <v>33322.580645161288</v>
      </c>
      <c r="Q159" s="130">
        <v>7135000</v>
      </c>
      <c r="R159" s="130" t="s">
        <v>790</v>
      </c>
      <c r="S159" s="130">
        <v>103</v>
      </c>
      <c r="T159" s="130" t="s">
        <v>1399</v>
      </c>
      <c r="U159" s="130">
        <v>3</v>
      </c>
      <c r="V159" s="130" t="s">
        <v>1317</v>
      </c>
    </row>
    <row r="160" spans="1:22" x14ac:dyDescent="0.2">
      <c r="A160" s="104" t="s">
        <v>148</v>
      </c>
      <c r="B160" s="2">
        <v>98049</v>
      </c>
      <c r="C160" s="3">
        <v>83368</v>
      </c>
      <c r="D160" s="3">
        <v>14681</v>
      </c>
      <c r="E160" s="3">
        <v>1744</v>
      </c>
      <c r="F160" s="3">
        <v>1636</v>
      </c>
      <c r="G160" s="4">
        <v>108</v>
      </c>
      <c r="H160" s="2">
        <v>69418</v>
      </c>
      <c r="I160" s="2">
        <v>5420</v>
      </c>
      <c r="J160" s="2">
        <v>6018</v>
      </c>
      <c r="K160" s="2">
        <v>875</v>
      </c>
      <c r="L160" s="2">
        <v>1011</v>
      </c>
      <c r="M160" s="30">
        <v>4132</v>
      </c>
      <c r="N160" s="30">
        <v>21420</v>
      </c>
      <c r="O160" s="2">
        <f>'Orig Alo Dezember 18'!S159</f>
        <v>3566</v>
      </c>
      <c r="P160" s="2">
        <f>'Orig Alo Dezember 18'!T159</f>
        <v>118866.66666666667</v>
      </c>
      <c r="Q160" s="130">
        <v>7137000</v>
      </c>
      <c r="R160" s="130" t="s">
        <v>792</v>
      </c>
      <c r="S160" s="130">
        <v>100</v>
      </c>
      <c r="T160" s="130" t="s">
        <v>1396</v>
      </c>
      <c r="U160" s="130">
        <v>1</v>
      </c>
      <c r="V160" s="130" t="s">
        <v>1320</v>
      </c>
    </row>
    <row r="161" spans="1:22" x14ac:dyDescent="0.2">
      <c r="A161" s="104" t="s">
        <v>149</v>
      </c>
      <c r="B161" s="2">
        <v>82679</v>
      </c>
      <c r="C161" s="3">
        <v>71060</v>
      </c>
      <c r="D161" s="3">
        <v>11619</v>
      </c>
      <c r="E161" s="3">
        <v>1702</v>
      </c>
      <c r="F161" s="3">
        <v>1632</v>
      </c>
      <c r="G161" s="4">
        <v>70</v>
      </c>
      <c r="H161" s="2">
        <v>62623</v>
      </c>
      <c r="I161" s="2">
        <v>3095</v>
      </c>
      <c r="J161" s="2">
        <v>6306</v>
      </c>
      <c r="K161" s="2">
        <v>1675</v>
      </c>
      <c r="L161" s="2">
        <v>1005</v>
      </c>
      <c r="M161" s="30">
        <v>3626</v>
      </c>
      <c r="N161" s="30">
        <v>20973</v>
      </c>
      <c r="O161" s="2">
        <f>'Orig Alo Dezember 18'!S160</f>
        <v>4432</v>
      </c>
      <c r="P161" s="2">
        <f>'Orig Alo Dezember 18'!T160</f>
        <v>98488.888888888891</v>
      </c>
      <c r="Q161" s="130">
        <v>7138000</v>
      </c>
      <c r="R161" s="130" t="s">
        <v>794</v>
      </c>
      <c r="S161" s="130">
        <v>98</v>
      </c>
      <c r="T161" s="130" t="s">
        <v>794</v>
      </c>
      <c r="U161" s="130">
        <v>1</v>
      </c>
      <c r="V161" s="130" t="s">
        <v>1320</v>
      </c>
    </row>
    <row r="162" spans="1:22" x14ac:dyDescent="0.2">
      <c r="A162" s="104" t="s">
        <v>150</v>
      </c>
      <c r="B162" s="2">
        <v>49202</v>
      </c>
      <c r="C162" s="3">
        <v>41847</v>
      </c>
      <c r="D162" s="3">
        <v>7355</v>
      </c>
      <c r="E162" s="3">
        <v>917</v>
      </c>
      <c r="F162" s="3">
        <v>873</v>
      </c>
      <c r="G162" s="4">
        <v>44</v>
      </c>
      <c r="H162" s="2">
        <v>38620</v>
      </c>
      <c r="I162" s="2">
        <v>2221</v>
      </c>
      <c r="J162" s="2">
        <v>3348</v>
      </c>
      <c r="K162" s="2">
        <v>866</v>
      </c>
      <c r="L162" s="2">
        <v>722</v>
      </c>
      <c r="M162" s="30">
        <v>1760</v>
      </c>
      <c r="N162" s="30">
        <v>11317</v>
      </c>
      <c r="O162" s="2">
        <f>'Orig Alo Dezember 18'!S161</f>
        <v>1947</v>
      </c>
      <c r="P162" s="2">
        <f>'Orig Alo Dezember 18'!T161</f>
        <v>59000</v>
      </c>
      <c r="Q162" s="130">
        <v>7140000</v>
      </c>
      <c r="R162" s="130" t="s">
        <v>796</v>
      </c>
      <c r="S162" s="130">
        <v>104</v>
      </c>
      <c r="T162" s="130" t="s">
        <v>1400</v>
      </c>
      <c r="U162" s="130">
        <v>2</v>
      </c>
      <c r="V162" s="130" t="s">
        <v>1325</v>
      </c>
    </row>
    <row r="163" spans="1:22" x14ac:dyDescent="0.2">
      <c r="A163" s="104" t="s">
        <v>151</v>
      </c>
      <c r="B163" s="2">
        <v>55248</v>
      </c>
      <c r="C163" s="3">
        <v>47187</v>
      </c>
      <c r="D163" s="3">
        <v>8061</v>
      </c>
      <c r="E163" s="3">
        <v>945</v>
      </c>
      <c r="F163" s="3">
        <v>894</v>
      </c>
      <c r="G163" s="4">
        <v>51</v>
      </c>
      <c r="H163" s="2">
        <v>32405</v>
      </c>
      <c r="I163" s="2">
        <v>1375</v>
      </c>
      <c r="J163" s="2">
        <v>2413</v>
      </c>
      <c r="K163" s="2">
        <v>773</v>
      </c>
      <c r="L163" s="2">
        <v>294</v>
      </c>
      <c r="M163" s="30">
        <v>1346</v>
      </c>
      <c r="N163" s="30">
        <v>8662</v>
      </c>
      <c r="O163" s="2">
        <f>'Orig Alo Dezember 18'!S162</f>
        <v>1959</v>
      </c>
      <c r="P163" s="2">
        <f>'Orig Alo Dezember 18'!T162</f>
        <v>65300</v>
      </c>
      <c r="Q163" s="130">
        <v>7141000</v>
      </c>
      <c r="R163" s="130" t="s">
        <v>798</v>
      </c>
      <c r="S163" s="130">
        <v>100</v>
      </c>
      <c r="T163" s="130" t="s">
        <v>1396</v>
      </c>
      <c r="U163" s="130">
        <v>1</v>
      </c>
      <c r="V163" s="130" t="s">
        <v>1320</v>
      </c>
    </row>
    <row r="164" spans="1:22" x14ac:dyDescent="0.2">
      <c r="A164" s="104" t="s">
        <v>152</v>
      </c>
      <c r="B164" s="2">
        <v>96401</v>
      </c>
      <c r="C164" s="3">
        <v>81662</v>
      </c>
      <c r="D164" s="3">
        <v>14739</v>
      </c>
      <c r="E164" s="3">
        <v>1861</v>
      </c>
      <c r="F164" s="3">
        <v>1758</v>
      </c>
      <c r="G164" s="4">
        <v>103</v>
      </c>
      <c r="H164" s="2">
        <v>69392</v>
      </c>
      <c r="I164" s="2">
        <v>3824</v>
      </c>
      <c r="J164" s="2">
        <v>6732</v>
      </c>
      <c r="K164" s="2">
        <v>2482</v>
      </c>
      <c r="L164" s="2">
        <v>1538</v>
      </c>
      <c r="M164" s="30">
        <v>2712</v>
      </c>
      <c r="N164" s="30">
        <v>15313</v>
      </c>
      <c r="O164" s="2">
        <f>'Orig Alo Dezember 18'!S163</f>
        <v>2796</v>
      </c>
      <c r="P164" s="2">
        <f>'Orig Alo Dezember 18'!T163</f>
        <v>111840.00000000001</v>
      </c>
      <c r="Q164" s="130">
        <v>7143000</v>
      </c>
      <c r="R164" s="130" t="s">
        <v>800</v>
      </c>
      <c r="S164" s="130">
        <v>97</v>
      </c>
      <c r="T164" s="130" t="s">
        <v>1401</v>
      </c>
      <c r="U164" s="130">
        <v>1</v>
      </c>
      <c r="V164" s="130" t="s">
        <v>1320</v>
      </c>
    </row>
    <row r="165" spans="1:22" x14ac:dyDescent="0.2">
      <c r="A165" s="104" t="s">
        <v>153</v>
      </c>
      <c r="B165" s="2">
        <v>43949</v>
      </c>
      <c r="C165" s="3">
        <v>35538</v>
      </c>
      <c r="D165" s="3">
        <v>8411</v>
      </c>
      <c r="E165" s="3">
        <v>1061</v>
      </c>
      <c r="F165" s="3">
        <v>891</v>
      </c>
      <c r="G165" s="4">
        <v>170</v>
      </c>
      <c r="H165" s="2">
        <v>56452</v>
      </c>
      <c r="I165" s="2">
        <v>2839</v>
      </c>
      <c r="J165" s="2">
        <v>2565</v>
      </c>
      <c r="K165" s="2">
        <v>646</v>
      </c>
      <c r="L165" s="2">
        <v>509</v>
      </c>
      <c r="M165" s="30">
        <v>1410</v>
      </c>
      <c r="N165" s="30">
        <v>21724</v>
      </c>
      <c r="O165" s="2">
        <f>'Orig Alo Dezember 18'!S164</f>
        <v>2565</v>
      </c>
      <c r="P165" s="2">
        <f>'Orig Alo Dezember 18'!T164</f>
        <v>59651.162790697672</v>
      </c>
      <c r="Q165" s="130">
        <v>7211000</v>
      </c>
      <c r="R165" s="130" t="s">
        <v>1402</v>
      </c>
      <c r="S165" s="130">
        <v>105</v>
      </c>
      <c r="T165" s="130" t="s">
        <v>1403</v>
      </c>
      <c r="U165" s="130">
        <v>2</v>
      </c>
      <c r="V165" s="130" t="s">
        <v>1325</v>
      </c>
    </row>
    <row r="166" spans="1:22" x14ac:dyDescent="0.2">
      <c r="A166" s="104" t="s">
        <v>154</v>
      </c>
      <c r="B166" s="2">
        <v>51537</v>
      </c>
      <c r="C166" s="3">
        <v>43438</v>
      </c>
      <c r="D166" s="3">
        <v>8099</v>
      </c>
      <c r="E166" s="3">
        <v>719</v>
      </c>
      <c r="F166" s="3">
        <v>681</v>
      </c>
      <c r="G166" s="4">
        <v>38</v>
      </c>
      <c r="H166" s="2">
        <v>40594</v>
      </c>
      <c r="I166" s="2">
        <v>1938</v>
      </c>
      <c r="J166" s="2">
        <v>3255</v>
      </c>
      <c r="K166" s="2">
        <v>668</v>
      </c>
      <c r="L166" s="2">
        <v>539</v>
      </c>
      <c r="M166" s="30">
        <v>2048</v>
      </c>
      <c r="N166" s="30">
        <v>13049</v>
      </c>
      <c r="O166" s="2">
        <f>'Orig Alo Dezember 18'!S165</f>
        <v>1991</v>
      </c>
      <c r="P166" s="2">
        <f>'Orig Alo Dezember 18'!T165</f>
        <v>64225.806451612902</v>
      </c>
      <c r="Q166" s="130">
        <v>7231000</v>
      </c>
      <c r="R166" s="130" t="s">
        <v>804</v>
      </c>
      <c r="S166" s="130">
        <v>106</v>
      </c>
      <c r="T166" s="130" t="s">
        <v>804</v>
      </c>
      <c r="U166" s="130">
        <v>3</v>
      </c>
      <c r="V166" s="130" t="s">
        <v>1317</v>
      </c>
    </row>
    <row r="167" spans="1:22" x14ac:dyDescent="0.2">
      <c r="A167" s="104" t="s">
        <v>155</v>
      </c>
      <c r="B167" s="2">
        <v>37573</v>
      </c>
      <c r="C167" s="3">
        <v>30754</v>
      </c>
      <c r="D167" s="3">
        <v>6819</v>
      </c>
      <c r="E167" s="3">
        <v>450</v>
      </c>
      <c r="F167" s="3">
        <v>405</v>
      </c>
      <c r="G167" s="4">
        <v>45</v>
      </c>
      <c r="H167" s="2">
        <v>28721</v>
      </c>
      <c r="I167" s="2">
        <v>1088</v>
      </c>
      <c r="J167" s="2">
        <v>2563</v>
      </c>
      <c r="K167" s="2">
        <v>955</v>
      </c>
      <c r="L167" s="2">
        <v>461</v>
      </c>
      <c r="M167" s="30">
        <v>1147</v>
      </c>
      <c r="N167" s="30">
        <v>8260</v>
      </c>
      <c r="O167" s="2">
        <f>'Orig Alo Dezember 18'!S166</f>
        <v>1339</v>
      </c>
      <c r="P167" s="2">
        <f>'Orig Alo Dezember 18'!T166</f>
        <v>53560</v>
      </c>
      <c r="Q167" s="130">
        <v>7232000</v>
      </c>
      <c r="R167" s="130" t="s">
        <v>806</v>
      </c>
      <c r="S167" s="130">
        <v>108</v>
      </c>
      <c r="T167" s="130" t="s">
        <v>1404</v>
      </c>
      <c r="U167" s="130">
        <v>3</v>
      </c>
      <c r="V167" s="130" t="s">
        <v>1317</v>
      </c>
    </row>
    <row r="168" spans="1:22" x14ac:dyDescent="0.2">
      <c r="A168" s="104" t="s">
        <v>156</v>
      </c>
      <c r="B168" s="2">
        <v>27941</v>
      </c>
      <c r="C168" s="3">
        <v>23157</v>
      </c>
      <c r="D168" s="3">
        <v>4784</v>
      </c>
      <c r="E168" s="3">
        <v>361</v>
      </c>
      <c r="F168" s="3">
        <v>335</v>
      </c>
      <c r="G168" s="4">
        <v>26</v>
      </c>
      <c r="H168" s="2">
        <v>20056</v>
      </c>
      <c r="I168" s="2">
        <v>812</v>
      </c>
      <c r="J168" s="2">
        <v>1703</v>
      </c>
      <c r="K168" s="2">
        <v>686</v>
      </c>
      <c r="L168" s="2">
        <v>361</v>
      </c>
      <c r="M168" s="30">
        <v>656</v>
      </c>
      <c r="N168" s="30">
        <v>4412</v>
      </c>
      <c r="O168" s="2">
        <f>'Orig Alo Dezember 18'!S167</f>
        <v>1191</v>
      </c>
      <c r="P168" s="2">
        <f>'Orig Alo Dezember 18'!T167</f>
        <v>34028.571428571428</v>
      </c>
      <c r="Q168" s="130">
        <v>7233000</v>
      </c>
      <c r="R168" s="130" t="s">
        <v>808</v>
      </c>
      <c r="S168" s="130">
        <v>107</v>
      </c>
      <c r="T168" s="130" t="s">
        <v>1405</v>
      </c>
      <c r="U168" s="130">
        <v>3</v>
      </c>
      <c r="V168" s="130" t="s">
        <v>1317</v>
      </c>
    </row>
    <row r="169" spans="1:22" x14ac:dyDescent="0.2">
      <c r="A169" s="104" t="s">
        <v>157</v>
      </c>
      <c r="B169" s="2">
        <v>55067</v>
      </c>
      <c r="C169" s="3">
        <v>46109</v>
      </c>
      <c r="D169" s="3">
        <v>8958</v>
      </c>
      <c r="E169" s="3">
        <v>575</v>
      </c>
      <c r="F169" s="3">
        <v>539</v>
      </c>
      <c r="G169" s="4">
        <v>36</v>
      </c>
      <c r="H169" s="2">
        <v>30715</v>
      </c>
      <c r="I169" s="2">
        <v>1667</v>
      </c>
      <c r="J169" s="2">
        <v>2989</v>
      </c>
      <c r="K169" s="2">
        <v>1490</v>
      </c>
      <c r="L169" s="2">
        <v>453</v>
      </c>
      <c r="M169" s="30">
        <v>1046</v>
      </c>
      <c r="N169" s="30">
        <v>5761</v>
      </c>
      <c r="O169" s="2">
        <f>'Orig Alo Dezember 18'!S168</f>
        <v>2054</v>
      </c>
      <c r="P169" s="2">
        <f>'Orig Alo Dezember 18'!T168</f>
        <v>82160</v>
      </c>
      <c r="Q169" s="130">
        <v>7235000</v>
      </c>
      <c r="R169" s="130" t="s">
        <v>810</v>
      </c>
      <c r="S169" s="130">
        <v>105</v>
      </c>
      <c r="T169" s="130" t="s">
        <v>1403</v>
      </c>
      <c r="U169" s="130">
        <v>2</v>
      </c>
      <c r="V169" s="130" t="s">
        <v>1325</v>
      </c>
    </row>
    <row r="170" spans="1:22" x14ac:dyDescent="0.2">
      <c r="A170" s="104" t="s">
        <v>158</v>
      </c>
      <c r="B170" s="2">
        <v>18777</v>
      </c>
      <c r="C170" s="3">
        <v>16383</v>
      </c>
      <c r="D170" s="3">
        <v>2394</v>
      </c>
      <c r="E170" s="3">
        <v>671</v>
      </c>
      <c r="F170" s="3">
        <v>645</v>
      </c>
      <c r="G170" s="4">
        <v>26</v>
      </c>
      <c r="H170" s="2">
        <v>18717</v>
      </c>
      <c r="I170" s="2">
        <v>2771</v>
      </c>
      <c r="J170" s="2">
        <v>1652</v>
      </c>
      <c r="K170" s="2">
        <v>396</v>
      </c>
      <c r="L170" s="2">
        <v>260</v>
      </c>
      <c r="M170" s="30">
        <v>996</v>
      </c>
      <c r="N170" s="30">
        <v>7476</v>
      </c>
      <c r="O170" s="2">
        <f>'Orig Alo Dezember 18'!S169</f>
        <v>1360</v>
      </c>
      <c r="P170" s="2">
        <f>'Orig Alo Dezember 18'!T169</f>
        <v>23448.275862068964</v>
      </c>
      <c r="Q170" s="130">
        <v>7311000</v>
      </c>
      <c r="R170" s="130" t="s">
        <v>1406</v>
      </c>
      <c r="S170" s="130">
        <v>114</v>
      </c>
      <c r="T170" s="130" t="s">
        <v>1407</v>
      </c>
      <c r="U170" s="130">
        <v>1</v>
      </c>
      <c r="V170" s="130" t="s">
        <v>1320</v>
      </c>
    </row>
    <row r="171" spans="1:22" x14ac:dyDescent="0.2">
      <c r="A171" s="104" t="s">
        <v>159</v>
      </c>
      <c r="B171" s="2">
        <v>44329</v>
      </c>
      <c r="C171" s="3">
        <v>36917</v>
      </c>
      <c r="D171" s="3">
        <v>7412</v>
      </c>
      <c r="E171" s="3">
        <v>1290</v>
      </c>
      <c r="F171" s="3">
        <v>1121</v>
      </c>
      <c r="G171" s="4">
        <v>169</v>
      </c>
      <c r="H171" s="2">
        <v>54785</v>
      </c>
      <c r="I171" s="2">
        <v>2316</v>
      </c>
      <c r="J171" s="2">
        <v>3792</v>
      </c>
      <c r="K171" s="2">
        <v>862</v>
      </c>
      <c r="L171" s="2">
        <v>597</v>
      </c>
      <c r="M171" s="30">
        <v>2333</v>
      </c>
      <c r="N171" s="30">
        <v>24225</v>
      </c>
      <c r="O171" s="2">
        <f>'Orig Alo Dezember 18'!S170</f>
        <v>4569</v>
      </c>
      <c r="P171" s="2">
        <f>'Orig Alo Dezember 18'!T170</f>
        <v>53752.941176470587</v>
      </c>
      <c r="Q171" s="130">
        <v>7312000</v>
      </c>
      <c r="R171" s="130" t="s">
        <v>1408</v>
      </c>
      <c r="S171" s="130">
        <v>109</v>
      </c>
      <c r="T171" s="130" t="s">
        <v>840</v>
      </c>
      <c r="U171" s="130">
        <v>2</v>
      </c>
      <c r="V171" s="130" t="s">
        <v>1325</v>
      </c>
    </row>
    <row r="172" spans="1:22" x14ac:dyDescent="0.2">
      <c r="A172" s="104" t="s">
        <v>160</v>
      </c>
      <c r="B172" s="2">
        <v>21377</v>
      </c>
      <c r="C172" s="3">
        <v>17568</v>
      </c>
      <c r="D172" s="3">
        <v>3809</v>
      </c>
      <c r="E172" s="3">
        <v>508</v>
      </c>
      <c r="F172" s="3">
        <v>462</v>
      </c>
      <c r="G172" s="4">
        <v>46</v>
      </c>
      <c r="H172" s="2">
        <v>23939</v>
      </c>
      <c r="I172" s="2">
        <v>1167</v>
      </c>
      <c r="J172" s="2">
        <v>1362</v>
      </c>
      <c r="K172" s="2">
        <v>665</v>
      </c>
      <c r="L172" s="2">
        <v>152</v>
      </c>
      <c r="M172" s="30">
        <v>545</v>
      </c>
      <c r="N172" s="30">
        <v>7487</v>
      </c>
      <c r="O172" s="2">
        <f>'Orig Alo Dezember 18'!S171</f>
        <v>1178</v>
      </c>
      <c r="P172" s="2">
        <f>'Orig Alo Dezember 18'!T171</f>
        <v>26177.777777777777</v>
      </c>
      <c r="Q172" s="130">
        <v>7313000</v>
      </c>
      <c r="R172" s="130" t="s">
        <v>1409</v>
      </c>
      <c r="S172" s="130">
        <v>110</v>
      </c>
      <c r="T172" s="130" t="s">
        <v>1410</v>
      </c>
      <c r="U172" s="130">
        <v>1</v>
      </c>
      <c r="V172" s="130" t="s">
        <v>1320</v>
      </c>
    </row>
    <row r="173" spans="1:22" x14ac:dyDescent="0.2">
      <c r="A173" s="104" t="s">
        <v>161</v>
      </c>
      <c r="B173" s="2">
        <v>77281</v>
      </c>
      <c r="C173" s="3">
        <v>67983</v>
      </c>
      <c r="D173" s="3">
        <v>9298</v>
      </c>
      <c r="E173" s="3">
        <v>4082</v>
      </c>
      <c r="F173" s="3">
        <v>3864</v>
      </c>
      <c r="G173" s="4">
        <v>218</v>
      </c>
      <c r="H173" s="2">
        <v>103771</v>
      </c>
      <c r="I173" s="2">
        <v>5616</v>
      </c>
      <c r="J173" s="2">
        <v>7829</v>
      </c>
      <c r="K173" s="2">
        <v>290</v>
      </c>
      <c r="L173" s="2">
        <v>783</v>
      </c>
      <c r="M173" s="30">
        <v>6756</v>
      </c>
      <c r="N173" s="30">
        <v>65224</v>
      </c>
      <c r="O173" s="2">
        <f>'Orig Alo Dezember 18'!S172</f>
        <v>6384</v>
      </c>
      <c r="P173" s="2">
        <f>'Orig Alo Dezember 18'!T172</f>
        <v>91200</v>
      </c>
      <c r="Q173" s="130">
        <v>7314000</v>
      </c>
      <c r="R173" s="130" t="s">
        <v>818</v>
      </c>
      <c r="S173" s="130">
        <v>114</v>
      </c>
      <c r="T173" s="130" t="s">
        <v>1407</v>
      </c>
      <c r="U173" s="130">
        <v>1</v>
      </c>
      <c r="V173" s="130" t="s">
        <v>1320</v>
      </c>
    </row>
    <row r="174" spans="1:22" x14ac:dyDescent="0.2">
      <c r="A174" s="104" t="s">
        <v>162</v>
      </c>
      <c r="B174" s="2">
        <v>100982</v>
      </c>
      <c r="C174" s="3">
        <v>86281</v>
      </c>
      <c r="D174" s="3">
        <v>14701</v>
      </c>
      <c r="E174" s="3">
        <v>2450</v>
      </c>
      <c r="F174" s="3">
        <v>2072</v>
      </c>
      <c r="G174" s="4">
        <v>378</v>
      </c>
      <c r="H174" s="2">
        <v>116115</v>
      </c>
      <c r="I174" s="2">
        <v>4613</v>
      </c>
      <c r="J174" s="2">
        <v>3105</v>
      </c>
      <c r="K174" s="2">
        <v>391</v>
      </c>
      <c r="L174" s="2">
        <v>350</v>
      </c>
      <c r="M174" s="30">
        <v>2364</v>
      </c>
      <c r="N174" s="30">
        <v>53318</v>
      </c>
      <c r="O174" s="2">
        <f>'Orig Alo Dezember 18'!S173</f>
        <v>6214</v>
      </c>
      <c r="P174" s="2">
        <f>'Orig Alo Dezember 18'!T173</f>
        <v>119500</v>
      </c>
      <c r="Q174" s="130">
        <v>7315000</v>
      </c>
      <c r="R174" s="130" t="s">
        <v>820</v>
      </c>
      <c r="S174" s="130">
        <v>111</v>
      </c>
      <c r="T174" s="130" t="s">
        <v>1411</v>
      </c>
      <c r="U174" s="130">
        <v>1</v>
      </c>
      <c r="V174" s="130" t="s">
        <v>1320</v>
      </c>
    </row>
    <row r="175" spans="1:22" x14ac:dyDescent="0.2">
      <c r="A175" s="104" t="s">
        <v>163</v>
      </c>
      <c r="B175" s="2">
        <v>23672</v>
      </c>
      <c r="C175" s="3">
        <v>20407</v>
      </c>
      <c r="D175" s="3">
        <v>3265</v>
      </c>
      <c r="E175" s="3">
        <v>1238</v>
      </c>
      <c r="F175" s="3">
        <v>1181</v>
      </c>
      <c r="G175" s="4">
        <v>57</v>
      </c>
      <c r="H175" s="2">
        <v>17676</v>
      </c>
      <c r="I175" s="2">
        <v>1352</v>
      </c>
      <c r="J175" s="2">
        <v>498</v>
      </c>
      <c r="K175" s="2">
        <v>124</v>
      </c>
      <c r="L175" s="2">
        <v>139</v>
      </c>
      <c r="M175" s="30">
        <v>235</v>
      </c>
      <c r="N175" s="30">
        <v>3466</v>
      </c>
      <c r="O175" s="2">
        <f>'Orig Alo Dezember 18'!S174</f>
        <v>1293</v>
      </c>
      <c r="P175" s="2">
        <f>'Orig Alo Dezember 18'!T174</f>
        <v>28733.333333333332</v>
      </c>
      <c r="Q175" s="130">
        <v>7316000</v>
      </c>
      <c r="R175" s="130" t="s">
        <v>1412</v>
      </c>
      <c r="S175" s="130">
        <v>114</v>
      </c>
      <c r="T175" s="130" t="s">
        <v>1407</v>
      </c>
      <c r="U175" s="130">
        <v>1</v>
      </c>
      <c r="V175" s="130" t="s">
        <v>1320</v>
      </c>
    </row>
    <row r="176" spans="1:22" x14ac:dyDescent="0.2">
      <c r="A176" s="104" t="s">
        <v>164</v>
      </c>
      <c r="B176" s="2">
        <v>16800</v>
      </c>
      <c r="C176" s="3">
        <v>14331</v>
      </c>
      <c r="D176" s="3">
        <v>2469</v>
      </c>
      <c r="E176" s="3">
        <v>523</v>
      </c>
      <c r="F176" s="3">
        <v>434</v>
      </c>
      <c r="G176" s="4">
        <v>89</v>
      </c>
      <c r="H176" s="2">
        <v>21108</v>
      </c>
      <c r="I176" s="2">
        <v>1501</v>
      </c>
      <c r="J176" s="2">
        <v>916</v>
      </c>
      <c r="K176" s="2">
        <v>136</v>
      </c>
      <c r="L176" s="2">
        <v>164</v>
      </c>
      <c r="M176" s="30">
        <v>616</v>
      </c>
      <c r="N176" s="30">
        <v>7844</v>
      </c>
      <c r="O176" s="2">
        <f>'Orig Alo Dezember 18'!S175</f>
        <v>2276</v>
      </c>
      <c r="P176" s="2">
        <f>'Orig Alo Dezember 18'!T175</f>
        <v>21074.074074074073</v>
      </c>
      <c r="Q176" s="130">
        <v>7317000</v>
      </c>
      <c r="R176" s="130" t="s">
        <v>1413</v>
      </c>
      <c r="S176" s="130">
        <v>113</v>
      </c>
      <c r="T176" s="130" t="s">
        <v>1414</v>
      </c>
      <c r="U176" s="130">
        <v>2</v>
      </c>
      <c r="V176" s="130" t="s">
        <v>1325</v>
      </c>
    </row>
    <row r="177" spans="1:22" x14ac:dyDescent="0.2">
      <c r="A177" s="104" t="s">
        <v>165</v>
      </c>
      <c r="B177" s="2">
        <v>22657</v>
      </c>
      <c r="C177" s="3">
        <v>19758</v>
      </c>
      <c r="D177" s="3">
        <v>2899</v>
      </c>
      <c r="E177" s="3">
        <v>627</v>
      </c>
      <c r="F177" s="3">
        <v>600</v>
      </c>
      <c r="G177" s="4">
        <v>27</v>
      </c>
      <c r="H177" s="2">
        <v>29568</v>
      </c>
      <c r="I177" s="2">
        <v>2263</v>
      </c>
      <c r="J177" s="2">
        <v>3178</v>
      </c>
      <c r="K177" s="2">
        <v>994</v>
      </c>
      <c r="L177" s="2">
        <v>462</v>
      </c>
      <c r="M177" s="30">
        <v>1722</v>
      </c>
      <c r="N177" s="30">
        <v>14163</v>
      </c>
      <c r="O177" s="2">
        <f>'Orig Alo Dezember 18'!S176</f>
        <v>1449</v>
      </c>
      <c r="P177" s="2">
        <f>'Orig Alo Dezember 18'!T176</f>
        <v>27339.622641509435</v>
      </c>
      <c r="Q177" s="130">
        <v>7318000</v>
      </c>
      <c r="R177" s="130" t="s">
        <v>1415</v>
      </c>
      <c r="S177" s="130">
        <v>114</v>
      </c>
      <c r="T177" s="130" t="s">
        <v>1407</v>
      </c>
      <c r="U177" s="130">
        <v>1</v>
      </c>
      <c r="V177" s="130" t="s">
        <v>1320</v>
      </c>
    </row>
    <row r="178" spans="1:22" x14ac:dyDescent="0.2">
      <c r="A178" s="104" t="s">
        <v>166</v>
      </c>
      <c r="B178" s="2">
        <v>38357</v>
      </c>
      <c r="C178" s="3">
        <v>33601</v>
      </c>
      <c r="D178" s="3">
        <v>4756</v>
      </c>
      <c r="E178" s="3">
        <v>1771</v>
      </c>
      <c r="F178" s="3">
        <v>1724</v>
      </c>
      <c r="G178" s="4">
        <v>47</v>
      </c>
      <c r="H178" s="2">
        <v>34006</v>
      </c>
      <c r="I178" s="2">
        <v>4249</v>
      </c>
      <c r="J178" s="2">
        <v>1826</v>
      </c>
      <c r="K178" s="2">
        <v>378</v>
      </c>
      <c r="L178" s="2">
        <v>383</v>
      </c>
      <c r="M178" s="30">
        <v>1065</v>
      </c>
      <c r="N178" s="30">
        <v>13673</v>
      </c>
      <c r="O178" s="2">
        <f>'Orig Alo Dezember 18'!S177</f>
        <v>2786</v>
      </c>
      <c r="P178" s="2">
        <f>'Orig Alo Dezember 18'!T177</f>
        <v>45672.131147540989</v>
      </c>
      <c r="Q178" s="130">
        <v>7319000</v>
      </c>
      <c r="R178" s="130" t="s">
        <v>1416</v>
      </c>
      <c r="S178" s="130">
        <v>112</v>
      </c>
      <c r="T178" s="130" t="s">
        <v>832</v>
      </c>
      <c r="U178" s="130">
        <v>1</v>
      </c>
      <c r="V178" s="130" t="s">
        <v>1320</v>
      </c>
    </row>
    <row r="179" spans="1:22" x14ac:dyDescent="0.2">
      <c r="A179" s="104" t="s">
        <v>167</v>
      </c>
      <c r="B179" s="2">
        <v>15281</v>
      </c>
      <c r="C179" s="3">
        <v>13085</v>
      </c>
      <c r="D179" s="3">
        <v>2196</v>
      </c>
      <c r="E179" s="3">
        <v>641</v>
      </c>
      <c r="F179" s="3">
        <v>543</v>
      </c>
      <c r="G179" s="4">
        <v>98</v>
      </c>
      <c r="H179" s="2">
        <v>15415</v>
      </c>
      <c r="I179" s="2">
        <v>690</v>
      </c>
      <c r="J179" s="2">
        <v>2798</v>
      </c>
      <c r="K179" s="2">
        <v>381</v>
      </c>
      <c r="L179" s="2">
        <v>907</v>
      </c>
      <c r="M179" s="30">
        <v>1510</v>
      </c>
      <c r="N179" s="30">
        <v>5398</v>
      </c>
      <c r="O179" s="2">
        <f>'Orig Alo Dezember 18'!S178</f>
        <v>1017</v>
      </c>
      <c r="P179" s="2">
        <f>'Orig Alo Dezember 18'!T178</f>
        <v>18490.909090909092</v>
      </c>
      <c r="Q179" s="130">
        <v>7320000</v>
      </c>
      <c r="R179" s="130" t="s">
        <v>1417</v>
      </c>
      <c r="S179" s="130">
        <v>113</v>
      </c>
      <c r="T179" s="130" t="s">
        <v>1414</v>
      </c>
      <c r="U179" s="130">
        <v>2</v>
      </c>
      <c r="V179" s="130" t="s">
        <v>1325</v>
      </c>
    </row>
    <row r="180" spans="1:22" x14ac:dyDescent="0.2">
      <c r="A180" s="104" t="s">
        <v>168</v>
      </c>
      <c r="B180" s="2">
        <v>60380</v>
      </c>
      <c r="C180" s="3">
        <v>52810</v>
      </c>
      <c r="D180" s="3">
        <v>7570</v>
      </c>
      <c r="E180" s="3">
        <v>970</v>
      </c>
      <c r="F180" s="3">
        <v>926</v>
      </c>
      <c r="G180" s="4">
        <v>44</v>
      </c>
      <c r="H180" s="2">
        <v>29525</v>
      </c>
      <c r="I180" s="2">
        <v>2271</v>
      </c>
      <c r="J180" s="2">
        <v>1409</v>
      </c>
      <c r="K180" s="2">
        <v>324</v>
      </c>
      <c r="L180" s="2">
        <v>271</v>
      </c>
      <c r="M180" s="30">
        <v>814</v>
      </c>
      <c r="N180" s="30">
        <v>6912</v>
      </c>
      <c r="O180" s="2">
        <f>'Orig Alo Dezember 18'!S179</f>
        <v>2475</v>
      </c>
      <c r="P180" s="2">
        <f>'Orig Alo Dezember 18'!T179</f>
        <v>72794.117647058825</v>
      </c>
      <c r="Q180" s="130">
        <v>7331000</v>
      </c>
      <c r="R180" s="130" t="s">
        <v>832</v>
      </c>
      <c r="S180" s="130">
        <v>112</v>
      </c>
      <c r="T180" s="130" t="s">
        <v>832</v>
      </c>
      <c r="U180" s="130">
        <v>1</v>
      </c>
      <c r="V180" s="130" t="s">
        <v>1320</v>
      </c>
    </row>
    <row r="181" spans="1:22" x14ac:dyDescent="0.2">
      <c r="A181" s="104" t="s">
        <v>169</v>
      </c>
      <c r="B181" s="2">
        <v>60214</v>
      </c>
      <c r="C181" s="3">
        <v>52334</v>
      </c>
      <c r="D181" s="3">
        <v>7880</v>
      </c>
      <c r="E181" s="3">
        <v>1088</v>
      </c>
      <c r="F181" s="3">
        <v>1051</v>
      </c>
      <c r="G181" s="4">
        <v>37</v>
      </c>
      <c r="H181" s="2">
        <v>32086</v>
      </c>
      <c r="I181" s="2">
        <v>1396</v>
      </c>
      <c r="J181" s="2">
        <v>2092</v>
      </c>
      <c r="K181" s="2">
        <v>614</v>
      </c>
      <c r="L181" s="2">
        <v>402</v>
      </c>
      <c r="M181" s="30">
        <v>1076</v>
      </c>
      <c r="N181" s="30">
        <v>4741</v>
      </c>
      <c r="O181" s="2">
        <f>'Orig Alo Dezember 18'!S180</f>
        <v>2389</v>
      </c>
      <c r="P181" s="2">
        <f>'Orig Alo Dezember 18'!T180</f>
        <v>72393.939393939392</v>
      </c>
      <c r="Q181" s="130">
        <v>7332000</v>
      </c>
      <c r="R181" s="130" t="s">
        <v>834</v>
      </c>
      <c r="S181" s="130">
        <v>114</v>
      </c>
      <c r="T181" s="130" t="s">
        <v>1407</v>
      </c>
      <c r="U181" s="130">
        <v>1</v>
      </c>
      <c r="V181" s="130" t="s">
        <v>1320</v>
      </c>
    </row>
    <row r="182" spans="1:22" x14ac:dyDescent="0.2">
      <c r="A182" s="104" t="s">
        <v>170</v>
      </c>
      <c r="B182" s="2">
        <v>34919</v>
      </c>
      <c r="C182" s="3">
        <v>30361</v>
      </c>
      <c r="D182" s="3">
        <v>4558</v>
      </c>
      <c r="E182" s="3">
        <v>781</v>
      </c>
      <c r="F182" s="3">
        <v>758</v>
      </c>
      <c r="G182" s="4">
        <v>23</v>
      </c>
      <c r="H182" s="2">
        <v>22401</v>
      </c>
      <c r="I182" s="2">
        <v>1220</v>
      </c>
      <c r="J182" s="2">
        <v>3949</v>
      </c>
      <c r="K182" s="2">
        <v>1196</v>
      </c>
      <c r="L182" s="2">
        <v>201</v>
      </c>
      <c r="M182" s="30">
        <v>2552</v>
      </c>
      <c r="N182" s="30">
        <v>7427</v>
      </c>
      <c r="O182" s="2">
        <f>'Orig Alo Dezember 18'!S181</f>
        <v>1766</v>
      </c>
      <c r="P182" s="2">
        <f>'Orig Alo Dezember 18'!T181</f>
        <v>42047.619047619046</v>
      </c>
      <c r="Q182" s="130">
        <v>7333000</v>
      </c>
      <c r="R182" s="130" t="s">
        <v>836</v>
      </c>
      <c r="S182" s="130">
        <v>109</v>
      </c>
      <c r="T182" s="130" t="s">
        <v>840</v>
      </c>
      <c r="U182" s="130">
        <v>2</v>
      </c>
      <c r="V182" s="130" t="s">
        <v>1325</v>
      </c>
    </row>
    <row r="183" spans="1:22" x14ac:dyDescent="0.2">
      <c r="A183" s="104" t="s">
        <v>171</v>
      </c>
      <c r="B183" s="2">
        <v>62315</v>
      </c>
      <c r="C183" s="3">
        <v>54978</v>
      </c>
      <c r="D183" s="3">
        <v>7337</v>
      </c>
      <c r="E183" s="3">
        <v>1739</v>
      </c>
      <c r="F183" s="3">
        <v>1667</v>
      </c>
      <c r="G183" s="4">
        <v>72</v>
      </c>
      <c r="H183" s="2">
        <v>45241</v>
      </c>
      <c r="I183" s="2">
        <v>5580</v>
      </c>
      <c r="J183" s="2">
        <v>7205</v>
      </c>
      <c r="K183" s="2">
        <v>794</v>
      </c>
      <c r="L183" s="2">
        <v>806</v>
      </c>
      <c r="M183" s="30">
        <v>5605</v>
      </c>
      <c r="N183" s="30">
        <v>20255</v>
      </c>
      <c r="O183" s="2">
        <f>'Orig Alo Dezember 18'!S182</f>
        <v>2753</v>
      </c>
      <c r="P183" s="2">
        <f>'Orig Alo Dezember 18'!T182</f>
        <v>74405.4054054054</v>
      </c>
      <c r="Q183" s="130">
        <v>7334000</v>
      </c>
      <c r="R183" s="130" t="s">
        <v>838</v>
      </c>
      <c r="S183" s="130">
        <v>115</v>
      </c>
      <c r="T183" s="130" t="s">
        <v>838</v>
      </c>
      <c r="U183" s="130">
        <v>1</v>
      </c>
      <c r="V183" s="130" t="s">
        <v>1320</v>
      </c>
    </row>
    <row r="184" spans="1:22" x14ac:dyDescent="0.2">
      <c r="A184" s="104" t="s">
        <v>172</v>
      </c>
      <c r="B184" s="2">
        <v>47121</v>
      </c>
      <c r="C184" s="3">
        <v>40635</v>
      </c>
      <c r="D184" s="3">
        <v>6486</v>
      </c>
      <c r="E184" s="3">
        <v>812</v>
      </c>
      <c r="F184" s="3">
        <v>765</v>
      </c>
      <c r="G184" s="4">
        <v>47</v>
      </c>
      <c r="H184" s="2">
        <v>25719</v>
      </c>
      <c r="I184" s="2">
        <v>1544</v>
      </c>
      <c r="J184" s="2">
        <v>1536</v>
      </c>
      <c r="K184" s="2">
        <v>449</v>
      </c>
      <c r="L184" s="2">
        <v>390</v>
      </c>
      <c r="M184" s="30">
        <v>697</v>
      </c>
      <c r="N184" s="30">
        <v>5792</v>
      </c>
      <c r="O184" s="2">
        <f>'Orig Alo Dezember 18'!S183</f>
        <v>2545</v>
      </c>
      <c r="P184" s="2">
        <f>'Orig Alo Dezember 18'!T183</f>
        <v>56555.555555555555</v>
      </c>
      <c r="Q184" s="130">
        <v>7335000</v>
      </c>
      <c r="R184" s="130" t="s">
        <v>840</v>
      </c>
      <c r="S184" s="130">
        <v>109</v>
      </c>
      <c r="T184" s="130" t="s">
        <v>840</v>
      </c>
      <c r="U184" s="130">
        <v>2</v>
      </c>
      <c r="V184" s="130" t="s">
        <v>1325</v>
      </c>
    </row>
    <row r="185" spans="1:22" x14ac:dyDescent="0.2">
      <c r="A185" s="104" t="s">
        <v>173</v>
      </c>
      <c r="B185" s="2">
        <v>31270</v>
      </c>
      <c r="C185" s="3">
        <v>27090</v>
      </c>
      <c r="D185" s="3">
        <v>4180</v>
      </c>
      <c r="E185" s="3">
        <v>565</v>
      </c>
      <c r="F185" s="3">
        <v>531</v>
      </c>
      <c r="G185" s="4">
        <v>34</v>
      </c>
      <c r="H185" s="2">
        <v>12274</v>
      </c>
      <c r="I185" s="2">
        <v>508</v>
      </c>
      <c r="J185" s="2">
        <v>529</v>
      </c>
      <c r="K185" s="2">
        <v>181</v>
      </c>
      <c r="L185" s="2">
        <v>94</v>
      </c>
      <c r="M185" s="30">
        <v>254</v>
      </c>
      <c r="N185" s="30">
        <v>2800</v>
      </c>
      <c r="O185" s="2">
        <f>'Orig Alo Dezember 18'!S184</f>
        <v>1453</v>
      </c>
      <c r="P185" s="2">
        <f>'Orig Alo Dezember 18'!T184</f>
        <v>37256.410256410258</v>
      </c>
      <c r="Q185" s="130">
        <v>7336000</v>
      </c>
      <c r="R185" s="130" t="s">
        <v>842</v>
      </c>
      <c r="S185" s="130">
        <v>109</v>
      </c>
      <c r="T185" s="130" t="s">
        <v>840</v>
      </c>
      <c r="U185" s="130">
        <v>2</v>
      </c>
      <c r="V185" s="130" t="s">
        <v>1325</v>
      </c>
    </row>
    <row r="186" spans="1:22" x14ac:dyDescent="0.2">
      <c r="A186" s="104" t="s">
        <v>174</v>
      </c>
      <c r="B186" s="2">
        <v>50324</v>
      </c>
      <c r="C186" s="3">
        <v>43463</v>
      </c>
      <c r="D186" s="3">
        <v>6861</v>
      </c>
      <c r="E186" s="3">
        <v>884</v>
      </c>
      <c r="F186" s="3">
        <v>842</v>
      </c>
      <c r="G186" s="4">
        <v>42</v>
      </c>
      <c r="H186" s="2">
        <v>31238</v>
      </c>
      <c r="I186" s="2">
        <v>1863</v>
      </c>
      <c r="J186" s="2">
        <v>2472</v>
      </c>
      <c r="K186" s="2">
        <v>945</v>
      </c>
      <c r="L186" s="2">
        <v>389</v>
      </c>
      <c r="M186" s="30">
        <v>1138</v>
      </c>
      <c r="N186" s="30">
        <v>9849</v>
      </c>
      <c r="O186" s="2">
        <f>'Orig Alo Dezember 18'!S185</f>
        <v>2159</v>
      </c>
      <c r="P186" s="2">
        <f>'Orig Alo Dezember 18'!T185</f>
        <v>61685.71428571429</v>
      </c>
      <c r="Q186" s="130">
        <v>7337000</v>
      </c>
      <c r="R186" s="130" t="s">
        <v>844</v>
      </c>
      <c r="S186" s="130">
        <v>110</v>
      </c>
      <c r="T186" s="130" t="s">
        <v>1410</v>
      </c>
      <c r="U186" s="130">
        <v>1</v>
      </c>
      <c r="V186" s="130" t="s">
        <v>1320</v>
      </c>
    </row>
    <row r="187" spans="1:22" x14ac:dyDescent="0.2">
      <c r="A187" s="104" t="s">
        <v>175</v>
      </c>
      <c r="B187" s="2">
        <v>70847</v>
      </c>
      <c r="C187" s="3">
        <v>62300</v>
      </c>
      <c r="D187" s="3">
        <v>8547</v>
      </c>
      <c r="E187" s="3">
        <v>1657</v>
      </c>
      <c r="F187" s="3">
        <v>1551</v>
      </c>
      <c r="G187" s="4">
        <v>106</v>
      </c>
      <c r="H187" s="2">
        <v>27953</v>
      </c>
      <c r="I187" s="2">
        <v>1716</v>
      </c>
      <c r="J187" s="2">
        <v>1165</v>
      </c>
      <c r="K187" s="2">
        <v>239</v>
      </c>
      <c r="L187" s="2">
        <v>419</v>
      </c>
      <c r="M187" s="30">
        <v>507</v>
      </c>
      <c r="N187" s="30">
        <v>2548</v>
      </c>
      <c r="O187" s="2">
        <f>'Orig Alo Dezember 18'!S186</f>
        <v>2752</v>
      </c>
      <c r="P187" s="2">
        <f>'Orig Alo Dezember 18'!T186</f>
        <v>88774.193548387091</v>
      </c>
      <c r="Q187" s="130">
        <v>7338000</v>
      </c>
      <c r="R187" s="130" t="s">
        <v>846</v>
      </c>
      <c r="S187" s="130">
        <v>114</v>
      </c>
      <c r="T187" s="130" t="s">
        <v>1407</v>
      </c>
      <c r="U187" s="130">
        <v>1</v>
      </c>
      <c r="V187" s="130" t="s">
        <v>1320</v>
      </c>
    </row>
    <row r="188" spans="1:22" x14ac:dyDescent="0.2">
      <c r="A188" s="104" t="s">
        <v>176</v>
      </c>
      <c r="B188" s="2">
        <v>97836</v>
      </c>
      <c r="C188" s="3">
        <v>85611</v>
      </c>
      <c r="D188" s="3">
        <v>12225</v>
      </c>
      <c r="E188" s="3">
        <v>1511</v>
      </c>
      <c r="F188" s="3">
        <v>1414</v>
      </c>
      <c r="G188" s="4">
        <v>97</v>
      </c>
      <c r="H188" s="2">
        <v>56656</v>
      </c>
      <c r="I188" s="2">
        <v>2907</v>
      </c>
      <c r="J188" s="2">
        <v>1510</v>
      </c>
      <c r="K188" s="2">
        <v>350</v>
      </c>
      <c r="L188" s="2">
        <v>374</v>
      </c>
      <c r="M188" s="30">
        <v>786</v>
      </c>
      <c r="N188" s="30">
        <v>19168</v>
      </c>
      <c r="O188" s="2">
        <f>'Orig Alo Dezember 18'!S187</f>
        <v>3693</v>
      </c>
      <c r="P188" s="2">
        <f>'Orig Alo Dezember 18'!T187</f>
        <v>115406.25</v>
      </c>
      <c r="Q188" s="130">
        <v>7339000</v>
      </c>
      <c r="R188" s="130" t="s">
        <v>848</v>
      </c>
      <c r="S188" s="130">
        <v>111</v>
      </c>
      <c r="T188" s="130" t="s">
        <v>1411</v>
      </c>
      <c r="U188" s="130">
        <v>1</v>
      </c>
      <c r="V188" s="130" t="s">
        <v>1320</v>
      </c>
    </row>
    <row r="189" spans="1:22" x14ac:dyDescent="0.2">
      <c r="A189" s="104" t="s">
        <v>177</v>
      </c>
      <c r="B189" s="2">
        <v>42734</v>
      </c>
      <c r="C189" s="3">
        <v>37305</v>
      </c>
      <c r="D189" s="3">
        <v>5429</v>
      </c>
      <c r="E189" s="3">
        <v>447</v>
      </c>
      <c r="F189" s="3">
        <v>433</v>
      </c>
      <c r="G189" s="4">
        <v>14</v>
      </c>
      <c r="H189" s="2">
        <v>15035</v>
      </c>
      <c r="I189" s="2">
        <v>828</v>
      </c>
      <c r="J189" s="2">
        <v>866</v>
      </c>
      <c r="K189" s="2">
        <v>429</v>
      </c>
      <c r="L189" s="2">
        <v>175</v>
      </c>
      <c r="M189" s="30">
        <v>262</v>
      </c>
      <c r="N189" s="30">
        <v>1434</v>
      </c>
      <c r="O189" s="2">
        <f>'Orig Alo Dezember 18'!S188</f>
        <v>1843</v>
      </c>
      <c r="P189" s="2">
        <f>'Orig Alo Dezember 18'!T188</f>
        <v>52657.142857142855</v>
      </c>
      <c r="Q189" s="130">
        <v>7340000</v>
      </c>
      <c r="R189" s="130" t="s">
        <v>850</v>
      </c>
      <c r="S189" s="130">
        <v>113</v>
      </c>
      <c r="T189" s="130" t="s">
        <v>1414</v>
      </c>
      <c r="U189" s="130">
        <v>2</v>
      </c>
      <c r="V189" s="130" t="s">
        <v>1325</v>
      </c>
    </row>
    <row r="190" spans="1:22" x14ac:dyDescent="0.2">
      <c r="A190" s="104" t="s">
        <v>178</v>
      </c>
      <c r="B190" s="2">
        <v>297616</v>
      </c>
      <c r="C190" s="3">
        <v>264831</v>
      </c>
      <c r="D190" s="3">
        <v>32785</v>
      </c>
      <c r="E190" s="3">
        <v>7993</v>
      </c>
      <c r="F190" s="3">
        <v>7140</v>
      </c>
      <c r="G190" s="4">
        <v>853</v>
      </c>
      <c r="H190" s="2">
        <v>423749</v>
      </c>
      <c r="I190" s="2">
        <v>10716</v>
      </c>
      <c r="J190" s="2">
        <v>23003</v>
      </c>
      <c r="K190" s="2">
        <v>4168</v>
      </c>
      <c r="L190" s="2">
        <v>1705</v>
      </c>
      <c r="M190" s="30">
        <v>17130</v>
      </c>
      <c r="N190" s="30">
        <v>232812</v>
      </c>
      <c r="O190" s="2">
        <f>'Orig Alo Dezember 18'!S189</f>
        <v>13334</v>
      </c>
      <c r="P190" s="2">
        <f>'Orig Alo Dezember 18'!T189</f>
        <v>341897.43589743588</v>
      </c>
      <c r="Q190" s="130">
        <v>8111000</v>
      </c>
      <c r="R190" s="130" t="s">
        <v>1418</v>
      </c>
      <c r="S190" s="130">
        <v>120</v>
      </c>
      <c r="T190" s="130" t="s">
        <v>1418</v>
      </c>
      <c r="U190" s="130">
        <v>1</v>
      </c>
      <c r="V190" s="130" t="s">
        <v>1320</v>
      </c>
    </row>
    <row r="191" spans="1:22" x14ac:dyDescent="0.2">
      <c r="A191" s="104" t="s">
        <v>179</v>
      </c>
      <c r="B191" s="2">
        <v>190388</v>
      </c>
      <c r="C191" s="3">
        <v>169446</v>
      </c>
      <c r="D191" s="3">
        <v>20942</v>
      </c>
      <c r="E191" s="3">
        <v>4553</v>
      </c>
      <c r="F191" s="3">
        <v>4350</v>
      </c>
      <c r="G191" s="4">
        <v>203</v>
      </c>
      <c r="H191" s="2">
        <v>183398</v>
      </c>
      <c r="I191" s="2">
        <v>9201</v>
      </c>
      <c r="J191" s="2">
        <v>20282</v>
      </c>
      <c r="K191" s="2">
        <v>2399</v>
      </c>
      <c r="L191" s="2">
        <v>1031</v>
      </c>
      <c r="M191" s="30">
        <v>16852</v>
      </c>
      <c r="N191" s="30">
        <v>93881</v>
      </c>
      <c r="O191" s="2">
        <f>'Orig Alo Dezember 18'!S190</f>
        <v>5612</v>
      </c>
      <c r="P191" s="2">
        <f>'Orig Alo Dezember 18'!T190</f>
        <v>215846.15384615384</v>
      </c>
      <c r="Q191" s="130">
        <v>8115000</v>
      </c>
      <c r="R191" s="130" t="s">
        <v>854</v>
      </c>
      <c r="S191" s="130">
        <v>120</v>
      </c>
      <c r="T191" s="130" t="s">
        <v>1418</v>
      </c>
      <c r="U191" s="130">
        <v>1</v>
      </c>
      <c r="V191" s="130" t="s">
        <v>1320</v>
      </c>
    </row>
    <row r="192" spans="1:22" x14ac:dyDescent="0.2">
      <c r="A192" s="104" t="s">
        <v>180</v>
      </c>
      <c r="B192" s="2">
        <v>260873</v>
      </c>
      <c r="C192" s="3">
        <v>229548</v>
      </c>
      <c r="D192" s="3">
        <v>31325</v>
      </c>
      <c r="E192" s="3">
        <v>5469</v>
      </c>
      <c r="F192" s="3">
        <v>5186</v>
      </c>
      <c r="G192" s="4">
        <v>283</v>
      </c>
      <c r="H192" s="2">
        <v>219724</v>
      </c>
      <c r="I192" s="2">
        <v>11455</v>
      </c>
      <c r="J192" s="2">
        <v>26227</v>
      </c>
      <c r="K192" s="2">
        <v>6851</v>
      </c>
      <c r="L192" s="2">
        <v>1569</v>
      </c>
      <c r="M192" s="30">
        <v>17807</v>
      </c>
      <c r="N192" s="30">
        <v>82310</v>
      </c>
      <c r="O192" s="2">
        <f>'Orig Alo Dezember 18'!S191</f>
        <v>8925</v>
      </c>
      <c r="P192" s="2">
        <f>'Orig Alo Dezember 18'!T191</f>
        <v>297500</v>
      </c>
      <c r="Q192" s="130">
        <v>8116000</v>
      </c>
      <c r="R192" s="130" t="s">
        <v>856</v>
      </c>
      <c r="S192" s="130">
        <v>120</v>
      </c>
      <c r="T192" s="130" t="s">
        <v>1418</v>
      </c>
      <c r="U192" s="130">
        <v>1</v>
      </c>
      <c r="V192" s="130" t="s">
        <v>1320</v>
      </c>
    </row>
    <row r="193" spans="1:22" x14ac:dyDescent="0.2">
      <c r="A193" s="104" t="s">
        <v>181</v>
      </c>
      <c r="B193" s="2">
        <v>120954</v>
      </c>
      <c r="C193" s="3">
        <v>105725</v>
      </c>
      <c r="D193" s="3">
        <v>15229</v>
      </c>
      <c r="E193" s="3">
        <v>3168</v>
      </c>
      <c r="F193" s="3">
        <v>3051</v>
      </c>
      <c r="G193" s="4">
        <v>117</v>
      </c>
      <c r="H193" s="2">
        <v>91873</v>
      </c>
      <c r="I193" s="2">
        <v>4656</v>
      </c>
      <c r="J193" s="2">
        <v>12919</v>
      </c>
      <c r="K193" s="2">
        <v>5671</v>
      </c>
      <c r="L193" s="2">
        <v>1253</v>
      </c>
      <c r="M193" s="30">
        <v>5995</v>
      </c>
      <c r="N193" s="30">
        <v>33602</v>
      </c>
      <c r="O193" s="2">
        <f>'Orig Alo Dezember 18'!S192</f>
        <v>4612</v>
      </c>
      <c r="P193" s="2">
        <f>'Orig Alo Dezember 18'!T192</f>
        <v>139757.57575757577</v>
      </c>
      <c r="Q193" s="130">
        <v>8117000</v>
      </c>
      <c r="R193" s="130" t="s">
        <v>858</v>
      </c>
      <c r="S193" s="130">
        <v>121</v>
      </c>
      <c r="T193" s="130" t="s">
        <v>858</v>
      </c>
      <c r="U193" s="130">
        <v>1</v>
      </c>
      <c r="V193" s="130" t="s">
        <v>1320</v>
      </c>
    </row>
    <row r="194" spans="1:22" x14ac:dyDescent="0.2">
      <c r="A194" s="104" t="s">
        <v>182</v>
      </c>
      <c r="B194" s="2">
        <v>265323</v>
      </c>
      <c r="C194" s="3">
        <v>235987</v>
      </c>
      <c r="D194" s="3">
        <v>29336</v>
      </c>
      <c r="E194" s="3">
        <v>5905</v>
      </c>
      <c r="F194" s="3">
        <v>5417</v>
      </c>
      <c r="G194" s="4">
        <v>488</v>
      </c>
      <c r="H194" s="2">
        <v>206837</v>
      </c>
      <c r="I194" s="2">
        <v>13401</v>
      </c>
      <c r="J194" s="2">
        <v>17560</v>
      </c>
      <c r="K194" s="2">
        <v>5184</v>
      </c>
      <c r="L194" s="2">
        <v>1850</v>
      </c>
      <c r="M194" s="30">
        <v>10526</v>
      </c>
      <c r="N194" s="30">
        <v>80410</v>
      </c>
      <c r="O194" s="2">
        <f>'Orig Alo Dezember 18'!S193</f>
        <v>8247</v>
      </c>
      <c r="P194" s="2">
        <f>'Orig Alo Dezember 18'!T193</f>
        <v>305444.44444444444</v>
      </c>
      <c r="Q194" s="130">
        <v>8118000</v>
      </c>
      <c r="R194" s="130" t="s">
        <v>860</v>
      </c>
      <c r="S194" s="130">
        <v>120</v>
      </c>
      <c r="T194" s="130" t="s">
        <v>1418</v>
      </c>
      <c r="U194" s="130">
        <v>1</v>
      </c>
      <c r="V194" s="130" t="s">
        <v>1320</v>
      </c>
    </row>
    <row r="195" spans="1:22" x14ac:dyDescent="0.2">
      <c r="A195" s="104" t="s">
        <v>183</v>
      </c>
      <c r="B195" s="2">
        <v>205224</v>
      </c>
      <c r="C195" s="3">
        <v>180387</v>
      </c>
      <c r="D195" s="3">
        <v>24837</v>
      </c>
      <c r="E195" s="3">
        <v>3653</v>
      </c>
      <c r="F195" s="3">
        <v>3450</v>
      </c>
      <c r="G195" s="4">
        <v>203</v>
      </c>
      <c r="H195" s="2">
        <v>153077</v>
      </c>
      <c r="I195" s="2">
        <v>8584</v>
      </c>
      <c r="J195" s="2">
        <v>17565</v>
      </c>
      <c r="K195" s="2">
        <v>5436</v>
      </c>
      <c r="L195" s="2">
        <v>1524</v>
      </c>
      <c r="M195" s="30">
        <v>10605</v>
      </c>
      <c r="N195" s="30">
        <v>53163</v>
      </c>
      <c r="O195" s="2">
        <f>'Orig Alo Dezember 18'!S194</f>
        <v>6688</v>
      </c>
      <c r="P195" s="2">
        <f>'Orig Alo Dezember 18'!T194</f>
        <v>238857.1428571429</v>
      </c>
      <c r="Q195" s="130">
        <v>8119000</v>
      </c>
      <c r="R195" s="130" t="s">
        <v>862</v>
      </c>
      <c r="S195" s="130">
        <v>120</v>
      </c>
      <c r="T195" s="130" t="s">
        <v>1418</v>
      </c>
      <c r="U195" s="130">
        <v>1</v>
      </c>
      <c r="V195" s="130" t="s">
        <v>1320</v>
      </c>
    </row>
    <row r="196" spans="1:22" x14ac:dyDescent="0.2">
      <c r="A196" s="104" t="s">
        <v>184</v>
      </c>
      <c r="B196" s="2">
        <v>61941</v>
      </c>
      <c r="C196" s="3">
        <v>54323</v>
      </c>
      <c r="D196" s="3">
        <v>7618</v>
      </c>
      <c r="E196" s="3">
        <v>2286</v>
      </c>
      <c r="F196" s="3">
        <v>2210</v>
      </c>
      <c r="G196" s="4">
        <v>76</v>
      </c>
      <c r="H196" s="2">
        <v>72808</v>
      </c>
      <c r="I196" s="2">
        <v>5082</v>
      </c>
      <c r="J196" s="2">
        <v>4567</v>
      </c>
      <c r="K196" s="2">
        <v>1405</v>
      </c>
      <c r="L196" s="2">
        <v>693</v>
      </c>
      <c r="M196" s="30">
        <v>2469</v>
      </c>
      <c r="N196" s="30">
        <v>25738</v>
      </c>
      <c r="O196" s="2">
        <f>'Orig Alo Dezember 18'!S195</f>
        <v>3213</v>
      </c>
      <c r="P196" s="2">
        <f>'Orig Alo Dezember 18'!T195</f>
        <v>69847.826086956527</v>
      </c>
      <c r="Q196" s="130">
        <v>8121000</v>
      </c>
      <c r="R196" s="130" t="s">
        <v>866</v>
      </c>
      <c r="S196" s="130">
        <v>122</v>
      </c>
      <c r="T196" s="130" t="s">
        <v>866</v>
      </c>
      <c r="U196" s="130">
        <v>1</v>
      </c>
      <c r="V196" s="130" t="s">
        <v>1320</v>
      </c>
    </row>
    <row r="197" spans="1:22" x14ac:dyDescent="0.2">
      <c r="A197" s="104" t="s">
        <v>185</v>
      </c>
      <c r="B197" s="2">
        <v>172514</v>
      </c>
      <c r="C197" s="3">
        <v>152072</v>
      </c>
      <c r="D197" s="3">
        <v>20442</v>
      </c>
      <c r="E197" s="3">
        <v>3805</v>
      </c>
      <c r="F197" s="3">
        <v>3651</v>
      </c>
      <c r="G197" s="4">
        <v>154</v>
      </c>
      <c r="H197" s="2">
        <v>143660</v>
      </c>
      <c r="I197" s="2">
        <v>9183</v>
      </c>
      <c r="J197" s="2">
        <v>15569</v>
      </c>
      <c r="K197" s="2">
        <v>4145</v>
      </c>
      <c r="L197" s="2">
        <v>2525</v>
      </c>
      <c r="M197" s="30">
        <v>8899</v>
      </c>
      <c r="N197" s="30">
        <v>66400</v>
      </c>
      <c r="O197" s="2">
        <f>'Orig Alo Dezember 18'!S196</f>
        <v>5470</v>
      </c>
      <c r="P197" s="2">
        <f>'Orig Alo Dezember 18'!T196</f>
        <v>195357.14285714287</v>
      </c>
      <c r="Q197" s="130">
        <v>8125000</v>
      </c>
      <c r="R197" s="130" t="s">
        <v>866</v>
      </c>
      <c r="S197" s="130">
        <v>122</v>
      </c>
      <c r="T197" s="130" t="s">
        <v>866</v>
      </c>
      <c r="U197" s="130">
        <v>1</v>
      </c>
      <c r="V197" s="130" t="s">
        <v>1320</v>
      </c>
    </row>
    <row r="198" spans="1:22" x14ac:dyDescent="0.2">
      <c r="A198" s="104" t="s">
        <v>186</v>
      </c>
      <c r="B198" s="2">
        <v>58216</v>
      </c>
      <c r="C198" s="3">
        <v>51566</v>
      </c>
      <c r="D198" s="3">
        <v>6650</v>
      </c>
      <c r="E198" s="3">
        <v>1191</v>
      </c>
      <c r="F198" s="3">
        <v>1150</v>
      </c>
      <c r="G198" s="4">
        <v>41</v>
      </c>
      <c r="H198" s="2">
        <v>59295</v>
      </c>
      <c r="I198" s="2">
        <v>5028</v>
      </c>
      <c r="J198" s="2">
        <v>7367</v>
      </c>
      <c r="K198" s="2">
        <v>2258</v>
      </c>
      <c r="L198" s="2">
        <v>522</v>
      </c>
      <c r="M198" s="30">
        <v>4587</v>
      </c>
      <c r="N198" s="30">
        <v>30232</v>
      </c>
      <c r="O198" s="2">
        <f>'Orig Alo Dezember 18'!S197</f>
        <v>1462</v>
      </c>
      <c r="P198" s="2">
        <f>'Orig Alo Dezember 18'!T197</f>
        <v>66454.545454545456</v>
      </c>
      <c r="Q198" s="130">
        <v>8126000</v>
      </c>
      <c r="R198" s="130" t="s">
        <v>868</v>
      </c>
      <c r="S198" s="130">
        <v>123</v>
      </c>
      <c r="T198" s="130" t="s">
        <v>870</v>
      </c>
      <c r="U198" s="130">
        <v>2</v>
      </c>
      <c r="V198" s="130" t="s">
        <v>1325</v>
      </c>
    </row>
    <row r="199" spans="1:22" x14ac:dyDescent="0.2">
      <c r="A199" s="104" t="s">
        <v>187</v>
      </c>
      <c r="B199" s="2">
        <v>98533</v>
      </c>
      <c r="C199" s="3">
        <v>86417</v>
      </c>
      <c r="D199" s="3">
        <v>12116</v>
      </c>
      <c r="E199" s="3">
        <v>2506</v>
      </c>
      <c r="F199" s="3">
        <v>2418</v>
      </c>
      <c r="G199" s="4">
        <v>88</v>
      </c>
      <c r="H199" s="2">
        <v>84211</v>
      </c>
      <c r="I199" s="2">
        <v>4938</v>
      </c>
      <c r="J199" s="2">
        <v>10160</v>
      </c>
      <c r="K199" s="2">
        <v>2638</v>
      </c>
      <c r="L199" s="2">
        <v>1346</v>
      </c>
      <c r="M199" s="30">
        <v>6176</v>
      </c>
      <c r="N199" s="30">
        <v>32011</v>
      </c>
      <c r="O199" s="2">
        <f>'Orig Alo Dezember 18'!S198</f>
        <v>2938</v>
      </c>
      <c r="P199" s="2">
        <f>'Orig Alo Dezember 18'!T198</f>
        <v>113000</v>
      </c>
      <c r="Q199" s="130">
        <v>8127000</v>
      </c>
      <c r="R199" s="130" t="s">
        <v>870</v>
      </c>
      <c r="S199" s="130">
        <v>123</v>
      </c>
      <c r="T199" s="130" t="s">
        <v>870</v>
      </c>
      <c r="U199" s="130">
        <v>2</v>
      </c>
      <c r="V199" s="130" t="s">
        <v>1325</v>
      </c>
    </row>
    <row r="200" spans="1:22" x14ac:dyDescent="0.2">
      <c r="A200" s="104" t="s">
        <v>188</v>
      </c>
      <c r="B200" s="2">
        <v>65313</v>
      </c>
      <c r="C200" s="3">
        <v>56601</v>
      </c>
      <c r="D200" s="3">
        <v>8712</v>
      </c>
      <c r="E200" s="3">
        <v>1356</v>
      </c>
      <c r="F200" s="3">
        <v>1299</v>
      </c>
      <c r="G200" s="4">
        <v>57</v>
      </c>
      <c r="H200" s="2">
        <v>56125</v>
      </c>
      <c r="I200" s="2">
        <v>3644</v>
      </c>
      <c r="J200" s="2">
        <v>5813</v>
      </c>
      <c r="K200" s="2">
        <v>1503</v>
      </c>
      <c r="L200" s="2">
        <v>629</v>
      </c>
      <c r="M200" s="30">
        <v>3681</v>
      </c>
      <c r="N200" s="30">
        <v>20160</v>
      </c>
      <c r="O200" s="2">
        <f>'Orig Alo Dezember 18'!S199</f>
        <v>1892</v>
      </c>
      <c r="P200" s="2">
        <f>'Orig Alo Dezember 18'!T199</f>
        <v>75680</v>
      </c>
      <c r="Q200" s="130">
        <v>8128000</v>
      </c>
      <c r="R200" s="130" t="s">
        <v>872</v>
      </c>
      <c r="S200" s="130">
        <v>124</v>
      </c>
      <c r="T200" s="130" t="s">
        <v>1419</v>
      </c>
      <c r="U200" s="130">
        <v>3</v>
      </c>
      <c r="V200" s="130" t="s">
        <v>1317</v>
      </c>
    </row>
    <row r="201" spans="1:22" x14ac:dyDescent="0.2">
      <c r="A201" s="104" t="s">
        <v>189</v>
      </c>
      <c r="B201" s="2">
        <v>62931</v>
      </c>
      <c r="C201" s="3">
        <v>55308</v>
      </c>
      <c r="D201" s="3">
        <v>7623</v>
      </c>
      <c r="E201" s="3">
        <v>1944</v>
      </c>
      <c r="F201" s="3">
        <v>1887</v>
      </c>
      <c r="G201" s="4">
        <v>57</v>
      </c>
      <c r="H201" s="2">
        <v>51987</v>
      </c>
      <c r="I201" s="2">
        <v>3544</v>
      </c>
      <c r="J201" s="2">
        <v>6127</v>
      </c>
      <c r="K201" s="2">
        <v>2454</v>
      </c>
      <c r="L201" s="2">
        <v>654</v>
      </c>
      <c r="M201" s="30">
        <v>3019</v>
      </c>
      <c r="N201" s="30">
        <v>20527</v>
      </c>
      <c r="O201" s="2">
        <f>'Orig Alo Dezember 18'!S200</f>
        <v>2463</v>
      </c>
      <c r="P201" s="2">
        <f>'Orig Alo Dezember 18'!T200</f>
        <v>72441.176470588238</v>
      </c>
      <c r="Q201" s="130">
        <v>8135000</v>
      </c>
      <c r="R201" s="130" t="s">
        <v>874</v>
      </c>
      <c r="S201" s="130">
        <v>125</v>
      </c>
      <c r="T201" s="130" t="s">
        <v>874</v>
      </c>
      <c r="U201" s="130">
        <v>1</v>
      </c>
      <c r="V201" s="130" t="s">
        <v>1320</v>
      </c>
    </row>
    <row r="202" spans="1:22" x14ac:dyDescent="0.2">
      <c r="A202" s="104" t="s">
        <v>190</v>
      </c>
      <c r="B202" s="2">
        <v>151789</v>
      </c>
      <c r="C202" s="3">
        <v>131489</v>
      </c>
      <c r="D202" s="3">
        <v>20300</v>
      </c>
      <c r="E202" s="3">
        <v>2749</v>
      </c>
      <c r="F202" s="3">
        <v>2622</v>
      </c>
      <c r="G202" s="4">
        <v>127</v>
      </c>
      <c r="H202" s="2">
        <v>128773</v>
      </c>
      <c r="I202" s="2">
        <v>5494</v>
      </c>
      <c r="J202" s="2">
        <v>15917</v>
      </c>
      <c r="K202" s="2">
        <v>6335</v>
      </c>
      <c r="L202" s="2">
        <v>1597</v>
      </c>
      <c r="M202" s="30">
        <v>7985</v>
      </c>
      <c r="N202" s="30">
        <v>54392</v>
      </c>
      <c r="O202" s="2">
        <f>'Orig Alo Dezember 18'!S201</f>
        <v>4583</v>
      </c>
      <c r="P202" s="2">
        <f>'Orig Alo Dezember 18'!T201</f>
        <v>176269.23076923075</v>
      </c>
      <c r="Q202" s="130">
        <v>8136000</v>
      </c>
      <c r="R202" s="130" t="s">
        <v>876</v>
      </c>
      <c r="S202" s="130">
        <v>126</v>
      </c>
      <c r="T202" s="130" t="s">
        <v>1420</v>
      </c>
      <c r="U202" s="130">
        <v>1</v>
      </c>
      <c r="V202" s="130" t="s">
        <v>1320</v>
      </c>
    </row>
    <row r="203" spans="1:22" x14ac:dyDescent="0.2">
      <c r="A203" s="104" t="s">
        <v>191</v>
      </c>
      <c r="B203" s="2">
        <v>24398</v>
      </c>
      <c r="C203" s="3">
        <v>21136</v>
      </c>
      <c r="D203" s="3">
        <v>3262</v>
      </c>
      <c r="E203" s="3">
        <v>551</v>
      </c>
      <c r="F203" s="3">
        <v>530</v>
      </c>
      <c r="G203" s="4">
        <v>21</v>
      </c>
      <c r="H203" s="2">
        <v>31157</v>
      </c>
      <c r="I203" s="2">
        <v>1136</v>
      </c>
      <c r="J203" s="2">
        <v>1761</v>
      </c>
      <c r="K203" s="2">
        <v>705</v>
      </c>
      <c r="L203" s="2">
        <v>445</v>
      </c>
      <c r="M203" s="30">
        <v>611</v>
      </c>
      <c r="N203" s="30">
        <v>9605</v>
      </c>
      <c r="O203" s="2">
        <f>'Orig Alo Dezember 18'!S202</f>
        <v>1310</v>
      </c>
      <c r="P203" s="2">
        <f>'Orig Alo Dezember 18'!T202</f>
        <v>28478.26086956522</v>
      </c>
      <c r="Q203" s="130">
        <v>8211000</v>
      </c>
      <c r="R203" s="130" t="s">
        <v>1421</v>
      </c>
      <c r="S203" s="130">
        <v>127</v>
      </c>
      <c r="T203" s="130" t="s">
        <v>1421</v>
      </c>
      <c r="U203" s="130">
        <v>1</v>
      </c>
      <c r="V203" s="130" t="s">
        <v>1320</v>
      </c>
    </row>
    <row r="204" spans="1:22" x14ac:dyDescent="0.2">
      <c r="A204" s="104" t="s">
        <v>192</v>
      </c>
      <c r="B204" s="2">
        <v>141284</v>
      </c>
      <c r="C204" s="3">
        <v>122922</v>
      </c>
      <c r="D204" s="3">
        <v>18362</v>
      </c>
      <c r="E204" s="3">
        <v>3443</v>
      </c>
      <c r="F204" s="3">
        <v>3101</v>
      </c>
      <c r="G204" s="4">
        <v>342</v>
      </c>
      <c r="H204" s="2">
        <v>180352</v>
      </c>
      <c r="I204" s="2">
        <v>7243</v>
      </c>
      <c r="J204" s="2">
        <v>6209</v>
      </c>
      <c r="K204" s="2">
        <v>876</v>
      </c>
      <c r="L204" s="2">
        <v>684</v>
      </c>
      <c r="M204" s="30">
        <v>4649</v>
      </c>
      <c r="N204" s="30">
        <v>83721</v>
      </c>
      <c r="O204" s="2">
        <f>'Orig Alo Dezember 18'!S203</f>
        <v>6614</v>
      </c>
      <c r="P204" s="2">
        <f>'Orig Alo Dezember 18'!T203</f>
        <v>165350</v>
      </c>
      <c r="Q204" s="130">
        <v>8212000</v>
      </c>
      <c r="R204" s="130" t="s">
        <v>882</v>
      </c>
      <c r="S204" s="130">
        <v>128</v>
      </c>
      <c r="T204" s="130" t="s">
        <v>882</v>
      </c>
      <c r="U204" s="130">
        <v>1</v>
      </c>
      <c r="V204" s="130" t="s">
        <v>1320</v>
      </c>
    </row>
    <row r="205" spans="1:22" x14ac:dyDescent="0.2">
      <c r="A205" s="104" t="s">
        <v>193</v>
      </c>
      <c r="B205" s="2">
        <v>212513</v>
      </c>
      <c r="C205" s="3">
        <v>187976</v>
      </c>
      <c r="D205" s="3">
        <v>24537</v>
      </c>
      <c r="E205" s="3">
        <v>6141</v>
      </c>
      <c r="F205" s="3">
        <v>5821</v>
      </c>
      <c r="G205" s="4">
        <v>320</v>
      </c>
      <c r="H205" s="2">
        <v>157565</v>
      </c>
      <c r="I205" s="2">
        <v>13599</v>
      </c>
      <c r="J205" s="2">
        <v>15741</v>
      </c>
      <c r="K205" s="2">
        <v>3839</v>
      </c>
      <c r="L205" s="2">
        <v>2077</v>
      </c>
      <c r="M205" s="30">
        <v>9825</v>
      </c>
      <c r="N205" s="30">
        <v>57736</v>
      </c>
      <c r="O205" s="2">
        <f>'Orig Alo Dezember 18'!S204</f>
        <v>6632</v>
      </c>
      <c r="P205" s="2">
        <f>'Orig Alo Dezember 18'!T204</f>
        <v>255076.92307692306</v>
      </c>
      <c r="Q205" s="130">
        <v>8215000</v>
      </c>
      <c r="R205" s="130" t="s">
        <v>882</v>
      </c>
      <c r="S205" s="130">
        <v>128</v>
      </c>
      <c r="T205" s="130" t="s">
        <v>882</v>
      </c>
      <c r="U205" s="130">
        <v>1</v>
      </c>
      <c r="V205" s="130" t="s">
        <v>1320</v>
      </c>
    </row>
    <row r="206" spans="1:22" x14ac:dyDescent="0.2">
      <c r="A206" s="104" t="s">
        <v>194</v>
      </c>
      <c r="B206" s="2">
        <v>114901</v>
      </c>
      <c r="C206" s="3">
        <v>100493</v>
      </c>
      <c r="D206" s="3">
        <v>14408</v>
      </c>
      <c r="E206" s="3">
        <v>2714</v>
      </c>
      <c r="F206" s="3">
        <v>2627</v>
      </c>
      <c r="G206" s="4">
        <v>87</v>
      </c>
      <c r="H206" s="2">
        <v>93600</v>
      </c>
      <c r="I206" s="2">
        <v>5711</v>
      </c>
      <c r="J206" s="2">
        <v>19387</v>
      </c>
      <c r="K206" s="2">
        <v>3610</v>
      </c>
      <c r="L206" s="2">
        <v>1242</v>
      </c>
      <c r="M206" s="30">
        <v>14535</v>
      </c>
      <c r="N206" s="30">
        <v>40670</v>
      </c>
      <c r="O206" s="2">
        <f>'Orig Alo Dezember 18'!S205</f>
        <v>4111</v>
      </c>
      <c r="P206" s="2">
        <f>'Orig Alo Dezember 18'!T205</f>
        <v>132612.90322580643</v>
      </c>
      <c r="Q206" s="130">
        <v>8216000</v>
      </c>
      <c r="R206" s="130" t="s">
        <v>884</v>
      </c>
      <c r="S206" s="130">
        <v>127</v>
      </c>
      <c r="T206" s="130" t="s">
        <v>1421</v>
      </c>
      <c r="U206" s="130">
        <v>1</v>
      </c>
      <c r="V206" s="130" t="s">
        <v>1320</v>
      </c>
    </row>
    <row r="207" spans="1:22" x14ac:dyDescent="0.2">
      <c r="A207" s="104" t="s">
        <v>195</v>
      </c>
      <c r="B207" s="2">
        <v>64138</v>
      </c>
      <c r="C207" s="3">
        <v>53757</v>
      </c>
      <c r="D207" s="3">
        <v>10381</v>
      </c>
      <c r="E207" s="3">
        <v>1157</v>
      </c>
      <c r="F207" s="3">
        <v>1001</v>
      </c>
      <c r="G207" s="4">
        <v>156</v>
      </c>
      <c r="H207" s="2">
        <v>91385</v>
      </c>
      <c r="I207" s="2">
        <v>1923</v>
      </c>
      <c r="J207" s="2">
        <v>2373</v>
      </c>
      <c r="K207" s="2">
        <v>625</v>
      </c>
      <c r="L207" s="2">
        <v>235</v>
      </c>
      <c r="M207" s="30">
        <v>1513</v>
      </c>
      <c r="N207" s="30">
        <v>43794</v>
      </c>
      <c r="O207" s="2">
        <f>'Orig Alo Dezember 18'!S206</f>
        <v>2708</v>
      </c>
      <c r="P207" s="2">
        <f>'Orig Alo Dezember 18'!T206</f>
        <v>75222.222222222219</v>
      </c>
      <c r="Q207" s="130">
        <v>8221000</v>
      </c>
      <c r="R207" s="130" t="s">
        <v>1422</v>
      </c>
      <c r="S207" s="130">
        <v>129</v>
      </c>
      <c r="T207" s="130" t="s">
        <v>1422</v>
      </c>
      <c r="U207" s="130">
        <v>1</v>
      </c>
      <c r="V207" s="130" t="s">
        <v>1320</v>
      </c>
    </row>
    <row r="208" spans="1:22" x14ac:dyDescent="0.2">
      <c r="A208" s="104" t="s">
        <v>196</v>
      </c>
      <c r="B208" s="2">
        <v>146556</v>
      </c>
      <c r="C208" s="3">
        <v>128612</v>
      </c>
      <c r="D208" s="3">
        <v>17944</v>
      </c>
      <c r="E208" s="3">
        <v>5854</v>
      </c>
      <c r="F208" s="3">
        <v>5396</v>
      </c>
      <c r="G208" s="4">
        <v>458</v>
      </c>
      <c r="H208" s="2">
        <v>191766</v>
      </c>
      <c r="I208" s="2">
        <v>10337</v>
      </c>
      <c r="J208" s="2">
        <v>13344</v>
      </c>
      <c r="K208" s="2">
        <v>1876</v>
      </c>
      <c r="L208" s="2">
        <v>1401</v>
      </c>
      <c r="M208" s="30">
        <v>10067</v>
      </c>
      <c r="N208" s="30">
        <v>91150</v>
      </c>
      <c r="O208" s="2">
        <f>'Orig Alo Dezember 18'!S207</f>
        <v>7682</v>
      </c>
      <c r="P208" s="2">
        <f>'Orig Alo Dezember 18'!T207</f>
        <v>167000.00000000003</v>
      </c>
      <c r="Q208" s="130">
        <v>8222000</v>
      </c>
      <c r="R208" s="130" t="s">
        <v>1383</v>
      </c>
      <c r="S208" s="130">
        <v>130</v>
      </c>
      <c r="T208" s="130" t="s">
        <v>1383</v>
      </c>
      <c r="U208" s="130">
        <v>1</v>
      </c>
      <c r="V208" s="130" t="s">
        <v>1320</v>
      </c>
    </row>
    <row r="209" spans="1:22" x14ac:dyDescent="0.2">
      <c r="A209" s="104" t="s">
        <v>197</v>
      </c>
      <c r="B209" s="2">
        <v>69215</v>
      </c>
      <c r="C209" s="3">
        <v>60288</v>
      </c>
      <c r="D209" s="3">
        <v>8927</v>
      </c>
      <c r="E209" s="3">
        <v>1168</v>
      </c>
      <c r="F209" s="3">
        <v>1105</v>
      </c>
      <c r="G209" s="4">
        <v>63</v>
      </c>
      <c r="H209" s="2">
        <v>46561</v>
      </c>
      <c r="I209" s="2">
        <v>2451</v>
      </c>
      <c r="J209" s="2">
        <v>6396</v>
      </c>
      <c r="K209" s="2">
        <v>2139</v>
      </c>
      <c r="L209" s="2">
        <v>734</v>
      </c>
      <c r="M209" s="30">
        <v>3523</v>
      </c>
      <c r="N209" s="30">
        <v>14536</v>
      </c>
      <c r="O209" s="2">
        <f>'Orig Alo Dezember 18'!S208</f>
        <v>2379</v>
      </c>
      <c r="P209" s="2">
        <f>'Orig Alo Dezember 18'!T208</f>
        <v>82034.482758620696</v>
      </c>
      <c r="Q209" s="130">
        <v>8225000</v>
      </c>
      <c r="R209" s="130" t="s">
        <v>890</v>
      </c>
      <c r="S209" s="130">
        <v>131</v>
      </c>
      <c r="T209" s="130" t="s">
        <v>1423</v>
      </c>
      <c r="U209" s="130">
        <v>2</v>
      </c>
      <c r="V209" s="130" t="s">
        <v>1325</v>
      </c>
    </row>
    <row r="210" spans="1:22" x14ac:dyDescent="0.2">
      <c r="A210" s="104" t="s">
        <v>198</v>
      </c>
      <c r="B210" s="2">
        <v>255862</v>
      </c>
      <c r="C210" s="3">
        <v>224365</v>
      </c>
      <c r="D210" s="3">
        <v>31497</v>
      </c>
      <c r="E210" s="3">
        <v>5227</v>
      </c>
      <c r="F210" s="3">
        <v>4963</v>
      </c>
      <c r="G210" s="4">
        <v>264</v>
      </c>
      <c r="H210" s="2">
        <v>176432</v>
      </c>
      <c r="I210" s="2">
        <v>9349</v>
      </c>
      <c r="J210" s="2">
        <v>10820</v>
      </c>
      <c r="K210" s="2">
        <v>2824</v>
      </c>
      <c r="L210" s="2">
        <v>1170</v>
      </c>
      <c r="M210" s="30">
        <v>6826</v>
      </c>
      <c r="N210" s="30">
        <v>64942</v>
      </c>
      <c r="O210" s="2">
        <f>'Orig Alo Dezember 18'!S209</f>
        <v>10380</v>
      </c>
      <c r="P210" s="2">
        <f>'Orig Alo Dezember 18'!T209</f>
        <v>305294.11764705885</v>
      </c>
      <c r="Q210" s="130">
        <v>8226000</v>
      </c>
      <c r="R210" s="130" t="s">
        <v>892</v>
      </c>
      <c r="S210" s="130">
        <v>129</v>
      </c>
      <c r="T210" s="130" t="s">
        <v>1422</v>
      </c>
      <c r="U210" s="130">
        <v>1</v>
      </c>
      <c r="V210" s="130" t="s">
        <v>1320</v>
      </c>
    </row>
    <row r="211" spans="1:22" x14ac:dyDescent="0.2">
      <c r="A211" s="104" t="s">
        <v>199</v>
      </c>
      <c r="B211" s="2">
        <v>58553</v>
      </c>
      <c r="C211" s="3">
        <v>51528</v>
      </c>
      <c r="D211" s="3">
        <v>7025</v>
      </c>
      <c r="E211" s="3">
        <v>2473</v>
      </c>
      <c r="F211" s="3">
        <v>2387</v>
      </c>
      <c r="G211" s="4">
        <v>86</v>
      </c>
      <c r="H211" s="2">
        <v>58942</v>
      </c>
      <c r="I211" s="2">
        <v>4799</v>
      </c>
      <c r="J211" s="2">
        <v>6567</v>
      </c>
      <c r="K211" s="2">
        <v>3666</v>
      </c>
      <c r="L211" s="2">
        <v>430</v>
      </c>
      <c r="M211" s="30">
        <v>2471</v>
      </c>
      <c r="N211" s="30">
        <v>23897</v>
      </c>
      <c r="O211" s="2">
        <f>'Orig Alo Dezember 18'!S210</f>
        <v>3522</v>
      </c>
      <c r="P211" s="2">
        <f>'Orig Alo Dezember 18'!T210</f>
        <v>66452.830188679247</v>
      </c>
      <c r="Q211" s="130">
        <v>8231000</v>
      </c>
      <c r="R211" s="130" t="s">
        <v>1424</v>
      </c>
      <c r="S211" s="130">
        <v>132</v>
      </c>
      <c r="T211" s="130" t="s">
        <v>1424</v>
      </c>
      <c r="U211" s="130">
        <v>1</v>
      </c>
      <c r="V211" s="130" t="s">
        <v>1320</v>
      </c>
    </row>
    <row r="212" spans="1:22" x14ac:dyDescent="0.2">
      <c r="A212" s="104" t="s">
        <v>200</v>
      </c>
      <c r="B212" s="2">
        <v>78270</v>
      </c>
      <c r="C212" s="3">
        <v>68368</v>
      </c>
      <c r="D212" s="3">
        <v>9902</v>
      </c>
      <c r="E212" s="3">
        <v>1676</v>
      </c>
      <c r="F212" s="3">
        <v>1499</v>
      </c>
      <c r="G212" s="4">
        <v>177</v>
      </c>
      <c r="H212" s="2">
        <v>48185</v>
      </c>
      <c r="I212" s="2">
        <v>2457</v>
      </c>
      <c r="J212" s="2">
        <v>4550</v>
      </c>
      <c r="K212" s="2">
        <v>1201</v>
      </c>
      <c r="L212" s="2">
        <v>678</v>
      </c>
      <c r="M212" s="30">
        <v>2671</v>
      </c>
      <c r="N212" s="30">
        <v>13039</v>
      </c>
      <c r="O212" s="2">
        <f>'Orig Alo Dezember 18'!S211</f>
        <v>2477</v>
      </c>
      <c r="P212" s="2">
        <f>'Orig Alo Dezember 18'!T211</f>
        <v>88464.285714285725</v>
      </c>
      <c r="Q212" s="130">
        <v>8235000</v>
      </c>
      <c r="R212" s="130" t="s">
        <v>896</v>
      </c>
      <c r="S212" s="130">
        <v>133</v>
      </c>
      <c r="T212" s="130" t="s">
        <v>896</v>
      </c>
      <c r="U212" s="130">
        <v>1</v>
      </c>
      <c r="V212" s="130" t="s">
        <v>1320</v>
      </c>
    </row>
    <row r="213" spans="1:22" x14ac:dyDescent="0.2">
      <c r="A213" s="104" t="s">
        <v>201</v>
      </c>
      <c r="B213" s="2">
        <v>96617</v>
      </c>
      <c r="C213" s="3">
        <v>85288</v>
      </c>
      <c r="D213" s="3">
        <v>11329</v>
      </c>
      <c r="E213" s="3">
        <v>1649</v>
      </c>
      <c r="F213" s="3">
        <v>1578</v>
      </c>
      <c r="G213" s="4">
        <v>71</v>
      </c>
      <c r="H213" s="2">
        <v>63955</v>
      </c>
      <c r="I213" s="2">
        <v>3619</v>
      </c>
      <c r="J213" s="2">
        <v>10444</v>
      </c>
      <c r="K213" s="2">
        <v>5886</v>
      </c>
      <c r="L213" s="2">
        <v>725</v>
      </c>
      <c r="M213" s="30">
        <v>3833</v>
      </c>
      <c r="N213" s="30">
        <v>19473</v>
      </c>
      <c r="O213" s="2">
        <f>'Orig Alo Dezember 18'!S212</f>
        <v>2443</v>
      </c>
      <c r="P213" s="2">
        <f>'Orig Alo Dezember 18'!T212</f>
        <v>111045.45454545453</v>
      </c>
      <c r="Q213" s="130">
        <v>8236000</v>
      </c>
      <c r="R213" s="130" t="s">
        <v>898</v>
      </c>
      <c r="S213" s="130">
        <v>132</v>
      </c>
      <c r="T213" s="130" t="s">
        <v>1424</v>
      </c>
      <c r="U213" s="130">
        <v>1</v>
      </c>
      <c r="V213" s="130" t="s">
        <v>1320</v>
      </c>
    </row>
    <row r="214" spans="1:22" x14ac:dyDescent="0.2">
      <c r="A214" s="104" t="s">
        <v>202</v>
      </c>
      <c r="B214" s="2">
        <v>60233</v>
      </c>
      <c r="C214" s="3">
        <v>52235</v>
      </c>
      <c r="D214" s="3">
        <v>7998</v>
      </c>
      <c r="E214" s="3">
        <v>1481</v>
      </c>
      <c r="F214" s="3">
        <v>1399</v>
      </c>
      <c r="G214" s="4">
        <v>82</v>
      </c>
      <c r="H214" s="2">
        <v>47879</v>
      </c>
      <c r="I214" s="2">
        <v>2494</v>
      </c>
      <c r="J214" s="2">
        <v>6518</v>
      </c>
      <c r="K214" s="2">
        <v>2199</v>
      </c>
      <c r="L214" s="2">
        <v>485</v>
      </c>
      <c r="M214" s="30">
        <v>3834</v>
      </c>
      <c r="N214" s="30">
        <v>15268</v>
      </c>
      <c r="O214" s="2">
        <f>'Orig Alo Dezember 18'!S213</f>
        <v>1791</v>
      </c>
      <c r="P214" s="2">
        <f>'Orig Alo Dezember 18'!T213</f>
        <v>68884.615384615376</v>
      </c>
      <c r="Q214" s="130">
        <v>8237000</v>
      </c>
      <c r="R214" s="130" t="s">
        <v>900</v>
      </c>
      <c r="S214" s="130">
        <v>134</v>
      </c>
      <c r="T214" s="130" t="s">
        <v>900</v>
      </c>
      <c r="U214" s="130">
        <v>2</v>
      </c>
      <c r="V214" s="130" t="s">
        <v>1325</v>
      </c>
    </row>
    <row r="215" spans="1:22" x14ac:dyDescent="0.2">
      <c r="A215" s="104" t="s">
        <v>203</v>
      </c>
      <c r="B215" s="2">
        <v>101548</v>
      </c>
      <c r="C215" s="3">
        <v>84130</v>
      </c>
      <c r="D215" s="3">
        <v>17418</v>
      </c>
      <c r="E215" s="3">
        <v>1507</v>
      </c>
      <c r="F215" s="3">
        <v>1233</v>
      </c>
      <c r="G215" s="4">
        <v>274</v>
      </c>
      <c r="H215" s="2">
        <v>128574</v>
      </c>
      <c r="I215" s="2">
        <v>4860</v>
      </c>
      <c r="J215" s="2">
        <v>4332</v>
      </c>
      <c r="K215" s="2">
        <v>1169</v>
      </c>
      <c r="L215" s="2">
        <v>418</v>
      </c>
      <c r="M215" s="30">
        <v>2745</v>
      </c>
      <c r="N215" s="30">
        <v>55529</v>
      </c>
      <c r="O215" s="2">
        <f>'Orig Alo Dezember 18'!S214</f>
        <v>5785</v>
      </c>
      <c r="P215" s="2">
        <f>'Orig Alo Dezember 18'!T214</f>
        <v>123085.10638297872</v>
      </c>
      <c r="Q215" s="130">
        <v>8311000</v>
      </c>
      <c r="R215" s="130" t="s">
        <v>1425</v>
      </c>
      <c r="S215" s="130">
        <v>135</v>
      </c>
      <c r="T215" s="130" t="s">
        <v>1426</v>
      </c>
      <c r="U215" s="130">
        <v>1</v>
      </c>
      <c r="V215" s="130" t="s">
        <v>1320</v>
      </c>
    </row>
    <row r="216" spans="1:22" x14ac:dyDescent="0.2">
      <c r="A216" s="104" t="s">
        <v>204</v>
      </c>
      <c r="B216" s="2">
        <v>122631</v>
      </c>
      <c r="C216" s="3">
        <v>104579</v>
      </c>
      <c r="D216" s="3">
        <v>18052</v>
      </c>
      <c r="E216" s="3">
        <v>1713</v>
      </c>
      <c r="F216" s="3">
        <v>1608</v>
      </c>
      <c r="G216" s="4">
        <v>105</v>
      </c>
      <c r="H216" s="2">
        <v>83262</v>
      </c>
      <c r="I216" s="2">
        <v>3687</v>
      </c>
      <c r="J216" s="2">
        <v>6706</v>
      </c>
      <c r="K216" s="2">
        <v>2516</v>
      </c>
      <c r="L216" s="2">
        <v>645</v>
      </c>
      <c r="M216" s="30">
        <v>3545</v>
      </c>
      <c r="N216" s="30">
        <v>20441</v>
      </c>
      <c r="O216" s="2">
        <f>'Orig Alo Dezember 18'!S215</f>
        <v>3992</v>
      </c>
      <c r="P216" s="2">
        <f>'Orig Alo Dezember 18'!T215</f>
        <v>147851.85185185185</v>
      </c>
      <c r="Q216" s="130">
        <v>8315000</v>
      </c>
      <c r="R216" s="130" t="s">
        <v>904</v>
      </c>
      <c r="S216" s="130">
        <v>135</v>
      </c>
      <c r="T216" s="130" t="s">
        <v>1426</v>
      </c>
      <c r="U216" s="130">
        <v>1</v>
      </c>
      <c r="V216" s="130" t="s">
        <v>1320</v>
      </c>
    </row>
    <row r="217" spans="1:22" x14ac:dyDescent="0.2">
      <c r="A217" s="104" t="s">
        <v>205</v>
      </c>
      <c r="B217" s="2">
        <v>80826</v>
      </c>
      <c r="C217" s="3">
        <v>70019</v>
      </c>
      <c r="D217" s="3">
        <v>10807</v>
      </c>
      <c r="E217" s="3">
        <v>1021</v>
      </c>
      <c r="F217" s="3">
        <v>946</v>
      </c>
      <c r="G217" s="4">
        <v>75</v>
      </c>
      <c r="H217" s="2">
        <v>53381</v>
      </c>
      <c r="I217" s="2">
        <v>2139</v>
      </c>
      <c r="J217" s="2">
        <v>4528</v>
      </c>
      <c r="K217" s="2">
        <v>1526</v>
      </c>
      <c r="L217" s="2">
        <v>758</v>
      </c>
      <c r="M217" s="30">
        <v>2244</v>
      </c>
      <c r="N217" s="30">
        <v>14705</v>
      </c>
      <c r="O217" s="2">
        <f>'Orig Alo Dezember 18'!S216</f>
        <v>2364</v>
      </c>
      <c r="P217" s="2">
        <f>'Orig Alo Dezember 18'!T216</f>
        <v>94560</v>
      </c>
      <c r="Q217" s="130">
        <v>8316000</v>
      </c>
      <c r="R217" s="130" t="s">
        <v>906</v>
      </c>
      <c r="S217" s="130">
        <v>135</v>
      </c>
      <c r="T217" s="130" t="s">
        <v>1426</v>
      </c>
      <c r="U217" s="130">
        <v>1</v>
      </c>
      <c r="V217" s="130" t="s">
        <v>1320</v>
      </c>
    </row>
    <row r="218" spans="1:22" x14ac:dyDescent="0.2">
      <c r="A218" s="104" t="s">
        <v>206</v>
      </c>
      <c r="B218" s="2">
        <v>214815</v>
      </c>
      <c r="C218" s="3">
        <v>186023</v>
      </c>
      <c r="D218" s="3">
        <v>28792</v>
      </c>
      <c r="E218" s="3">
        <v>5020</v>
      </c>
      <c r="F218" s="3">
        <v>4726</v>
      </c>
      <c r="G218" s="4">
        <v>294</v>
      </c>
      <c r="H218" s="2">
        <v>184176</v>
      </c>
      <c r="I218" s="2">
        <v>11792</v>
      </c>
      <c r="J218" s="2">
        <v>22478</v>
      </c>
      <c r="K218" s="2">
        <v>8507</v>
      </c>
      <c r="L218" s="2">
        <v>2819</v>
      </c>
      <c r="M218" s="30">
        <v>11152</v>
      </c>
      <c r="N218" s="30">
        <v>62851</v>
      </c>
      <c r="O218" s="2">
        <f>'Orig Alo Dezember 18'!S217</f>
        <v>6908</v>
      </c>
      <c r="P218" s="2">
        <f>'Orig Alo Dezember 18'!T217</f>
        <v>246714.28571428574</v>
      </c>
      <c r="Q218" s="130">
        <v>8317000</v>
      </c>
      <c r="R218" s="130" t="s">
        <v>908</v>
      </c>
      <c r="S218" s="130">
        <v>136</v>
      </c>
      <c r="T218" s="130" t="s">
        <v>1427</v>
      </c>
      <c r="U218" s="130">
        <v>1</v>
      </c>
      <c r="V218" s="130" t="s">
        <v>1320</v>
      </c>
    </row>
    <row r="219" spans="1:22" x14ac:dyDescent="0.2">
      <c r="A219" s="104" t="s">
        <v>207</v>
      </c>
      <c r="B219" s="2">
        <v>69776</v>
      </c>
      <c r="C219" s="3">
        <v>60442</v>
      </c>
      <c r="D219" s="3">
        <v>9334</v>
      </c>
      <c r="E219" s="3">
        <v>1167</v>
      </c>
      <c r="F219" s="3">
        <v>1138</v>
      </c>
      <c r="G219" s="4">
        <v>29</v>
      </c>
      <c r="H219" s="2">
        <v>57949</v>
      </c>
      <c r="I219" s="2">
        <v>2445</v>
      </c>
      <c r="J219" s="2">
        <v>12253</v>
      </c>
      <c r="K219" s="2">
        <v>6227</v>
      </c>
      <c r="L219" s="2">
        <v>366</v>
      </c>
      <c r="M219" s="30">
        <v>5660</v>
      </c>
      <c r="N219" s="30">
        <v>20156</v>
      </c>
      <c r="O219" s="2">
        <f>'Orig Alo Dezember 18'!S218</f>
        <v>1634</v>
      </c>
      <c r="P219" s="2">
        <f>'Orig Alo Dezember 18'!T218</f>
        <v>81700</v>
      </c>
      <c r="Q219" s="130">
        <v>8325000</v>
      </c>
      <c r="R219" s="130" t="s">
        <v>910</v>
      </c>
      <c r="S219" s="130">
        <v>137</v>
      </c>
      <c r="T219" s="130" t="s">
        <v>910</v>
      </c>
      <c r="U219" s="130">
        <v>1</v>
      </c>
      <c r="V219" s="130" t="s">
        <v>1320</v>
      </c>
    </row>
    <row r="220" spans="1:22" x14ac:dyDescent="0.2">
      <c r="A220" s="104" t="s">
        <v>208</v>
      </c>
      <c r="B220" s="2">
        <v>103246</v>
      </c>
      <c r="C220" s="3">
        <v>89478</v>
      </c>
      <c r="D220" s="3">
        <v>13768</v>
      </c>
      <c r="E220" s="3">
        <v>2363</v>
      </c>
      <c r="F220" s="3">
        <v>2297</v>
      </c>
      <c r="G220" s="4">
        <v>66</v>
      </c>
      <c r="H220" s="2">
        <v>89851</v>
      </c>
      <c r="I220" s="2">
        <v>4649</v>
      </c>
      <c r="J220" s="2">
        <v>12634</v>
      </c>
      <c r="K220" s="2">
        <v>5877</v>
      </c>
      <c r="L220" s="2">
        <v>632</v>
      </c>
      <c r="M220" s="30">
        <v>6125</v>
      </c>
      <c r="N220" s="30">
        <v>29551</v>
      </c>
      <c r="O220" s="2">
        <f>'Orig Alo Dezember 18'!S219</f>
        <v>3106</v>
      </c>
      <c r="P220" s="2">
        <f>'Orig Alo Dezember 18'!T219</f>
        <v>119461.53846153845</v>
      </c>
      <c r="Q220" s="130">
        <v>8326000</v>
      </c>
      <c r="R220" s="130" t="s">
        <v>912</v>
      </c>
      <c r="S220" s="130">
        <v>138</v>
      </c>
      <c r="T220" s="130" t="s">
        <v>1428</v>
      </c>
      <c r="U220" s="130">
        <v>1</v>
      </c>
      <c r="V220" s="130" t="s">
        <v>1320</v>
      </c>
    </row>
    <row r="221" spans="1:22" x14ac:dyDescent="0.2">
      <c r="A221" s="104" t="s">
        <v>209</v>
      </c>
      <c r="B221" s="2">
        <v>70927</v>
      </c>
      <c r="C221" s="3">
        <v>61772</v>
      </c>
      <c r="D221" s="3">
        <v>9155</v>
      </c>
      <c r="E221" s="3">
        <v>1426</v>
      </c>
      <c r="F221" s="3">
        <v>1362</v>
      </c>
      <c r="G221" s="4">
        <v>64</v>
      </c>
      <c r="H221" s="2">
        <v>68037</v>
      </c>
      <c r="I221" s="2">
        <v>3417</v>
      </c>
      <c r="J221" s="2">
        <v>15002</v>
      </c>
      <c r="K221" s="2">
        <v>8383</v>
      </c>
      <c r="L221" s="2">
        <v>522</v>
      </c>
      <c r="M221" s="30">
        <v>6097</v>
      </c>
      <c r="N221" s="30">
        <v>27652</v>
      </c>
      <c r="O221" s="2">
        <f>'Orig Alo Dezember 18'!S220</f>
        <v>1889</v>
      </c>
      <c r="P221" s="2">
        <f>'Orig Alo Dezember 18'!T220</f>
        <v>78708.333333333343</v>
      </c>
      <c r="Q221" s="130">
        <v>8327000</v>
      </c>
      <c r="R221" s="130" t="s">
        <v>914</v>
      </c>
      <c r="S221" s="130">
        <v>139</v>
      </c>
      <c r="T221" s="130" t="s">
        <v>914</v>
      </c>
      <c r="U221" s="130">
        <v>1</v>
      </c>
      <c r="V221" s="130" t="s">
        <v>1320</v>
      </c>
    </row>
    <row r="222" spans="1:22" x14ac:dyDescent="0.2">
      <c r="A222" s="104" t="s">
        <v>210</v>
      </c>
      <c r="B222" s="2">
        <v>126396</v>
      </c>
      <c r="C222" s="3">
        <v>106008</v>
      </c>
      <c r="D222" s="3">
        <v>20388</v>
      </c>
      <c r="E222" s="3">
        <v>2527</v>
      </c>
      <c r="F222" s="3">
        <v>2280</v>
      </c>
      <c r="G222" s="4">
        <v>247</v>
      </c>
      <c r="H222" s="2">
        <v>102690</v>
      </c>
      <c r="I222" s="2">
        <v>4898</v>
      </c>
      <c r="J222" s="2">
        <v>8329</v>
      </c>
      <c r="K222" s="2">
        <v>3119</v>
      </c>
      <c r="L222" s="2">
        <v>815</v>
      </c>
      <c r="M222" s="30">
        <v>4395</v>
      </c>
      <c r="N222" s="30">
        <v>30656</v>
      </c>
      <c r="O222" s="2">
        <f>'Orig Alo Dezember 18'!S221</f>
        <v>4875</v>
      </c>
      <c r="P222" s="2">
        <f>'Orig Alo Dezember 18'!T221</f>
        <v>157258.06451612903</v>
      </c>
      <c r="Q222" s="130">
        <v>8335000</v>
      </c>
      <c r="R222" s="130" t="s">
        <v>916</v>
      </c>
      <c r="S222" s="130">
        <v>140</v>
      </c>
      <c r="T222" s="130" t="s">
        <v>916</v>
      </c>
      <c r="U222" s="130">
        <v>1</v>
      </c>
      <c r="V222" s="130" t="s">
        <v>1320</v>
      </c>
    </row>
    <row r="223" spans="1:22" x14ac:dyDescent="0.2">
      <c r="A223" s="104" t="s">
        <v>211</v>
      </c>
      <c r="B223" s="2">
        <v>91819</v>
      </c>
      <c r="C223" s="3">
        <v>77851</v>
      </c>
      <c r="D223" s="3">
        <v>13968</v>
      </c>
      <c r="E223" s="3">
        <v>2050</v>
      </c>
      <c r="F223" s="3">
        <v>1915</v>
      </c>
      <c r="G223" s="4">
        <v>135</v>
      </c>
      <c r="H223" s="2">
        <v>80713</v>
      </c>
      <c r="I223" s="2">
        <v>3537</v>
      </c>
      <c r="J223" s="2">
        <v>7272</v>
      </c>
      <c r="K223" s="2">
        <v>1827</v>
      </c>
      <c r="L223" s="2">
        <v>614</v>
      </c>
      <c r="M223" s="30">
        <v>4831</v>
      </c>
      <c r="N223" s="30">
        <v>24710</v>
      </c>
      <c r="O223" s="2">
        <f>'Orig Alo Dezember 18'!S222</f>
        <v>4089</v>
      </c>
      <c r="P223" s="2">
        <f>'Orig Alo Dezember 18'!T222</f>
        <v>127781.25</v>
      </c>
      <c r="Q223" s="130">
        <v>8336000</v>
      </c>
      <c r="R223" s="130" t="s">
        <v>918</v>
      </c>
      <c r="S223" s="130">
        <v>141</v>
      </c>
      <c r="T223" s="130" t="s">
        <v>918</v>
      </c>
      <c r="U223" s="130">
        <v>1</v>
      </c>
      <c r="V223" s="130" t="s">
        <v>1320</v>
      </c>
    </row>
    <row r="224" spans="1:22" x14ac:dyDescent="0.2">
      <c r="A224" s="104" t="s">
        <v>212</v>
      </c>
      <c r="B224" s="2">
        <v>68504</v>
      </c>
      <c r="C224" s="3">
        <v>57125</v>
      </c>
      <c r="D224" s="3">
        <v>11379</v>
      </c>
      <c r="E224" s="3">
        <v>1091</v>
      </c>
      <c r="F224" s="3">
        <v>1013</v>
      </c>
      <c r="G224" s="4">
        <v>78</v>
      </c>
      <c r="H224" s="2">
        <v>55727</v>
      </c>
      <c r="I224" s="2">
        <v>2428</v>
      </c>
      <c r="J224" s="2">
        <v>4139</v>
      </c>
      <c r="K224" s="2">
        <v>1426</v>
      </c>
      <c r="L224" s="2">
        <v>371</v>
      </c>
      <c r="M224" s="30">
        <v>2342</v>
      </c>
      <c r="N224" s="30">
        <v>13498</v>
      </c>
      <c r="O224" s="2">
        <f>'Orig Alo Dezember 18'!S223</f>
        <v>2573</v>
      </c>
      <c r="P224" s="2">
        <f>'Orig Alo Dezember 18'!T223</f>
        <v>95296.296296296292</v>
      </c>
      <c r="Q224" s="130">
        <v>8337000</v>
      </c>
      <c r="R224" s="130" t="s">
        <v>920</v>
      </c>
      <c r="S224" s="130">
        <v>142</v>
      </c>
      <c r="T224" s="130" t="s">
        <v>920</v>
      </c>
      <c r="U224" s="130">
        <v>2</v>
      </c>
      <c r="V224" s="130" t="s">
        <v>1325</v>
      </c>
    </row>
    <row r="225" spans="1:22" x14ac:dyDescent="0.2">
      <c r="A225" s="104" t="s">
        <v>213</v>
      </c>
      <c r="B225" s="2">
        <v>139308</v>
      </c>
      <c r="C225" s="3">
        <v>121667</v>
      </c>
      <c r="D225" s="3">
        <v>17641</v>
      </c>
      <c r="E225" s="3">
        <v>2351</v>
      </c>
      <c r="F225" s="3">
        <v>1906</v>
      </c>
      <c r="G225" s="4">
        <v>445</v>
      </c>
      <c r="H225" s="2">
        <v>115905</v>
      </c>
      <c r="I225" s="2">
        <v>5278</v>
      </c>
      <c r="J225" s="2">
        <v>12670</v>
      </c>
      <c r="K225" s="2">
        <v>3889</v>
      </c>
      <c r="L225" s="2">
        <v>811</v>
      </c>
      <c r="M225" s="30">
        <v>7970</v>
      </c>
      <c r="N225" s="30">
        <v>41021</v>
      </c>
      <c r="O225" s="2">
        <f>'Orig Alo Dezember 18'!S224</f>
        <v>4856</v>
      </c>
      <c r="P225" s="2">
        <f>'Orig Alo Dezember 18'!T224</f>
        <v>161866.66666666669</v>
      </c>
      <c r="Q225" s="130">
        <v>8415000</v>
      </c>
      <c r="R225" s="130" t="s">
        <v>922</v>
      </c>
      <c r="S225" s="130">
        <v>143</v>
      </c>
      <c r="T225" s="130" t="s">
        <v>1429</v>
      </c>
      <c r="U225" s="130">
        <v>1</v>
      </c>
      <c r="V225" s="130" t="s">
        <v>1320</v>
      </c>
    </row>
    <row r="226" spans="1:22" x14ac:dyDescent="0.2">
      <c r="A226" s="104" t="s">
        <v>214</v>
      </c>
      <c r="B226" s="2">
        <v>105977</v>
      </c>
      <c r="C226" s="3">
        <v>89872</v>
      </c>
      <c r="D226" s="3">
        <v>16105</v>
      </c>
      <c r="E226" s="3">
        <v>1425</v>
      </c>
      <c r="F226" s="3">
        <v>1091</v>
      </c>
      <c r="G226" s="4">
        <v>334</v>
      </c>
      <c r="H226" s="2">
        <v>83011</v>
      </c>
      <c r="I226" s="2">
        <v>2677</v>
      </c>
      <c r="J226" s="2">
        <v>5318</v>
      </c>
      <c r="K226" s="2">
        <v>1379</v>
      </c>
      <c r="L226" s="2">
        <v>425</v>
      </c>
      <c r="M226" s="30">
        <v>3514</v>
      </c>
      <c r="N226" s="30">
        <v>34142</v>
      </c>
      <c r="O226" s="2">
        <f>'Orig Alo Dezember 18'!S225</f>
        <v>3149</v>
      </c>
      <c r="P226" s="2">
        <f>'Orig Alo Dezember 18'!T225</f>
        <v>125959.99999999999</v>
      </c>
      <c r="Q226" s="130">
        <v>8416000</v>
      </c>
      <c r="R226" s="130" t="s">
        <v>924</v>
      </c>
      <c r="S226" s="130">
        <v>143</v>
      </c>
      <c r="T226" s="130" t="s">
        <v>1429</v>
      </c>
      <c r="U226" s="130">
        <v>1</v>
      </c>
      <c r="V226" s="130" t="s">
        <v>1320</v>
      </c>
    </row>
    <row r="227" spans="1:22" x14ac:dyDescent="0.2">
      <c r="A227" s="104" t="s">
        <v>215</v>
      </c>
      <c r="B227" s="2">
        <v>91871</v>
      </c>
      <c r="C227" s="3">
        <v>79852</v>
      </c>
      <c r="D227" s="3">
        <v>12019</v>
      </c>
      <c r="E227" s="3">
        <v>1601</v>
      </c>
      <c r="F227" s="3">
        <v>1385</v>
      </c>
      <c r="G227" s="4">
        <v>216</v>
      </c>
      <c r="H227" s="2">
        <v>69826</v>
      </c>
      <c r="I227" s="2">
        <v>4562</v>
      </c>
      <c r="J227" s="2">
        <v>9499</v>
      </c>
      <c r="K227" s="2">
        <v>3632</v>
      </c>
      <c r="L227" s="2">
        <v>568</v>
      </c>
      <c r="M227" s="30">
        <v>5299</v>
      </c>
      <c r="N227" s="30">
        <v>22783</v>
      </c>
      <c r="O227" s="2">
        <f>'Orig Alo Dezember 18'!S226</f>
        <v>3137</v>
      </c>
      <c r="P227" s="2">
        <f>'Orig Alo Dezember 18'!T226</f>
        <v>104566.66666666667</v>
      </c>
      <c r="Q227" s="130">
        <v>8417000</v>
      </c>
      <c r="R227" s="130" t="s">
        <v>926</v>
      </c>
      <c r="S227" s="130">
        <v>144</v>
      </c>
      <c r="T227" s="130" t="s">
        <v>1430</v>
      </c>
      <c r="U227" s="130">
        <v>1</v>
      </c>
      <c r="V227" s="130" t="s">
        <v>1320</v>
      </c>
    </row>
    <row r="228" spans="1:22" x14ac:dyDescent="0.2">
      <c r="A228" s="104" t="s">
        <v>216</v>
      </c>
      <c r="B228" s="2">
        <v>62007</v>
      </c>
      <c r="C228" s="3">
        <v>53413</v>
      </c>
      <c r="D228" s="3">
        <v>8594</v>
      </c>
      <c r="E228" s="3">
        <v>1996</v>
      </c>
      <c r="F228" s="3">
        <v>1886</v>
      </c>
      <c r="G228" s="4">
        <v>110</v>
      </c>
      <c r="H228" s="2">
        <v>95381</v>
      </c>
      <c r="I228" s="2">
        <v>7421</v>
      </c>
      <c r="J228" s="2">
        <v>6093</v>
      </c>
      <c r="K228" s="2">
        <v>2023</v>
      </c>
      <c r="L228" s="2">
        <v>697</v>
      </c>
      <c r="M228" s="30">
        <v>3373</v>
      </c>
      <c r="N228" s="30">
        <v>48115</v>
      </c>
      <c r="O228" s="2">
        <f>'Orig Alo Dezember 18'!S227</f>
        <v>2231</v>
      </c>
      <c r="P228" s="2">
        <f>'Orig Alo Dezember 18'!T227</f>
        <v>69718.75</v>
      </c>
      <c r="Q228" s="130">
        <v>8421000</v>
      </c>
      <c r="R228" s="130" t="s">
        <v>1431</v>
      </c>
      <c r="S228" s="130">
        <v>145</v>
      </c>
      <c r="T228" s="130" t="s">
        <v>1431</v>
      </c>
      <c r="U228" s="130">
        <v>1</v>
      </c>
      <c r="V228" s="130" t="s">
        <v>1320</v>
      </c>
    </row>
    <row r="229" spans="1:22" x14ac:dyDescent="0.2">
      <c r="A229" s="104" t="s">
        <v>217</v>
      </c>
      <c r="B229" s="2">
        <v>99489</v>
      </c>
      <c r="C229" s="3">
        <v>86265</v>
      </c>
      <c r="D229" s="3">
        <v>13224</v>
      </c>
      <c r="E229" s="3">
        <v>2492</v>
      </c>
      <c r="F229" s="3">
        <v>2362</v>
      </c>
      <c r="G229" s="4">
        <v>130</v>
      </c>
      <c r="H229" s="2">
        <v>56138</v>
      </c>
      <c r="I229" s="2">
        <v>3254</v>
      </c>
      <c r="J229" s="2">
        <v>8840</v>
      </c>
      <c r="K229" s="2">
        <v>3147</v>
      </c>
      <c r="L229" s="2">
        <v>1366</v>
      </c>
      <c r="M229" s="30">
        <v>4327</v>
      </c>
      <c r="N229" s="30">
        <v>14294</v>
      </c>
      <c r="O229" s="2">
        <f>'Orig Alo Dezember 18'!S228</f>
        <v>2396</v>
      </c>
      <c r="P229" s="2">
        <f>'Orig Alo Dezember 18'!T228</f>
        <v>114095.23809523809</v>
      </c>
      <c r="Q229" s="130">
        <v>8425000</v>
      </c>
      <c r="R229" s="130" t="s">
        <v>930</v>
      </c>
      <c r="S229" s="130">
        <v>145</v>
      </c>
      <c r="T229" s="130" t="s">
        <v>1431</v>
      </c>
      <c r="U229" s="130">
        <v>1</v>
      </c>
      <c r="V229" s="130" t="s">
        <v>1320</v>
      </c>
    </row>
    <row r="230" spans="1:22" x14ac:dyDescent="0.2">
      <c r="A230" s="104" t="s">
        <v>218</v>
      </c>
      <c r="B230" s="2">
        <v>102441</v>
      </c>
      <c r="C230" s="3">
        <v>88635</v>
      </c>
      <c r="D230" s="3">
        <v>13806</v>
      </c>
      <c r="E230" s="3">
        <v>2051</v>
      </c>
      <c r="F230" s="3">
        <v>1982</v>
      </c>
      <c r="G230" s="4">
        <v>69</v>
      </c>
      <c r="H230" s="2">
        <v>86168</v>
      </c>
      <c r="I230" s="2">
        <v>4057</v>
      </c>
      <c r="J230" s="2">
        <v>12529</v>
      </c>
      <c r="K230" s="2">
        <v>3970</v>
      </c>
      <c r="L230" s="2">
        <v>2478</v>
      </c>
      <c r="M230" s="30">
        <v>6081</v>
      </c>
      <c r="N230" s="30">
        <v>38207</v>
      </c>
      <c r="O230" s="2">
        <f>'Orig Alo Dezember 18'!S229</f>
        <v>2188</v>
      </c>
      <c r="P230" s="2">
        <f>'Orig Alo Dezember 18'!T229</f>
        <v>115157.89473684211</v>
      </c>
      <c r="Q230" s="130">
        <v>8426000</v>
      </c>
      <c r="R230" s="130" t="s">
        <v>932</v>
      </c>
      <c r="S230" s="130">
        <v>146</v>
      </c>
      <c r="T230" s="130" t="s">
        <v>932</v>
      </c>
      <c r="U230" s="130">
        <v>2</v>
      </c>
      <c r="V230" s="130" t="s">
        <v>1325</v>
      </c>
    </row>
    <row r="231" spans="1:22" x14ac:dyDescent="0.2">
      <c r="A231" s="104" t="s">
        <v>219</v>
      </c>
      <c r="B231" s="2">
        <v>103477</v>
      </c>
      <c r="C231" s="3">
        <v>89623</v>
      </c>
      <c r="D231" s="3">
        <v>13854</v>
      </c>
      <c r="E231" s="3">
        <v>1737</v>
      </c>
      <c r="F231" s="3">
        <v>1667</v>
      </c>
      <c r="G231" s="4">
        <v>70</v>
      </c>
      <c r="H231" s="2">
        <v>92343</v>
      </c>
      <c r="I231" s="2">
        <v>3627</v>
      </c>
      <c r="J231" s="2">
        <v>11590</v>
      </c>
      <c r="K231" s="2">
        <v>3238</v>
      </c>
      <c r="L231" s="2">
        <v>989</v>
      </c>
      <c r="M231" s="30">
        <v>7363</v>
      </c>
      <c r="N231" s="30">
        <v>39190</v>
      </c>
      <c r="O231" s="2">
        <f>'Orig Alo Dezember 18'!S230</f>
        <v>3042</v>
      </c>
      <c r="P231" s="2">
        <f>'Orig Alo Dezember 18'!T230</f>
        <v>121680</v>
      </c>
      <c r="Q231" s="130">
        <v>8435000</v>
      </c>
      <c r="R231" s="130" t="s">
        <v>934</v>
      </c>
      <c r="S231" s="130">
        <v>147</v>
      </c>
      <c r="T231" s="130" t="s">
        <v>1432</v>
      </c>
      <c r="U231" s="130">
        <v>1</v>
      </c>
      <c r="V231" s="130" t="s">
        <v>1320</v>
      </c>
    </row>
    <row r="232" spans="1:22" x14ac:dyDescent="0.2">
      <c r="A232" s="104" t="s">
        <v>220</v>
      </c>
      <c r="B232" s="2">
        <v>141293</v>
      </c>
      <c r="C232" s="3">
        <v>120535</v>
      </c>
      <c r="D232" s="3">
        <v>20758</v>
      </c>
      <c r="E232" s="3">
        <v>2547</v>
      </c>
      <c r="F232" s="3">
        <v>2430</v>
      </c>
      <c r="G232" s="4">
        <v>117</v>
      </c>
      <c r="H232" s="2">
        <v>120176</v>
      </c>
      <c r="I232" s="2">
        <v>5877</v>
      </c>
      <c r="J232" s="2">
        <v>10175</v>
      </c>
      <c r="K232" s="2">
        <v>2420</v>
      </c>
      <c r="L232" s="2">
        <v>1434</v>
      </c>
      <c r="M232" s="30">
        <v>6321</v>
      </c>
      <c r="N232" s="30">
        <v>40518</v>
      </c>
      <c r="O232" s="2">
        <f>'Orig Alo Dezember 18'!S231</f>
        <v>3801</v>
      </c>
      <c r="P232" s="2">
        <f>'Orig Alo Dezember 18'!T231</f>
        <v>165260.86956521741</v>
      </c>
      <c r="Q232" s="130">
        <v>8436000</v>
      </c>
      <c r="R232" s="130" t="s">
        <v>936</v>
      </c>
      <c r="S232" s="130">
        <v>148</v>
      </c>
      <c r="T232" s="130" t="s">
        <v>936</v>
      </c>
      <c r="U232" s="130">
        <v>1</v>
      </c>
      <c r="V232" s="130" t="s">
        <v>1320</v>
      </c>
    </row>
    <row r="233" spans="1:22" x14ac:dyDescent="0.2">
      <c r="A233" s="104" t="s">
        <v>221</v>
      </c>
      <c r="B233" s="2">
        <v>64404</v>
      </c>
      <c r="C233" s="3">
        <v>54974</v>
      </c>
      <c r="D233" s="3">
        <v>9430</v>
      </c>
      <c r="E233" s="3">
        <v>1021</v>
      </c>
      <c r="F233" s="3">
        <v>962</v>
      </c>
      <c r="G233" s="4">
        <v>59</v>
      </c>
      <c r="H233" s="2">
        <v>48471</v>
      </c>
      <c r="I233" s="2">
        <v>2169</v>
      </c>
      <c r="J233" s="2">
        <v>7436</v>
      </c>
      <c r="K233" s="2">
        <v>3059</v>
      </c>
      <c r="L233" s="2">
        <v>740</v>
      </c>
      <c r="M233" s="30">
        <v>3637</v>
      </c>
      <c r="N233" s="30">
        <v>14522</v>
      </c>
      <c r="O233" s="2">
        <f>'Orig Alo Dezember 18'!S232</f>
        <v>1977</v>
      </c>
      <c r="P233" s="2">
        <f>'Orig Alo Dezember 18'!T232</f>
        <v>73222.222222222219</v>
      </c>
      <c r="Q233" s="130">
        <v>8437000</v>
      </c>
      <c r="R233" s="130" t="s">
        <v>938</v>
      </c>
      <c r="S233" s="130">
        <v>149</v>
      </c>
      <c r="T233" s="130" t="s">
        <v>938</v>
      </c>
      <c r="U233" s="130">
        <v>2</v>
      </c>
      <c r="V233" s="130" t="s">
        <v>1325</v>
      </c>
    </row>
    <row r="234" spans="1:22" x14ac:dyDescent="0.2">
      <c r="A234" s="104" t="s">
        <v>222</v>
      </c>
      <c r="B234" s="2">
        <v>69650</v>
      </c>
      <c r="C234" s="3">
        <v>62482</v>
      </c>
      <c r="D234" s="3">
        <v>7168</v>
      </c>
      <c r="E234" s="3">
        <v>1965</v>
      </c>
      <c r="F234" s="3">
        <v>1889</v>
      </c>
      <c r="G234" s="4">
        <v>76</v>
      </c>
      <c r="H234" s="2">
        <v>107543</v>
      </c>
      <c r="I234" s="2">
        <v>6297</v>
      </c>
      <c r="J234" s="2">
        <v>9291</v>
      </c>
      <c r="K234" s="2">
        <v>1662</v>
      </c>
      <c r="L234" s="2">
        <v>844</v>
      </c>
      <c r="M234" s="30">
        <v>6785</v>
      </c>
      <c r="N234" s="30">
        <v>67998</v>
      </c>
      <c r="O234" s="2">
        <f>'Orig Alo Dezember 18'!S233</f>
        <v>2320</v>
      </c>
      <c r="P234" s="2">
        <f>'Orig Alo Dezember 18'!T233</f>
        <v>80000</v>
      </c>
      <c r="Q234" s="130">
        <v>9161000</v>
      </c>
      <c r="R234" s="130" t="s">
        <v>940</v>
      </c>
      <c r="S234" s="130">
        <v>160</v>
      </c>
      <c r="T234" s="130" t="s">
        <v>1433</v>
      </c>
      <c r="U234" s="130">
        <v>2</v>
      </c>
      <c r="V234" s="130" t="s">
        <v>1325</v>
      </c>
    </row>
    <row r="235" spans="1:22" x14ac:dyDescent="0.2">
      <c r="A235" s="104" t="s">
        <v>223</v>
      </c>
      <c r="B235" s="2">
        <v>746111</v>
      </c>
      <c r="C235" s="3">
        <v>675149</v>
      </c>
      <c r="D235" s="3">
        <v>70962</v>
      </c>
      <c r="E235" s="3">
        <v>18693</v>
      </c>
      <c r="F235" s="3">
        <v>16716</v>
      </c>
      <c r="G235" s="4">
        <v>1977</v>
      </c>
      <c r="H235" s="2">
        <v>887798</v>
      </c>
      <c r="I235" s="2">
        <v>20519</v>
      </c>
      <c r="J235" s="2">
        <v>22037</v>
      </c>
      <c r="K235" s="2">
        <v>4855</v>
      </c>
      <c r="L235" s="2">
        <v>1715</v>
      </c>
      <c r="M235" s="30">
        <v>15467</v>
      </c>
      <c r="N235" s="30">
        <v>448955</v>
      </c>
      <c r="O235" s="2">
        <f>'Orig Alo Dezember 18'!S234</f>
        <v>29886</v>
      </c>
      <c r="P235" s="2">
        <f>'Orig Alo Dezember 18'!T234</f>
        <v>879000</v>
      </c>
      <c r="Q235" s="130">
        <v>9162000</v>
      </c>
      <c r="R235" s="130" t="s">
        <v>1434</v>
      </c>
      <c r="S235" s="130">
        <v>159</v>
      </c>
      <c r="T235" s="130" t="s">
        <v>972</v>
      </c>
      <c r="U235" s="130">
        <v>1</v>
      </c>
      <c r="V235" s="130" t="s">
        <v>1320</v>
      </c>
    </row>
    <row r="236" spans="1:22" x14ac:dyDescent="0.2">
      <c r="A236" s="104" t="s">
        <v>224</v>
      </c>
      <c r="B236" s="2">
        <v>29797</v>
      </c>
      <c r="C236" s="3">
        <v>25999</v>
      </c>
      <c r="D236" s="3">
        <v>3798</v>
      </c>
      <c r="E236" s="3">
        <v>734</v>
      </c>
      <c r="F236" s="3">
        <v>667</v>
      </c>
      <c r="G236" s="4">
        <v>67</v>
      </c>
      <c r="H236" s="2">
        <v>35841</v>
      </c>
      <c r="I236" s="2">
        <v>1628</v>
      </c>
      <c r="J236" s="2">
        <v>1518</v>
      </c>
      <c r="K236" s="2">
        <v>222</v>
      </c>
      <c r="L236" s="2">
        <v>147</v>
      </c>
      <c r="M236" s="30">
        <v>1149</v>
      </c>
      <c r="N236" s="30">
        <v>13077</v>
      </c>
      <c r="O236" s="2">
        <f>'Orig Alo Dezember 18'!S235</f>
        <v>1350</v>
      </c>
      <c r="P236" s="2">
        <f>'Orig Alo Dezember 18'!T235</f>
        <v>34615.384615384617</v>
      </c>
      <c r="Q236" s="130">
        <v>9163000</v>
      </c>
      <c r="R236" s="130" t="s">
        <v>944</v>
      </c>
      <c r="S236" s="130">
        <v>154</v>
      </c>
      <c r="T236" s="130" t="s">
        <v>978</v>
      </c>
      <c r="U236" s="130">
        <v>1</v>
      </c>
      <c r="V236" s="130" t="s">
        <v>1320</v>
      </c>
    </row>
    <row r="237" spans="1:22" x14ac:dyDescent="0.2">
      <c r="A237" s="104" t="s">
        <v>225</v>
      </c>
      <c r="B237" s="2">
        <v>53134</v>
      </c>
      <c r="C237" s="3">
        <v>46095</v>
      </c>
      <c r="D237" s="3">
        <v>7039</v>
      </c>
      <c r="E237" s="3">
        <v>1400</v>
      </c>
      <c r="F237" s="3">
        <v>1357</v>
      </c>
      <c r="G237" s="4">
        <v>43</v>
      </c>
      <c r="H237" s="2">
        <v>47565</v>
      </c>
      <c r="I237" s="2">
        <v>1821</v>
      </c>
      <c r="J237" s="2">
        <v>3336</v>
      </c>
      <c r="K237" s="2">
        <v>385</v>
      </c>
      <c r="L237" s="2">
        <v>851</v>
      </c>
      <c r="M237" s="30">
        <v>2100</v>
      </c>
      <c r="N237" s="30">
        <v>20575</v>
      </c>
      <c r="O237" s="2">
        <f>'Orig Alo Dezember 18'!S236</f>
        <v>1792</v>
      </c>
      <c r="P237" s="2">
        <f>'Orig Alo Dezember 18'!T236</f>
        <v>61793.103448275862</v>
      </c>
      <c r="Q237" s="130">
        <v>9171000</v>
      </c>
      <c r="R237" s="130" t="s">
        <v>946</v>
      </c>
      <c r="S237" s="130">
        <v>152</v>
      </c>
      <c r="T237" s="130" t="s">
        <v>1435</v>
      </c>
      <c r="U237" s="130">
        <v>1</v>
      </c>
      <c r="V237" s="130" t="s">
        <v>1320</v>
      </c>
    </row>
    <row r="238" spans="1:22" x14ac:dyDescent="0.2">
      <c r="A238" s="104" t="s">
        <v>226</v>
      </c>
      <c r="B238" s="2">
        <v>42975</v>
      </c>
      <c r="C238" s="3">
        <v>36236</v>
      </c>
      <c r="D238" s="3">
        <v>6739</v>
      </c>
      <c r="E238" s="3">
        <v>311</v>
      </c>
      <c r="F238" s="3">
        <v>257</v>
      </c>
      <c r="G238" s="4">
        <v>54</v>
      </c>
      <c r="H238" s="2">
        <v>36064</v>
      </c>
      <c r="I238" s="2">
        <v>1387</v>
      </c>
      <c r="J238" s="2">
        <v>2089</v>
      </c>
      <c r="K238" s="2">
        <v>462</v>
      </c>
      <c r="L238" s="2">
        <v>292</v>
      </c>
      <c r="M238" s="30">
        <v>1335</v>
      </c>
      <c r="N238" s="30">
        <v>7628</v>
      </c>
      <c r="O238" s="2">
        <f>'Orig Alo Dezember 18'!S237</f>
        <v>1890</v>
      </c>
      <c r="P238" s="2">
        <f>'Orig Alo Dezember 18'!T237</f>
        <v>52500</v>
      </c>
      <c r="Q238" s="130">
        <v>9172000</v>
      </c>
      <c r="R238" s="130" t="s">
        <v>948</v>
      </c>
      <c r="S238" s="130">
        <v>150</v>
      </c>
      <c r="T238" s="130" t="s">
        <v>1436</v>
      </c>
      <c r="U238" s="130">
        <v>2</v>
      </c>
      <c r="V238" s="130" t="s">
        <v>1325</v>
      </c>
    </row>
    <row r="239" spans="1:22" x14ac:dyDescent="0.2">
      <c r="A239" s="104" t="s">
        <v>227</v>
      </c>
      <c r="B239" s="2">
        <v>59413</v>
      </c>
      <c r="C239" s="3">
        <v>51590</v>
      </c>
      <c r="D239" s="3">
        <v>7823</v>
      </c>
      <c r="E239" s="3">
        <v>697</v>
      </c>
      <c r="F239" s="3">
        <v>634</v>
      </c>
      <c r="G239" s="4">
        <v>63</v>
      </c>
      <c r="H239" s="2">
        <v>37910</v>
      </c>
      <c r="I239" s="2">
        <v>1825</v>
      </c>
      <c r="J239" s="2">
        <v>2957</v>
      </c>
      <c r="K239" s="2">
        <v>1059</v>
      </c>
      <c r="L239" s="2">
        <v>355</v>
      </c>
      <c r="M239" s="30">
        <v>1543</v>
      </c>
      <c r="N239" s="30">
        <v>7172</v>
      </c>
      <c r="O239" s="2">
        <f>'Orig Alo Dezember 18'!S238</f>
        <v>1366</v>
      </c>
      <c r="P239" s="2">
        <f>'Orig Alo Dezember 18'!T238</f>
        <v>68300</v>
      </c>
      <c r="Q239" s="130">
        <v>9173000</v>
      </c>
      <c r="R239" s="130" t="s">
        <v>950</v>
      </c>
      <c r="S239" s="130">
        <v>155</v>
      </c>
      <c r="T239" s="130" t="s">
        <v>1437</v>
      </c>
      <c r="U239" s="130">
        <v>3</v>
      </c>
      <c r="V239" s="130" t="s">
        <v>1317</v>
      </c>
    </row>
    <row r="240" spans="1:22" x14ac:dyDescent="0.2">
      <c r="A240" s="104" t="s">
        <v>228</v>
      </c>
      <c r="B240" s="2">
        <v>77730</v>
      </c>
      <c r="C240" s="3">
        <v>69547</v>
      </c>
      <c r="D240" s="3">
        <v>8183</v>
      </c>
      <c r="E240" s="3">
        <v>1433</v>
      </c>
      <c r="F240" s="3">
        <v>1353</v>
      </c>
      <c r="G240" s="4">
        <v>80</v>
      </c>
      <c r="H240" s="2">
        <v>43241</v>
      </c>
      <c r="I240" s="2">
        <v>2365</v>
      </c>
      <c r="J240" s="2">
        <v>2271</v>
      </c>
      <c r="K240" s="2">
        <v>548</v>
      </c>
      <c r="L240" s="2">
        <v>279</v>
      </c>
      <c r="M240" s="30">
        <v>1444</v>
      </c>
      <c r="N240" s="30">
        <v>8656</v>
      </c>
      <c r="O240" s="2">
        <f>'Orig Alo Dezember 18'!S239</f>
        <v>1587</v>
      </c>
      <c r="P240" s="2">
        <f>'Orig Alo Dezember 18'!T239</f>
        <v>88166.666666666657</v>
      </c>
      <c r="Q240" s="130">
        <v>9174000</v>
      </c>
      <c r="R240" s="130" t="s">
        <v>952</v>
      </c>
      <c r="S240" s="130">
        <v>159</v>
      </c>
      <c r="T240" s="130" t="s">
        <v>972</v>
      </c>
      <c r="U240" s="130">
        <v>1</v>
      </c>
      <c r="V240" s="130" t="s">
        <v>1320</v>
      </c>
    </row>
    <row r="241" spans="1:22" x14ac:dyDescent="0.2">
      <c r="A241" s="104" t="s">
        <v>229</v>
      </c>
      <c r="B241" s="2">
        <v>68804</v>
      </c>
      <c r="C241" s="3">
        <v>61133</v>
      </c>
      <c r="D241" s="3">
        <v>7671</v>
      </c>
      <c r="E241" s="3">
        <v>1136</v>
      </c>
      <c r="F241" s="3">
        <v>996</v>
      </c>
      <c r="G241" s="4">
        <v>140</v>
      </c>
      <c r="H241" s="2">
        <v>41407</v>
      </c>
      <c r="I241" s="2">
        <v>3212</v>
      </c>
      <c r="J241" s="2">
        <v>1585</v>
      </c>
      <c r="K241" s="2">
        <v>449</v>
      </c>
      <c r="L241" s="2">
        <v>186</v>
      </c>
      <c r="M241" s="30">
        <v>950</v>
      </c>
      <c r="N241" s="30">
        <v>11859</v>
      </c>
      <c r="O241" s="2">
        <f>'Orig Alo Dezember 18'!S240</f>
        <v>1324</v>
      </c>
      <c r="P241" s="2">
        <f>'Orig Alo Dezember 18'!T240</f>
        <v>77882.352941176476</v>
      </c>
      <c r="Q241" s="130">
        <v>9175000</v>
      </c>
      <c r="R241" s="130" t="s">
        <v>954</v>
      </c>
      <c r="S241" s="130">
        <v>159</v>
      </c>
      <c r="T241" s="130" t="s">
        <v>972</v>
      </c>
      <c r="U241" s="130">
        <v>1</v>
      </c>
      <c r="V241" s="130" t="s">
        <v>1320</v>
      </c>
    </row>
    <row r="242" spans="1:22" x14ac:dyDescent="0.2">
      <c r="A242" s="104" t="s">
        <v>230</v>
      </c>
      <c r="B242" s="2">
        <v>65179</v>
      </c>
      <c r="C242" s="3">
        <v>57625</v>
      </c>
      <c r="D242" s="3">
        <v>7554</v>
      </c>
      <c r="E242" s="3">
        <v>842</v>
      </c>
      <c r="F242" s="3">
        <v>802</v>
      </c>
      <c r="G242" s="4">
        <v>40</v>
      </c>
      <c r="H242" s="2">
        <v>41322</v>
      </c>
      <c r="I242" s="2">
        <v>1759</v>
      </c>
      <c r="J242" s="2">
        <v>3332</v>
      </c>
      <c r="K242" s="2">
        <v>1102</v>
      </c>
      <c r="L242" s="2">
        <v>704</v>
      </c>
      <c r="M242" s="30">
        <v>1526</v>
      </c>
      <c r="N242" s="30">
        <v>12407</v>
      </c>
      <c r="O242" s="2">
        <f>'Orig Alo Dezember 18'!S241</f>
        <v>904</v>
      </c>
      <c r="P242" s="2">
        <f>'Orig Alo Dezember 18'!T241</f>
        <v>75333.333333333343</v>
      </c>
      <c r="Q242" s="130">
        <v>9176000</v>
      </c>
      <c r="R242" s="130" t="s">
        <v>956</v>
      </c>
      <c r="S242" s="130">
        <v>160</v>
      </c>
      <c r="T242" s="130" t="s">
        <v>1433</v>
      </c>
      <c r="U242" s="130">
        <v>2</v>
      </c>
      <c r="V242" s="130" t="s">
        <v>1325</v>
      </c>
    </row>
    <row r="243" spans="1:22" x14ac:dyDescent="0.2">
      <c r="A243" s="104" t="s">
        <v>231</v>
      </c>
      <c r="B243" s="2">
        <v>71071</v>
      </c>
      <c r="C243" s="3">
        <v>62960</v>
      </c>
      <c r="D243" s="3">
        <v>8111</v>
      </c>
      <c r="E243" s="3">
        <v>1237</v>
      </c>
      <c r="F243" s="3">
        <v>1152</v>
      </c>
      <c r="G243" s="4">
        <v>85</v>
      </c>
      <c r="H243" s="2">
        <v>45680</v>
      </c>
      <c r="I243" s="2">
        <v>3051</v>
      </c>
      <c r="J243" s="2">
        <v>1495</v>
      </c>
      <c r="K243" s="2">
        <v>276</v>
      </c>
      <c r="L243" s="2">
        <v>283</v>
      </c>
      <c r="M243" s="30">
        <v>936</v>
      </c>
      <c r="N243" s="30">
        <v>14880</v>
      </c>
      <c r="O243" s="2">
        <f>'Orig Alo Dezember 18'!S242</f>
        <v>1370</v>
      </c>
      <c r="P243" s="2">
        <f>'Orig Alo Dezember 18'!T242</f>
        <v>80588.23529411765</v>
      </c>
      <c r="Q243" s="130">
        <v>9177000</v>
      </c>
      <c r="R243" s="130" t="s">
        <v>958</v>
      </c>
      <c r="S243" s="130">
        <v>159</v>
      </c>
      <c r="T243" s="130" t="s">
        <v>972</v>
      </c>
      <c r="U243" s="130">
        <v>1</v>
      </c>
      <c r="V243" s="130" t="s">
        <v>1320</v>
      </c>
    </row>
    <row r="244" spans="1:22" x14ac:dyDescent="0.2">
      <c r="A244" s="104" t="s">
        <v>232</v>
      </c>
      <c r="B244" s="2">
        <v>93847</v>
      </c>
      <c r="C244" s="3">
        <v>83897</v>
      </c>
      <c r="D244" s="3">
        <v>9950</v>
      </c>
      <c r="E244" s="3">
        <v>2197</v>
      </c>
      <c r="F244" s="3">
        <v>2045</v>
      </c>
      <c r="G244" s="4">
        <v>152</v>
      </c>
      <c r="H244" s="2">
        <v>83983</v>
      </c>
      <c r="I244" s="2">
        <v>6140</v>
      </c>
      <c r="J244" s="2">
        <v>3283</v>
      </c>
      <c r="K244" s="2">
        <v>357</v>
      </c>
      <c r="L244" s="2">
        <v>540</v>
      </c>
      <c r="M244" s="30">
        <v>2386</v>
      </c>
      <c r="N244" s="30">
        <v>38657</v>
      </c>
      <c r="O244" s="2">
        <f>'Orig Alo Dezember 18'!S243</f>
        <v>2044</v>
      </c>
      <c r="P244" s="2">
        <f>'Orig Alo Dezember 18'!T243</f>
        <v>107578.94736842107</v>
      </c>
      <c r="Q244" s="130">
        <v>9178000</v>
      </c>
      <c r="R244" s="130" t="s">
        <v>960</v>
      </c>
      <c r="S244" s="130">
        <v>159</v>
      </c>
      <c r="T244" s="130" t="s">
        <v>972</v>
      </c>
      <c r="U244" s="130">
        <v>1</v>
      </c>
      <c r="V244" s="130" t="s">
        <v>1320</v>
      </c>
    </row>
    <row r="245" spans="1:22" x14ac:dyDescent="0.2">
      <c r="A245" s="104" t="s">
        <v>233</v>
      </c>
      <c r="B245" s="2">
        <v>102362</v>
      </c>
      <c r="C245" s="3">
        <v>90365</v>
      </c>
      <c r="D245" s="3">
        <v>11997</v>
      </c>
      <c r="E245" s="3">
        <v>1578</v>
      </c>
      <c r="F245" s="3">
        <v>1422</v>
      </c>
      <c r="G245" s="4">
        <v>156</v>
      </c>
      <c r="H245" s="2">
        <v>51626</v>
      </c>
      <c r="I245" s="2">
        <v>3118</v>
      </c>
      <c r="J245" s="2">
        <v>2140</v>
      </c>
      <c r="K245" s="2">
        <v>363</v>
      </c>
      <c r="L245" s="2">
        <v>339</v>
      </c>
      <c r="M245" s="30">
        <v>1438</v>
      </c>
      <c r="N245" s="30">
        <v>8629</v>
      </c>
      <c r="O245" s="2">
        <f>'Orig Alo Dezember 18'!S244</f>
        <v>2737</v>
      </c>
      <c r="P245" s="2">
        <f>'Orig Alo Dezember 18'!T244</f>
        <v>119000</v>
      </c>
      <c r="Q245" s="130">
        <v>9179000</v>
      </c>
      <c r="R245" s="130" t="s">
        <v>962</v>
      </c>
      <c r="S245" s="130">
        <v>159</v>
      </c>
      <c r="T245" s="130" t="s">
        <v>972</v>
      </c>
      <c r="U245" s="130">
        <v>1</v>
      </c>
      <c r="V245" s="130" t="s">
        <v>1320</v>
      </c>
    </row>
    <row r="246" spans="1:22" x14ac:dyDescent="0.2">
      <c r="A246" s="104" t="s">
        <v>234</v>
      </c>
      <c r="B246" s="2">
        <v>38958</v>
      </c>
      <c r="C246" s="3">
        <v>33117</v>
      </c>
      <c r="D246" s="3">
        <v>5841</v>
      </c>
      <c r="E246" s="3">
        <v>260</v>
      </c>
      <c r="F246" s="3">
        <v>226</v>
      </c>
      <c r="G246" s="4">
        <v>34</v>
      </c>
      <c r="H246" s="2">
        <v>29007</v>
      </c>
      <c r="I246" s="2">
        <v>463</v>
      </c>
      <c r="J246" s="2">
        <v>623</v>
      </c>
      <c r="K246" s="2">
        <v>126</v>
      </c>
      <c r="L246" s="2">
        <v>103</v>
      </c>
      <c r="M246" s="30">
        <v>394</v>
      </c>
      <c r="N246" s="30">
        <v>6951</v>
      </c>
      <c r="O246" s="2">
        <f>'Orig Alo Dezember 18'!S245</f>
        <v>1477</v>
      </c>
      <c r="P246" s="2">
        <f>'Orig Alo Dezember 18'!T245</f>
        <v>46156.25</v>
      </c>
      <c r="Q246" s="130">
        <v>9180000</v>
      </c>
      <c r="R246" s="130" t="s">
        <v>964</v>
      </c>
      <c r="S246" s="130">
        <v>156</v>
      </c>
      <c r="T246" s="130" t="s">
        <v>964</v>
      </c>
      <c r="U246" s="130">
        <v>3</v>
      </c>
      <c r="V246" s="130" t="s">
        <v>1317</v>
      </c>
    </row>
    <row r="247" spans="1:22" x14ac:dyDescent="0.2">
      <c r="A247" s="104" t="s">
        <v>235</v>
      </c>
      <c r="B247" s="2">
        <v>55415</v>
      </c>
      <c r="C247" s="3">
        <v>48039</v>
      </c>
      <c r="D247" s="3">
        <v>7376</v>
      </c>
      <c r="E247" s="3">
        <v>839</v>
      </c>
      <c r="F247" s="3">
        <v>798</v>
      </c>
      <c r="G247" s="4">
        <v>41</v>
      </c>
      <c r="H247" s="2">
        <v>39446</v>
      </c>
      <c r="I247" s="2">
        <v>1705</v>
      </c>
      <c r="J247" s="2">
        <v>3491</v>
      </c>
      <c r="K247" s="2">
        <v>1060</v>
      </c>
      <c r="L247" s="2">
        <v>171</v>
      </c>
      <c r="M247" s="30">
        <v>2260</v>
      </c>
      <c r="N247" s="30">
        <v>11668</v>
      </c>
      <c r="O247" s="2">
        <f>'Orig Alo Dezember 18'!S246</f>
        <v>1282</v>
      </c>
      <c r="P247" s="2">
        <f>'Orig Alo Dezember 18'!T246</f>
        <v>64100</v>
      </c>
      <c r="Q247" s="130">
        <v>9181000</v>
      </c>
      <c r="R247" s="130" t="s">
        <v>966</v>
      </c>
      <c r="S247" s="130">
        <v>158</v>
      </c>
      <c r="T247" s="130" t="s">
        <v>1438</v>
      </c>
      <c r="U247" s="130">
        <v>2</v>
      </c>
      <c r="V247" s="130" t="s">
        <v>1325</v>
      </c>
    </row>
    <row r="248" spans="1:22" x14ac:dyDescent="0.2">
      <c r="A248" s="104" t="s">
        <v>236</v>
      </c>
      <c r="B248" s="2">
        <v>46018</v>
      </c>
      <c r="C248" s="3">
        <v>39769</v>
      </c>
      <c r="D248" s="3">
        <v>6249</v>
      </c>
      <c r="E248" s="3">
        <v>397</v>
      </c>
      <c r="F248" s="3">
        <v>352</v>
      </c>
      <c r="G248" s="4">
        <v>45</v>
      </c>
      <c r="H248" s="2">
        <v>36129</v>
      </c>
      <c r="I248" s="2">
        <v>940</v>
      </c>
      <c r="J248" s="2">
        <v>1622</v>
      </c>
      <c r="K248" s="2">
        <v>259</v>
      </c>
      <c r="L248" s="2">
        <v>215</v>
      </c>
      <c r="M248" s="30">
        <v>1148</v>
      </c>
      <c r="N248" s="30">
        <v>8313</v>
      </c>
      <c r="O248" s="2">
        <f>'Orig Alo Dezember 18'!S247</f>
        <v>1224</v>
      </c>
      <c r="P248" s="2">
        <f>'Orig Alo Dezember 18'!T247</f>
        <v>53217.391304347824</v>
      </c>
      <c r="Q248" s="130">
        <v>9182000</v>
      </c>
      <c r="R248" s="130" t="s">
        <v>968</v>
      </c>
      <c r="S248" s="130">
        <v>155</v>
      </c>
      <c r="T248" s="130" t="s">
        <v>1437</v>
      </c>
      <c r="U248" s="130">
        <v>3</v>
      </c>
      <c r="V248" s="130" t="s">
        <v>1317</v>
      </c>
    </row>
    <row r="249" spans="1:22" x14ac:dyDescent="0.2">
      <c r="A249" s="104" t="s">
        <v>237</v>
      </c>
      <c r="B249" s="2">
        <v>55517</v>
      </c>
      <c r="C249" s="3">
        <v>48482</v>
      </c>
      <c r="D249" s="3">
        <v>7035</v>
      </c>
      <c r="E249" s="3">
        <v>1164</v>
      </c>
      <c r="F249" s="3">
        <v>1098</v>
      </c>
      <c r="G249" s="4">
        <v>66</v>
      </c>
      <c r="H249" s="2">
        <v>41645</v>
      </c>
      <c r="I249" s="2">
        <v>2356</v>
      </c>
      <c r="J249" s="2">
        <v>3807</v>
      </c>
      <c r="K249" s="2">
        <v>665</v>
      </c>
      <c r="L249" s="2">
        <v>798</v>
      </c>
      <c r="M249" s="30">
        <v>2344</v>
      </c>
      <c r="N249" s="30">
        <v>12629</v>
      </c>
      <c r="O249" s="2">
        <f>'Orig Alo Dezember 18'!S248</f>
        <v>1899</v>
      </c>
      <c r="P249" s="2">
        <f>'Orig Alo Dezember 18'!T248</f>
        <v>65482.758620689659</v>
      </c>
      <c r="Q249" s="130">
        <v>9183000</v>
      </c>
      <c r="R249" s="130" t="s">
        <v>970</v>
      </c>
      <c r="S249" s="130">
        <v>153</v>
      </c>
      <c r="T249" s="130" t="s">
        <v>1439</v>
      </c>
      <c r="U249" s="130">
        <v>2</v>
      </c>
      <c r="V249" s="130" t="s">
        <v>1325</v>
      </c>
    </row>
    <row r="250" spans="1:22" x14ac:dyDescent="0.2">
      <c r="A250" s="104" t="s">
        <v>238</v>
      </c>
      <c r="B250" s="2">
        <v>159944</v>
      </c>
      <c r="C250" s="3">
        <v>142741</v>
      </c>
      <c r="D250" s="3">
        <v>17203</v>
      </c>
      <c r="E250" s="3">
        <v>3017</v>
      </c>
      <c r="F250" s="3">
        <v>2591</v>
      </c>
      <c r="G250" s="4">
        <v>426</v>
      </c>
      <c r="H250" s="2">
        <v>237670</v>
      </c>
      <c r="I250" s="2">
        <v>8325</v>
      </c>
      <c r="J250" s="2">
        <v>10762</v>
      </c>
      <c r="K250" s="2">
        <v>1251</v>
      </c>
      <c r="L250" s="2">
        <v>828</v>
      </c>
      <c r="M250" s="30">
        <v>8683</v>
      </c>
      <c r="N250" s="30">
        <v>93579</v>
      </c>
      <c r="O250" s="2">
        <f>'Orig Alo Dezember 18'!S249</f>
        <v>4083</v>
      </c>
      <c r="P250" s="2">
        <f>'Orig Alo Dezember 18'!T249</f>
        <v>185590.90909090909</v>
      </c>
      <c r="Q250" s="130">
        <v>9184000</v>
      </c>
      <c r="R250" s="130" t="s">
        <v>972</v>
      </c>
      <c r="S250" s="130">
        <v>159</v>
      </c>
      <c r="T250" s="130" t="s">
        <v>972</v>
      </c>
      <c r="U250" s="130">
        <v>1</v>
      </c>
      <c r="V250" s="130" t="s">
        <v>1320</v>
      </c>
    </row>
    <row r="251" spans="1:22" x14ac:dyDescent="0.2">
      <c r="A251" s="104" t="s">
        <v>239</v>
      </c>
      <c r="B251" s="2">
        <v>48596</v>
      </c>
      <c r="C251" s="3">
        <v>42420</v>
      </c>
      <c r="D251" s="3">
        <v>6176</v>
      </c>
      <c r="E251" s="3">
        <v>786</v>
      </c>
      <c r="F251" s="3">
        <v>756</v>
      </c>
      <c r="G251" s="4">
        <v>30</v>
      </c>
      <c r="H251" s="2">
        <v>32616</v>
      </c>
      <c r="I251" s="2">
        <v>1428</v>
      </c>
      <c r="J251" s="2">
        <v>2410</v>
      </c>
      <c r="K251" s="2">
        <v>413</v>
      </c>
      <c r="L251" s="2">
        <v>631</v>
      </c>
      <c r="M251" s="30">
        <v>1366</v>
      </c>
      <c r="N251" s="30">
        <v>9727</v>
      </c>
      <c r="O251" s="2">
        <f>'Orig Alo Dezember 18'!S250</f>
        <v>1014</v>
      </c>
      <c r="P251" s="2">
        <f>'Orig Alo Dezember 18'!T250</f>
        <v>56333.333333333336</v>
      </c>
      <c r="Q251" s="130">
        <v>9185000</v>
      </c>
      <c r="R251" s="130" t="s">
        <v>974</v>
      </c>
      <c r="S251" s="130">
        <v>160</v>
      </c>
      <c r="T251" s="130" t="s">
        <v>1433</v>
      </c>
      <c r="U251" s="130">
        <v>2</v>
      </c>
      <c r="V251" s="130" t="s">
        <v>1325</v>
      </c>
    </row>
    <row r="252" spans="1:22" x14ac:dyDescent="0.2">
      <c r="A252" s="104" t="s">
        <v>240</v>
      </c>
      <c r="B252" s="2">
        <v>64002</v>
      </c>
      <c r="C252" s="3">
        <v>56741</v>
      </c>
      <c r="D252" s="3">
        <v>7261</v>
      </c>
      <c r="E252" s="3">
        <v>1151</v>
      </c>
      <c r="F252" s="3">
        <v>1116</v>
      </c>
      <c r="G252" s="4">
        <v>35</v>
      </c>
      <c r="H252" s="2">
        <v>43483</v>
      </c>
      <c r="I252" s="2">
        <v>2800</v>
      </c>
      <c r="J252" s="2">
        <v>3883</v>
      </c>
      <c r="K252" s="2">
        <v>520</v>
      </c>
      <c r="L252" s="2">
        <v>626</v>
      </c>
      <c r="M252" s="30">
        <v>2737</v>
      </c>
      <c r="N252" s="30">
        <v>16768</v>
      </c>
      <c r="O252" s="2">
        <f>'Orig Alo Dezember 18'!S251</f>
        <v>1174</v>
      </c>
      <c r="P252" s="2">
        <f>'Orig Alo Dezember 18'!T251</f>
        <v>73375</v>
      </c>
      <c r="Q252" s="130">
        <v>9186000</v>
      </c>
      <c r="R252" s="130" t="s">
        <v>976</v>
      </c>
      <c r="S252" s="130">
        <v>160</v>
      </c>
      <c r="T252" s="130" t="s">
        <v>1433</v>
      </c>
      <c r="U252" s="130">
        <v>2</v>
      </c>
      <c r="V252" s="130" t="s">
        <v>1325</v>
      </c>
    </row>
    <row r="253" spans="1:22" x14ac:dyDescent="0.2">
      <c r="A253" s="104" t="s">
        <v>241</v>
      </c>
      <c r="B253" s="2">
        <v>119674</v>
      </c>
      <c r="C253" s="3">
        <v>103382</v>
      </c>
      <c r="D253" s="3">
        <v>16292</v>
      </c>
      <c r="E253" s="3">
        <v>1451</v>
      </c>
      <c r="F253" s="3">
        <v>1338</v>
      </c>
      <c r="G253" s="4">
        <v>113</v>
      </c>
      <c r="H253" s="2">
        <v>84436</v>
      </c>
      <c r="I253" s="2">
        <v>3991</v>
      </c>
      <c r="J253" s="2">
        <v>5121</v>
      </c>
      <c r="K253" s="2">
        <v>1130</v>
      </c>
      <c r="L253" s="2">
        <v>605</v>
      </c>
      <c r="M253" s="30">
        <v>3386</v>
      </c>
      <c r="N253" s="30">
        <v>20805</v>
      </c>
      <c r="O253" s="2">
        <f>'Orig Alo Dezember 18'!S252</f>
        <v>3094</v>
      </c>
      <c r="P253" s="2">
        <f>'Orig Alo Dezember 18'!T252</f>
        <v>140636.36363636362</v>
      </c>
      <c r="Q253" s="130">
        <v>9187000</v>
      </c>
      <c r="R253" s="130" t="s">
        <v>978</v>
      </c>
      <c r="S253" s="130">
        <v>154</v>
      </c>
      <c r="T253" s="130" t="s">
        <v>978</v>
      </c>
      <c r="U253" s="130">
        <v>1</v>
      </c>
      <c r="V253" s="130" t="s">
        <v>1320</v>
      </c>
    </row>
    <row r="254" spans="1:22" x14ac:dyDescent="0.2">
      <c r="A254" s="104" t="s">
        <v>242</v>
      </c>
      <c r="B254" s="2">
        <v>56711</v>
      </c>
      <c r="C254" s="3">
        <v>49197</v>
      </c>
      <c r="D254" s="3">
        <v>7514</v>
      </c>
      <c r="E254" s="3">
        <v>692</v>
      </c>
      <c r="F254" s="3">
        <v>582</v>
      </c>
      <c r="G254" s="4">
        <v>110</v>
      </c>
      <c r="H254" s="2">
        <v>50783</v>
      </c>
      <c r="I254" s="2">
        <v>1610</v>
      </c>
      <c r="J254" s="2">
        <v>2238</v>
      </c>
      <c r="K254" s="2">
        <v>405</v>
      </c>
      <c r="L254" s="2">
        <v>367</v>
      </c>
      <c r="M254" s="30">
        <v>1466</v>
      </c>
      <c r="N254" s="30">
        <v>15023</v>
      </c>
      <c r="O254" s="2">
        <f>'Orig Alo Dezember 18'!S253</f>
        <v>1532</v>
      </c>
      <c r="P254" s="2">
        <f>'Orig Alo Dezember 18'!T253</f>
        <v>66608.695652173919</v>
      </c>
      <c r="Q254" s="130">
        <v>9188000</v>
      </c>
      <c r="R254" s="130" t="s">
        <v>980</v>
      </c>
      <c r="S254" s="130">
        <v>159</v>
      </c>
      <c r="T254" s="130" t="s">
        <v>972</v>
      </c>
      <c r="U254" s="130">
        <v>1</v>
      </c>
      <c r="V254" s="130" t="s">
        <v>1320</v>
      </c>
    </row>
    <row r="255" spans="1:22" x14ac:dyDescent="0.2">
      <c r="A255" s="104" t="s">
        <v>243</v>
      </c>
      <c r="B255" s="2">
        <v>81288</v>
      </c>
      <c r="C255" s="3">
        <v>70358</v>
      </c>
      <c r="D255" s="3">
        <v>10930</v>
      </c>
      <c r="E255" s="3">
        <v>1094</v>
      </c>
      <c r="F255" s="3">
        <v>1035</v>
      </c>
      <c r="G255" s="4">
        <v>59</v>
      </c>
      <c r="H255" s="2">
        <v>68283</v>
      </c>
      <c r="I255" s="2">
        <v>2482</v>
      </c>
      <c r="J255" s="2">
        <v>6383</v>
      </c>
      <c r="K255" s="2">
        <v>783</v>
      </c>
      <c r="L255" s="2">
        <v>1556</v>
      </c>
      <c r="M255" s="30">
        <v>4044</v>
      </c>
      <c r="N255" s="30">
        <v>23737</v>
      </c>
      <c r="O255" s="2">
        <f>'Orig Alo Dezember 18'!S254</f>
        <v>2556</v>
      </c>
      <c r="P255" s="2">
        <f>'Orig Alo Dezember 18'!T254</f>
        <v>98307.692307692312</v>
      </c>
      <c r="Q255" s="130">
        <v>9189000</v>
      </c>
      <c r="R255" s="130" t="s">
        <v>982</v>
      </c>
      <c r="S255" s="130">
        <v>151</v>
      </c>
      <c r="T255" s="130" t="s">
        <v>982</v>
      </c>
      <c r="U255" s="130">
        <v>3</v>
      </c>
      <c r="V255" s="130" t="s">
        <v>1317</v>
      </c>
    </row>
    <row r="256" spans="1:22" x14ac:dyDescent="0.2">
      <c r="A256" s="104" t="s">
        <v>244</v>
      </c>
      <c r="B256" s="2">
        <v>63819</v>
      </c>
      <c r="C256" s="3">
        <v>55529</v>
      </c>
      <c r="D256" s="3">
        <v>8290</v>
      </c>
      <c r="E256" s="3">
        <v>936</v>
      </c>
      <c r="F256" s="3">
        <v>866</v>
      </c>
      <c r="G256" s="4">
        <v>70</v>
      </c>
      <c r="H256" s="2">
        <v>49959</v>
      </c>
      <c r="I256" s="2">
        <v>1830</v>
      </c>
      <c r="J256" s="2">
        <v>4982</v>
      </c>
      <c r="K256" s="2">
        <v>2439</v>
      </c>
      <c r="L256" s="2">
        <v>531</v>
      </c>
      <c r="M256" s="30">
        <v>2012</v>
      </c>
      <c r="N256" s="30">
        <v>16960</v>
      </c>
      <c r="O256" s="2">
        <f>'Orig Alo Dezember 18'!S255</f>
        <v>1569</v>
      </c>
      <c r="P256" s="2">
        <f>'Orig Alo Dezember 18'!T255</f>
        <v>74714.28571428571</v>
      </c>
      <c r="Q256" s="130">
        <v>9190000</v>
      </c>
      <c r="R256" s="130" t="s">
        <v>984</v>
      </c>
      <c r="S256" s="130">
        <v>157</v>
      </c>
      <c r="T256" s="130" t="s">
        <v>1440</v>
      </c>
      <c r="U256" s="130">
        <v>2</v>
      </c>
      <c r="V256" s="130" t="s">
        <v>1325</v>
      </c>
    </row>
    <row r="257" spans="1:22" x14ac:dyDescent="0.2">
      <c r="A257" s="104" t="s">
        <v>245</v>
      </c>
      <c r="B257" s="2">
        <v>33815</v>
      </c>
      <c r="C257" s="3">
        <v>29858</v>
      </c>
      <c r="D257" s="3">
        <v>3957</v>
      </c>
      <c r="E257" s="3">
        <v>1754</v>
      </c>
      <c r="F257" s="3">
        <v>1722</v>
      </c>
      <c r="G257" s="4">
        <v>32</v>
      </c>
      <c r="H257" s="2">
        <v>38615</v>
      </c>
      <c r="I257" s="2">
        <v>2021</v>
      </c>
      <c r="J257" s="2">
        <v>1856</v>
      </c>
      <c r="K257" s="2">
        <v>705</v>
      </c>
      <c r="L257" s="2">
        <v>99</v>
      </c>
      <c r="M257" s="30">
        <v>1052</v>
      </c>
      <c r="N257" s="30">
        <v>16076</v>
      </c>
      <c r="O257" s="2">
        <f>'Orig Alo Dezember 18'!S256</f>
        <v>1551</v>
      </c>
      <c r="P257" s="2">
        <f>'Orig Alo Dezember 18'!T256</f>
        <v>39769.230769230766</v>
      </c>
      <c r="Q257" s="130">
        <v>9261000</v>
      </c>
      <c r="R257" s="130" t="s">
        <v>986</v>
      </c>
      <c r="S257" s="130">
        <v>162</v>
      </c>
      <c r="T257" s="130" t="s">
        <v>998</v>
      </c>
      <c r="U257" s="130">
        <v>2</v>
      </c>
      <c r="V257" s="130" t="s">
        <v>1325</v>
      </c>
    </row>
    <row r="258" spans="1:22" x14ac:dyDescent="0.2">
      <c r="A258" s="104" t="s">
        <v>246</v>
      </c>
      <c r="B258" s="2">
        <v>23317</v>
      </c>
      <c r="C258" s="3">
        <v>18649</v>
      </c>
      <c r="D258" s="3">
        <v>4668</v>
      </c>
      <c r="E258" s="3">
        <v>431</v>
      </c>
      <c r="F258" s="3">
        <v>375</v>
      </c>
      <c r="G258" s="4">
        <v>56</v>
      </c>
      <c r="H258" s="2">
        <v>39661</v>
      </c>
      <c r="I258" s="2">
        <v>2010</v>
      </c>
      <c r="J258" s="2">
        <v>3769</v>
      </c>
      <c r="K258" s="2">
        <v>397</v>
      </c>
      <c r="L258" s="2">
        <v>163</v>
      </c>
      <c r="M258" s="30">
        <v>3209</v>
      </c>
      <c r="N258" s="30">
        <v>17567</v>
      </c>
      <c r="O258" s="2">
        <f>'Orig Alo Dezember 18'!S257</f>
        <v>1105</v>
      </c>
      <c r="P258" s="2">
        <f>'Orig Alo Dezember 18'!T257</f>
        <v>27625</v>
      </c>
      <c r="Q258" s="130">
        <v>9262000</v>
      </c>
      <c r="R258" s="130" t="s">
        <v>988</v>
      </c>
      <c r="S258" s="130">
        <v>165</v>
      </c>
      <c r="T258" s="130" t="s">
        <v>1000</v>
      </c>
      <c r="U258" s="130">
        <v>2</v>
      </c>
      <c r="V258" s="130" t="s">
        <v>1325</v>
      </c>
    </row>
    <row r="259" spans="1:22" x14ac:dyDescent="0.2">
      <c r="A259" s="104" t="s">
        <v>247</v>
      </c>
      <c r="B259" s="2">
        <v>22621</v>
      </c>
      <c r="C259" s="3">
        <v>19614</v>
      </c>
      <c r="D259" s="3">
        <v>3007</v>
      </c>
      <c r="E259" s="3">
        <v>995</v>
      </c>
      <c r="F259" s="3">
        <v>973</v>
      </c>
      <c r="G259" s="4">
        <v>22</v>
      </c>
      <c r="H259" s="2">
        <v>30199</v>
      </c>
      <c r="I259" s="2">
        <v>2661</v>
      </c>
      <c r="J259" s="2">
        <v>1871</v>
      </c>
      <c r="K259" s="2">
        <v>506</v>
      </c>
      <c r="L259" s="2">
        <v>308</v>
      </c>
      <c r="M259" s="30">
        <v>1057</v>
      </c>
      <c r="N259" s="30">
        <v>11274</v>
      </c>
      <c r="O259" s="2">
        <f>'Orig Alo Dezember 18'!S258</f>
        <v>1212</v>
      </c>
      <c r="P259" s="2">
        <f>'Orig Alo Dezember 18'!T258</f>
        <v>26933.333333333332</v>
      </c>
      <c r="Q259" s="130">
        <v>9263000</v>
      </c>
      <c r="R259" s="130" t="s">
        <v>990</v>
      </c>
      <c r="S259" s="130">
        <v>169</v>
      </c>
      <c r="T259" s="130" t="s">
        <v>1441</v>
      </c>
      <c r="U259" s="130">
        <v>3</v>
      </c>
      <c r="V259" s="130" t="s">
        <v>1317</v>
      </c>
    </row>
    <row r="260" spans="1:22" x14ac:dyDescent="0.2">
      <c r="A260" s="104" t="s">
        <v>248</v>
      </c>
      <c r="B260" s="2">
        <v>57272</v>
      </c>
      <c r="C260" s="3">
        <v>49619</v>
      </c>
      <c r="D260" s="3">
        <v>7653</v>
      </c>
      <c r="E260" s="3">
        <v>1279</v>
      </c>
      <c r="F260" s="3">
        <v>1223</v>
      </c>
      <c r="G260" s="4">
        <v>56</v>
      </c>
      <c r="H260" s="2">
        <v>49629</v>
      </c>
      <c r="I260" s="2">
        <v>2359</v>
      </c>
      <c r="J260" s="2">
        <v>5069</v>
      </c>
      <c r="K260" s="2">
        <v>1907</v>
      </c>
      <c r="L260" s="2">
        <v>920</v>
      </c>
      <c r="M260" s="30">
        <v>2242</v>
      </c>
      <c r="N260" s="30">
        <v>16058</v>
      </c>
      <c r="O260" s="2">
        <f>'Orig Alo Dezember 18'!S259</f>
        <v>1716</v>
      </c>
      <c r="P260" s="2">
        <f>'Orig Alo Dezember 18'!T259</f>
        <v>68640</v>
      </c>
      <c r="Q260" s="130">
        <v>9271000</v>
      </c>
      <c r="R260" s="130" t="s">
        <v>992</v>
      </c>
      <c r="S260" s="130">
        <v>168</v>
      </c>
      <c r="T260" s="130" t="s">
        <v>992</v>
      </c>
      <c r="U260" s="130">
        <v>3</v>
      </c>
      <c r="V260" s="130" t="s">
        <v>1317</v>
      </c>
    </row>
    <row r="261" spans="1:22" x14ac:dyDescent="0.2">
      <c r="A261" s="104" t="s">
        <v>249</v>
      </c>
      <c r="B261" s="2">
        <v>37174</v>
      </c>
      <c r="C261" s="3">
        <v>31378</v>
      </c>
      <c r="D261" s="3">
        <v>5796</v>
      </c>
      <c r="E261" s="3">
        <v>542</v>
      </c>
      <c r="F261" s="3">
        <v>508</v>
      </c>
      <c r="G261" s="4">
        <v>34</v>
      </c>
      <c r="H261" s="2">
        <v>25471</v>
      </c>
      <c r="I261" s="2">
        <v>899</v>
      </c>
      <c r="J261" s="2">
        <v>2628</v>
      </c>
      <c r="K261" s="2">
        <v>906</v>
      </c>
      <c r="L261" s="2">
        <v>400</v>
      </c>
      <c r="M261" s="30">
        <v>1322</v>
      </c>
      <c r="N261" s="30">
        <v>6614</v>
      </c>
      <c r="O261" s="2">
        <f>'Orig Alo Dezember 18'!S260</f>
        <v>1116</v>
      </c>
      <c r="P261" s="2">
        <f>'Orig Alo Dezember 18'!T260</f>
        <v>44640</v>
      </c>
      <c r="Q261" s="130">
        <v>9272000</v>
      </c>
      <c r="R261" s="130" t="s">
        <v>994</v>
      </c>
      <c r="S261" s="130">
        <v>166</v>
      </c>
      <c r="T261" s="130" t="s">
        <v>1442</v>
      </c>
      <c r="U261" s="130">
        <v>3</v>
      </c>
      <c r="V261" s="130" t="s">
        <v>1317</v>
      </c>
    </row>
    <row r="262" spans="1:22" x14ac:dyDescent="0.2">
      <c r="A262" s="104" t="s">
        <v>250</v>
      </c>
      <c r="B262" s="2">
        <v>60699</v>
      </c>
      <c r="C262" s="3">
        <v>53092</v>
      </c>
      <c r="D262" s="3">
        <v>7607</v>
      </c>
      <c r="E262" s="3">
        <v>1434</v>
      </c>
      <c r="F262" s="3">
        <v>1387</v>
      </c>
      <c r="G262" s="4">
        <v>47</v>
      </c>
      <c r="H262" s="2">
        <v>39662</v>
      </c>
      <c r="I262" s="2">
        <v>1872</v>
      </c>
      <c r="J262" s="2">
        <v>3055</v>
      </c>
      <c r="K262" s="2">
        <v>568</v>
      </c>
      <c r="L262" s="2">
        <v>475</v>
      </c>
      <c r="M262" s="30">
        <v>2012</v>
      </c>
      <c r="N262" s="30">
        <v>13179</v>
      </c>
      <c r="O262" s="2">
        <f>'Orig Alo Dezember 18'!S261</f>
        <v>1649</v>
      </c>
      <c r="P262" s="2">
        <f>'Orig Alo Dezember 18'!T261</f>
        <v>71695.652173913055</v>
      </c>
      <c r="Q262" s="130">
        <v>9273000</v>
      </c>
      <c r="R262" s="130" t="s">
        <v>996</v>
      </c>
      <c r="S262" s="130">
        <v>161</v>
      </c>
      <c r="T262" s="130" t="s">
        <v>1443</v>
      </c>
      <c r="U262" s="130">
        <v>2</v>
      </c>
      <c r="V262" s="130" t="s">
        <v>1325</v>
      </c>
    </row>
    <row r="263" spans="1:22" x14ac:dyDescent="0.2">
      <c r="A263" s="104" t="s">
        <v>251</v>
      </c>
      <c r="B263" s="2">
        <v>78564</v>
      </c>
      <c r="C263" s="3">
        <v>68818</v>
      </c>
      <c r="D263" s="3">
        <v>9746</v>
      </c>
      <c r="E263" s="3">
        <v>1963</v>
      </c>
      <c r="F263" s="3">
        <v>1923</v>
      </c>
      <c r="G263" s="4">
        <v>40</v>
      </c>
      <c r="H263" s="2">
        <v>50369</v>
      </c>
      <c r="I263" s="2">
        <v>3280</v>
      </c>
      <c r="J263" s="2">
        <v>4318</v>
      </c>
      <c r="K263" s="2">
        <v>729</v>
      </c>
      <c r="L263" s="2">
        <v>778</v>
      </c>
      <c r="M263" s="30">
        <v>2811</v>
      </c>
      <c r="N263" s="30">
        <v>15646</v>
      </c>
      <c r="O263" s="2">
        <f>'Orig Alo Dezember 18'!S262</f>
        <v>2054</v>
      </c>
      <c r="P263" s="2">
        <f>'Orig Alo Dezember 18'!T262</f>
        <v>93363.636363636353</v>
      </c>
      <c r="Q263" s="130">
        <v>9274000</v>
      </c>
      <c r="R263" s="130" t="s">
        <v>998</v>
      </c>
      <c r="S263" s="130">
        <v>162</v>
      </c>
      <c r="T263" s="130" t="s">
        <v>998</v>
      </c>
      <c r="U263" s="130">
        <v>2</v>
      </c>
      <c r="V263" s="130" t="s">
        <v>1325</v>
      </c>
    </row>
    <row r="264" spans="1:22" x14ac:dyDescent="0.2">
      <c r="A264" s="104" t="s">
        <v>252</v>
      </c>
      <c r="B264" s="2">
        <v>89247</v>
      </c>
      <c r="C264" s="3">
        <v>76295</v>
      </c>
      <c r="D264" s="3">
        <v>12952</v>
      </c>
      <c r="E264" s="3">
        <v>1168</v>
      </c>
      <c r="F264" s="3">
        <v>1094</v>
      </c>
      <c r="G264" s="4">
        <v>74</v>
      </c>
      <c r="H264" s="2">
        <v>60178</v>
      </c>
      <c r="I264" s="2">
        <v>2896</v>
      </c>
      <c r="J264" s="2">
        <v>7012</v>
      </c>
      <c r="K264" s="2">
        <v>2715</v>
      </c>
      <c r="L264" s="2">
        <v>1113</v>
      </c>
      <c r="M264" s="30">
        <v>3184</v>
      </c>
      <c r="N264" s="30">
        <v>13116</v>
      </c>
      <c r="O264" s="2">
        <f>'Orig Alo Dezember 18'!S263</f>
        <v>2947</v>
      </c>
      <c r="P264" s="2">
        <f>'Orig Alo Dezember 18'!T263</f>
        <v>105250</v>
      </c>
      <c r="Q264" s="130">
        <v>9275000</v>
      </c>
      <c r="R264" s="130" t="s">
        <v>1000</v>
      </c>
      <c r="S264" s="130">
        <v>165</v>
      </c>
      <c r="T264" s="130" t="s">
        <v>1000</v>
      </c>
      <c r="U264" s="130">
        <v>2</v>
      </c>
      <c r="V264" s="130" t="s">
        <v>1325</v>
      </c>
    </row>
    <row r="265" spans="1:22" x14ac:dyDescent="0.2">
      <c r="A265" s="104" t="s">
        <v>253</v>
      </c>
      <c r="B265" s="2">
        <v>36144</v>
      </c>
      <c r="C265" s="3">
        <v>30741</v>
      </c>
      <c r="D265" s="3">
        <v>5403</v>
      </c>
      <c r="E265" s="3">
        <v>810</v>
      </c>
      <c r="F265" s="3">
        <v>786</v>
      </c>
      <c r="G265" s="4">
        <v>24</v>
      </c>
      <c r="H265" s="2">
        <v>27899</v>
      </c>
      <c r="I265" s="2">
        <v>836</v>
      </c>
      <c r="J265" s="2">
        <v>3119</v>
      </c>
      <c r="K265" s="2">
        <v>1117</v>
      </c>
      <c r="L265" s="2">
        <v>445</v>
      </c>
      <c r="M265" s="30">
        <v>1557</v>
      </c>
      <c r="N265" s="30">
        <v>8535</v>
      </c>
      <c r="O265" s="2">
        <f>'Orig Alo Dezember 18'!S264</f>
        <v>1326</v>
      </c>
      <c r="P265" s="2">
        <f>'Orig Alo Dezember 18'!T264</f>
        <v>42774.193548387098</v>
      </c>
      <c r="Q265" s="130">
        <v>9276000</v>
      </c>
      <c r="R265" s="130" t="s">
        <v>1002</v>
      </c>
      <c r="S265" s="130">
        <v>167</v>
      </c>
      <c r="T265" s="130" t="s">
        <v>1444</v>
      </c>
      <c r="U265" s="130">
        <v>3</v>
      </c>
      <c r="V265" s="130" t="s">
        <v>1317</v>
      </c>
    </row>
    <row r="266" spans="1:22" x14ac:dyDescent="0.2">
      <c r="A266" s="104" t="s">
        <v>254</v>
      </c>
      <c r="B266" s="2">
        <v>56442</v>
      </c>
      <c r="C266" s="3">
        <v>48469</v>
      </c>
      <c r="D266" s="3">
        <v>7973</v>
      </c>
      <c r="E266" s="3">
        <v>761</v>
      </c>
      <c r="F266" s="3">
        <v>713</v>
      </c>
      <c r="G266" s="4">
        <v>48</v>
      </c>
      <c r="H266" s="2">
        <v>39155</v>
      </c>
      <c r="I266" s="2">
        <v>1750</v>
      </c>
      <c r="J266" s="2">
        <v>2715</v>
      </c>
      <c r="K266" s="2">
        <v>634</v>
      </c>
      <c r="L266" s="2">
        <v>738</v>
      </c>
      <c r="M266" s="30">
        <v>1343</v>
      </c>
      <c r="N266" s="30">
        <v>7882</v>
      </c>
      <c r="O266" s="2">
        <f>'Orig Alo Dezember 18'!S265</f>
        <v>1854</v>
      </c>
      <c r="P266" s="2">
        <f>'Orig Alo Dezember 18'!T265</f>
        <v>66214.285714285725</v>
      </c>
      <c r="Q266" s="130">
        <v>9277000</v>
      </c>
      <c r="R266" s="130" t="s">
        <v>1004</v>
      </c>
      <c r="S266" s="130">
        <v>164</v>
      </c>
      <c r="T266" s="130" t="s">
        <v>1445</v>
      </c>
      <c r="U266" s="130">
        <v>3</v>
      </c>
      <c r="V266" s="130" t="s">
        <v>1317</v>
      </c>
    </row>
    <row r="267" spans="1:22" x14ac:dyDescent="0.2">
      <c r="A267" s="104" t="s">
        <v>255</v>
      </c>
      <c r="B267" s="2">
        <v>49341</v>
      </c>
      <c r="C267" s="3">
        <v>42724</v>
      </c>
      <c r="D267" s="3">
        <v>6617</v>
      </c>
      <c r="E267" s="3">
        <v>1029</v>
      </c>
      <c r="F267" s="3">
        <v>996</v>
      </c>
      <c r="G267" s="4">
        <v>33</v>
      </c>
      <c r="H267" s="2">
        <v>26612</v>
      </c>
      <c r="I267" s="2">
        <v>1872</v>
      </c>
      <c r="J267" s="2">
        <v>2796</v>
      </c>
      <c r="K267" s="2">
        <v>412</v>
      </c>
      <c r="L267" s="2">
        <v>562</v>
      </c>
      <c r="M267" s="30">
        <v>1822</v>
      </c>
      <c r="N267" s="30">
        <v>7866</v>
      </c>
      <c r="O267" s="2">
        <f>'Orig Alo Dezember 18'!S266</f>
        <v>1333</v>
      </c>
      <c r="P267" s="2">
        <f>'Orig Alo Dezember 18'!T266</f>
        <v>57956.52173913044</v>
      </c>
      <c r="Q267" s="130">
        <v>9278000</v>
      </c>
      <c r="R267" s="130" t="s">
        <v>1006</v>
      </c>
      <c r="S267" s="130">
        <v>169</v>
      </c>
      <c r="T267" s="130" t="s">
        <v>1441</v>
      </c>
      <c r="U267" s="130">
        <v>3</v>
      </c>
      <c r="V267" s="130" t="s">
        <v>1317</v>
      </c>
    </row>
    <row r="268" spans="1:22" x14ac:dyDescent="0.2">
      <c r="A268" s="104" t="s">
        <v>256</v>
      </c>
      <c r="B268" s="2">
        <v>49535</v>
      </c>
      <c r="C268" s="3">
        <v>43976</v>
      </c>
      <c r="D268" s="3">
        <v>5559</v>
      </c>
      <c r="E268" s="3">
        <v>2512</v>
      </c>
      <c r="F268" s="3">
        <v>2463</v>
      </c>
      <c r="G268" s="4">
        <v>49</v>
      </c>
      <c r="H268" s="2">
        <v>50038</v>
      </c>
      <c r="I268" s="2">
        <v>5871</v>
      </c>
      <c r="J268" s="2">
        <v>7135</v>
      </c>
      <c r="K268" s="2">
        <v>1496</v>
      </c>
      <c r="L268" s="2">
        <v>389</v>
      </c>
      <c r="M268" s="30">
        <v>5250</v>
      </c>
      <c r="N268" s="30">
        <v>29112</v>
      </c>
      <c r="O268" s="2">
        <f>'Orig Alo Dezember 18'!S267</f>
        <v>1650</v>
      </c>
      <c r="P268" s="2">
        <f>'Orig Alo Dezember 18'!T267</f>
        <v>61111.111111111109</v>
      </c>
      <c r="Q268" s="130">
        <v>9279000</v>
      </c>
      <c r="R268" s="130" t="s">
        <v>1008</v>
      </c>
      <c r="S268" s="130">
        <v>163</v>
      </c>
      <c r="T268" s="130" t="s">
        <v>1446</v>
      </c>
      <c r="U268" s="130">
        <v>2</v>
      </c>
      <c r="V268" s="130" t="s">
        <v>1325</v>
      </c>
    </row>
    <row r="269" spans="1:22" x14ac:dyDescent="0.2">
      <c r="A269" s="104" t="s">
        <v>257</v>
      </c>
      <c r="B269" s="2">
        <v>19478</v>
      </c>
      <c r="C269" s="3">
        <v>16927</v>
      </c>
      <c r="D269" s="3">
        <v>2551</v>
      </c>
      <c r="E269" s="3">
        <v>754</v>
      </c>
      <c r="F269" s="3">
        <v>739</v>
      </c>
      <c r="G269" s="4">
        <v>15</v>
      </c>
      <c r="H269" s="2">
        <v>27744</v>
      </c>
      <c r="I269" s="2">
        <v>1117</v>
      </c>
      <c r="J269" s="2">
        <v>3535</v>
      </c>
      <c r="K269" s="2">
        <v>921</v>
      </c>
      <c r="L269" s="2">
        <v>201</v>
      </c>
      <c r="M269" s="30">
        <v>2413</v>
      </c>
      <c r="N269" s="30">
        <v>12370</v>
      </c>
      <c r="O269" s="2">
        <f>'Orig Alo Dezember 18'!S268</f>
        <v>897</v>
      </c>
      <c r="P269" s="2">
        <f>'Orig Alo Dezember 18'!T268</f>
        <v>23605.263157894737</v>
      </c>
      <c r="Q269" s="130">
        <v>9361000</v>
      </c>
      <c r="R269" s="130" t="s">
        <v>1010</v>
      </c>
      <c r="S269" s="130">
        <v>173</v>
      </c>
      <c r="T269" s="130" t="s">
        <v>1447</v>
      </c>
      <c r="U269" s="130">
        <v>3</v>
      </c>
      <c r="V269" s="130" t="s">
        <v>1317</v>
      </c>
    </row>
    <row r="270" spans="1:22" x14ac:dyDescent="0.2">
      <c r="A270" s="104" t="s">
        <v>258</v>
      </c>
      <c r="B270" s="2">
        <v>75211</v>
      </c>
      <c r="C270" s="3">
        <v>65138</v>
      </c>
      <c r="D270" s="3">
        <v>10073</v>
      </c>
      <c r="E270" s="3">
        <v>2845</v>
      </c>
      <c r="F270" s="3">
        <v>2715</v>
      </c>
      <c r="G270" s="4">
        <v>130</v>
      </c>
      <c r="H270" s="2">
        <v>126135</v>
      </c>
      <c r="I270" s="2">
        <v>6318</v>
      </c>
      <c r="J270" s="2">
        <v>7754</v>
      </c>
      <c r="K270" s="2">
        <v>1181</v>
      </c>
      <c r="L270" s="2">
        <v>821</v>
      </c>
      <c r="M270" s="30">
        <v>5752</v>
      </c>
      <c r="N270" s="30">
        <v>65919</v>
      </c>
      <c r="O270" s="2">
        <f>'Orig Alo Dezember 18'!S269</f>
        <v>2789</v>
      </c>
      <c r="P270" s="2">
        <f>'Orig Alo Dezember 18'!T269</f>
        <v>87156.25</v>
      </c>
      <c r="Q270" s="130">
        <v>9362000</v>
      </c>
      <c r="R270" s="130" t="s">
        <v>1012</v>
      </c>
      <c r="S270" s="130">
        <v>171</v>
      </c>
      <c r="T270" s="130" t="s">
        <v>1024</v>
      </c>
      <c r="U270" s="130">
        <v>2</v>
      </c>
      <c r="V270" s="130" t="s">
        <v>1325</v>
      </c>
    </row>
    <row r="271" spans="1:22" x14ac:dyDescent="0.2">
      <c r="A271" s="104" t="s">
        <v>259</v>
      </c>
      <c r="B271" s="2">
        <v>19380</v>
      </c>
      <c r="C271" s="3">
        <v>16757</v>
      </c>
      <c r="D271" s="3">
        <v>2623</v>
      </c>
      <c r="E271" s="3">
        <v>360</v>
      </c>
      <c r="F271" s="3">
        <v>349</v>
      </c>
      <c r="G271" s="4">
        <v>11</v>
      </c>
      <c r="H271" s="2">
        <v>28253</v>
      </c>
      <c r="I271" s="2">
        <v>2420</v>
      </c>
      <c r="J271" s="2">
        <v>1436</v>
      </c>
      <c r="K271" s="2">
        <v>556</v>
      </c>
      <c r="L271" s="2">
        <v>286</v>
      </c>
      <c r="M271" s="30">
        <v>594</v>
      </c>
      <c r="N271" s="30">
        <v>10684</v>
      </c>
      <c r="O271" s="2">
        <f>'Orig Alo Dezember 18'!S270</f>
        <v>1240</v>
      </c>
      <c r="P271" s="2">
        <f>'Orig Alo Dezember 18'!T270</f>
        <v>23396.226415094341</v>
      </c>
      <c r="Q271" s="130">
        <v>9363000</v>
      </c>
      <c r="R271" s="130" t="s">
        <v>1014</v>
      </c>
      <c r="S271" s="130">
        <v>175</v>
      </c>
      <c r="T271" s="130" t="s">
        <v>1448</v>
      </c>
      <c r="U271" s="130">
        <v>3</v>
      </c>
      <c r="V271" s="130" t="s">
        <v>1317</v>
      </c>
    </row>
    <row r="272" spans="1:22" x14ac:dyDescent="0.2">
      <c r="A272" s="104" t="s">
        <v>260</v>
      </c>
      <c r="B272" s="2">
        <v>50325</v>
      </c>
      <c r="C272" s="3">
        <v>44155</v>
      </c>
      <c r="D272" s="3">
        <v>6170</v>
      </c>
      <c r="E272" s="3">
        <v>925</v>
      </c>
      <c r="F272" s="3">
        <v>880</v>
      </c>
      <c r="G272" s="4">
        <v>45</v>
      </c>
      <c r="H272" s="2">
        <v>29078</v>
      </c>
      <c r="I272" s="2">
        <v>1936</v>
      </c>
      <c r="J272" s="2">
        <v>3134</v>
      </c>
      <c r="K272" s="2">
        <v>974</v>
      </c>
      <c r="L272" s="2">
        <v>333</v>
      </c>
      <c r="M272" s="30">
        <v>1827</v>
      </c>
      <c r="N272" s="30">
        <v>9168</v>
      </c>
      <c r="O272" s="2">
        <f>'Orig Alo Dezember 18'!S271</f>
        <v>1259</v>
      </c>
      <c r="P272" s="2">
        <f>'Orig Alo Dezember 18'!T271</f>
        <v>59952.380952380954</v>
      </c>
      <c r="Q272" s="130">
        <v>9371000</v>
      </c>
      <c r="R272" s="130" t="s">
        <v>1016</v>
      </c>
      <c r="S272" s="130">
        <v>173</v>
      </c>
      <c r="T272" s="130" t="s">
        <v>1447</v>
      </c>
      <c r="U272" s="130">
        <v>3</v>
      </c>
      <c r="V272" s="130" t="s">
        <v>1317</v>
      </c>
    </row>
    <row r="273" spans="1:22" x14ac:dyDescent="0.2">
      <c r="A273" s="104" t="s">
        <v>261</v>
      </c>
      <c r="B273" s="2">
        <v>61344</v>
      </c>
      <c r="C273" s="3">
        <v>52673</v>
      </c>
      <c r="D273" s="3">
        <v>8671</v>
      </c>
      <c r="E273" s="3">
        <v>914</v>
      </c>
      <c r="F273" s="3">
        <v>873</v>
      </c>
      <c r="G273" s="4">
        <v>41</v>
      </c>
      <c r="H273" s="2">
        <v>52352</v>
      </c>
      <c r="I273" s="2">
        <v>1824</v>
      </c>
      <c r="J273" s="2">
        <v>7421</v>
      </c>
      <c r="K273" s="2">
        <v>2196</v>
      </c>
      <c r="L273" s="2">
        <v>898</v>
      </c>
      <c r="M273" s="30">
        <v>4327</v>
      </c>
      <c r="N273" s="30">
        <v>17225</v>
      </c>
      <c r="O273" s="2">
        <f>'Orig Alo Dezember 18'!S272</f>
        <v>1609</v>
      </c>
      <c r="P273" s="2">
        <f>'Orig Alo Dezember 18'!T272</f>
        <v>73136.363636363632</v>
      </c>
      <c r="Q273" s="130">
        <v>9372000</v>
      </c>
      <c r="R273" s="130" t="s">
        <v>1018</v>
      </c>
      <c r="S273" s="130">
        <v>170</v>
      </c>
      <c r="T273" s="130" t="s">
        <v>1018</v>
      </c>
      <c r="U273" s="130">
        <v>3</v>
      </c>
      <c r="V273" s="130" t="s">
        <v>1317</v>
      </c>
    </row>
    <row r="274" spans="1:22" x14ac:dyDescent="0.2">
      <c r="A274" s="104" t="s">
        <v>262</v>
      </c>
      <c r="B274" s="2">
        <v>66567</v>
      </c>
      <c r="C274" s="3">
        <v>58086</v>
      </c>
      <c r="D274" s="3">
        <v>8481</v>
      </c>
      <c r="E274" s="3">
        <v>946</v>
      </c>
      <c r="F274" s="3">
        <v>894</v>
      </c>
      <c r="G274" s="4">
        <v>52</v>
      </c>
      <c r="H274" s="2">
        <v>50529</v>
      </c>
      <c r="I274" s="2">
        <v>1912</v>
      </c>
      <c r="J274" s="2">
        <v>4389</v>
      </c>
      <c r="K274" s="2">
        <v>1196</v>
      </c>
      <c r="L274" s="2">
        <v>1137</v>
      </c>
      <c r="M274" s="30">
        <v>2056</v>
      </c>
      <c r="N274" s="30">
        <v>19154</v>
      </c>
      <c r="O274" s="2">
        <f>'Orig Alo Dezember 18'!S273</f>
        <v>1211</v>
      </c>
      <c r="P274" s="2">
        <f>'Orig Alo Dezember 18'!T273</f>
        <v>75687.5</v>
      </c>
      <c r="Q274" s="130">
        <v>9373000</v>
      </c>
      <c r="R274" s="130" t="s">
        <v>1020</v>
      </c>
      <c r="S274" s="130">
        <v>174</v>
      </c>
      <c r="T274" s="130" t="s">
        <v>1449</v>
      </c>
      <c r="U274" s="130">
        <v>3</v>
      </c>
      <c r="V274" s="130" t="s">
        <v>1317</v>
      </c>
    </row>
    <row r="275" spans="1:22" x14ac:dyDescent="0.2">
      <c r="A275" s="104" t="s">
        <v>263</v>
      </c>
      <c r="B275" s="2">
        <v>44874</v>
      </c>
      <c r="C275" s="3">
        <v>39253</v>
      </c>
      <c r="D275" s="3">
        <v>5621</v>
      </c>
      <c r="E275" s="3">
        <v>492</v>
      </c>
      <c r="F275" s="3">
        <v>458</v>
      </c>
      <c r="G275" s="4">
        <v>34</v>
      </c>
      <c r="H275" s="2">
        <v>31438</v>
      </c>
      <c r="I275" s="2">
        <v>1109</v>
      </c>
      <c r="J275" s="2">
        <v>4377</v>
      </c>
      <c r="K275" s="2">
        <v>1774</v>
      </c>
      <c r="L275" s="2">
        <v>641</v>
      </c>
      <c r="M275" s="30">
        <v>1962</v>
      </c>
      <c r="N275" s="30">
        <v>12001</v>
      </c>
      <c r="O275" s="2">
        <f>'Orig Alo Dezember 18'!S274</f>
        <v>1556</v>
      </c>
      <c r="P275" s="2">
        <f>'Orig Alo Dezember 18'!T274</f>
        <v>53655.172413793101</v>
      </c>
      <c r="Q275" s="130">
        <v>9374000</v>
      </c>
      <c r="R275" s="130" t="s">
        <v>1022</v>
      </c>
      <c r="S275" s="130">
        <v>175</v>
      </c>
      <c r="T275" s="130" t="s">
        <v>1448</v>
      </c>
      <c r="U275" s="130">
        <v>3</v>
      </c>
      <c r="V275" s="130" t="s">
        <v>1317</v>
      </c>
    </row>
    <row r="276" spans="1:22" x14ac:dyDescent="0.2">
      <c r="A276" s="104" t="s">
        <v>264</v>
      </c>
      <c r="B276" s="2">
        <v>95771</v>
      </c>
      <c r="C276" s="3">
        <v>83924</v>
      </c>
      <c r="D276" s="3">
        <v>11847</v>
      </c>
      <c r="E276" s="3">
        <v>2627</v>
      </c>
      <c r="F276" s="3">
        <v>2535</v>
      </c>
      <c r="G276" s="4">
        <v>92</v>
      </c>
      <c r="H276" s="2">
        <v>48281</v>
      </c>
      <c r="I276" s="2">
        <v>3088</v>
      </c>
      <c r="J276" s="2">
        <v>4572</v>
      </c>
      <c r="K276" s="2">
        <v>1345</v>
      </c>
      <c r="L276" s="2">
        <v>453</v>
      </c>
      <c r="M276" s="30">
        <v>2774</v>
      </c>
      <c r="N276" s="30">
        <v>13834</v>
      </c>
      <c r="O276" s="2">
        <f>'Orig Alo Dezember 18'!S275</f>
        <v>2012</v>
      </c>
      <c r="P276" s="2">
        <f>'Orig Alo Dezember 18'!T275</f>
        <v>111777.77777777778</v>
      </c>
      <c r="Q276" s="130">
        <v>9375000</v>
      </c>
      <c r="R276" s="130" t="s">
        <v>1024</v>
      </c>
      <c r="S276" s="130">
        <v>171</v>
      </c>
      <c r="T276" s="130" t="s">
        <v>1024</v>
      </c>
      <c r="U276" s="130">
        <v>2</v>
      </c>
      <c r="V276" s="130" t="s">
        <v>1325</v>
      </c>
    </row>
    <row r="277" spans="1:22" x14ac:dyDescent="0.2">
      <c r="A277" s="104" t="s">
        <v>265</v>
      </c>
      <c r="B277" s="2">
        <v>72577</v>
      </c>
      <c r="C277" s="3">
        <v>63731</v>
      </c>
      <c r="D277" s="3">
        <v>8846</v>
      </c>
      <c r="E277" s="3">
        <v>2263</v>
      </c>
      <c r="F277" s="3">
        <v>2227</v>
      </c>
      <c r="G277" s="4">
        <v>36</v>
      </c>
      <c r="H277" s="2">
        <v>55959</v>
      </c>
      <c r="I277" s="2">
        <v>4109</v>
      </c>
      <c r="J277" s="2">
        <v>6535</v>
      </c>
      <c r="K277" s="2">
        <v>2337</v>
      </c>
      <c r="L277" s="2">
        <v>1100</v>
      </c>
      <c r="M277" s="30">
        <v>3098</v>
      </c>
      <c r="N277" s="30">
        <v>21170</v>
      </c>
      <c r="O277" s="2">
        <f>'Orig Alo Dezember 18'!S276</f>
        <v>2119</v>
      </c>
      <c r="P277" s="2">
        <f>'Orig Alo Dezember 18'!T276</f>
        <v>84760</v>
      </c>
      <c r="Q277" s="130">
        <v>9376000</v>
      </c>
      <c r="R277" s="130" t="s">
        <v>1026</v>
      </c>
      <c r="S277" s="130">
        <v>172</v>
      </c>
      <c r="T277" s="130" t="s">
        <v>1026</v>
      </c>
      <c r="U277" s="130">
        <v>3</v>
      </c>
      <c r="V277" s="130" t="s">
        <v>1317</v>
      </c>
    </row>
    <row r="278" spans="1:22" x14ac:dyDescent="0.2">
      <c r="A278" s="104" t="s">
        <v>266</v>
      </c>
      <c r="B278" s="2">
        <v>34208</v>
      </c>
      <c r="C278" s="3">
        <v>29773</v>
      </c>
      <c r="D278" s="3">
        <v>4435</v>
      </c>
      <c r="E278" s="3">
        <v>424</v>
      </c>
      <c r="F278" s="3">
        <v>389</v>
      </c>
      <c r="G278" s="4">
        <v>35</v>
      </c>
      <c r="H278" s="2">
        <v>26109</v>
      </c>
      <c r="I278" s="2">
        <v>1523</v>
      </c>
      <c r="J278" s="2">
        <v>2824</v>
      </c>
      <c r="K278" s="2">
        <v>423</v>
      </c>
      <c r="L278" s="2">
        <v>638</v>
      </c>
      <c r="M278" s="30">
        <v>1763</v>
      </c>
      <c r="N278" s="30">
        <v>7648</v>
      </c>
      <c r="O278" s="2">
        <f>'Orig Alo Dezember 18'!S277</f>
        <v>1273</v>
      </c>
      <c r="P278" s="2">
        <f>'Orig Alo Dezember 18'!T277</f>
        <v>41064.516129032258</v>
      </c>
      <c r="Q278" s="130">
        <v>9377000</v>
      </c>
      <c r="R278" s="130" t="s">
        <v>1028</v>
      </c>
      <c r="S278" s="130">
        <v>176</v>
      </c>
      <c r="T278" s="130" t="s">
        <v>1450</v>
      </c>
      <c r="U278" s="130">
        <v>3</v>
      </c>
      <c r="V278" s="130" t="s">
        <v>1317</v>
      </c>
    </row>
    <row r="279" spans="1:22" x14ac:dyDescent="0.2">
      <c r="A279" s="104" t="s">
        <v>267</v>
      </c>
      <c r="B279" s="2">
        <v>34499</v>
      </c>
      <c r="C279" s="3">
        <v>29060</v>
      </c>
      <c r="D279" s="3">
        <v>5439</v>
      </c>
      <c r="E279" s="3">
        <v>636</v>
      </c>
      <c r="F279" s="3">
        <v>605</v>
      </c>
      <c r="G279" s="4">
        <v>31</v>
      </c>
      <c r="H279" s="2">
        <v>54281</v>
      </c>
      <c r="I279" s="2">
        <v>3674</v>
      </c>
      <c r="J279" s="2">
        <v>5945</v>
      </c>
      <c r="K279" s="2">
        <v>1694</v>
      </c>
      <c r="L279" s="2">
        <v>267</v>
      </c>
      <c r="M279" s="30">
        <v>3984</v>
      </c>
      <c r="N279" s="30">
        <v>23817</v>
      </c>
      <c r="O279" s="2">
        <f>'Orig Alo Dezember 18'!S278</f>
        <v>1519</v>
      </c>
      <c r="P279" s="2">
        <f>'Orig Alo Dezember 18'!T278</f>
        <v>41054.054054054053</v>
      </c>
      <c r="Q279" s="130">
        <v>9461000</v>
      </c>
      <c r="R279" s="130" t="s">
        <v>1030</v>
      </c>
      <c r="S279" s="130">
        <v>179</v>
      </c>
      <c r="T279" s="130" t="s">
        <v>1038</v>
      </c>
      <c r="U279" s="130">
        <v>2</v>
      </c>
      <c r="V279" s="130" t="s">
        <v>1325</v>
      </c>
    </row>
    <row r="280" spans="1:22" x14ac:dyDescent="0.2">
      <c r="A280" s="104" t="s">
        <v>268</v>
      </c>
      <c r="B280" s="2">
        <v>32947</v>
      </c>
      <c r="C280" s="3">
        <v>27427</v>
      </c>
      <c r="D280" s="3">
        <v>5520</v>
      </c>
      <c r="E280" s="3">
        <v>683</v>
      </c>
      <c r="F280" s="3">
        <v>614</v>
      </c>
      <c r="G280" s="4">
        <v>69</v>
      </c>
      <c r="H280" s="2">
        <v>48020</v>
      </c>
      <c r="I280" s="2">
        <v>2074</v>
      </c>
      <c r="J280" s="2">
        <v>1884</v>
      </c>
      <c r="K280" s="2">
        <v>355</v>
      </c>
      <c r="L280" s="2">
        <v>204</v>
      </c>
      <c r="M280" s="30">
        <v>1325</v>
      </c>
      <c r="N280" s="30">
        <v>18636</v>
      </c>
      <c r="O280" s="2">
        <f>'Orig Alo Dezember 18'!S279</f>
        <v>1735</v>
      </c>
      <c r="P280" s="2">
        <f>'Orig Alo Dezember 18'!T279</f>
        <v>39431.818181818184</v>
      </c>
      <c r="Q280" s="130">
        <v>9462000</v>
      </c>
      <c r="R280" s="130" t="s">
        <v>1032</v>
      </c>
      <c r="S280" s="130">
        <v>178</v>
      </c>
      <c r="T280" s="130" t="s">
        <v>1040</v>
      </c>
      <c r="U280" s="130">
        <v>3</v>
      </c>
      <c r="V280" s="130" t="s">
        <v>1317</v>
      </c>
    </row>
    <row r="281" spans="1:22" x14ac:dyDescent="0.2">
      <c r="A281" s="104" t="s">
        <v>269</v>
      </c>
      <c r="B281" s="2">
        <v>19360</v>
      </c>
      <c r="C281" s="3">
        <v>17087</v>
      </c>
      <c r="D281" s="3">
        <v>2273</v>
      </c>
      <c r="E281" s="3">
        <v>562</v>
      </c>
      <c r="F281" s="3">
        <v>529</v>
      </c>
      <c r="G281" s="4">
        <v>33</v>
      </c>
      <c r="H281" s="2">
        <v>34262</v>
      </c>
      <c r="I281" s="2">
        <v>1395</v>
      </c>
      <c r="J281" s="2">
        <v>3481</v>
      </c>
      <c r="K281" s="2">
        <v>1520</v>
      </c>
      <c r="L281" s="2">
        <v>170</v>
      </c>
      <c r="M281" s="30">
        <v>1791</v>
      </c>
      <c r="N281" s="30">
        <v>17888</v>
      </c>
      <c r="O281" s="2">
        <f>'Orig Alo Dezember 18'!S280</f>
        <v>1136</v>
      </c>
      <c r="P281" s="2">
        <f>'Orig Alo Dezember 18'!T280</f>
        <v>22720</v>
      </c>
      <c r="Q281" s="130">
        <v>9463000</v>
      </c>
      <c r="R281" s="130" t="s">
        <v>1034</v>
      </c>
      <c r="S281" s="130">
        <v>182</v>
      </c>
      <c r="T281" s="130" t="s">
        <v>1042</v>
      </c>
      <c r="U281" s="130">
        <v>2</v>
      </c>
      <c r="V281" s="130" t="s">
        <v>1325</v>
      </c>
    </row>
    <row r="282" spans="1:22" x14ac:dyDescent="0.2">
      <c r="A282" s="104" t="s">
        <v>270</v>
      </c>
      <c r="B282" s="2">
        <v>19796</v>
      </c>
      <c r="C282" s="3">
        <v>17391</v>
      </c>
      <c r="D282" s="3">
        <v>2405</v>
      </c>
      <c r="E282" s="3">
        <v>400</v>
      </c>
      <c r="F282" s="3">
        <v>361</v>
      </c>
      <c r="G282" s="4">
        <v>39</v>
      </c>
      <c r="H282" s="2">
        <v>24860</v>
      </c>
      <c r="I282" s="2">
        <v>1368</v>
      </c>
      <c r="J282" s="2">
        <v>1661</v>
      </c>
      <c r="K282" s="2">
        <v>559</v>
      </c>
      <c r="L282" s="2">
        <v>111</v>
      </c>
      <c r="M282" s="30">
        <v>991</v>
      </c>
      <c r="N282" s="30">
        <v>7338</v>
      </c>
      <c r="O282" s="2">
        <f>'Orig Alo Dezember 18'!S281</f>
        <v>1273</v>
      </c>
      <c r="P282" s="2">
        <f>'Orig Alo Dezember 18'!T281</f>
        <v>24018.867924528302</v>
      </c>
      <c r="Q282" s="130">
        <v>9464000</v>
      </c>
      <c r="R282" s="130" t="s">
        <v>1036</v>
      </c>
      <c r="S282" s="130">
        <v>177</v>
      </c>
      <c r="T282" s="130" t="s">
        <v>1046</v>
      </c>
      <c r="U282" s="130">
        <v>2</v>
      </c>
      <c r="V282" s="130" t="s">
        <v>1325</v>
      </c>
    </row>
    <row r="283" spans="1:22" x14ac:dyDescent="0.2">
      <c r="A283" s="104" t="s">
        <v>271</v>
      </c>
      <c r="B283" s="2">
        <v>74544</v>
      </c>
      <c r="C283" s="3">
        <v>65448</v>
      </c>
      <c r="D283" s="3">
        <v>9096</v>
      </c>
      <c r="E283" s="3">
        <v>994</v>
      </c>
      <c r="F283" s="3">
        <v>949</v>
      </c>
      <c r="G283" s="4">
        <v>45</v>
      </c>
      <c r="H283" s="2">
        <v>39603</v>
      </c>
      <c r="I283" s="2">
        <v>2938</v>
      </c>
      <c r="J283" s="2">
        <v>4095</v>
      </c>
      <c r="K283" s="2">
        <v>1542</v>
      </c>
      <c r="L283" s="2">
        <v>453</v>
      </c>
      <c r="M283" s="30">
        <v>2100</v>
      </c>
      <c r="N283" s="30">
        <v>11069</v>
      </c>
      <c r="O283" s="2">
        <f>'Orig Alo Dezember 18'!S282</f>
        <v>1741</v>
      </c>
      <c r="P283" s="2">
        <f>'Orig Alo Dezember 18'!T282</f>
        <v>87050</v>
      </c>
      <c r="Q283" s="130">
        <v>9471000</v>
      </c>
      <c r="R283" s="130" t="s">
        <v>1038</v>
      </c>
      <c r="S283" s="130">
        <v>179</v>
      </c>
      <c r="T283" s="130" t="s">
        <v>1038</v>
      </c>
      <c r="U283" s="130">
        <v>2</v>
      </c>
      <c r="V283" s="130" t="s">
        <v>1325</v>
      </c>
    </row>
    <row r="284" spans="1:22" x14ac:dyDescent="0.2">
      <c r="A284" s="104" t="s">
        <v>272</v>
      </c>
      <c r="B284" s="2">
        <v>49503</v>
      </c>
      <c r="C284" s="3">
        <v>43657</v>
      </c>
      <c r="D284" s="3">
        <v>5846</v>
      </c>
      <c r="E284" s="3">
        <v>636</v>
      </c>
      <c r="F284" s="3">
        <v>589</v>
      </c>
      <c r="G284" s="4">
        <v>47</v>
      </c>
      <c r="H284" s="2">
        <v>23792</v>
      </c>
      <c r="I284" s="2">
        <v>1076</v>
      </c>
      <c r="J284" s="2">
        <v>2914</v>
      </c>
      <c r="K284" s="2">
        <v>1250</v>
      </c>
      <c r="L284" s="2">
        <v>433</v>
      </c>
      <c r="M284" s="30">
        <v>1231</v>
      </c>
      <c r="N284" s="30">
        <v>4187</v>
      </c>
      <c r="O284" s="2">
        <f>'Orig Alo Dezember 18'!S283</f>
        <v>1548</v>
      </c>
      <c r="P284" s="2">
        <f>'Orig Alo Dezember 18'!T283</f>
        <v>59538.461538461539</v>
      </c>
      <c r="Q284" s="130">
        <v>9472000</v>
      </c>
      <c r="R284" s="130" t="s">
        <v>1040</v>
      </c>
      <c r="S284" s="130">
        <v>178</v>
      </c>
      <c r="T284" s="130" t="s">
        <v>1040</v>
      </c>
      <c r="U284" s="130">
        <v>3</v>
      </c>
      <c r="V284" s="130" t="s">
        <v>1317</v>
      </c>
    </row>
    <row r="285" spans="1:22" x14ac:dyDescent="0.2">
      <c r="A285" s="104" t="s">
        <v>273</v>
      </c>
      <c r="B285" s="2">
        <v>42659</v>
      </c>
      <c r="C285" s="3">
        <v>38452</v>
      </c>
      <c r="D285" s="3">
        <v>4207</v>
      </c>
      <c r="E285" s="3">
        <v>850</v>
      </c>
      <c r="F285" s="3">
        <v>819</v>
      </c>
      <c r="G285" s="4">
        <v>31</v>
      </c>
      <c r="H285" s="2">
        <v>29012</v>
      </c>
      <c r="I285" s="2">
        <v>2078</v>
      </c>
      <c r="J285" s="2">
        <v>2445</v>
      </c>
      <c r="K285" s="2">
        <v>795</v>
      </c>
      <c r="L285" s="2">
        <v>294</v>
      </c>
      <c r="M285" s="30">
        <v>1356</v>
      </c>
      <c r="N285" s="30">
        <v>9296</v>
      </c>
      <c r="O285" s="2">
        <f>'Orig Alo Dezember 18'!S284</f>
        <v>1449</v>
      </c>
      <c r="P285" s="2">
        <f>'Orig Alo Dezember 18'!T284</f>
        <v>49965.517241379312</v>
      </c>
      <c r="Q285" s="130">
        <v>9473000</v>
      </c>
      <c r="R285" s="130" t="s">
        <v>1042</v>
      </c>
      <c r="S285" s="130">
        <v>182</v>
      </c>
      <c r="T285" s="130" t="s">
        <v>1042</v>
      </c>
      <c r="U285" s="130">
        <v>2</v>
      </c>
      <c r="V285" s="130" t="s">
        <v>1325</v>
      </c>
    </row>
    <row r="286" spans="1:22" x14ac:dyDescent="0.2">
      <c r="A286" s="104" t="s">
        <v>274</v>
      </c>
      <c r="B286" s="2">
        <v>56637</v>
      </c>
      <c r="C286" s="3">
        <v>50553</v>
      </c>
      <c r="D286" s="3">
        <v>6084</v>
      </c>
      <c r="E286" s="3">
        <v>1022</v>
      </c>
      <c r="F286" s="3">
        <v>973</v>
      </c>
      <c r="G286" s="4">
        <v>49</v>
      </c>
      <c r="H286" s="2">
        <v>31681</v>
      </c>
      <c r="I286" s="2">
        <v>1699</v>
      </c>
      <c r="J286" s="2">
        <v>2770</v>
      </c>
      <c r="K286" s="2">
        <v>1008</v>
      </c>
      <c r="L286" s="2">
        <v>159</v>
      </c>
      <c r="M286" s="30">
        <v>1603</v>
      </c>
      <c r="N286" s="30">
        <v>10755</v>
      </c>
      <c r="O286" s="2">
        <f>'Orig Alo Dezember 18'!S285</f>
        <v>1597</v>
      </c>
      <c r="P286" s="2">
        <f>'Orig Alo Dezember 18'!T285</f>
        <v>66541.666666666672</v>
      </c>
      <c r="Q286" s="130">
        <v>9474000</v>
      </c>
      <c r="R286" s="130" t="s">
        <v>1044</v>
      </c>
      <c r="S286" s="130">
        <v>184</v>
      </c>
      <c r="T286" s="130" t="s">
        <v>1451</v>
      </c>
      <c r="U286" s="130">
        <v>1</v>
      </c>
      <c r="V286" s="130" t="s">
        <v>1320</v>
      </c>
    </row>
    <row r="287" spans="1:22" x14ac:dyDescent="0.2">
      <c r="A287" s="104" t="s">
        <v>275</v>
      </c>
      <c r="B287" s="2">
        <v>42184</v>
      </c>
      <c r="C287" s="3">
        <v>37840</v>
      </c>
      <c r="D287" s="3">
        <v>4344</v>
      </c>
      <c r="E287" s="3">
        <v>427</v>
      </c>
      <c r="F287" s="3">
        <v>395</v>
      </c>
      <c r="G287" s="4">
        <v>32</v>
      </c>
      <c r="H287" s="2">
        <v>38370</v>
      </c>
      <c r="I287" s="2">
        <v>2205</v>
      </c>
      <c r="J287" s="2">
        <v>2000</v>
      </c>
      <c r="K287" s="2">
        <v>531</v>
      </c>
      <c r="L287" s="2">
        <v>503</v>
      </c>
      <c r="M287" s="30">
        <v>966</v>
      </c>
      <c r="N287" s="30">
        <v>14073</v>
      </c>
      <c r="O287" s="2">
        <f>'Orig Alo Dezember 18'!S286</f>
        <v>1380</v>
      </c>
      <c r="P287" s="2">
        <f>'Orig Alo Dezember 18'!T286</f>
        <v>51111.111111111109</v>
      </c>
      <c r="Q287" s="130">
        <v>9475000</v>
      </c>
      <c r="R287" s="130" t="s">
        <v>1046</v>
      </c>
      <c r="S287" s="130">
        <v>177</v>
      </c>
      <c r="T287" s="130" t="s">
        <v>1046</v>
      </c>
      <c r="U287" s="130">
        <v>2</v>
      </c>
      <c r="V287" s="130" t="s">
        <v>1325</v>
      </c>
    </row>
    <row r="288" spans="1:22" x14ac:dyDescent="0.2">
      <c r="A288" s="104" t="s">
        <v>276</v>
      </c>
      <c r="B288" s="2">
        <v>32323</v>
      </c>
      <c r="C288" s="3">
        <v>28744</v>
      </c>
      <c r="D288" s="3">
        <v>3579</v>
      </c>
      <c r="E288" s="3">
        <v>516</v>
      </c>
      <c r="F288" s="3">
        <v>479</v>
      </c>
      <c r="G288" s="4">
        <v>37</v>
      </c>
      <c r="H288" s="2">
        <v>26065</v>
      </c>
      <c r="I288" s="2">
        <v>1194</v>
      </c>
      <c r="J288" s="2">
        <v>2570</v>
      </c>
      <c r="K288" s="2">
        <v>874</v>
      </c>
      <c r="L288" s="2">
        <v>200</v>
      </c>
      <c r="M288" s="30">
        <v>1496</v>
      </c>
      <c r="N288" s="30">
        <v>7642</v>
      </c>
      <c r="O288" s="2">
        <f>'Orig Alo Dezember 18'!S287</f>
        <v>1035</v>
      </c>
      <c r="P288" s="2">
        <f>'Orig Alo Dezember 18'!T287</f>
        <v>38333.333333333328</v>
      </c>
      <c r="Q288" s="130">
        <v>9476000</v>
      </c>
      <c r="R288" s="130" t="s">
        <v>1048</v>
      </c>
      <c r="S288" s="130">
        <v>181</v>
      </c>
      <c r="T288" s="130" t="s">
        <v>1048</v>
      </c>
      <c r="U288" s="130">
        <v>2</v>
      </c>
      <c r="V288" s="130" t="s">
        <v>1325</v>
      </c>
    </row>
    <row r="289" spans="1:22" x14ac:dyDescent="0.2">
      <c r="A289" s="104" t="s">
        <v>277</v>
      </c>
      <c r="B289" s="2">
        <v>34776</v>
      </c>
      <c r="C289" s="3">
        <v>30783</v>
      </c>
      <c r="D289" s="3">
        <v>3993</v>
      </c>
      <c r="E289" s="3">
        <v>940</v>
      </c>
      <c r="F289" s="3">
        <v>884</v>
      </c>
      <c r="G289" s="4">
        <v>56</v>
      </c>
      <c r="H289" s="2">
        <v>28016</v>
      </c>
      <c r="I289" s="2">
        <v>1463</v>
      </c>
      <c r="J289" s="2">
        <v>1985</v>
      </c>
      <c r="K289" s="2">
        <v>486</v>
      </c>
      <c r="L289" s="2">
        <v>375</v>
      </c>
      <c r="M289" s="30">
        <v>1124</v>
      </c>
      <c r="N289" s="30">
        <v>8257</v>
      </c>
      <c r="O289" s="2">
        <f>'Orig Alo Dezember 18'!S288</f>
        <v>1341</v>
      </c>
      <c r="P289" s="2">
        <f>'Orig Alo Dezember 18'!T288</f>
        <v>41906.25</v>
      </c>
      <c r="Q289" s="130">
        <v>9477000</v>
      </c>
      <c r="R289" s="130" t="s">
        <v>1050</v>
      </c>
      <c r="S289" s="130">
        <v>180</v>
      </c>
      <c r="T289" s="130" t="s">
        <v>1050</v>
      </c>
      <c r="U289" s="130">
        <v>3</v>
      </c>
      <c r="V289" s="130" t="s">
        <v>1317</v>
      </c>
    </row>
    <row r="290" spans="1:22" x14ac:dyDescent="0.2">
      <c r="A290" s="104" t="s">
        <v>278</v>
      </c>
      <c r="B290" s="2">
        <v>32930</v>
      </c>
      <c r="C290" s="3">
        <v>29208</v>
      </c>
      <c r="D290" s="3">
        <v>3722</v>
      </c>
      <c r="E290" s="3">
        <v>531</v>
      </c>
      <c r="F290" s="3">
        <v>491</v>
      </c>
      <c r="G290" s="4">
        <v>40</v>
      </c>
      <c r="H290" s="2">
        <v>28808</v>
      </c>
      <c r="I290" s="2">
        <v>2474</v>
      </c>
      <c r="J290" s="2">
        <v>1635</v>
      </c>
      <c r="K290" s="2">
        <v>562</v>
      </c>
      <c r="L290" s="2">
        <v>228</v>
      </c>
      <c r="M290" s="30">
        <v>845</v>
      </c>
      <c r="N290" s="30">
        <v>10748</v>
      </c>
      <c r="O290" s="2">
        <f>'Orig Alo Dezember 18'!S289</f>
        <v>1278</v>
      </c>
      <c r="P290" s="2">
        <f>'Orig Alo Dezember 18'!T289</f>
        <v>38727.272727272728</v>
      </c>
      <c r="Q290" s="130">
        <v>9478000</v>
      </c>
      <c r="R290" s="130" t="s">
        <v>1052</v>
      </c>
      <c r="S290" s="130">
        <v>183</v>
      </c>
      <c r="T290" s="130" t="s">
        <v>1052</v>
      </c>
      <c r="U290" s="130">
        <v>2</v>
      </c>
      <c r="V290" s="130" t="s">
        <v>1325</v>
      </c>
    </row>
    <row r="291" spans="1:22" x14ac:dyDescent="0.2">
      <c r="A291" s="104" t="s">
        <v>279</v>
      </c>
      <c r="B291" s="2">
        <v>31742</v>
      </c>
      <c r="C291" s="3">
        <v>28188</v>
      </c>
      <c r="D291" s="3">
        <v>3554</v>
      </c>
      <c r="E291" s="3">
        <v>510</v>
      </c>
      <c r="F291" s="3">
        <v>480</v>
      </c>
      <c r="G291" s="4">
        <v>30</v>
      </c>
      <c r="H291" s="2">
        <v>29490</v>
      </c>
      <c r="I291" s="2">
        <v>1529</v>
      </c>
      <c r="J291" s="2">
        <v>3051</v>
      </c>
      <c r="K291" s="2">
        <v>1127</v>
      </c>
      <c r="L291" s="2">
        <v>168</v>
      </c>
      <c r="M291" s="30">
        <v>1756</v>
      </c>
      <c r="N291" s="30">
        <v>9208</v>
      </c>
      <c r="O291" s="2">
        <f>'Orig Alo Dezember 18'!S290</f>
        <v>1585</v>
      </c>
      <c r="P291" s="2">
        <f>'Orig Alo Dezember 18'!T290</f>
        <v>38658.536585365859</v>
      </c>
      <c r="Q291" s="130">
        <v>9479000</v>
      </c>
      <c r="R291" s="130" t="s">
        <v>1054</v>
      </c>
      <c r="S291" s="130">
        <v>176</v>
      </c>
      <c r="T291" s="130" t="s">
        <v>1450</v>
      </c>
      <c r="U291" s="130">
        <v>3</v>
      </c>
      <c r="V291" s="130" t="s">
        <v>1317</v>
      </c>
    </row>
    <row r="292" spans="1:22" x14ac:dyDescent="0.2">
      <c r="A292" s="104" t="s">
        <v>280</v>
      </c>
      <c r="B292" s="2">
        <v>19563</v>
      </c>
      <c r="C292" s="3">
        <v>17386</v>
      </c>
      <c r="D292" s="3">
        <v>2177</v>
      </c>
      <c r="E292" s="3">
        <v>729</v>
      </c>
      <c r="F292" s="3">
        <v>704</v>
      </c>
      <c r="G292" s="4">
        <v>25</v>
      </c>
      <c r="H292" s="2">
        <v>27764</v>
      </c>
      <c r="I292" s="2">
        <v>1597</v>
      </c>
      <c r="J292" s="2">
        <v>2208</v>
      </c>
      <c r="K292" s="2">
        <v>220</v>
      </c>
      <c r="L292" s="2">
        <v>133</v>
      </c>
      <c r="M292" s="30">
        <v>1855</v>
      </c>
      <c r="N292" s="30">
        <v>11275</v>
      </c>
      <c r="O292" s="2">
        <f>'Orig Alo Dezember 18'!S291</f>
        <v>791</v>
      </c>
      <c r="P292" s="2">
        <f>'Orig Alo Dezember 18'!T291</f>
        <v>23264.705882352941</v>
      </c>
      <c r="Q292" s="130">
        <v>9561000</v>
      </c>
      <c r="R292" s="130" t="s">
        <v>1056</v>
      </c>
      <c r="S292" s="130">
        <v>187</v>
      </c>
      <c r="T292" s="130" t="s">
        <v>1066</v>
      </c>
      <c r="U292" s="130">
        <v>3</v>
      </c>
      <c r="V292" s="130" t="s">
        <v>1317</v>
      </c>
    </row>
    <row r="293" spans="1:22" x14ac:dyDescent="0.2">
      <c r="A293" s="104" t="s">
        <v>281</v>
      </c>
      <c r="B293" s="2">
        <v>54830</v>
      </c>
      <c r="C293" s="3">
        <v>48095</v>
      </c>
      <c r="D293" s="3">
        <v>6735</v>
      </c>
      <c r="E293" s="3">
        <v>1372</v>
      </c>
      <c r="F293" s="3">
        <v>1262</v>
      </c>
      <c r="G293" s="4">
        <v>110</v>
      </c>
      <c r="H293" s="2">
        <v>91896</v>
      </c>
      <c r="I293" s="2">
        <v>2251</v>
      </c>
      <c r="J293" s="2">
        <v>5325</v>
      </c>
      <c r="K293" s="2">
        <v>526</v>
      </c>
      <c r="L293" s="2">
        <v>129</v>
      </c>
      <c r="M293" s="30">
        <v>4670</v>
      </c>
      <c r="N293" s="30">
        <v>59040</v>
      </c>
      <c r="O293" s="2">
        <f>'Orig Alo Dezember 18'!S292</f>
        <v>2166</v>
      </c>
      <c r="P293" s="2">
        <f>'Orig Alo Dezember 18'!T292</f>
        <v>63705.882352941182</v>
      </c>
      <c r="Q293" s="130">
        <v>9562000</v>
      </c>
      <c r="R293" s="130" t="s">
        <v>1058</v>
      </c>
      <c r="S293" s="130">
        <v>184</v>
      </c>
      <c r="T293" s="130" t="s">
        <v>1451</v>
      </c>
      <c r="U293" s="130">
        <v>1</v>
      </c>
      <c r="V293" s="130" t="s">
        <v>1320</v>
      </c>
    </row>
    <row r="294" spans="1:22" x14ac:dyDescent="0.2">
      <c r="A294" s="104" t="s">
        <v>282</v>
      </c>
      <c r="B294" s="2">
        <v>63460</v>
      </c>
      <c r="C294" s="3">
        <v>57216</v>
      </c>
      <c r="D294" s="3">
        <v>6244</v>
      </c>
      <c r="E294" s="3">
        <v>1937</v>
      </c>
      <c r="F294" s="3">
        <v>1854</v>
      </c>
      <c r="G294" s="4">
        <v>83</v>
      </c>
      <c r="H294" s="2">
        <v>48586</v>
      </c>
      <c r="I294" s="2">
        <v>2822</v>
      </c>
      <c r="J294" s="2">
        <v>2601</v>
      </c>
      <c r="K294" s="2">
        <v>737</v>
      </c>
      <c r="L294" s="2">
        <v>159</v>
      </c>
      <c r="M294" s="30">
        <v>1705</v>
      </c>
      <c r="N294" s="30">
        <v>18723</v>
      </c>
      <c r="O294" s="2">
        <f>'Orig Alo Dezember 18'!S293</f>
        <v>3439</v>
      </c>
      <c r="P294" s="2">
        <f>'Orig Alo Dezember 18'!T293</f>
        <v>74760.869565217406</v>
      </c>
      <c r="Q294" s="130">
        <v>9563000</v>
      </c>
      <c r="R294" s="130" t="s">
        <v>1060</v>
      </c>
      <c r="S294" s="130">
        <v>185</v>
      </c>
      <c r="T294" s="130" t="s">
        <v>1452</v>
      </c>
      <c r="U294" s="130">
        <v>1</v>
      </c>
      <c r="V294" s="130" t="s">
        <v>1320</v>
      </c>
    </row>
    <row r="295" spans="1:22" x14ac:dyDescent="0.2">
      <c r="A295" s="104" t="s">
        <v>283</v>
      </c>
      <c r="B295" s="2">
        <v>246919</v>
      </c>
      <c r="C295" s="3">
        <v>220649</v>
      </c>
      <c r="D295" s="3">
        <v>26270</v>
      </c>
      <c r="E295" s="3">
        <v>9374</v>
      </c>
      <c r="F295" s="3">
        <v>8865</v>
      </c>
      <c r="G295" s="4">
        <v>509</v>
      </c>
      <c r="H295" s="2">
        <v>313621</v>
      </c>
      <c r="I295" s="2">
        <v>17000</v>
      </c>
      <c r="J295" s="2">
        <v>18309</v>
      </c>
      <c r="K295" s="2">
        <v>4131</v>
      </c>
      <c r="L295" s="2">
        <v>1237</v>
      </c>
      <c r="M295" s="30">
        <v>12941</v>
      </c>
      <c r="N295" s="30">
        <v>145377</v>
      </c>
      <c r="O295" s="2">
        <f>'Orig Alo Dezember 18'!S294</f>
        <v>14998</v>
      </c>
      <c r="P295" s="2">
        <f>'Orig Alo Dezember 18'!T294</f>
        <v>294078.43137254904</v>
      </c>
      <c r="Q295" s="130">
        <v>9564000</v>
      </c>
      <c r="R295" s="130" t="s">
        <v>1062</v>
      </c>
      <c r="S295" s="130">
        <v>185</v>
      </c>
      <c r="T295" s="130" t="s">
        <v>1452</v>
      </c>
      <c r="U295" s="130">
        <v>1</v>
      </c>
      <c r="V295" s="130" t="s">
        <v>1320</v>
      </c>
    </row>
    <row r="296" spans="1:22" x14ac:dyDescent="0.2">
      <c r="A296" s="104" t="s">
        <v>284</v>
      </c>
      <c r="B296" s="2">
        <v>19054</v>
      </c>
      <c r="C296" s="3">
        <v>16945</v>
      </c>
      <c r="D296" s="3">
        <v>2109</v>
      </c>
      <c r="E296" s="3">
        <v>357</v>
      </c>
      <c r="F296" s="3">
        <v>343</v>
      </c>
      <c r="G296" s="4">
        <v>14</v>
      </c>
      <c r="H296" s="2">
        <v>16877</v>
      </c>
      <c r="I296" s="2">
        <v>837</v>
      </c>
      <c r="J296" s="2">
        <v>1876</v>
      </c>
      <c r="K296" s="2">
        <v>830</v>
      </c>
      <c r="L296" s="2">
        <v>147</v>
      </c>
      <c r="M296" s="30">
        <v>899</v>
      </c>
      <c r="N296" s="30">
        <v>3834</v>
      </c>
      <c r="O296" s="2">
        <f>'Orig Alo Dezember 18'!S295</f>
        <v>698</v>
      </c>
      <c r="P296" s="2">
        <f>'Orig Alo Dezember 18'!T295</f>
        <v>22516.129032258064</v>
      </c>
      <c r="Q296" s="130">
        <v>9565000</v>
      </c>
      <c r="R296" s="130" t="s">
        <v>1064</v>
      </c>
      <c r="S296" s="130">
        <v>185</v>
      </c>
      <c r="T296" s="130" t="s">
        <v>1452</v>
      </c>
      <c r="U296" s="130">
        <v>1</v>
      </c>
      <c r="V296" s="130" t="s">
        <v>1320</v>
      </c>
    </row>
    <row r="297" spans="1:22" x14ac:dyDescent="0.2">
      <c r="A297" s="104" t="s">
        <v>285</v>
      </c>
      <c r="B297" s="2">
        <v>90990</v>
      </c>
      <c r="C297" s="3">
        <v>80261</v>
      </c>
      <c r="D297" s="3">
        <v>10729</v>
      </c>
      <c r="E297" s="3">
        <v>1617</v>
      </c>
      <c r="F297" s="3">
        <v>1557</v>
      </c>
      <c r="G297" s="4">
        <v>60</v>
      </c>
      <c r="H297" s="2">
        <v>62181</v>
      </c>
      <c r="I297" s="2">
        <v>4639</v>
      </c>
      <c r="J297" s="2">
        <v>6752</v>
      </c>
      <c r="K297" s="2">
        <v>1617</v>
      </c>
      <c r="L297" s="2">
        <v>901</v>
      </c>
      <c r="M297" s="30">
        <v>4234</v>
      </c>
      <c r="N297" s="30">
        <v>19609</v>
      </c>
      <c r="O297" s="2">
        <f>'Orig Alo Dezember 18'!S296</f>
        <v>2229</v>
      </c>
      <c r="P297" s="2">
        <f>'Orig Alo Dezember 18'!T296</f>
        <v>106142.85714285713</v>
      </c>
      <c r="Q297" s="130">
        <v>9571000</v>
      </c>
      <c r="R297" s="130" t="s">
        <v>1066</v>
      </c>
      <c r="S297" s="130">
        <v>187</v>
      </c>
      <c r="T297" s="130" t="s">
        <v>1066</v>
      </c>
      <c r="U297" s="130">
        <v>3</v>
      </c>
      <c r="V297" s="130" t="s">
        <v>1317</v>
      </c>
    </row>
    <row r="298" spans="1:22" x14ac:dyDescent="0.2">
      <c r="A298" s="104" t="s">
        <v>286</v>
      </c>
      <c r="B298" s="2">
        <v>66453</v>
      </c>
      <c r="C298" s="3">
        <v>59857</v>
      </c>
      <c r="D298" s="3">
        <v>6596</v>
      </c>
      <c r="E298" s="3">
        <v>1081</v>
      </c>
      <c r="F298" s="3">
        <v>1037</v>
      </c>
      <c r="G298" s="4">
        <v>44</v>
      </c>
      <c r="H298" s="2">
        <v>53183</v>
      </c>
      <c r="I298" s="2">
        <v>2356</v>
      </c>
      <c r="J298" s="2">
        <v>7067</v>
      </c>
      <c r="K298" s="2">
        <v>2860</v>
      </c>
      <c r="L298" s="2">
        <v>305</v>
      </c>
      <c r="M298" s="30">
        <v>3902</v>
      </c>
      <c r="N298" s="30">
        <v>27403</v>
      </c>
      <c r="O298" s="2">
        <f>'Orig Alo Dezember 18'!S297</f>
        <v>1344</v>
      </c>
      <c r="P298" s="2">
        <f>'Orig Alo Dezember 18'!T297</f>
        <v>79058.823529411762</v>
      </c>
      <c r="Q298" s="130">
        <v>9572000</v>
      </c>
      <c r="R298" s="130" t="s">
        <v>1068</v>
      </c>
      <c r="S298" s="130">
        <v>184</v>
      </c>
      <c r="T298" s="130" t="s">
        <v>1451</v>
      </c>
      <c r="U298" s="130">
        <v>1</v>
      </c>
      <c r="V298" s="130" t="s">
        <v>1320</v>
      </c>
    </row>
    <row r="299" spans="1:22" x14ac:dyDescent="0.2">
      <c r="A299" s="104" t="s">
        <v>287</v>
      </c>
      <c r="B299" s="2">
        <v>55317</v>
      </c>
      <c r="C299" s="3">
        <v>49663</v>
      </c>
      <c r="D299" s="3">
        <v>5654</v>
      </c>
      <c r="E299" s="3">
        <v>840</v>
      </c>
      <c r="F299" s="3">
        <v>787</v>
      </c>
      <c r="G299" s="4">
        <v>53</v>
      </c>
      <c r="H299" s="2">
        <v>25357</v>
      </c>
      <c r="I299" s="2">
        <v>1251</v>
      </c>
      <c r="J299" s="2">
        <v>1619</v>
      </c>
      <c r="K299" s="2">
        <v>614</v>
      </c>
      <c r="L299" s="2">
        <v>186</v>
      </c>
      <c r="M299" s="30">
        <v>819</v>
      </c>
      <c r="N299" s="30">
        <v>3698</v>
      </c>
      <c r="O299" s="2">
        <f>'Orig Alo Dezember 18'!S298</f>
        <v>1569</v>
      </c>
      <c r="P299" s="2">
        <f>'Orig Alo Dezember 18'!T298</f>
        <v>65375</v>
      </c>
      <c r="Q299" s="130">
        <v>9573000</v>
      </c>
      <c r="R299" s="130" t="s">
        <v>1070</v>
      </c>
      <c r="S299" s="130">
        <v>185</v>
      </c>
      <c r="T299" s="130" t="s">
        <v>1452</v>
      </c>
      <c r="U299" s="130">
        <v>1</v>
      </c>
      <c r="V299" s="130" t="s">
        <v>1320</v>
      </c>
    </row>
    <row r="300" spans="1:22" x14ac:dyDescent="0.2">
      <c r="A300" s="104" t="s">
        <v>288</v>
      </c>
      <c r="B300" s="2">
        <v>80376</v>
      </c>
      <c r="C300" s="3">
        <v>71575</v>
      </c>
      <c r="D300" s="3">
        <v>8801</v>
      </c>
      <c r="E300" s="3">
        <v>1285</v>
      </c>
      <c r="F300" s="3">
        <v>1188</v>
      </c>
      <c r="G300" s="4">
        <v>97</v>
      </c>
      <c r="H300" s="2">
        <v>55308</v>
      </c>
      <c r="I300" s="2">
        <v>2848</v>
      </c>
      <c r="J300" s="2">
        <v>4861</v>
      </c>
      <c r="K300" s="2">
        <v>1925</v>
      </c>
      <c r="L300" s="2">
        <v>324</v>
      </c>
      <c r="M300" s="30">
        <v>2612</v>
      </c>
      <c r="N300" s="30">
        <v>17301</v>
      </c>
      <c r="O300" s="2">
        <f>'Orig Alo Dezember 18'!S299</f>
        <v>2153</v>
      </c>
      <c r="P300" s="2">
        <f>'Orig Alo Dezember 18'!T299</f>
        <v>93608.695652173919</v>
      </c>
      <c r="Q300" s="130">
        <v>9574000</v>
      </c>
      <c r="R300" s="130" t="s">
        <v>1072</v>
      </c>
      <c r="S300" s="130">
        <v>185</v>
      </c>
      <c r="T300" s="130" t="s">
        <v>1452</v>
      </c>
      <c r="U300" s="130">
        <v>1</v>
      </c>
      <c r="V300" s="130" t="s">
        <v>1320</v>
      </c>
    </row>
    <row r="301" spans="1:22" x14ac:dyDescent="0.2">
      <c r="A301" s="104" t="s">
        <v>289</v>
      </c>
      <c r="B301" s="2">
        <v>49498</v>
      </c>
      <c r="C301" s="3">
        <v>43586</v>
      </c>
      <c r="D301" s="3">
        <v>5912</v>
      </c>
      <c r="E301" s="3">
        <v>749</v>
      </c>
      <c r="F301" s="3">
        <v>700</v>
      </c>
      <c r="G301" s="4">
        <v>49</v>
      </c>
      <c r="H301" s="2">
        <v>33816</v>
      </c>
      <c r="I301" s="2">
        <v>2555</v>
      </c>
      <c r="J301" s="2">
        <v>3045</v>
      </c>
      <c r="K301" s="2">
        <v>650</v>
      </c>
      <c r="L301" s="2">
        <v>391</v>
      </c>
      <c r="M301" s="30">
        <v>2004</v>
      </c>
      <c r="N301" s="30">
        <v>7457</v>
      </c>
      <c r="O301" s="2">
        <f>'Orig Alo Dezember 18'!S300</f>
        <v>937</v>
      </c>
      <c r="P301" s="2">
        <f>'Orig Alo Dezember 18'!T300</f>
        <v>58562.5</v>
      </c>
      <c r="Q301" s="130">
        <v>9575000</v>
      </c>
      <c r="R301" s="130" t="s">
        <v>1453</v>
      </c>
      <c r="S301" s="130">
        <v>188</v>
      </c>
      <c r="T301" s="130" t="s">
        <v>1454</v>
      </c>
      <c r="U301" s="130">
        <v>3</v>
      </c>
      <c r="V301" s="130" t="s">
        <v>1317</v>
      </c>
    </row>
    <row r="302" spans="1:22" x14ac:dyDescent="0.2">
      <c r="A302" s="104" t="s">
        <v>290</v>
      </c>
      <c r="B302" s="2">
        <v>61446</v>
      </c>
      <c r="C302" s="3">
        <v>54522</v>
      </c>
      <c r="D302" s="3">
        <v>6924</v>
      </c>
      <c r="E302" s="3">
        <v>686</v>
      </c>
      <c r="F302" s="3">
        <v>627</v>
      </c>
      <c r="G302" s="4">
        <v>59</v>
      </c>
      <c r="H302" s="2">
        <v>39812</v>
      </c>
      <c r="I302" s="2">
        <v>2159</v>
      </c>
      <c r="J302" s="2">
        <v>3373</v>
      </c>
      <c r="K302" s="2">
        <v>1108</v>
      </c>
      <c r="L302" s="2">
        <v>476</v>
      </c>
      <c r="M302" s="30">
        <v>1789</v>
      </c>
      <c r="N302" s="30">
        <v>8964</v>
      </c>
      <c r="O302" s="2">
        <f>'Orig Alo Dezember 18'!S301</f>
        <v>1504</v>
      </c>
      <c r="P302" s="2">
        <f>'Orig Alo Dezember 18'!T301</f>
        <v>71619.047619047618</v>
      </c>
      <c r="Q302" s="130">
        <v>9576000</v>
      </c>
      <c r="R302" s="130" t="s">
        <v>1076</v>
      </c>
      <c r="S302" s="130">
        <v>185</v>
      </c>
      <c r="T302" s="130" t="s">
        <v>1452</v>
      </c>
      <c r="U302" s="130">
        <v>1</v>
      </c>
      <c r="V302" s="130" t="s">
        <v>1320</v>
      </c>
    </row>
    <row r="303" spans="1:22" x14ac:dyDescent="0.2">
      <c r="A303" s="104" t="s">
        <v>291</v>
      </c>
      <c r="B303" s="2">
        <v>45019</v>
      </c>
      <c r="C303" s="3">
        <v>39350</v>
      </c>
      <c r="D303" s="3">
        <v>5669</v>
      </c>
      <c r="E303" s="3">
        <v>908</v>
      </c>
      <c r="F303" s="3">
        <v>877</v>
      </c>
      <c r="G303" s="4">
        <v>31</v>
      </c>
      <c r="H303" s="2">
        <v>33088</v>
      </c>
      <c r="I303" s="2">
        <v>1410</v>
      </c>
      <c r="J303" s="2">
        <v>3712</v>
      </c>
      <c r="K303" s="2">
        <v>1399</v>
      </c>
      <c r="L303" s="2">
        <v>566</v>
      </c>
      <c r="M303" s="30">
        <v>1747</v>
      </c>
      <c r="N303" s="30">
        <v>8735</v>
      </c>
      <c r="O303" s="2">
        <f>'Orig Alo Dezember 18'!S302</f>
        <v>1490</v>
      </c>
      <c r="P303" s="2">
        <f>'Orig Alo Dezember 18'!T302</f>
        <v>53214.285714285725</v>
      </c>
      <c r="Q303" s="130">
        <v>9577000</v>
      </c>
      <c r="R303" s="130" t="s">
        <v>1078</v>
      </c>
      <c r="S303" s="130">
        <v>186</v>
      </c>
      <c r="T303" s="130" t="s">
        <v>1078</v>
      </c>
      <c r="U303" s="130">
        <v>3</v>
      </c>
      <c r="V303" s="130" t="s">
        <v>1317</v>
      </c>
    </row>
    <row r="304" spans="1:22" x14ac:dyDescent="0.2">
      <c r="A304" s="104" t="s">
        <v>292</v>
      </c>
      <c r="B304" s="2">
        <v>33599</v>
      </c>
      <c r="C304" s="3">
        <v>29084</v>
      </c>
      <c r="D304" s="3">
        <v>4515</v>
      </c>
      <c r="E304" s="3">
        <v>1042</v>
      </c>
      <c r="F304" s="3">
        <v>983</v>
      </c>
      <c r="G304" s="4">
        <v>59</v>
      </c>
      <c r="H304" s="2">
        <v>46783</v>
      </c>
      <c r="I304" s="2">
        <v>3693</v>
      </c>
      <c r="J304" s="2">
        <v>4000</v>
      </c>
      <c r="K304" s="2">
        <v>963</v>
      </c>
      <c r="L304" s="2">
        <v>697</v>
      </c>
      <c r="M304" s="30">
        <v>2340</v>
      </c>
      <c r="N304" s="30">
        <v>16558</v>
      </c>
      <c r="O304" s="2">
        <f>'Orig Alo Dezember 18'!S303</f>
        <v>1905</v>
      </c>
      <c r="P304" s="2">
        <f>'Orig Alo Dezember 18'!T303</f>
        <v>39687.5</v>
      </c>
      <c r="Q304" s="130">
        <v>9661000</v>
      </c>
      <c r="R304" s="130" t="s">
        <v>1080</v>
      </c>
      <c r="S304" s="130">
        <v>196</v>
      </c>
      <c r="T304" s="130" t="s">
        <v>1086</v>
      </c>
      <c r="U304" s="130">
        <v>1</v>
      </c>
      <c r="V304" s="130" t="s">
        <v>1320</v>
      </c>
    </row>
    <row r="305" spans="1:22" x14ac:dyDescent="0.2">
      <c r="A305" s="104" t="s">
        <v>293</v>
      </c>
      <c r="B305" s="2">
        <v>23901</v>
      </c>
      <c r="C305" s="3">
        <v>20648</v>
      </c>
      <c r="D305" s="3">
        <v>3253</v>
      </c>
      <c r="E305" s="3">
        <v>502</v>
      </c>
      <c r="F305" s="3">
        <v>474</v>
      </c>
      <c r="G305" s="4">
        <v>28</v>
      </c>
      <c r="H305" s="2">
        <v>54617</v>
      </c>
      <c r="I305" s="2">
        <v>2900</v>
      </c>
      <c r="J305" s="2">
        <v>13464</v>
      </c>
      <c r="K305" s="2">
        <v>4995</v>
      </c>
      <c r="L305" s="2">
        <v>1131</v>
      </c>
      <c r="M305" s="30">
        <v>7338</v>
      </c>
      <c r="N305" s="30">
        <v>31153</v>
      </c>
      <c r="O305" s="2">
        <f>'Orig Alo Dezember 18'!S304</f>
        <v>1526</v>
      </c>
      <c r="P305" s="2">
        <f>'Orig Alo Dezember 18'!T304</f>
        <v>27745.454545454544</v>
      </c>
      <c r="Q305" s="130">
        <v>9662000</v>
      </c>
      <c r="R305" s="130" t="s">
        <v>1082</v>
      </c>
      <c r="S305" s="130">
        <v>191</v>
      </c>
      <c r="T305" s="130" t="s">
        <v>1100</v>
      </c>
      <c r="U305" s="130">
        <v>2</v>
      </c>
      <c r="V305" s="130" t="s">
        <v>1325</v>
      </c>
    </row>
    <row r="306" spans="1:22" x14ac:dyDescent="0.2">
      <c r="A306" s="104" t="s">
        <v>294</v>
      </c>
      <c r="B306" s="2">
        <v>63633</v>
      </c>
      <c r="C306" s="3">
        <v>52653</v>
      </c>
      <c r="D306" s="3">
        <v>10980</v>
      </c>
      <c r="E306" s="3">
        <v>1139</v>
      </c>
      <c r="F306" s="3">
        <v>946</v>
      </c>
      <c r="G306" s="4">
        <v>193</v>
      </c>
      <c r="H306" s="2">
        <v>91988</v>
      </c>
      <c r="I306" s="2">
        <v>4451</v>
      </c>
      <c r="J306" s="2">
        <v>2853</v>
      </c>
      <c r="K306" s="2">
        <v>509</v>
      </c>
      <c r="L306" s="2">
        <v>400</v>
      </c>
      <c r="M306" s="30">
        <v>1944</v>
      </c>
      <c r="N306" s="30">
        <v>39346</v>
      </c>
      <c r="O306" s="2">
        <f>'Orig Alo Dezember 18'!S305</f>
        <v>2452</v>
      </c>
      <c r="P306" s="2">
        <f>'Orig Alo Dezember 18'!T305</f>
        <v>74303.030303030318</v>
      </c>
      <c r="Q306" s="130">
        <v>9663000</v>
      </c>
      <c r="R306" s="130" t="s">
        <v>1084</v>
      </c>
      <c r="S306" s="130">
        <v>190</v>
      </c>
      <c r="T306" s="130" t="s">
        <v>1102</v>
      </c>
      <c r="U306" s="130">
        <v>1</v>
      </c>
      <c r="V306" s="130" t="s">
        <v>1320</v>
      </c>
    </row>
    <row r="307" spans="1:22" x14ac:dyDescent="0.2">
      <c r="A307" s="104" t="s">
        <v>295</v>
      </c>
      <c r="B307" s="2">
        <v>84275</v>
      </c>
      <c r="C307" s="3">
        <v>73093</v>
      </c>
      <c r="D307" s="3">
        <v>11182</v>
      </c>
      <c r="E307" s="3">
        <v>1590</v>
      </c>
      <c r="F307" s="3">
        <v>1483</v>
      </c>
      <c r="G307" s="4">
        <v>107</v>
      </c>
      <c r="H307" s="2">
        <v>52794</v>
      </c>
      <c r="I307" s="2">
        <v>3967</v>
      </c>
      <c r="J307" s="2">
        <v>4667</v>
      </c>
      <c r="K307" s="2">
        <v>1583</v>
      </c>
      <c r="L307" s="2">
        <v>708</v>
      </c>
      <c r="M307" s="30">
        <v>2376</v>
      </c>
      <c r="N307" s="30">
        <v>11590</v>
      </c>
      <c r="O307" s="2">
        <f>'Orig Alo Dezember 18'!S306</f>
        <v>2422</v>
      </c>
      <c r="P307" s="2">
        <f>'Orig Alo Dezember 18'!T306</f>
        <v>100916.66666666667</v>
      </c>
      <c r="Q307" s="130">
        <v>9671000</v>
      </c>
      <c r="R307" s="130" t="s">
        <v>1086</v>
      </c>
      <c r="S307" s="130">
        <v>196</v>
      </c>
      <c r="T307" s="130" t="s">
        <v>1086</v>
      </c>
      <c r="U307" s="130">
        <v>1</v>
      </c>
      <c r="V307" s="130" t="s">
        <v>1320</v>
      </c>
    </row>
    <row r="308" spans="1:22" x14ac:dyDescent="0.2">
      <c r="A308" s="104" t="s">
        <v>296</v>
      </c>
      <c r="B308" s="2">
        <v>48697</v>
      </c>
      <c r="C308" s="3">
        <v>42162</v>
      </c>
      <c r="D308" s="3">
        <v>6535</v>
      </c>
      <c r="E308" s="3">
        <v>547</v>
      </c>
      <c r="F308" s="3">
        <v>497</v>
      </c>
      <c r="G308" s="4">
        <v>50</v>
      </c>
      <c r="H308" s="2">
        <v>35442</v>
      </c>
      <c r="I308" s="2">
        <v>864</v>
      </c>
      <c r="J308" s="2">
        <v>1867</v>
      </c>
      <c r="K308" s="2">
        <v>415</v>
      </c>
      <c r="L308" s="2">
        <v>594</v>
      </c>
      <c r="M308" s="30">
        <v>858</v>
      </c>
      <c r="N308" s="30">
        <v>9423</v>
      </c>
      <c r="O308" s="2">
        <f>'Orig Alo Dezember 18'!S307</f>
        <v>1618</v>
      </c>
      <c r="P308" s="2">
        <f>'Orig Alo Dezember 18'!T307</f>
        <v>57785.71428571429</v>
      </c>
      <c r="Q308" s="130">
        <v>9672000</v>
      </c>
      <c r="R308" s="130" t="s">
        <v>1088</v>
      </c>
      <c r="S308" s="130">
        <v>194</v>
      </c>
      <c r="T308" s="130" t="s">
        <v>1088</v>
      </c>
      <c r="U308" s="130">
        <v>3</v>
      </c>
      <c r="V308" s="130" t="s">
        <v>1317</v>
      </c>
    </row>
    <row r="309" spans="1:22" x14ac:dyDescent="0.2">
      <c r="A309" s="104" t="s">
        <v>297</v>
      </c>
      <c r="B309" s="2">
        <v>38594</v>
      </c>
      <c r="C309" s="3">
        <v>33743</v>
      </c>
      <c r="D309" s="3">
        <v>4851</v>
      </c>
      <c r="E309" s="3">
        <v>350</v>
      </c>
      <c r="F309" s="3">
        <v>323</v>
      </c>
      <c r="G309" s="4">
        <v>27</v>
      </c>
      <c r="H309" s="2">
        <v>32730</v>
      </c>
      <c r="I309" s="2">
        <v>1303</v>
      </c>
      <c r="J309" s="2">
        <v>4271</v>
      </c>
      <c r="K309" s="2">
        <v>856</v>
      </c>
      <c r="L309" s="2">
        <v>342</v>
      </c>
      <c r="M309" s="30">
        <v>3073</v>
      </c>
      <c r="N309" s="30">
        <v>12729</v>
      </c>
      <c r="O309" s="2">
        <f>'Orig Alo Dezember 18'!S308</f>
        <v>1068</v>
      </c>
      <c r="P309" s="2">
        <f>'Orig Alo Dezember 18'!T308</f>
        <v>46434.782608695656</v>
      </c>
      <c r="Q309" s="130">
        <v>9673000</v>
      </c>
      <c r="R309" s="130" t="s">
        <v>1090</v>
      </c>
      <c r="S309" s="130">
        <v>193</v>
      </c>
      <c r="T309" s="130" t="s">
        <v>1455</v>
      </c>
      <c r="U309" s="130">
        <v>3</v>
      </c>
      <c r="V309" s="130" t="s">
        <v>1317</v>
      </c>
    </row>
    <row r="310" spans="1:22" x14ac:dyDescent="0.2">
      <c r="A310" s="104" t="s">
        <v>298</v>
      </c>
      <c r="B310" s="2">
        <v>42488</v>
      </c>
      <c r="C310" s="3">
        <v>36433</v>
      </c>
      <c r="D310" s="3">
        <v>6055</v>
      </c>
      <c r="E310" s="3">
        <v>498</v>
      </c>
      <c r="F310" s="3">
        <v>467</v>
      </c>
      <c r="G310" s="4">
        <v>31</v>
      </c>
      <c r="H310" s="2">
        <v>28201</v>
      </c>
      <c r="I310" s="2">
        <v>1387</v>
      </c>
      <c r="J310" s="2">
        <v>3663</v>
      </c>
      <c r="K310" s="2">
        <v>1361</v>
      </c>
      <c r="L310" s="2">
        <v>582</v>
      </c>
      <c r="M310" s="30">
        <v>1720</v>
      </c>
      <c r="N310" s="30">
        <v>10143</v>
      </c>
      <c r="O310" s="2">
        <f>'Orig Alo Dezember 18'!S309</f>
        <v>1166</v>
      </c>
      <c r="P310" s="2">
        <f>'Orig Alo Dezember 18'!T309</f>
        <v>50695.652173913048</v>
      </c>
      <c r="Q310" s="130">
        <v>9674000</v>
      </c>
      <c r="R310" s="130" t="s">
        <v>1092</v>
      </c>
      <c r="S310" s="130">
        <v>192</v>
      </c>
      <c r="T310" s="130" t="s">
        <v>1456</v>
      </c>
      <c r="U310" s="130">
        <v>3</v>
      </c>
      <c r="V310" s="130" t="s">
        <v>1317</v>
      </c>
    </row>
    <row r="311" spans="1:22" x14ac:dyDescent="0.2">
      <c r="A311" s="104" t="s">
        <v>299</v>
      </c>
      <c r="B311" s="2">
        <v>44410</v>
      </c>
      <c r="C311" s="3">
        <v>38710</v>
      </c>
      <c r="D311" s="3">
        <v>5700</v>
      </c>
      <c r="E311" s="3">
        <v>810</v>
      </c>
      <c r="F311" s="3">
        <v>786</v>
      </c>
      <c r="G311" s="4">
        <v>24</v>
      </c>
      <c r="H311" s="2">
        <v>33251</v>
      </c>
      <c r="I311" s="2">
        <v>2230</v>
      </c>
      <c r="J311" s="2">
        <v>2498</v>
      </c>
      <c r="K311" s="2">
        <v>458</v>
      </c>
      <c r="L311" s="2">
        <v>342</v>
      </c>
      <c r="M311" s="30">
        <v>1698</v>
      </c>
      <c r="N311" s="30">
        <v>8734</v>
      </c>
      <c r="O311" s="2">
        <f>'Orig Alo Dezember 18'!S310</f>
        <v>1057</v>
      </c>
      <c r="P311" s="2">
        <f>'Orig Alo Dezember 18'!T310</f>
        <v>52850</v>
      </c>
      <c r="Q311" s="130">
        <v>9675000</v>
      </c>
      <c r="R311" s="130" t="s">
        <v>1094</v>
      </c>
      <c r="S311" s="130">
        <v>189</v>
      </c>
      <c r="T311" s="130" t="s">
        <v>1094</v>
      </c>
      <c r="U311" s="130">
        <v>2</v>
      </c>
      <c r="V311" s="130" t="s">
        <v>1325</v>
      </c>
    </row>
    <row r="312" spans="1:22" x14ac:dyDescent="0.2">
      <c r="A312" s="104" t="s">
        <v>300</v>
      </c>
      <c r="B312" s="2">
        <v>62770</v>
      </c>
      <c r="C312" s="3">
        <v>54152</v>
      </c>
      <c r="D312" s="3">
        <v>8618</v>
      </c>
      <c r="E312" s="3">
        <v>1161</v>
      </c>
      <c r="F312" s="3">
        <v>1096</v>
      </c>
      <c r="G312" s="4">
        <v>65</v>
      </c>
      <c r="H312" s="2">
        <v>44131</v>
      </c>
      <c r="I312" s="2">
        <v>2663</v>
      </c>
      <c r="J312" s="2">
        <v>4470</v>
      </c>
      <c r="K312" s="2">
        <v>982</v>
      </c>
      <c r="L312" s="2">
        <v>659</v>
      </c>
      <c r="M312" s="30">
        <v>2829</v>
      </c>
      <c r="N312" s="30">
        <v>14291</v>
      </c>
      <c r="O312" s="2">
        <f>'Orig Alo Dezember 18'!S311</f>
        <v>1967</v>
      </c>
      <c r="P312" s="2">
        <f>'Orig Alo Dezember 18'!T311</f>
        <v>72851.851851851854</v>
      </c>
      <c r="Q312" s="130">
        <v>9676000</v>
      </c>
      <c r="R312" s="130" t="s">
        <v>1096</v>
      </c>
      <c r="S312" s="130">
        <v>196</v>
      </c>
      <c r="T312" s="130" t="s">
        <v>1086</v>
      </c>
      <c r="U312" s="130">
        <v>1</v>
      </c>
      <c r="V312" s="130" t="s">
        <v>1320</v>
      </c>
    </row>
    <row r="313" spans="1:22" x14ac:dyDescent="0.2">
      <c r="A313" s="104" t="s">
        <v>301</v>
      </c>
      <c r="B313" s="2">
        <v>62809</v>
      </c>
      <c r="C313" s="3">
        <v>54761</v>
      </c>
      <c r="D313" s="3">
        <v>8048</v>
      </c>
      <c r="E313" s="3">
        <v>1147</v>
      </c>
      <c r="F313" s="3">
        <v>1095</v>
      </c>
      <c r="G313" s="4">
        <v>52</v>
      </c>
      <c r="H313" s="2">
        <v>47307</v>
      </c>
      <c r="I313" s="2">
        <v>2169</v>
      </c>
      <c r="J313" s="2">
        <v>7040</v>
      </c>
      <c r="K313" s="2">
        <v>2107</v>
      </c>
      <c r="L313" s="2">
        <v>568</v>
      </c>
      <c r="M313" s="30">
        <v>4365</v>
      </c>
      <c r="N313" s="30">
        <v>18665</v>
      </c>
      <c r="O313" s="2">
        <f>'Orig Alo Dezember 18'!S312</f>
        <v>1210</v>
      </c>
      <c r="P313" s="2">
        <f>'Orig Alo Dezember 18'!T312</f>
        <v>75625</v>
      </c>
      <c r="Q313" s="130">
        <v>9677000</v>
      </c>
      <c r="R313" s="130" t="s">
        <v>1098</v>
      </c>
      <c r="S313" s="130">
        <v>195</v>
      </c>
      <c r="T313" s="130" t="s">
        <v>1457</v>
      </c>
      <c r="U313" s="130">
        <v>3</v>
      </c>
      <c r="V313" s="130" t="s">
        <v>1317</v>
      </c>
    </row>
    <row r="314" spans="1:22" x14ac:dyDescent="0.2">
      <c r="A314" s="104" t="s">
        <v>302</v>
      </c>
      <c r="B314" s="2">
        <v>56226</v>
      </c>
      <c r="C314" s="3">
        <v>49780</v>
      </c>
      <c r="D314" s="3">
        <v>6446</v>
      </c>
      <c r="E314" s="3">
        <v>598</v>
      </c>
      <c r="F314" s="3">
        <v>553</v>
      </c>
      <c r="G314" s="4">
        <v>45</v>
      </c>
      <c r="H314" s="2">
        <v>26667</v>
      </c>
      <c r="I314" s="2">
        <v>2244</v>
      </c>
      <c r="J314" s="2">
        <v>1527</v>
      </c>
      <c r="K314" s="2">
        <v>409</v>
      </c>
      <c r="L314" s="2">
        <v>292</v>
      </c>
      <c r="M314" s="30">
        <v>826</v>
      </c>
      <c r="N314" s="30">
        <v>6649</v>
      </c>
      <c r="O314" s="2">
        <f>'Orig Alo Dezember 18'!S313</f>
        <v>1497</v>
      </c>
      <c r="P314" s="2">
        <f>'Orig Alo Dezember 18'!T313</f>
        <v>68045.454545454544</v>
      </c>
      <c r="Q314" s="130">
        <v>9678000</v>
      </c>
      <c r="R314" s="130" t="s">
        <v>1100</v>
      </c>
      <c r="S314" s="130">
        <v>191</v>
      </c>
      <c r="T314" s="130" t="s">
        <v>1100</v>
      </c>
      <c r="U314" s="130">
        <v>2</v>
      </c>
      <c r="V314" s="130" t="s">
        <v>1325</v>
      </c>
    </row>
    <row r="315" spans="1:22" x14ac:dyDescent="0.2">
      <c r="A315" s="104" t="s">
        <v>303</v>
      </c>
      <c r="B315" s="2">
        <v>77264</v>
      </c>
      <c r="C315" s="3">
        <v>67351</v>
      </c>
      <c r="D315" s="3">
        <v>9913</v>
      </c>
      <c r="E315" s="3">
        <v>996</v>
      </c>
      <c r="F315" s="3">
        <v>914</v>
      </c>
      <c r="G315" s="4">
        <v>82</v>
      </c>
      <c r="H315" s="2">
        <v>39822</v>
      </c>
      <c r="I315" s="2">
        <v>2324</v>
      </c>
      <c r="J315" s="2">
        <v>2747</v>
      </c>
      <c r="K315" s="2">
        <v>640</v>
      </c>
      <c r="L315" s="2">
        <v>299</v>
      </c>
      <c r="M315" s="30">
        <v>1808</v>
      </c>
      <c r="N315" s="30">
        <v>11463</v>
      </c>
      <c r="O315" s="2">
        <f>'Orig Alo Dezember 18'!S314</f>
        <v>1688</v>
      </c>
      <c r="P315" s="2">
        <f>'Orig Alo Dezember 18'!T314</f>
        <v>93777.777777777766</v>
      </c>
      <c r="Q315" s="130">
        <v>9679000</v>
      </c>
      <c r="R315" s="130" t="s">
        <v>1102</v>
      </c>
      <c r="S315" s="130">
        <v>190</v>
      </c>
      <c r="T315" s="130" t="s">
        <v>1102</v>
      </c>
      <c r="U315" s="130">
        <v>1</v>
      </c>
      <c r="V315" s="130" t="s">
        <v>1320</v>
      </c>
    </row>
    <row r="316" spans="1:22" x14ac:dyDescent="0.2">
      <c r="A316" s="104" t="s">
        <v>304</v>
      </c>
      <c r="B316" s="2">
        <v>139629</v>
      </c>
      <c r="C316" s="3">
        <v>122637</v>
      </c>
      <c r="D316" s="3">
        <v>16992</v>
      </c>
      <c r="E316" s="3">
        <v>5218</v>
      </c>
      <c r="F316" s="3">
        <v>4965</v>
      </c>
      <c r="G316" s="4">
        <v>253</v>
      </c>
      <c r="H316" s="2">
        <v>147290</v>
      </c>
      <c r="I316" s="2">
        <v>7749</v>
      </c>
      <c r="J316" s="2">
        <v>10737</v>
      </c>
      <c r="K316" s="2">
        <v>3122</v>
      </c>
      <c r="L316" s="2">
        <v>1199</v>
      </c>
      <c r="M316" s="30">
        <v>6416</v>
      </c>
      <c r="N316" s="30">
        <v>67203</v>
      </c>
      <c r="O316" s="2">
        <f>'Orig Alo Dezember 18'!S315</f>
        <v>7613</v>
      </c>
      <c r="P316" s="2">
        <f>'Orig Alo Dezember 18'!T315</f>
        <v>165500.00000000003</v>
      </c>
      <c r="Q316" s="130">
        <v>9761000</v>
      </c>
      <c r="R316" s="130" t="s">
        <v>1104</v>
      </c>
      <c r="S316" s="130">
        <v>200</v>
      </c>
      <c r="T316" s="130" t="s">
        <v>1114</v>
      </c>
      <c r="U316" s="130">
        <v>1</v>
      </c>
      <c r="V316" s="130" t="s">
        <v>1320</v>
      </c>
    </row>
    <row r="317" spans="1:22" x14ac:dyDescent="0.2">
      <c r="A317" s="104" t="s">
        <v>305</v>
      </c>
      <c r="B317" s="2">
        <v>20775</v>
      </c>
      <c r="C317" s="3">
        <v>17975</v>
      </c>
      <c r="D317" s="3">
        <v>2800</v>
      </c>
      <c r="E317" s="3">
        <v>638</v>
      </c>
      <c r="F317" s="3">
        <v>622</v>
      </c>
      <c r="G317" s="4">
        <v>16</v>
      </c>
      <c r="H317" s="2">
        <v>19260</v>
      </c>
      <c r="I317" s="2">
        <v>863</v>
      </c>
      <c r="J317" s="2">
        <v>1365</v>
      </c>
      <c r="K317" s="2">
        <v>443</v>
      </c>
      <c r="L317" s="2">
        <v>177</v>
      </c>
      <c r="M317" s="30">
        <v>745</v>
      </c>
      <c r="N317" s="30">
        <v>5987</v>
      </c>
      <c r="O317" s="2">
        <f>'Orig Alo Dezember 18'!S316</f>
        <v>925</v>
      </c>
      <c r="P317" s="2">
        <f>'Orig Alo Dezember 18'!T316</f>
        <v>24342.105263157897</v>
      </c>
      <c r="Q317" s="130">
        <v>9762000</v>
      </c>
      <c r="R317" s="130" t="s">
        <v>1106</v>
      </c>
      <c r="S317" s="130">
        <v>202</v>
      </c>
      <c r="T317" s="130" t="s">
        <v>1458</v>
      </c>
      <c r="U317" s="130">
        <v>3</v>
      </c>
      <c r="V317" s="130" t="s">
        <v>1317</v>
      </c>
    </row>
    <row r="318" spans="1:22" x14ac:dyDescent="0.2">
      <c r="A318" s="104" t="s">
        <v>306</v>
      </c>
      <c r="B318" s="2">
        <v>32988</v>
      </c>
      <c r="C318" s="3">
        <v>28641</v>
      </c>
      <c r="D318" s="3">
        <v>4347</v>
      </c>
      <c r="E318" s="3">
        <v>797</v>
      </c>
      <c r="F318" s="3">
        <v>750</v>
      </c>
      <c r="G318" s="4">
        <v>47</v>
      </c>
      <c r="H318" s="2">
        <v>37420</v>
      </c>
      <c r="I318" s="2">
        <v>2232</v>
      </c>
      <c r="J318" s="2">
        <v>2779</v>
      </c>
      <c r="K318" s="2">
        <v>596</v>
      </c>
      <c r="L318" s="2">
        <v>178</v>
      </c>
      <c r="M318" s="30">
        <v>2005</v>
      </c>
      <c r="N318" s="30">
        <v>9914</v>
      </c>
      <c r="O318" s="2">
        <f>'Orig Alo Dezember 18'!S317</f>
        <v>1130</v>
      </c>
      <c r="P318" s="2">
        <f>'Orig Alo Dezember 18'!T317</f>
        <v>37666.666666666672</v>
      </c>
      <c r="Q318" s="130">
        <v>9763000</v>
      </c>
      <c r="R318" s="130" t="s">
        <v>1108</v>
      </c>
      <c r="S318" s="130">
        <v>203</v>
      </c>
      <c r="T318" s="130" t="s">
        <v>1459</v>
      </c>
      <c r="U318" s="130">
        <v>3</v>
      </c>
      <c r="V318" s="130" t="s">
        <v>1317</v>
      </c>
    </row>
    <row r="319" spans="1:22" x14ac:dyDescent="0.2">
      <c r="A319" s="104" t="s">
        <v>307</v>
      </c>
      <c r="B319" s="2">
        <v>21309</v>
      </c>
      <c r="C319" s="3">
        <v>18655</v>
      </c>
      <c r="D319" s="3">
        <v>2654</v>
      </c>
      <c r="E319" s="3">
        <v>893</v>
      </c>
      <c r="F319" s="3">
        <v>867</v>
      </c>
      <c r="G319" s="4">
        <v>26</v>
      </c>
      <c r="H319" s="2">
        <v>31712</v>
      </c>
      <c r="I319" s="2">
        <v>2320</v>
      </c>
      <c r="J319" s="2">
        <v>3799</v>
      </c>
      <c r="K319" s="2">
        <v>1612</v>
      </c>
      <c r="L319" s="2">
        <v>466</v>
      </c>
      <c r="M319" s="30">
        <v>1721</v>
      </c>
      <c r="N319" s="30">
        <v>14044</v>
      </c>
      <c r="O319" s="2">
        <f>'Orig Alo Dezember 18'!S318</f>
        <v>711</v>
      </c>
      <c r="P319" s="2">
        <f>'Orig Alo Dezember 18'!T318</f>
        <v>24517.241379310344</v>
      </c>
      <c r="Q319" s="130">
        <v>9764000</v>
      </c>
      <c r="R319" s="130" t="s">
        <v>1110</v>
      </c>
      <c r="S319" s="130">
        <v>201</v>
      </c>
      <c r="T319" s="130" t="s">
        <v>1460</v>
      </c>
      <c r="U319" s="130">
        <v>2</v>
      </c>
      <c r="V319" s="130" t="s">
        <v>1325</v>
      </c>
    </row>
    <row r="320" spans="1:22" x14ac:dyDescent="0.2">
      <c r="A320" s="104" t="s">
        <v>308</v>
      </c>
      <c r="B320" s="2">
        <v>64368</v>
      </c>
      <c r="C320" s="3">
        <v>56118</v>
      </c>
      <c r="D320" s="3">
        <v>8250</v>
      </c>
      <c r="E320" s="3">
        <v>804</v>
      </c>
      <c r="F320" s="3">
        <v>743</v>
      </c>
      <c r="G320" s="4">
        <v>61</v>
      </c>
      <c r="H320" s="2">
        <v>36501</v>
      </c>
      <c r="I320" s="2">
        <v>1708</v>
      </c>
      <c r="J320" s="2">
        <v>2999</v>
      </c>
      <c r="K320" s="2">
        <v>1056</v>
      </c>
      <c r="L320" s="2">
        <v>465</v>
      </c>
      <c r="M320" s="30">
        <v>1478</v>
      </c>
      <c r="N320" s="30">
        <v>8423</v>
      </c>
      <c r="O320" s="2">
        <f>'Orig Alo Dezember 18'!S319</f>
        <v>1416</v>
      </c>
      <c r="P320" s="2">
        <f>'Orig Alo Dezember 18'!T319</f>
        <v>74526.315789473694</v>
      </c>
      <c r="Q320" s="130">
        <v>9771000</v>
      </c>
      <c r="R320" s="130" t="s">
        <v>1112</v>
      </c>
      <c r="S320" s="130">
        <v>200</v>
      </c>
      <c r="T320" s="130" t="s">
        <v>1114</v>
      </c>
      <c r="U320" s="130">
        <v>1</v>
      </c>
      <c r="V320" s="130" t="s">
        <v>1320</v>
      </c>
    </row>
    <row r="321" spans="1:22" x14ac:dyDescent="0.2">
      <c r="A321" s="104" t="s">
        <v>309</v>
      </c>
      <c r="B321" s="2">
        <v>119196</v>
      </c>
      <c r="C321" s="3">
        <v>105095</v>
      </c>
      <c r="D321" s="3">
        <v>14101</v>
      </c>
      <c r="E321" s="3">
        <v>2384</v>
      </c>
      <c r="F321" s="3">
        <v>2245</v>
      </c>
      <c r="G321" s="4">
        <v>139</v>
      </c>
      <c r="H321" s="2">
        <v>77541</v>
      </c>
      <c r="I321" s="2">
        <v>8503</v>
      </c>
      <c r="J321" s="2">
        <v>5968</v>
      </c>
      <c r="K321" s="2">
        <v>1450</v>
      </c>
      <c r="L321" s="2">
        <v>1170</v>
      </c>
      <c r="M321" s="30">
        <v>3348</v>
      </c>
      <c r="N321" s="30">
        <v>21191</v>
      </c>
      <c r="O321" s="2">
        <f>'Orig Alo Dezember 18'!S320</f>
        <v>3088</v>
      </c>
      <c r="P321" s="2">
        <f>'Orig Alo Dezember 18'!T320</f>
        <v>140363.63636363635</v>
      </c>
      <c r="Q321" s="130">
        <v>9772000</v>
      </c>
      <c r="R321" s="130" t="s">
        <v>1114</v>
      </c>
      <c r="S321" s="130">
        <v>200</v>
      </c>
      <c r="T321" s="130" t="s">
        <v>1114</v>
      </c>
      <c r="U321" s="130">
        <v>1</v>
      </c>
      <c r="V321" s="130" t="s">
        <v>1320</v>
      </c>
    </row>
    <row r="322" spans="1:22" x14ac:dyDescent="0.2">
      <c r="A322" s="104" t="s">
        <v>310</v>
      </c>
      <c r="B322" s="2">
        <v>47526</v>
      </c>
      <c r="C322" s="3">
        <v>41805</v>
      </c>
      <c r="D322" s="3">
        <v>5721</v>
      </c>
      <c r="E322" s="3">
        <v>817</v>
      </c>
      <c r="F322" s="3">
        <v>780</v>
      </c>
      <c r="G322" s="4">
        <v>37</v>
      </c>
      <c r="H322" s="2">
        <v>34315</v>
      </c>
      <c r="I322" s="2">
        <v>2709</v>
      </c>
      <c r="J322" s="2">
        <v>3572</v>
      </c>
      <c r="K322" s="2">
        <v>868</v>
      </c>
      <c r="L322" s="2">
        <v>833</v>
      </c>
      <c r="M322" s="30">
        <v>1871</v>
      </c>
      <c r="N322" s="30">
        <v>13236</v>
      </c>
      <c r="O322" s="2">
        <f>'Orig Alo Dezember 18'!S321</f>
        <v>973</v>
      </c>
      <c r="P322" s="2">
        <f>'Orig Alo Dezember 18'!T321</f>
        <v>54055.555555555555</v>
      </c>
      <c r="Q322" s="130">
        <v>9773000</v>
      </c>
      <c r="R322" s="130" t="s">
        <v>1116</v>
      </c>
      <c r="S322" s="130">
        <v>198</v>
      </c>
      <c r="T322" s="130" t="s">
        <v>1461</v>
      </c>
      <c r="U322" s="130">
        <v>2</v>
      </c>
      <c r="V322" s="130" t="s">
        <v>1325</v>
      </c>
    </row>
    <row r="323" spans="1:22" x14ac:dyDescent="0.2">
      <c r="A323" s="104" t="s">
        <v>311</v>
      </c>
      <c r="B323" s="2">
        <v>63075</v>
      </c>
      <c r="C323" s="3">
        <v>55619</v>
      </c>
      <c r="D323" s="3">
        <v>7456</v>
      </c>
      <c r="E323" s="3">
        <v>1335</v>
      </c>
      <c r="F323" s="3">
        <v>1299</v>
      </c>
      <c r="G323" s="4">
        <v>36</v>
      </c>
      <c r="H323" s="2">
        <v>52531</v>
      </c>
      <c r="I323" s="2">
        <v>2359</v>
      </c>
      <c r="J323" s="2">
        <v>6444</v>
      </c>
      <c r="K323" s="2">
        <v>1722</v>
      </c>
      <c r="L323" s="2">
        <v>1220</v>
      </c>
      <c r="M323" s="30">
        <v>3502</v>
      </c>
      <c r="N323" s="30">
        <v>20255</v>
      </c>
      <c r="O323" s="2">
        <f>'Orig Alo Dezember 18'!S322</f>
        <v>1471</v>
      </c>
      <c r="P323" s="2">
        <f>'Orig Alo Dezember 18'!T322</f>
        <v>73550</v>
      </c>
      <c r="Q323" s="130">
        <v>9774000</v>
      </c>
      <c r="R323" s="130" t="s">
        <v>1118</v>
      </c>
      <c r="S323" s="130">
        <v>199</v>
      </c>
      <c r="T323" s="130" t="s">
        <v>1118</v>
      </c>
      <c r="U323" s="130">
        <v>2</v>
      </c>
      <c r="V323" s="130" t="s">
        <v>1325</v>
      </c>
    </row>
    <row r="324" spans="1:22" x14ac:dyDescent="0.2">
      <c r="A324" s="104" t="s">
        <v>312</v>
      </c>
      <c r="B324" s="2">
        <v>87506</v>
      </c>
      <c r="C324" s="3">
        <v>76215</v>
      </c>
      <c r="D324" s="3">
        <v>11291</v>
      </c>
      <c r="E324" s="3">
        <v>2294</v>
      </c>
      <c r="F324" s="3">
        <v>2201</v>
      </c>
      <c r="G324" s="4">
        <v>93</v>
      </c>
      <c r="H324" s="2">
        <v>66992</v>
      </c>
      <c r="I324" s="2">
        <v>4888</v>
      </c>
      <c r="J324" s="2">
        <v>7720</v>
      </c>
      <c r="K324" s="2">
        <v>3025</v>
      </c>
      <c r="L324" s="2">
        <v>927</v>
      </c>
      <c r="M324" s="30">
        <v>3768</v>
      </c>
      <c r="N324" s="30">
        <v>24609</v>
      </c>
      <c r="O324" s="2">
        <f>'Orig Alo Dezember 18'!S323</f>
        <v>2069</v>
      </c>
      <c r="P324" s="2">
        <f>'Orig Alo Dezember 18'!T323</f>
        <v>98523.809523809512</v>
      </c>
      <c r="Q324" s="130">
        <v>9775000</v>
      </c>
      <c r="R324" s="130" t="s">
        <v>1120</v>
      </c>
      <c r="S324" s="130">
        <v>145</v>
      </c>
      <c r="T324" s="130" t="s">
        <v>1431</v>
      </c>
      <c r="U324" s="130">
        <v>1</v>
      </c>
      <c r="V324" s="130" t="s">
        <v>1320</v>
      </c>
    </row>
    <row r="325" spans="1:22" x14ac:dyDescent="0.2">
      <c r="A325" s="104" t="s">
        <v>313</v>
      </c>
      <c r="B325" s="2">
        <v>37506</v>
      </c>
      <c r="C325" s="3">
        <v>31996</v>
      </c>
      <c r="D325" s="3">
        <v>5510</v>
      </c>
      <c r="E325" s="3">
        <v>705</v>
      </c>
      <c r="F325" s="3">
        <v>683</v>
      </c>
      <c r="G325" s="4">
        <v>22</v>
      </c>
      <c r="H325" s="2">
        <v>32479</v>
      </c>
      <c r="I325" s="2">
        <v>1224</v>
      </c>
      <c r="J325" s="2">
        <v>2858</v>
      </c>
      <c r="K325" s="2">
        <v>882</v>
      </c>
      <c r="L325" s="2">
        <v>435</v>
      </c>
      <c r="M325" s="30">
        <v>1541</v>
      </c>
      <c r="N325" s="30">
        <v>11042</v>
      </c>
      <c r="O325" s="2">
        <f>'Orig Alo Dezember 18'!S324</f>
        <v>1090</v>
      </c>
      <c r="P325" s="2">
        <f>'Orig Alo Dezember 18'!T324</f>
        <v>45416.666666666672</v>
      </c>
      <c r="Q325" s="130">
        <v>9776000</v>
      </c>
      <c r="R325" s="130" t="s">
        <v>1122</v>
      </c>
      <c r="S325" s="130">
        <v>204</v>
      </c>
      <c r="T325" s="130" t="s">
        <v>1462</v>
      </c>
      <c r="U325" s="130">
        <v>1</v>
      </c>
      <c r="V325" s="130" t="s">
        <v>1320</v>
      </c>
    </row>
    <row r="326" spans="1:22" x14ac:dyDescent="0.2">
      <c r="A326" s="104" t="s">
        <v>314</v>
      </c>
      <c r="B326" s="2">
        <v>67171</v>
      </c>
      <c r="C326" s="3">
        <v>57760</v>
      </c>
      <c r="D326" s="3">
        <v>9411</v>
      </c>
      <c r="E326" s="3">
        <v>749</v>
      </c>
      <c r="F326" s="3">
        <v>705</v>
      </c>
      <c r="G326" s="4">
        <v>44</v>
      </c>
      <c r="H326" s="2">
        <v>48540</v>
      </c>
      <c r="I326" s="2">
        <v>1827</v>
      </c>
      <c r="J326" s="2">
        <v>5615</v>
      </c>
      <c r="K326" s="2">
        <v>1782</v>
      </c>
      <c r="L326" s="2">
        <v>406</v>
      </c>
      <c r="M326" s="30">
        <v>3427</v>
      </c>
      <c r="N326" s="30">
        <v>14953</v>
      </c>
      <c r="O326" s="2">
        <f>'Orig Alo Dezember 18'!S325</f>
        <v>1629</v>
      </c>
      <c r="P326" s="2">
        <f>'Orig Alo Dezember 18'!T325</f>
        <v>77571.428571428565</v>
      </c>
      <c r="Q326" s="130">
        <v>9777000</v>
      </c>
      <c r="R326" s="130" t="s">
        <v>1124</v>
      </c>
      <c r="S326" s="130">
        <v>202</v>
      </c>
      <c r="T326" s="130" t="s">
        <v>1458</v>
      </c>
      <c r="U326" s="130">
        <v>3</v>
      </c>
      <c r="V326" s="130" t="s">
        <v>1317</v>
      </c>
    </row>
    <row r="327" spans="1:22" x14ac:dyDescent="0.2">
      <c r="A327" s="104" t="s">
        <v>315</v>
      </c>
      <c r="B327" s="2">
        <v>71937</v>
      </c>
      <c r="C327" s="3">
        <v>62269</v>
      </c>
      <c r="D327" s="3">
        <v>9668</v>
      </c>
      <c r="E327" s="3">
        <v>1407</v>
      </c>
      <c r="F327" s="3">
        <v>1345</v>
      </c>
      <c r="G327" s="4">
        <v>62</v>
      </c>
      <c r="H327" s="2">
        <v>51882</v>
      </c>
      <c r="I327" s="2">
        <v>2273</v>
      </c>
      <c r="J327" s="2">
        <v>7903</v>
      </c>
      <c r="K327" s="2">
        <v>2671</v>
      </c>
      <c r="L327" s="2">
        <v>902</v>
      </c>
      <c r="M327" s="30">
        <v>4330</v>
      </c>
      <c r="N327" s="30">
        <v>17595</v>
      </c>
      <c r="O327" s="2">
        <f>'Orig Alo Dezember 18'!S326</f>
        <v>1395</v>
      </c>
      <c r="P327" s="2">
        <f>'Orig Alo Dezember 18'!T326</f>
        <v>82058.823529411762</v>
      </c>
      <c r="Q327" s="130">
        <v>9778000</v>
      </c>
      <c r="R327" s="130" t="s">
        <v>1126</v>
      </c>
      <c r="S327" s="130">
        <v>201</v>
      </c>
      <c r="T327" s="130" t="s">
        <v>1460</v>
      </c>
      <c r="U327" s="130">
        <v>2</v>
      </c>
      <c r="V327" s="130" t="s">
        <v>1325</v>
      </c>
    </row>
    <row r="328" spans="1:22" x14ac:dyDescent="0.2">
      <c r="A328" s="104" t="s">
        <v>316</v>
      </c>
      <c r="B328" s="2">
        <v>67274</v>
      </c>
      <c r="C328" s="3">
        <v>58702</v>
      </c>
      <c r="D328" s="3">
        <v>8572</v>
      </c>
      <c r="E328" s="3">
        <v>1808</v>
      </c>
      <c r="F328" s="3">
        <v>1764</v>
      </c>
      <c r="G328" s="4">
        <v>44</v>
      </c>
      <c r="H328" s="2">
        <v>62037</v>
      </c>
      <c r="I328" s="2">
        <v>3778</v>
      </c>
      <c r="J328" s="2">
        <v>6087</v>
      </c>
      <c r="K328" s="2">
        <v>1659</v>
      </c>
      <c r="L328" s="2">
        <v>885</v>
      </c>
      <c r="M328" s="30">
        <v>3543</v>
      </c>
      <c r="N328" s="30">
        <v>25972</v>
      </c>
      <c r="O328" s="2">
        <f>'Orig Alo Dezember 18'!S327</f>
        <v>1112</v>
      </c>
      <c r="P328" s="2">
        <f>'Orig Alo Dezember 18'!T327</f>
        <v>79428.571428571435</v>
      </c>
      <c r="Q328" s="130">
        <v>9779000</v>
      </c>
      <c r="R328" s="130" t="s">
        <v>1128</v>
      </c>
      <c r="S328" s="130">
        <v>197</v>
      </c>
      <c r="T328" s="130" t="s">
        <v>1463</v>
      </c>
      <c r="U328" s="130">
        <v>2</v>
      </c>
      <c r="V328" s="130" t="s">
        <v>1325</v>
      </c>
    </row>
    <row r="329" spans="1:22" x14ac:dyDescent="0.2">
      <c r="A329" s="104" t="s">
        <v>317</v>
      </c>
      <c r="B329" s="2">
        <v>75114</v>
      </c>
      <c r="C329" s="3">
        <v>64405</v>
      </c>
      <c r="D329" s="3">
        <v>10709</v>
      </c>
      <c r="E329" s="3">
        <v>757</v>
      </c>
      <c r="F329" s="3">
        <v>694</v>
      </c>
      <c r="G329" s="4">
        <v>63</v>
      </c>
      <c r="H329" s="2">
        <v>55028</v>
      </c>
      <c r="I329" s="2">
        <v>1956</v>
      </c>
      <c r="J329" s="2">
        <v>5406</v>
      </c>
      <c r="K329" s="2">
        <v>1340</v>
      </c>
      <c r="L329" s="2">
        <v>548</v>
      </c>
      <c r="M329" s="30">
        <v>3518</v>
      </c>
      <c r="N329" s="30">
        <v>14081</v>
      </c>
      <c r="O329" s="2">
        <f>'Orig Alo Dezember 18'!S328</f>
        <v>2171</v>
      </c>
      <c r="P329" s="2">
        <f>'Orig Alo Dezember 18'!T328</f>
        <v>86840</v>
      </c>
      <c r="Q329" s="130">
        <v>9780000</v>
      </c>
      <c r="R329" s="130" t="s">
        <v>1130</v>
      </c>
      <c r="S329" s="130">
        <v>203</v>
      </c>
      <c r="T329" s="130" t="s">
        <v>1459</v>
      </c>
      <c r="U329" s="130">
        <v>3</v>
      </c>
      <c r="V329" s="130" t="s">
        <v>1317</v>
      </c>
    </row>
    <row r="330" spans="1:22" x14ac:dyDescent="0.2">
      <c r="A330" s="104" t="s">
        <v>318</v>
      </c>
      <c r="B330" s="2">
        <v>141678</v>
      </c>
      <c r="C330" s="3">
        <v>120372</v>
      </c>
      <c r="D330" s="3">
        <v>21306</v>
      </c>
      <c r="E330" s="3">
        <v>3153</v>
      </c>
      <c r="F330" s="3">
        <v>2937</v>
      </c>
      <c r="G330" s="4">
        <v>216</v>
      </c>
      <c r="H330" s="2">
        <v>152683</v>
      </c>
      <c r="I330" s="2">
        <v>8061</v>
      </c>
      <c r="J330" s="2">
        <v>14154</v>
      </c>
      <c r="K330" s="2">
        <v>5518</v>
      </c>
      <c r="L330" s="2">
        <v>1525</v>
      </c>
      <c r="M330" s="30">
        <v>7111</v>
      </c>
      <c r="N330" s="30">
        <v>63800</v>
      </c>
      <c r="O330" s="2">
        <f>'Orig Alo Dezember 18'!S329</f>
        <v>13435</v>
      </c>
      <c r="P330" s="2">
        <f>'Orig Alo Dezember 18'!T329</f>
        <v>172243.58974358975</v>
      </c>
      <c r="Q330" s="130">
        <v>10041000</v>
      </c>
      <c r="R330" s="130" t="s">
        <v>1132</v>
      </c>
      <c r="S330" s="130">
        <v>118</v>
      </c>
      <c r="T330" s="130" t="s">
        <v>1464</v>
      </c>
      <c r="U330" s="130">
        <v>1</v>
      </c>
      <c r="V330" s="130" t="s">
        <v>1320</v>
      </c>
    </row>
    <row r="331" spans="1:22" x14ac:dyDescent="0.2">
      <c r="A331" s="104" t="s">
        <v>319</v>
      </c>
      <c r="B331" s="2">
        <v>41200</v>
      </c>
      <c r="C331" s="3">
        <v>34879</v>
      </c>
      <c r="D331" s="3">
        <v>6321</v>
      </c>
      <c r="E331" s="3">
        <v>666</v>
      </c>
      <c r="F331" s="3">
        <v>628</v>
      </c>
      <c r="G331" s="4">
        <v>38</v>
      </c>
      <c r="H331" s="2">
        <v>31519</v>
      </c>
      <c r="I331" s="2">
        <v>1601</v>
      </c>
      <c r="J331" s="2">
        <v>1505</v>
      </c>
      <c r="K331" s="2">
        <v>320</v>
      </c>
      <c r="L331" s="2">
        <v>213</v>
      </c>
      <c r="M331" s="30">
        <v>972</v>
      </c>
      <c r="N331" s="30">
        <v>10922</v>
      </c>
      <c r="O331" s="2">
        <f>'Orig Alo Dezember 18'!S330</f>
        <v>2287</v>
      </c>
      <c r="P331" s="2">
        <f>'Orig Alo Dezember 18'!T330</f>
        <v>55780.487804878052</v>
      </c>
      <c r="Q331" s="130">
        <v>10042000</v>
      </c>
      <c r="R331" s="130" t="s">
        <v>1134</v>
      </c>
      <c r="S331" s="130">
        <v>116</v>
      </c>
      <c r="T331" s="130" t="s">
        <v>1465</v>
      </c>
      <c r="U331" s="130">
        <v>1</v>
      </c>
      <c r="V331" s="130" t="s">
        <v>1320</v>
      </c>
    </row>
    <row r="332" spans="1:22" x14ac:dyDescent="0.2">
      <c r="A332" s="104" t="s">
        <v>320</v>
      </c>
      <c r="B332" s="2">
        <v>59265</v>
      </c>
      <c r="C332" s="3">
        <v>50461</v>
      </c>
      <c r="D332" s="3">
        <v>8804</v>
      </c>
      <c r="E332" s="3">
        <v>1215</v>
      </c>
      <c r="F332" s="3">
        <v>1142</v>
      </c>
      <c r="G332" s="4">
        <v>73</v>
      </c>
      <c r="H332" s="2">
        <v>39990</v>
      </c>
      <c r="I332" s="2">
        <v>1894</v>
      </c>
      <c r="J332" s="2">
        <v>4072</v>
      </c>
      <c r="K332" s="2">
        <v>1362</v>
      </c>
      <c r="L332" s="2">
        <v>681</v>
      </c>
      <c r="M332" s="30">
        <v>2029</v>
      </c>
      <c r="N332" s="30">
        <v>11880</v>
      </c>
      <c r="O332" s="2">
        <f>'Orig Alo Dezember 18'!S331</f>
        <v>4565</v>
      </c>
      <c r="P332" s="2">
        <f>'Orig Alo Dezember 18'!T331</f>
        <v>72460.317460317456</v>
      </c>
      <c r="Q332" s="130">
        <v>10043000</v>
      </c>
      <c r="R332" s="130" t="s">
        <v>1136</v>
      </c>
      <c r="S332" s="130">
        <v>118</v>
      </c>
      <c r="T332" s="130" t="s">
        <v>1464</v>
      </c>
      <c r="U332" s="130">
        <v>1</v>
      </c>
      <c r="V332" s="130" t="s">
        <v>1320</v>
      </c>
    </row>
    <row r="333" spans="1:22" x14ac:dyDescent="0.2">
      <c r="A333" s="104" t="s">
        <v>321</v>
      </c>
      <c r="B333" s="2">
        <v>87427</v>
      </c>
      <c r="C333" s="3">
        <v>74874</v>
      </c>
      <c r="D333" s="3">
        <v>12553</v>
      </c>
      <c r="E333" s="3">
        <v>2436</v>
      </c>
      <c r="F333" s="3">
        <v>2365</v>
      </c>
      <c r="G333" s="4">
        <v>71</v>
      </c>
      <c r="H333" s="2">
        <v>73977</v>
      </c>
      <c r="I333" s="2">
        <v>4942</v>
      </c>
      <c r="J333" s="2">
        <v>12091</v>
      </c>
      <c r="K333" s="2">
        <v>4004</v>
      </c>
      <c r="L333" s="2">
        <v>1472</v>
      </c>
      <c r="M333" s="30">
        <v>6615</v>
      </c>
      <c r="N333" s="30">
        <v>30599</v>
      </c>
      <c r="O333" s="2">
        <f>'Orig Alo Dezember 18'!S332</f>
        <v>4767</v>
      </c>
      <c r="P333" s="2">
        <f>'Orig Alo Dezember 18'!T332</f>
        <v>105933.33333333333</v>
      </c>
      <c r="Q333" s="130">
        <v>10044000</v>
      </c>
      <c r="R333" s="130" t="s">
        <v>1138</v>
      </c>
      <c r="S333" s="130">
        <v>118</v>
      </c>
      <c r="T333" s="130" t="s">
        <v>1464</v>
      </c>
      <c r="U333" s="130">
        <v>1</v>
      </c>
      <c r="V333" s="130" t="s">
        <v>1320</v>
      </c>
    </row>
    <row r="334" spans="1:22" x14ac:dyDescent="0.2">
      <c r="A334" s="104" t="s">
        <v>322</v>
      </c>
      <c r="B334" s="2">
        <v>64050</v>
      </c>
      <c r="C334" s="3">
        <v>55201</v>
      </c>
      <c r="D334" s="3">
        <v>8849</v>
      </c>
      <c r="E334" s="3">
        <v>1192</v>
      </c>
      <c r="F334" s="3">
        <v>1107</v>
      </c>
      <c r="G334" s="4">
        <v>85</v>
      </c>
      <c r="H334" s="2">
        <v>66912</v>
      </c>
      <c r="I334" s="2">
        <v>4153</v>
      </c>
      <c r="J334" s="2">
        <v>10162</v>
      </c>
      <c r="K334" s="2">
        <v>4279</v>
      </c>
      <c r="L334" s="2">
        <v>609</v>
      </c>
      <c r="M334" s="30">
        <v>5274</v>
      </c>
      <c r="N334" s="30">
        <v>31846</v>
      </c>
      <c r="O334" s="2">
        <f>'Orig Alo Dezember 18'!S333</f>
        <v>3732</v>
      </c>
      <c r="P334" s="2">
        <f>'Orig Alo Dezember 18'!T333</f>
        <v>76163.265306122441</v>
      </c>
      <c r="Q334" s="130">
        <v>10045000</v>
      </c>
      <c r="R334" s="130" t="s">
        <v>1140</v>
      </c>
      <c r="S334" s="130">
        <v>119</v>
      </c>
      <c r="T334" s="130" t="s">
        <v>1466</v>
      </c>
      <c r="U334" s="130">
        <v>1</v>
      </c>
      <c r="V334" s="130" t="s">
        <v>1320</v>
      </c>
    </row>
    <row r="335" spans="1:22" x14ac:dyDescent="0.2">
      <c r="A335" s="104" t="s">
        <v>323</v>
      </c>
      <c r="B335" s="2">
        <v>40029</v>
      </c>
      <c r="C335" s="3">
        <v>34114</v>
      </c>
      <c r="D335" s="3">
        <v>5915</v>
      </c>
      <c r="E335" s="3">
        <v>598</v>
      </c>
      <c r="F335" s="3">
        <v>495</v>
      </c>
      <c r="G335" s="4">
        <v>103</v>
      </c>
      <c r="H335" s="2">
        <v>27291</v>
      </c>
      <c r="I335" s="2">
        <v>1302</v>
      </c>
      <c r="J335" s="2">
        <v>2739</v>
      </c>
      <c r="K335" s="2">
        <v>1058</v>
      </c>
      <c r="L335" s="2">
        <v>259</v>
      </c>
      <c r="M335" s="30">
        <v>1422</v>
      </c>
      <c r="N335" s="30">
        <v>10087</v>
      </c>
      <c r="O335" s="2">
        <f>'Orig Alo Dezember 18'!S334</f>
        <v>1455</v>
      </c>
      <c r="P335" s="2">
        <f>'Orig Alo Dezember 18'!T334</f>
        <v>48500</v>
      </c>
      <c r="Q335" s="130">
        <v>10046000</v>
      </c>
      <c r="R335" s="130" t="s">
        <v>1142</v>
      </c>
      <c r="S335" s="130">
        <v>117</v>
      </c>
      <c r="T335" s="130" t="s">
        <v>1142</v>
      </c>
      <c r="U335" s="130">
        <v>1</v>
      </c>
      <c r="V335" s="130" t="s">
        <v>1320</v>
      </c>
    </row>
    <row r="336" spans="1:22" x14ac:dyDescent="0.2">
      <c r="A336" s="104" t="s">
        <v>324</v>
      </c>
      <c r="B336" s="2">
        <v>1503413</v>
      </c>
      <c r="C336" s="3">
        <v>1365465</v>
      </c>
      <c r="D336" s="3">
        <v>137948</v>
      </c>
      <c r="E336" s="3">
        <v>36397</v>
      </c>
      <c r="F336" s="3">
        <v>31463</v>
      </c>
      <c r="G336" s="4">
        <v>4934</v>
      </c>
      <c r="H336" s="2">
        <v>1510736</v>
      </c>
      <c r="I336" s="2">
        <v>40627</v>
      </c>
      <c r="J336" s="2">
        <v>41628</v>
      </c>
      <c r="K336" s="2">
        <v>7019</v>
      </c>
      <c r="L336" s="2">
        <v>5477</v>
      </c>
      <c r="M336" s="30">
        <v>29132</v>
      </c>
      <c r="N336" s="30">
        <v>649475</v>
      </c>
      <c r="O336" s="2">
        <f>'Orig Alo Dezember 18'!S335</f>
        <v>146739</v>
      </c>
      <c r="P336" s="2">
        <f>'Orig Alo Dezember 18'!T335</f>
        <v>1930776.3157894737</v>
      </c>
      <c r="Q336" s="130">
        <v>11000000</v>
      </c>
      <c r="R336" s="130" t="s">
        <v>1144</v>
      </c>
      <c r="S336" s="130">
        <v>205</v>
      </c>
      <c r="T336" s="130" t="s">
        <v>1467</v>
      </c>
      <c r="U336" s="130">
        <v>1</v>
      </c>
      <c r="V336" s="130" t="s">
        <v>1320</v>
      </c>
    </row>
    <row r="337" spans="1:22" x14ac:dyDescent="0.2">
      <c r="A337" s="104" t="s">
        <v>325</v>
      </c>
      <c r="B337" s="2">
        <v>29948</v>
      </c>
      <c r="C337" s="3">
        <v>27416</v>
      </c>
      <c r="D337" s="3">
        <v>2532</v>
      </c>
      <c r="E337" s="3">
        <v>677</v>
      </c>
      <c r="F337" s="3">
        <v>636</v>
      </c>
      <c r="G337" s="4">
        <v>41</v>
      </c>
      <c r="H337" s="2">
        <v>29673</v>
      </c>
      <c r="I337" s="2">
        <v>1110</v>
      </c>
      <c r="J337" s="2">
        <v>3263</v>
      </c>
      <c r="K337" s="2">
        <v>1165</v>
      </c>
      <c r="L337" s="2">
        <v>544</v>
      </c>
      <c r="M337" s="30">
        <v>1554</v>
      </c>
      <c r="N337" s="30">
        <v>11653</v>
      </c>
      <c r="O337" s="2">
        <f>'Orig Alo Dezember 18'!S336</f>
        <v>3102</v>
      </c>
      <c r="P337" s="2">
        <f>'Orig Alo Dezember 18'!T336</f>
        <v>36928.571428571428</v>
      </c>
      <c r="Q337" s="130">
        <v>12051000</v>
      </c>
      <c r="R337" s="130" t="s">
        <v>1468</v>
      </c>
      <c r="S337" s="130">
        <v>206</v>
      </c>
      <c r="T337" s="130" t="s">
        <v>1469</v>
      </c>
      <c r="U337" s="130">
        <v>2</v>
      </c>
      <c r="V337" s="130" t="s">
        <v>1325</v>
      </c>
    </row>
    <row r="338" spans="1:22" x14ac:dyDescent="0.2">
      <c r="A338" s="104" t="s">
        <v>326</v>
      </c>
      <c r="B338" s="2">
        <v>41720</v>
      </c>
      <c r="C338" s="3">
        <v>37263</v>
      </c>
      <c r="D338" s="3">
        <v>4457</v>
      </c>
      <c r="E338" s="3">
        <v>1029</v>
      </c>
      <c r="F338" s="3">
        <v>902</v>
      </c>
      <c r="G338" s="4">
        <v>127</v>
      </c>
      <c r="H338" s="2">
        <v>46330</v>
      </c>
      <c r="I338" s="2">
        <v>1706</v>
      </c>
      <c r="J338" s="2">
        <v>2177</v>
      </c>
      <c r="K338" s="2">
        <v>226</v>
      </c>
      <c r="L338" s="2">
        <v>640</v>
      </c>
      <c r="M338" s="30">
        <v>1311</v>
      </c>
      <c r="N338" s="30">
        <v>16177</v>
      </c>
      <c r="O338" s="2">
        <f>'Orig Alo Dezember 18'!S337</f>
        <v>3875</v>
      </c>
      <c r="P338" s="2">
        <f>'Orig Alo Dezember 18'!T337</f>
        <v>52364.864864864867</v>
      </c>
      <c r="Q338" s="130">
        <v>12052000</v>
      </c>
      <c r="R338" s="130" t="s">
        <v>1148</v>
      </c>
      <c r="S338" s="130">
        <v>207</v>
      </c>
      <c r="T338" s="130" t="s">
        <v>1470</v>
      </c>
      <c r="U338" s="130">
        <v>3</v>
      </c>
      <c r="V338" s="130" t="s">
        <v>1317</v>
      </c>
    </row>
    <row r="339" spans="1:22" x14ac:dyDescent="0.2">
      <c r="A339" s="104" t="s">
        <v>327</v>
      </c>
      <c r="B339" s="2">
        <v>23650</v>
      </c>
      <c r="C339" s="3">
        <v>21523</v>
      </c>
      <c r="D339" s="3">
        <v>2127</v>
      </c>
      <c r="E339" s="3">
        <v>634</v>
      </c>
      <c r="F339" s="3">
        <v>597</v>
      </c>
      <c r="G339" s="4">
        <v>37</v>
      </c>
      <c r="H339" s="2">
        <v>28744</v>
      </c>
      <c r="I339" s="2">
        <v>1140</v>
      </c>
      <c r="J339" s="2">
        <v>770</v>
      </c>
      <c r="K339" s="2">
        <v>62</v>
      </c>
      <c r="L339" s="2">
        <v>124</v>
      </c>
      <c r="M339" s="30">
        <v>584</v>
      </c>
      <c r="N339" s="30">
        <v>8437</v>
      </c>
      <c r="O339" s="2">
        <f>'Orig Alo Dezember 18'!S338</f>
        <v>2399</v>
      </c>
      <c r="P339" s="2">
        <f>'Orig Alo Dezember 18'!T338</f>
        <v>29617.283950617286</v>
      </c>
      <c r="Q339" s="130">
        <v>12053000</v>
      </c>
      <c r="R339" s="130" t="s">
        <v>1150</v>
      </c>
      <c r="S339" s="130">
        <v>208</v>
      </c>
      <c r="T339" s="130" t="s">
        <v>1471</v>
      </c>
      <c r="U339" s="130">
        <v>3</v>
      </c>
      <c r="V339" s="130" t="s">
        <v>1317</v>
      </c>
    </row>
    <row r="340" spans="1:22" x14ac:dyDescent="0.2">
      <c r="A340" s="104" t="s">
        <v>328</v>
      </c>
      <c r="B340" s="2">
        <v>78395</v>
      </c>
      <c r="C340" s="3">
        <v>71569</v>
      </c>
      <c r="D340" s="3">
        <v>6826</v>
      </c>
      <c r="E340" s="3">
        <v>1349</v>
      </c>
      <c r="F340" s="3">
        <v>1214</v>
      </c>
      <c r="G340" s="4">
        <v>135</v>
      </c>
      <c r="H340" s="2">
        <v>85865</v>
      </c>
      <c r="I340" s="2">
        <v>4472</v>
      </c>
      <c r="J340" s="2">
        <v>1074</v>
      </c>
      <c r="K340" s="2">
        <v>148</v>
      </c>
      <c r="L340" s="2">
        <v>199</v>
      </c>
      <c r="M340" s="30">
        <v>727</v>
      </c>
      <c r="N340" s="30">
        <v>32110</v>
      </c>
      <c r="O340" s="2">
        <f>'Orig Alo Dezember 18'!S339</f>
        <v>5168</v>
      </c>
      <c r="P340" s="2">
        <f>'Orig Alo Dezember 18'!T339</f>
        <v>92285.71428571429</v>
      </c>
      <c r="Q340" s="130">
        <v>12054000</v>
      </c>
      <c r="R340" s="130" t="s">
        <v>1152</v>
      </c>
      <c r="S340" s="130">
        <v>206</v>
      </c>
      <c r="T340" s="130" t="s">
        <v>1469</v>
      </c>
      <c r="U340" s="130">
        <v>2</v>
      </c>
      <c r="V340" s="130" t="s">
        <v>1325</v>
      </c>
    </row>
    <row r="341" spans="1:22" x14ac:dyDescent="0.2">
      <c r="A341" s="104" t="s">
        <v>329</v>
      </c>
      <c r="B341" s="2">
        <v>80363</v>
      </c>
      <c r="C341" s="3">
        <v>74177</v>
      </c>
      <c r="D341" s="3">
        <v>6186</v>
      </c>
      <c r="E341" s="3">
        <v>1181</v>
      </c>
      <c r="F341" s="3">
        <v>1110</v>
      </c>
      <c r="G341" s="4">
        <v>71</v>
      </c>
      <c r="H341" s="2">
        <v>50311</v>
      </c>
      <c r="I341" s="2">
        <v>2201</v>
      </c>
      <c r="J341" s="2">
        <v>2582</v>
      </c>
      <c r="K341" s="2">
        <v>940</v>
      </c>
      <c r="L341" s="2">
        <v>513</v>
      </c>
      <c r="M341" s="30">
        <v>1129</v>
      </c>
      <c r="N341" s="30">
        <v>9688</v>
      </c>
      <c r="O341" s="2">
        <f>'Orig Alo Dezember 18'!S340</f>
        <v>5013</v>
      </c>
      <c r="P341" s="2">
        <f>'Orig Alo Dezember 18'!T340</f>
        <v>98294.117647058825</v>
      </c>
      <c r="Q341" s="130">
        <v>12060000</v>
      </c>
      <c r="R341" s="130" t="s">
        <v>1154</v>
      </c>
      <c r="S341" s="130">
        <v>209</v>
      </c>
      <c r="T341" s="130" t="s">
        <v>1472</v>
      </c>
      <c r="U341" s="130">
        <v>2</v>
      </c>
      <c r="V341" s="130" t="s">
        <v>1325</v>
      </c>
    </row>
    <row r="342" spans="1:22" x14ac:dyDescent="0.2">
      <c r="A342" s="104" t="s">
        <v>330</v>
      </c>
      <c r="B342" s="2">
        <v>74980</v>
      </c>
      <c r="C342" s="3">
        <v>69213</v>
      </c>
      <c r="D342" s="3">
        <v>5767</v>
      </c>
      <c r="E342" s="3">
        <v>1306</v>
      </c>
      <c r="F342" s="3">
        <v>1235</v>
      </c>
      <c r="G342" s="4">
        <v>71</v>
      </c>
      <c r="H342" s="2">
        <v>61765</v>
      </c>
      <c r="I342" s="2">
        <v>4799</v>
      </c>
      <c r="J342" s="2">
        <v>2829</v>
      </c>
      <c r="K342" s="2">
        <v>393</v>
      </c>
      <c r="L342" s="2">
        <v>866</v>
      </c>
      <c r="M342" s="30">
        <v>1570</v>
      </c>
      <c r="N342" s="30">
        <v>18092</v>
      </c>
      <c r="O342" s="2">
        <f>'Orig Alo Dezember 18'!S341</f>
        <v>3435</v>
      </c>
      <c r="P342" s="2">
        <f>'Orig Alo Dezember 18'!T341</f>
        <v>90394.736842105267</v>
      </c>
      <c r="Q342" s="130">
        <v>12061000</v>
      </c>
      <c r="R342" s="130" t="s">
        <v>1156</v>
      </c>
      <c r="S342" s="130">
        <v>210</v>
      </c>
      <c r="T342" s="130" t="s">
        <v>1473</v>
      </c>
      <c r="U342" s="130">
        <v>3</v>
      </c>
      <c r="V342" s="130" t="s">
        <v>1317</v>
      </c>
    </row>
    <row r="343" spans="1:22" x14ac:dyDescent="0.2">
      <c r="A343" s="104" t="s">
        <v>331</v>
      </c>
      <c r="B343" s="2">
        <v>43811</v>
      </c>
      <c r="C343" s="3">
        <v>39871</v>
      </c>
      <c r="D343" s="3">
        <v>3940</v>
      </c>
      <c r="E343" s="3">
        <v>853</v>
      </c>
      <c r="F343" s="3">
        <v>829</v>
      </c>
      <c r="G343" s="4">
        <v>24</v>
      </c>
      <c r="H343" s="2">
        <v>33399</v>
      </c>
      <c r="I343" s="2">
        <v>1174</v>
      </c>
      <c r="J343" s="2">
        <v>2627</v>
      </c>
      <c r="K343" s="2">
        <v>832</v>
      </c>
      <c r="L343" s="2">
        <v>681</v>
      </c>
      <c r="M343" s="30">
        <v>1114</v>
      </c>
      <c r="N343" s="30">
        <v>6925</v>
      </c>
      <c r="O343" s="2">
        <f>'Orig Alo Dezember 18'!S342</f>
        <v>3487</v>
      </c>
      <c r="P343" s="2">
        <f>'Orig Alo Dezember 18'!T342</f>
        <v>53646.153846153844</v>
      </c>
      <c r="Q343" s="130">
        <v>12062000</v>
      </c>
      <c r="R343" s="130" t="s">
        <v>1158</v>
      </c>
      <c r="S343" s="130">
        <v>211</v>
      </c>
      <c r="T343" s="130" t="s">
        <v>1474</v>
      </c>
      <c r="U343" s="130">
        <v>3</v>
      </c>
      <c r="V343" s="130" t="s">
        <v>1317</v>
      </c>
    </row>
    <row r="344" spans="1:22" x14ac:dyDescent="0.2">
      <c r="A344" s="104" t="s">
        <v>332</v>
      </c>
      <c r="B344" s="2">
        <v>71834</v>
      </c>
      <c r="C344" s="3">
        <v>65780</v>
      </c>
      <c r="D344" s="3">
        <v>6054</v>
      </c>
      <c r="E344" s="3">
        <v>1158</v>
      </c>
      <c r="F344" s="3">
        <v>1097</v>
      </c>
      <c r="G344" s="4">
        <v>61</v>
      </c>
      <c r="H344" s="2">
        <v>44821</v>
      </c>
      <c r="I344" s="2">
        <v>4996</v>
      </c>
      <c r="J344" s="2">
        <v>2619</v>
      </c>
      <c r="K344" s="2">
        <v>501</v>
      </c>
      <c r="L344" s="2">
        <v>597</v>
      </c>
      <c r="M344" s="30">
        <v>1521</v>
      </c>
      <c r="N344" s="30">
        <v>11027</v>
      </c>
      <c r="O344" s="2">
        <f>'Orig Alo Dezember 18'!S343</f>
        <v>4617</v>
      </c>
      <c r="P344" s="2">
        <f>'Orig Alo Dezember 18'!T343</f>
        <v>87113.207547169819</v>
      </c>
      <c r="Q344" s="130">
        <v>12063000</v>
      </c>
      <c r="R344" s="130" t="s">
        <v>1160</v>
      </c>
      <c r="S344" s="130">
        <v>206</v>
      </c>
      <c r="T344" s="130" t="s">
        <v>1469</v>
      </c>
      <c r="U344" s="130">
        <v>2</v>
      </c>
      <c r="V344" s="130" t="s">
        <v>1325</v>
      </c>
    </row>
    <row r="345" spans="1:22" x14ac:dyDescent="0.2">
      <c r="A345" s="104" t="s">
        <v>333</v>
      </c>
      <c r="B345" s="2">
        <v>83019</v>
      </c>
      <c r="C345" s="3">
        <v>76591</v>
      </c>
      <c r="D345" s="3">
        <v>6428</v>
      </c>
      <c r="E345" s="3">
        <v>1236</v>
      </c>
      <c r="F345" s="3">
        <v>1163</v>
      </c>
      <c r="G345" s="4">
        <v>73</v>
      </c>
      <c r="H345" s="2">
        <v>51095</v>
      </c>
      <c r="I345" s="2">
        <v>3778</v>
      </c>
      <c r="J345" s="2">
        <v>2097</v>
      </c>
      <c r="K345" s="2">
        <v>192</v>
      </c>
      <c r="L345" s="2">
        <v>552</v>
      </c>
      <c r="M345" s="30">
        <v>1353</v>
      </c>
      <c r="N345" s="30">
        <v>9714</v>
      </c>
      <c r="O345" s="2">
        <f>'Orig Alo Dezember 18'!S344</f>
        <v>5824</v>
      </c>
      <c r="P345" s="2">
        <f>'Orig Alo Dezember 18'!T344</f>
        <v>102175.43859649122</v>
      </c>
      <c r="Q345" s="130">
        <v>12064000</v>
      </c>
      <c r="R345" s="130" t="s">
        <v>1162</v>
      </c>
      <c r="S345" s="130">
        <v>208</v>
      </c>
      <c r="T345" s="130" t="s">
        <v>1471</v>
      </c>
      <c r="U345" s="130">
        <v>3</v>
      </c>
      <c r="V345" s="130" t="s">
        <v>1317</v>
      </c>
    </row>
    <row r="346" spans="1:22" x14ac:dyDescent="0.2">
      <c r="A346" s="104" t="s">
        <v>334</v>
      </c>
      <c r="B346" s="2">
        <v>93004</v>
      </c>
      <c r="C346" s="3">
        <v>85130</v>
      </c>
      <c r="D346" s="3">
        <v>7874</v>
      </c>
      <c r="E346" s="3">
        <v>1644</v>
      </c>
      <c r="F346" s="3">
        <v>1564</v>
      </c>
      <c r="G346" s="4">
        <v>80</v>
      </c>
      <c r="H346" s="2">
        <v>57712</v>
      </c>
      <c r="I346" s="2">
        <v>3559</v>
      </c>
      <c r="J346" s="2">
        <v>3980</v>
      </c>
      <c r="K346" s="2">
        <v>617</v>
      </c>
      <c r="L346" s="2">
        <v>827</v>
      </c>
      <c r="M346" s="30">
        <v>2536</v>
      </c>
      <c r="N346" s="30">
        <v>14124</v>
      </c>
      <c r="O346" s="2">
        <f>'Orig Alo Dezember 18'!S345</f>
        <v>5863</v>
      </c>
      <c r="P346" s="2">
        <f>'Orig Alo Dezember 18'!T345</f>
        <v>112750</v>
      </c>
      <c r="Q346" s="130">
        <v>12065000</v>
      </c>
      <c r="R346" s="130" t="s">
        <v>1164</v>
      </c>
      <c r="S346" s="130">
        <v>212</v>
      </c>
      <c r="T346" s="130" t="s">
        <v>1475</v>
      </c>
      <c r="U346" s="130">
        <v>3</v>
      </c>
      <c r="V346" s="130" t="s">
        <v>1317</v>
      </c>
    </row>
    <row r="347" spans="1:22" x14ac:dyDescent="0.2">
      <c r="A347" s="104" t="s">
        <v>335</v>
      </c>
      <c r="B347" s="2">
        <v>46604</v>
      </c>
      <c r="C347" s="3">
        <v>42499</v>
      </c>
      <c r="D347" s="3">
        <v>4105</v>
      </c>
      <c r="E347" s="3">
        <v>1643</v>
      </c>
      <c r="F347" s="3">
        <v>1611</v>
      </c>
      <c r="G347" s="4">
        <v>32</v>
      </c>
      <c r="H347" s="2">
        <v>40440</v>
      </c>
      <c r="I347" s="2">
        <v>2070</v>
      </c>
      <c r="J347" s="2">
        <v>3162</v>
      </c>
      <c r="K347" s="2">
        <v>409</v>
      </c>
      <c r="L347" s="2">
        <v>1203</v>
      </c>
      <c r="M347" s="30">
        <v>1550</v>
      </c>
      <c r="N347" s="30">
        <v>11835</v>
      </c>
      <c r="O347" s="2">
        <f>'Orig Alo Dezember 18'!S346</f>
        <v>4697</v>
      </c>
      <c r="P347" s="2">
        <f>'Orig Alo Dezember 18'!T346</f>
        <v>57987.654320987655</v>
      </c>
      <c r="Q347" s="130">
        <v>12066000</v>
      </c>
      <c r="R347" s="130" t="s">
        <v>1166</v>
      </c>
      <c r="S347" s="130">
        <v>207</v>
      </c>
      <c r="T347" s="130" t="s">
        <v>1470</v>
      </c>
      <c r="U347" s="130">
        <v>3</v>
      </c>
      <c r="V347" s="130" t="s">
        <v>1317</v>
      </c>
    </row>
    <row r="348" spans="1:22" x14ac:dyDescent="0.2">
      <c r="A348" s="104" t="s">
        <v>336</v>
      </c>
      <c r="B348" s="2">
        <v>76624</v>
      </c>
      <c r="C348" s="3">
        <v>70207</v>
      </c>
      <c r="D348" s="3">
        <v>6417</v>
      </c>
      <c r="E348" s="3">
        <v>1217</v>
      </c>
      <c r="F348" s="3">
        <v>1137</v>
      </c>
      <c r="G348" s="4">
        <v>80</v>
      </c>
      <c r="H348" s="2">
        <v>55814</v>
      </c>
      <c r="I348" s="2">
        <v>2597</v>
      </c>
      <c r="J348" s="2">
        <v>3666</v>
      </c>
      <c r="K348" s="2">
        <v>755</v>
      </c>
      <c r="L348" s="2">
        <v>1020</v>
      </c>
      <c r="M348" s="30">
        <v>1891</v>
      </c>
      <c r="N348" s="30">
        <v>14755</v>
      </c>
      <c r="O348" s="2">
        <f>'Orig Alo Dezember 18'!S347</f>
        <v>5849</v>
      </c>
      <c r="P348" s="2">
        <f>'Orig Alo Dezember 18'!T347</f>
        <v>94338.709677419349</v>
      </c>
      <c r="Q348" s="130">
        <v>12067000</v>
      </c>
      <c r="R348" s="130" t="s">
        <v>1168</v>
      </c>
      <c r="S348" s="130">
        <v>208</v>
      </c>
      <c r="T348" s="130" t="s">
        <v>1471</v>
      </c>
      <c r="U348" s="130">
        <v>3</v>
      </c>
      <c r="V348" s="130" t="s">
        <v>1317</v>
      </c>
    </row>
    <row r="349" spans="1:22" x14ac:dyDescent="0.2">
      <c r="A349" s="104" t="s">
        <v>337</v>
      </c>
      <c r="B349" s="2">
        <v>42047</v>
      </c>
      <c r="C349" s="3">
        <v>38318</v>
      </c>
      <c r="D349" s="3">
        <v>3729</v>
      </c>
      <c r="E349" s="3">
        <v>687</v>
      </c>
      <c r="F349" s="3">
        <v>664</v>
      </c>
      <c r="G349" s="4">
        <v>23</v>
      </c>
      <c r="H349" s="2">
        <v>35602</v>
      </c>
      <c r="I349" s="2">
        <v>1194</v>
      </c>
      <c r="J349" s="2">
        <v>2140</v>
      </c>
      <c r="K349" s="2">
        <v>632</v>
      </c>
      <c r="L349" s="2">
        <v>605</v>
      </c>
      <c r="M349" s="30">
        <v>903</v>
      </c>
      <c r="N349" s="30">
        <v>7943</v>
      </c>
      <c r="O349" s="2">
        <f>'Orig Alo Dezember 18'!S348</f>
        <v>3411</v>
      </c>
      <c r="P349" s="2">
        <f>'Orig Alo Dezember 18'!T348</f>
        <v>51681.818181818184</v>
      </c>
      <c r="Q349" s="130">
        <v>12068000</v>
      </c>
      <c r="R349" s="130" t="s">
        <v>1170</v>
      </c>
      <c r="S349" s="130">
        <v>213</v>
      </c>
      <c r="T349" s="130" t="s">
        <v>1476</v>
      </c>
      <c r="U349" s="130">
        <v>3</v>
      </c>
      <c r="V349" s="130" t="s">
        <v>1317</v>
      </c>
    </row>
    <row r="350" spans="1:22" x14ac:dyDescent="0.2">
      <c r="A350" s="104" t="s">
        <v>338</v>
      </c>
      <c r="B350" s="2">
        <v>93875</v>
      </c>
      <c r="C350" s="3">
        <v>86248</v>
      </c>
      <c r="D350" s="3">
        <v>7627</v>
      </c>
      <c r="E350" s="3">
        <v>1135</v>
      </c>
      <c r="F350" s="3">
        <v>1070</v>
      </c>
      <c r="G350" s="4">
        <v>65</v>
      </c>
      <c r="H350" s="2">
        <v>61849</v>
      </c>
      <c r="I350" s="2">
        <v>4908</v>
      </c>
      <c r="J350" s="2">
        <v>2432</v>
      </c>
      <c r="K350" s="2">
        <v>413</v>
      </c>
      <c r="L350" s="2">
        <v>691</v>
      </c>
      <c r="M350" s="30">
        <v>1328</v>
      </c>
      <c r="N350" s="30">
        <v>13072</v>
      </c>
      <c r="O350" s="2">
        <f>'Orig Alo Dezember 18'!S349</f>
        <v>4742</v>
      </c>
      <c r="P350" s="2">
        <f>'Orig Alo Dezember 18'!T349</f>
        <v>115658.53658536587</v>
      </c>
      <c r="Q350" s="130">
        <v>12069000</v>
      </c>
      <c r="R350" s="130" t="s">
        <v>1172</v>
      </c>
      <c r="S350" s="130">
        <v>206</v>
      </c>
      <c r="T350" s="130" t="s">
        <v>1469</v>
      </c>
      <c r="U350" s="130">
        <v>2</v>
      </c>
      <c r="V350" s="130" t="s">
        <v>1325</v>
      </c>
    </row>
    <row r="351" spans="1:22" x14ac:dyDescent="0.2">
      <c r="A351" s="104" t="s">
        <v>339</v>
      </c>
      <c r="B351" s="2">
        <v>32065</v>
      </c>
      <c r="C351" s="3">
        <v>29267</v>
      </c>
      <c r="D351" s="3">
        <v>2798</v>
      </c>
      <c r="E351" s="3">
        <v>613</v>
      </c>
      <c r="F351" s="3">
        <v>596</v>
      </c>
      <c r="G351" s="4">
        <v>17</v>
      </c>
      <c r="H351" s="2">
        <v>27045</v>
      </c>
      <c r="I351" s="2">
        <v>1022</v>
      </c>
      <c r="J351" s="2">
        <v>1914</v>
      </c>
      <c r="K351" s="2">
        <v>566</v>
      </c>
      <c r="L351" s="2">
        <v>371</v>
      </c>
      <c r="M351" s="30">
        <v>977</v>
      </c>
      <c r="N351" s="30">
        <v>5735</v>
      </c>
      <c r="O351" s="2">
        <f>'Orig Alo Dezember 18'!S350</f>
        <v>2976</v>
      </c>
      <c r="P351" s="2">
        <f>'Orig Alo Dezember 18'!T350</f>
        <v>39680</v>
      </c>
      <c r="Q351" s="130">
        <v>12070000</v>
      </c>
      <c r="R351" s="130" t="s">
        <v>1174</v>
      </c>
      <c r="S351" s="130">
        <v>214</v>
      </c>
      <c r="T351" s="130" t="s">
        <v>1477</v>
      </c>
      <c r="U351" s="130">
        <v>3</v>
      </c>
      <c r="V351" s="130" t="s">
        <v>1317</v>
      </c>
    </row>
    <row r="352" spans="1:22" x14ac:dyDescent="0.2">
      <c r="A352" s="104" t="s">
        <v>340</v>
      </c>
      <c r="B352" s="2">
        <v>48814</v>
      </c>
      <c r="C352" s="3">
        <v>44414</v>
      </c>
      <c r="D352" s="3">
        <v>4400</v>
      </c>
      <c r="E352" s="3">
        <v>1034</v>
      </c>
      <c r="F352" s="3">
        <v>1012</v>
      </c>
      <c r="G352" s="4">
        <v>22</v>
      </c>
      <c r="H352" s="2">
        <v>36919</v>
      </c>
      <c r="I352" s="2">
        <v>1033</v>
      </c>
      <c r="J352" s="2">
        <v>3410</v>
      </c>
      <c r="K352" s="2">
        <v>270</v>
      </c>
      <c r="L352" s="2">
        <v>842</v>
      </c>
      <c r="M352" s="30">
        <v>2298</v>
      </c>
      <c r="N352" s="30">
        <v>11686</v>
      </c>
      <c r="O352" s="2">
        <f>'Orig Alo Dezember 18'!S351</f>
        <v>3815</v>
      </c>
      <c r="P352" s="2">
        <f>'Orig Alo Dezember 18'!T351</f>
        <v>61532.258064516122</v>
      </c>
      <c r="Q352" s="130">
        <v>12071000</v>
      </c>
      <c r="R352" s="130" t="s">
        <v>1176</v>
      </c>
      <c r="S352" s="130">
        <v>207</v>
      </c>
      <c r="T352" s="130" t="s">
        <v>1470</v>
      </c>
      <c r="U352" s="130">
        <v>3</v>
      </c>
      <c r="V352" s="130" t="s">
        <v>1317</v>
      </c>
    </row>
    <row r="353" spans="1:22" x14ac:dyDescent="0.2">
      <c r="A353" s="104" t="s">
        <v>341</v>
      </c>
      <c r="B353" s="2">
        <v>77678</v>
      </c>
      <c r="C353" s="3">
        <v>71748</v>
      </c>
      <c r="D353" s="3">
        <v>5930</v>
      </c>
      <c r="E353" s="3">
        <v>1999</v>
      </c>
      <c r="F353" s="3">
        <v>1922</v>
      </c>
      <c r="G353" s="4">
        <v>77</v>
      </c>
      <c r="H353" s="2">
        <v>65853</v>
      </c>
      <c r="I353" s="2">
        <v>9929</v>
      </c>
      <c r="J353" s="2">
        <v>5289</v>
      </c>
      <c r="K353" s="2">
        <v>1072</v>
      </c>
      <c r="L353" s="2">
        <v>939</v>
      </c>
      <c r="M353" s="30">
        <v>3278</v>
      </c>
      <c r="N353" s="30">
        <v>22508</v>
      </c>
      <c r="O353" s="2">
        <f>'Orig Alo Dezember 18'!S352</f>
        <v>3911</v>
      </c>
      <c r="P353" s="2">
        <f>'Orig Alo Dezember 18'!T352</f>
        <v>93119.047619047618</v>
      </c>
      <c r="Q353" s="130">
        <v>12072000</v>
      </c>
      <c r="R353" s="130" t="s">
        <v>1178</v>
      </c>
      <c r="S353" s="130">
        <v>210</v>
      </c>
      <c r="T353" s="130" t="s">
        <v>1473</v>
      </c>
      <c r="U353" s="130">
        <v>3</v>
      </c>
      <c r="V353" s="130" t="s">
        <v>1317</v>
      </c>
    </row>
    <row r="354" spans="1:22" x14ac:dyDescent="0.2">
      <c r="A354" s="104" t="s">
        <v>342</v>
      </c>
      <c r="B354" s="2">
        <v>47367</v>
      </c>
      <c r="C354" s="3">
        <v>42903</v>
      </c>
      <c r="D354" s="3">
        <v>4464</v>
      </c>
      <c r="E354" s="3">
        <v>834</v>
      </c>
      <c r="F354" s="3">
        <v>810</v>
      </c>
      <c r="G354" s="4">
        <v>24</v>
      </c>
      <c r="H354" s="2">
        <v>38788</v>
      </c>
      <c r="I354" s="2">
        <v>1477</v>
      </c>
      <c r="J354" s="2">
        <v>2366</v>
      </c>
      <c r="K354" s="2">
        <v>493</v>
      </c>
      <c r="L354" s="2">
        <v>597</v>
      </c>
      <c r="M354" s="30">
        <v>1276</v>
      </c>
      <c r="N354" s="30">
        <v>8142</v>
      </c>
      <c r="O354" s="2">
        <f>'Orig Alo Dezember 18'!S353</f>
        <v>6781</v>
      </c>
      <c r="P354" s="2">
        <f>'Orig Alo Dezember 18'!T353</f>
        <v>61090.090090090089</v>
      </c>
      <c r="Q354" s="130">
        <v>12073000</v>
      </c>
      <c r="R354" s="130" t="s">
        <v>1180</v>
      </c>
      <c r="S354" s="130">
        <v>215</v>
      </c>
      <c r="T354" s="130" t="s">
        <v>1478</v>
      </c>
      <c r="U354" s="130">
        <v>3</v>
      </c>
      <c r="V354" s="130" t="s">
        <v>1317</v>
      </c>
    </row>
    <row r="355" spans="1:22" x14ac:dyDescent="0.2">
      <c r="A355" s="104" t="s">
        <v>343</v>
      </c>
      <c r="B355" s="2">
        <v>90994</v>
      </c>
      <c r="C355" s="3">
        <v>80424</v>
      </c>
      <c r="D355" s="3">
        <v>10570</v>
      </c>
      <c r="E355" s="3">
        <v>2198</v>
      </c>
      <c r="F355" s="3">
        <v>2047</v>
      </c>
      <c r="G355" s="4">
        <v>151</v>
      </c>
      <c r="H355" s="2">
        <v>92020</v>
      </c>
      <c r="I355" s="2">
        <v>2906</v>
      </c>
      <c r="J355" s="2">
        <v>5107</v>
      </c>
      <c r="K355" s="2">
        <v>597</v>
      </c>
      <c r="L355" s="2">
        <v>1944</v>
      </c>
      <c r="M355" s="30">
        <v>2566</v>
      </c>
      <c r="N355" s="30">
        <v>37964</v>
      </c>
      <c r="O355" s="2">
        <f>'Orig Alo Dezember 18'!S354</f>
        <v>7803</v>
      </c>
      <c r="P355" s="2">
        <f>'Orig Alo Dezember 18'!T354</f>
        <v>106890.41095890412</v>
      </c>
      <c r="Q355" s="130">
        <v>13003000</v>
      </c>
      <c r="R355" s="130" t="s">
        <v>1479</v>
      </c>
      <c r="S355" s="130">
        <v>216</v>
      </c>
      <c r="T355" s="130" t="s">
        <v>1480</v>
      </c>
      <c r="U355" s="130">
        <v>2</v>
      </c>
      <c r="V355" s="130" t="s">
        <v>1325</v>
      </c>
    </row>
    <row r="356" spans="1:22" x14ac:dyDescent="0.2">
      <c r="A356" s="104" t="s">
        <v>344</v>
      </c>
      <c r="B356" s="2">
        <v>39457</v>
      </c>
      <c r="C356" s="3">
        <v>35737</v>
      </c>
      <c r="D356" s="3">
        <v>3720</v>
      </c>
      <c r="E356" s="3">
        <v>1156</v>
      </c>
      <c r="F356" s="3">
        <v>1099</v>
      </c>
      <c r="G356" s="4">
        <v>57</v>
      </c>
      <c r="H356" s="2">
        <v>50815</v>
      </c>
      <c r="I356" s="2">
        <v>2143</v>
      </c>
      <c r="J356" s="2">
        <v>2129</v>
      </c>
      <c r="K356" s="2">
        <v>588</v>
      </c>
      <c r="L356" s="2">
        <v>313</v>
      </c>
      <c r="M356" s="30">
        <v>1228</v>
      </c>
      <c r="N356" s="30">
        <v>17288</v>
      </c>
      <c r="O356" s="2">
        <f>'Orig Alo Dezember 18'!S355</f>
        <v>4140</v>
      </c>
      <c r="P356" s="2">
        <f>'Orig Alo Dezember 18'!T355</f>
        <v>48705.882352941175</v>
      </c>
      <c r="Q356" s="130">
        <v>13004000</v>
      </c>
      <c r="R356" s="130" t="s">
        <v>1481</v>
      </c>
      <c r="S356" s="130">
        <v>217</v>
      </c>
      <c r="T356" s="130" t="s">
        <v>1482</v>
      </c>
      <c r="U356" s="130">
        <v>3</v>
      </c>
      <c r="V356" s="130" t="s">
        <v>1317</v>
      </c>
    </row>
    <row r="357" spans="1:22" x14ac:dyDescent="0.2">
      <c r="A357" s="104" t="s">
        <v>345</v>
      </c>
      <c r="B357" s="2">
        <v>107319</v>
      </c>
      <c r="C357" s="3">
        <v>97139</v>
      </c>
      <c r="D357" s="3">
        <v>10180</v>
      </c>
      <c r="E357" s="3">
        <v>1508</v>
      </c>
      <c r="F357" s="3">
        <v>1472</v>
      </c>
      <c r="G357" s="4">
        <v>36</v>
      </c>
      <c r="H357" s="2">
        <v>93361</v>
      </c>
      <c r="I357" s="2">
        <v>4712</v>
      </c>
      <c r="J357" s="2">
        <v>3824</v>
      </c>
      <c r="K357" s="2">
        <v>626</v>
      </c>
      <c r="L357" s="2">
        <v>1332</v>
      </c>
      <c r="M357" s="30">
        <v>1866</v>
      </c>
      <c r="N357" s="30">
        <v>18253</v>
      </c>
      <c r="O357" s="2">
        <f>'Orig Alo Dezember 18'!S356</f>
        <v>12065</v>
      </c>
      <c r="P357" s="2">
        <f>'Orig Alo Dezember 18'!T356</f>
        <v>132582.41758241758</v>
      </c>
      <c r="Q357" s="130">
        <v>13071000</v>
      </c>
      <c r="R357" s="130" t="s">
        <v>1186</v>
      </c>
      <c r="S357" s="130">
        <v>218</v>
      </c>
      <c r="T357" s="130" t="s">
        <v>1186</v>
      </c>
      <c r="U357" s="130">
        <v>3</v>
      </c>
      <c r="V357" s="130" t="s">
        <v>1317</v>
      </c>
    </row>
    <row r="358" spans="1:22" x14ac:dyDescent="0.2">
      <c r="A358" s="104" t="s">
        <v>346</v>
      </c>
      <c r="B358" s="2">
        <v>91415</v>
      </c>
      <c r="C358" s="3">
        <v>83001</v>
      </c>
      <c r="D358" s="3">
        <v>8414</v>
      </c>
      <c r="E358" s="3">
        <v>1179</v>
      </c>
      <c r="F358" s="3">
        <v>1135</v>
      </c>
      <c r="G358" s="4">
        <v>44</v>
      </c>
      <c r="H358" s="2">
        <v>67860</v>
      </c>
      <c r="I358" s="2">
        <v>2740</v>
      </c>
      <c r="J358" s="2">
        <v>3741</v>
      </c>
      <c r="K358" s="2">
        <v>390</v>
      </c>
      <c r="L358" s="2">
        <v>1146</v>
      </c>
      <c r="M358" s="30">
        <v>2205</v>
      </c>
      <c r="N358" s="30">
        <v>9932</v>
      </c>
      <c r="O358" s="2">
        <f>'Orig Alo Dezember 18'!S357</f>
        <v>6092</v>
      </c>
      <c r="P358" s="2">
        <f>'Orig Alo Dezember 18'!T357</f>
        <v>108785.71428571429</v>
      </c>
      <c r="Q358" s="130">
        <v>13072000</v>
      </c>
      <c r="R358" s="130" t="s">
        <v>1188</v>
      </c>
      <c r="S358" s="130">
        <v>216</v>
      </c>
      <c r="T358" s="130" t="s">
        <v>1480</v>
      </c>
      <c r="U358" s="130">
        <v>2</v>
      </c>
      <c r="V358" s="130" t="s">
        <v>1325</v>
      </c>
    </row>
    <row r="359" spans="1:22" x14ac:dyDescent="0.2">
      <c r="A359" s="104" t="s">
        <v>347</v>
      </c>
      <c r="B359" s="2">
        <v>91007</v>
      </c>
      <c r="C359" s="3">
        <v>81607</v>
      </c>
      <c r="D359" s="3">
        <v>9400</v>
      </c>
      <c r="E359" s="3">
        <v>1844</v>
      </c>
      <c r="F359" s="3">
        <v>1773</v>
      </c>
      <c r="G359" s="4">
        <v>71</v>
      </c>
      <c r="H359" s="2">
        <v>71837</v>
      </c>
      <c r="I359" s="2">
        <v>2290</v>
      </c>
      <c r="J359" s="2">
        <v>2403</v>
      </c>
      <c r="K359" s="2">
        <v>217</v>
      </c>
      <c r="L359" s="2">
        <v>905</v>
      </c>
      <c r="M359" s="30">
        <v>1281</v>
      </c>
      <c r="N359" s="30">
        <v>9784</v>
      </c>
      <c r="O359" s="2">
        <f>'Orig Alo Dezember 18'!S358</f>
        <v>10642</v>
      </c>
      <c r="P359" s="2">
        <f>'Orig Alo Dezember 18'!T358</f>
        <v>112021.05263157893</v>
      </c>
      <c r="Q359" s="130">
        <v>13073000</v>
      </c>
      <c r="R359" s="130" t="s">
        <v>1190</v>
      </c>
      <c r="S359" s="130">
        <v>219</v>
      </c>
      <c r="T359" s="130" t="s">
        <v>1483</v>
      </c>
      <c r="U359" s="130">
        <v>3</v>
      </c>
      <c r="V359" s="130" t="s">
        <v>1317</v>
      </c>
    </row>
    <row r="360" spans="1:22" x14ac:dyDescent="0.2">
      <c r="A360" s="104" t="s">
        <v>348</v>
      </c>
      <c r="B360" s="2">
        <v>69741</v>
      </c>
      <c r="C360" s="3">
        <v>62920</v>
      </c>
      <c r="D360" s="3">
        <v>6821</v>
      </c>
      <c r="E360" s="3">
        <v>1392</v>
      </c>
      <c r="F360" s="3">
        <v>1315</v>
      </c>
      <c r="G360" s="4">
        <v>77</v>
      </c>
      <c r="H360" s="2">
        <v>47309</v>
      </c>
      <c r="I360" s="2">
        <v>2216</v>
      </c>
      <c r="J360" s="2">
        <v>3628</v>
      </c>
      <c r="K360" s="2">
        <v>626</v>
      </c>
      <c r="L360" s="2">
        <v>1048</v>
      </c>
      <c r="M360" s="30">
        <v>1954</v>
      </c>
      <c r="N360" s="30">
        <v>10211</v>
      </c>
      <c r="O360" s="2">
        <f>'Orig Alo Dezember 18'!S359</f>
        <v>5061</v>
      </c>
      <c r="P360" s="2">
        <f>'Orig Alo Dezember 18'!T359</f>
        <v>82967.213114754093</v>
      </c>
      <c r="Q360" s="130">
        <v>13074000</v>
      </c>
      <c r="R360" s="130" t="s">
        <v>1192</v>
      </c>
      <c r="S360" s="130">
        <v>217</v>
      </c>
      <c r="T360" s="130" t="s">
        <v>1482</v>
      </c>
      <c r="U360" s="130">
        <v>3</v>
      </c>
      <c r="V360" s="130" t="s">
        <v>1317</v>
      </c>
    </row>
    <row r="361" spans="1:22" x14ac:dyDescent="0.2">
      <c r="A361" s="104" t="s">
        <v>349</v>
      </c>
      <c r="B361" s="2">
        <v>96168</v>
      </c>
      <c r="C361" s="3">
        <v>86687</v>
      </c>
      <c r="D361" s="3">
        <v>9481</v>
      </c>
      <c r="E361" s="3">
        <v>1834</v>
      </c>
      <c r="F361" s="3">
        <v>1764</v>
      </c>
      <c r="G361" s="4">
        <v>70</v>
      </c>
      <c r="H361" s="2">
        <v>81799</v>
      </c>
      <c r="I361" s="2">
        <v>2091</v>
      </c>
      <c r="J361" s="2">
        <v>3259</v>
      </c>
      <c r="K361" s="2">
        <v>335</v>
      </c>
      <c r="L361" s="2">
        <v>1164</v>
      </c>
      <c r="M361" s="30">
        <v>1760</v>
      </c>
      <c r="N361" s="30">
        <v>22184</v>
      </c>
      <c r="O361" s="2">
        <f>'Orig Alo Dezember 18'!S360</f>
        <v>10661</v>
      </c>
      <c r="P361" s="2">
        <f>'Orig Alo Dezember 18'!T360</f>
        <v>115880.4347826087</v>
      </c>
      <c r="Q361" s="130">
        <v>13075000</v>
      </c>
      <c r="R361" s="130" t="s">
        <v>1194</v>
      </c>
      <c r="S361" s="130">
        <v>220</v>
      </c>
      <c r="T361" s="130" t="s">
        <v>1484</v>
      </c>
      <c r="U361" s="130">
        <v>3</v>
      </c>
      <c r="V361" s="130" t="s">
        <v>1317</v>
      </c>
    </row>
    <row r="362" spans="1:22" x14ac:dyDescent="0.2">
      <c r="A362" s="104" t="s">
        <v>350</v>
      </c>
      <c r="B362" s="2">
        <v>96932</v>
      </c>
      <c r="C362" s="3">
        <v>88486</v>
      </c>
      <c r="D362" s="3">
        <v>8446</v>
      </c>
      <c r="E362" s="3">
        <v>2374</v>
      </c>
      <c r="F362" s="3">
        <v>2297</v>
      </c>
      <c r="G362" s="4">
        <v>77</v>
      </c>
      <c r="H362" s="2">
        <v>65838</v>
      </c>
      <c r="I362" s="2">
        <v>4451</v>
      </c>
      <c r="J362" s="2">
        <v>4133</v>
      </c>
      <c r="K362" s="2">
        <v>834</v>
      </c>
      <c r="L362" s="2">
        <v>1241</v>
      </c>
      <c r="M362" s="30">
        <v>2058</v>
      </c>
      <c r="N362" s="30">
        <v>13300</v>
      </c>
      <c r="O362" s="2">
        <f>'Orig Alo Dezember 18'!S361</f>
        <v>6217</v>
      </c>
      <c r="P362" s="2">
        <f>'Orig Alo Dezember 18'!T361</f>
        <v>113036.36363636363</v>
      </c>
      <c r="Q362" s="130">
        <v>13076000</v>
      </c>
      <c r="R362" s="130" t="s">
        <v>1196</v>
      </c>
      <c r="S362" s="130">
        <v>217</v>
      </c>
      <c r="T362" s="130" t="s">
        <v>1482</v>
      </c>
      <c r="U362" s="130">
        <v>3</v>
      </c>
      <c r="V362" s="130" t="s">
        <v>1317</v>
      </c>
    </row>
    <row r="363" spans="1:22" x14ac:dyDescent="0.2">
      <c r="A363" s="104" t="s">
        <v>351</v>
      </c>
      <c r="B363" s="2">
        <v>103939</v>
      </c>
      <c r="C363" s="3">
        <v>93490</v>
      </c>
      <c r="D363" s="3">
        <v>10449</v>
      </c>
      <c r="E363" s="3">
        <v>2933</v>
      </c>
      <c r="F363" s="3">
        <v>2705</v>
      </c>
      <c r="G363" s="4">
        <v>228</v>
      </c>
      <c r="H363" s="2">
        <v>117554</v>
      </c>
      <c r="I363" s="2">
        <v>4052</v>
      </c>
      <c r="J363" s="2">
        <v>9890</v>
      </c>
      <c r="K363" s="2">
        <v>2868</v>
      </c>
      <c r="L363" s="2">
        <v>2216</v>
      </c>
      <c r="M363" s="30">
        <v>4806</v>
      </c>
      <c r="N363" s="30">
        <v>44530</v>
      </c>
      <c r="O363" s="2">
        <f>'Orig Alo Dezember 18'!S362</f>
        <v>8253</v>
      </c>
      <c r="P363" s="2">
        <f>'Orig Alo Dezember 18'!T362</f>
        <v>125045.45454545454</v>
      </c>
      <c r="Q363" s="130">
        <v>14511000</v>
      </c>
      <c r="R363" s="130" t="s">
        <v>1198</v>
      </c>
      <c r="S363" s="130">
        <v>221</v>
      </c>
      <c r="T363" s="130" t="s">
        <v>1485</v>
      </c>
      <c r="U363" s="130">
        <v>1</v>
      </c>
      <c r="V363" s="130" t="s">
        <v>1320</v>
      </c>
    </row>
    <row r="364" spans="1:22" x14ac:dyDescent="0.2">
      <c r="A364" s="104" t="s">
        <v>352</v>
      </c>
      <c r="B364" s="2">
        <v>147635</v>
      </c>
      <c r="C364" s="3">
        <v>134024</v>
      </c>
      <c r="D364" s="3">
        <v>13611</v>
      </c>
      <c r="E364" s="3">
        <v>2341</v>
      </c>
      <c r="F364" s="3">
        <v>2281</v>
      </c>
      <c r="G364" s="4">
        <v>60</v>
      </c>
      <c r="H364" s="2">
        <v>116827</v>
      </c>
      <c r="I364" s="2">
        <v>4874</v>
      </c>
      <c r="J364" s="2">
        <v>14929</v>
      </c>
      <c r="K364" s="2">
        <v>6723</v>
      </c>
      <c r="L364" s="2">
        <v>2464</v>
      </c>
      <c r="M364" s="30">
        <v>5742</v>
      </c>
      <c r="N364" s="30">
        <v>22736</v>
      </c>
      <c r="O364" s="2">
        <f>'Orig Alo Dezember 18'!S363</f>
        <v>7876</v>
      </c>
      <c r="P364" s="2">
        <f>'Orig Alo Dezember 18'!T363</f>
        <v>175022.22222222222</v>
      </c>
      <c r="Q364" s="130">
        <v>14521000</v>
      </c>
      <c r="R364" s="130" t="s">
        <v>1200</v>
      </c>
      <c r="S364" s="130">
        <v>222</v>
      </c>
      <c r="T364" s="130" t="s">
        <v>1200</v>
      </c>
      <c r="U364" s="130">
        <v>1</v>
      </c>
      <c r="V364" s="130" t="s">
        <v>1320</v>
      </c>
    </row>
    <row r="365" spans="1:22" x14ac:dyDescent="0.2">
      <c r="A365" s="104" t="s">
        <v>353</v>
      </c>
      <c r="B365" s="2">
        <v>135097</v>
      </c>
      <c r="C365" s="3">
        <v>123029</v>
      </c>
      <c r="D365" s="3">
        <v>12068</v>
      </c>
      <c r="E365" s="3">
        <v>3156</v>
      </c>
      <c r="F365" s="3">
        <v>3043</v>
      </c>
      <c r="G365" s="4">
        <v>113</v>
      </c>
      <c r="H365" s="2">
        <v>110724</v>
      </c>
      <c r="I365" s="2">
        <v>5335</v>
      </c>
      <c r="J365" s="2">
        <v>9872</v>
      </c>
      <c r="K365" s="2">
        <v>2919</v>
      </c>
      <c r="L365" s="2">
        <v>1648</v>
      </c>
      <c r="M365" s="30">
        <v>5305</v>
      </c>
      <c r="N365" s="30">
        <v>25123</v>
      </c>
      <c r="O365" s="2">
        <f>'Orig Alo Dezember 18'!S364</f>
        <v>7916</v>
      </c>
      <c r="P365" s="2">
        <f>'Orig Alo Dezember 18'!T364</f>
        <v>161551.02040816325</v>
      </c>
      <c r="Q365" s="130">
        <v>14522000</v>
      </c>
      <c r="R365" s="130" t="s">
        <v>1202</v>
      </c>
      <c r="S365" s="130">
        <v>223</v>
      </c>
      <c r="T365" s="130" t="s">
        <v>1202</v>
      </c>
      <c r="U365" s="130">
        <v>2</v>
      </c>
      <c r="V365" s="130" t="s">
        <v>1325</v>
      </c>
    </row>
    <row r="366" spans="1:22" x14ac:dyDescent="0.2">
      <c r="A366" s="104" t="s">
        <v>354</v>
      </c>
      <c r="B366" s="2">
        <v>97192</v>
      </c>
      <c r="C366" s="3">
        <v>88631</v>
      </c>
      <c r="D366" s="3">
        <v>8561</v>
      </c>
      <c r="E366" s="3">
        <v>2163</v>
      </c>
      <c r="F366" s="3">
        <v>2046</v>
      </c>
      <c r="G366" s="4">
        <v>117</v>
      </c>
      <c r="H366" s="2">
        <v>82078</v>
      </c>
      <c r="I366" s="2">
        <v>3836</v>
      </c>
      <c r="J366" s="2">
        <v>9371</v>
      </c>
      <c r="K366" s="2">
        <v>3569</v>
      </c>
      <c r="L366" s="2">
        <v>1903</v>
      </c>
      <c r="M366" s="30">
        <v>3899</v>
      </c>
      <c r="N366" s="30">
        <v>19368</v>
      </c>
      <c r="O366" s="2">
        <f>'Orig Alo Dezember 18'!S365</f>
        <v>5544</v>
      </c>
      <c r="P366" s="2">
        <f>'Orig Alo Dezember 18'!T365</f>
        <v>115500</v>
      </c>
      <c r="Q366" s="130">
        <v>14523000</v>
      </c>
      <c r="R366" s="130" t="s">
        <v>1204</v>
      </c>
      <c r="S366" s="130">
        <v>224</v>
      </c>
      <c r="T366" s="130" t="s">
        <v>1204</v>
      </c>
      <c r="U366" s="130">
        <v>2</v>
      </c>
      <c r="V366" s="130" t="s">
        <v>1325</v>
      </c>
    </row>
    <row r="367" spans="1:22" x14ac:dyDescent="0.2">
      <c r="A367" s="104" t="s">
        <v>355</v>
      </c>
      <c r="B367" s="2">
        <v>140604</v>
      </c>
      <c r="C367" s="3">
        <v>128345</v>
      </c>
      <c r="D367" s="3">
        <v>12259</v>
      </c>
      <c r="E367" s="3">
        <v>3845</v>
      </c>
      <c r="F367" s="3">
        <v>3726</v>
      </c>
      <c r="G367" s="4">
        <v>119</v>
      </c>
      <c r="H367" s="2">
        <v>126396</v>
      </c>
      <c r="I367" s="2">
        <v>6095</v>
      </c>
      <c r="J367" s="2">
        <v>21549</v>
      </c>
      <c r="K367" s="2">
        <v>5212</v>
      </c>
      <c r="L367" s="2">
        <v>8746</v>
      </c>
      <c r="M367" s="30">
        <v>7591</v>
      </c>
      <c r="N367" s="30">
        <v>41703</v>
      </c>
      <c r="O367" s="2">
        <f>'Orig Alo Dezember 18'!S366</f>
        <v>7671</v>
      </c>
      <c r="P367" s="2">
        <f>'Orig Alo Dezember 18'!T366</f>
        <v>166760.86956521741</v>
      </c>
      <c r="Q367" s="130">
        <v>14524000</v>
      </c>
      <c r="R367" s="130" t="s">
        <v>1206</v>
      </c>
      <c r="S367" s="130">
        <v>225</v>
      </c>
      <c r="T367" s="130" t="s">
        <v>1206</v>
      </c>
      <c r="U367" s="130">
        <v>1</v>
      </c>
      <c r="V367" s="130" t="s">
        <v>1320</v>
      </c>
    </row>
    <row r="368" spans="1:22" x14ac:dyDescent="0.2">
      <c r="A368" s="104" t="s">
        <v>356</v>
      </c>
      <c r="B368" s="2">
        <v>252952</v>
      </c>
      <c r="C368" s="3">
        <v>229669</v>
      </c>
      <c r="D368" s="3">
        <v>23283</v>
      </c>
      <c r="E368" s="3">
        <v>5922</v>
      </c>
      <c r="F368" s="3">
        <v>4969</v>
      </c>
      <c r="G368" s="4">
        <v>953</v>
      </c>
      <c r="H368" s="2">
        <v>269966</v>
      </c>
      <c r="I368" s="2">
        <v>7845</v>
      </c>
      <c r="J368" s="2">
        <v>10842</v>
      </c>
      <c r="K368" s="2">
        <v>1744</v>
      </c>
      <c r="L368" s="2">
        <v>1673</v>
      </c>
      <c r="M368" s="30">
        <v>7425</v>
      </c>
      <c r="N368" s="30">
        <v>115249</v>
      </c>
      <c r="O368" s="2">
        <f>'Orig Alo Dezember 18'!S367</f>
        <v>16515</v>
      </c>
      <c r="P368" s="2">
        <f>'Orig Alo Dezember 18'!T367</f>
        <v>294910.71428571432</v>
      </c>
      <c r="Q368" s="130">
        <v>14612000</v>
      </c>
      <c r="R368" s="130" t="s">
        <v>1208</v>
      </c>
      <c r="S368" s="130">
        <v>226</v>
      </c>
      <c r="T368" s="130" t="s">
        <v>1486</v>
      </c>
      <c r="U368" s="130">
        <v>1</v>
      </c>
      <c r="V368" s="130" t="s">
        <v>1320</v>
      </c>
    </row>
    <row r="369" spans="1:22" x14ac:dyDescent="0.2">
      <c r="A369" s="104" t="s">
        <v>357</v>
      </c>
      <c r="B369" s="2">
        <v>132170</v>
      </c>
      <c r="C369" s="3">
        <v>120949</v>
      </c>
      <c r="D369" s="3">
        <v>11221</v>
      </c>
      <c r="E369" s="3">
        <v>2719</v>
      </c>
      <c r="F369" s="3">
        <v>2632</v>
      </c>
      <c r="G369" s="4">
        <v>87</v>
      </c>
      <c r="H369" s="2">
        <v>113843</v>
      </c>
      <c r="I369" s="2">
        <v>5976</v>
      </c>
      <c r="J369" s="2">
        <v>11835</v>
      </c>
      <c r="K369" s="2">
        <v>3286</v>
      </c>
      <c r="L369" s="2">
        <v>2442</v>
      </c>
      <c r="M369" s="30">
        <v>6107</v>
      </c>
      <c r="N369" s="30">
        <v>29439</v>
      </c>
      <c r="O369" s="2">
        <f>'Orig Alo Dezember 18'!S368</f>
        <v>8212</v>
      </c>
      <c r="P369" s="2">
        <f>'Orig Alo Dezember 18'!T368</f>
        <v>157923.07692307694</v>
      </c>
      <c r="Q369" s="130">
        <v>14625000</v>
      </c>
      <c r="R369" s="130" t="s">
        <v>1210</v>
      </c>
      <c r="S369" s="130">
        <v>227</v>
      </c>
      <c r="T369" s="130" t="s">
        <v>1210</v>
      </c>
      <c r="U369" s="130">
        <v>2</v>
      </c>
      <c r="V369" s="130" t="s">
        <v>1325</v>
      </c>
    </row>
    <row r="370" spans="1:22" x14ac:dyDescent="0.2">
      <c r="A370" s="104" t="s">
        <v>358</v>
      </c>
      <c r="B370" s="2">
        <v>102786</v>
      </c>
      <c r="C370" s="3">
        <v>92855</v>
      </c>
      <c r="D370" s="3">
        <v>9931</v>
      </c>
      <c r="E370" s="3">
        <v>1992</v>
      </c>
      <c r="F370" s="3">
        <v>1906</v>
      </c>
      <c r="G370" s="4">
        <v>86</v>
      </c>
      <c r="H370" s="2">
        <v>87373</v>
      </c>
      <c r="I370" s="2">
        <v>2575</v>
      </c>
      <c r="J370" s="2">
        <v>6715</v>
      </c>
      <c r="K370" s="2">
        <v>1780</v>
      </c>
      <c r="L370" s="2">
        <v>2078</v>
      </c>
      <c r="M370" s="30">
        <v>2857</v>
      </c>
      <c r="N370" s="30">
        <v>21945</v>
      </c>
      <c r="O370" s="2">
        <f>'Orig Alo Dezember 18'!S369</f>
        <v>10215</v>
      </c>
      <c r="P370" s="2">
        <f>'Orig Alo Dezember 18'!T369</f>
        <v>126111.11111111111</v>
      </c>
      <c r="Q370" s="130">
        <v>14626000</v>
      </c>
      <c r="R370" s="130" t="s">
        <v>1212</v>
      </c>
      <c r="S370" s="130">
        <v>228</v>
      </c>
      <c r="T370" s="130" t="s">
        <v>1212</v>
      </c>
      <c r="U370" s="130">
        <v>3</v>
      </c>
      <c r="V370" s="130" t="s">
        <v>1317</v>
      </c>
    </row>
    <row r="371" spans="1:22" x14ac:dyDescent="0.2">
      <c r="A371" s="104" t="s">
        <v>359</v>
      </c>
      <c r="B371" s="2">
        <v>105610</v>
      </c>
      <c r="C371" s="3">
        <v>96785</v>
      </c>
      <c r="D371" s="3">
        <v>8825</v>
      </c>
      <c r="E371" s="3">
        <v>1934</v>
      </c>
      <c r="F371" s="3">
        <v>1820</v>
      </c>
      <c r="G371" s="4">
        <v>114</v>
      </c>
      <c r="H371" s="2">
        <v>90298</v>
      </c>
      <c r="I371" s="2">
        <v>5242</v>
      </c>
      <c r="J371" s="2">
        <v>7812</v>
      </c>
      <c r="K371" s="2">
        <v>2388</v>
      </c>
      <c r="L371" s="2">
        <v>1648</v>
      </c>
      <c r="M371" s="30">
        <v>3776</v>
      </c>
      <c r="N371" s="30">
        <v>19708</v>
      </c>
      <c r="O371" s="2">
        <f>'Orig Alo Dezember 18'!S370</f>
        <v>7006</v>
      </c>
      <c r="P371" s="2">
        <f>'Orig Alo Dezember 18'!T370</f>
        <v>125107.14285714287</v>
      </c>
      <c r="Q371" s="130">
        <v>14627000</v>
      </c>
      <c r="R371" s="130" t="s">
        <v>1214</v>
      </c>
      <c r="S371" s="130">
        <v>229</v>
      </c>
      <c r="T371" s="130" t="s">
        <v>1214</v>
      </c>
      <c r="U371" s="130">
        <v>2</v>
      </c>
      <c r="V371" s="130" t="s">
        <v>1325</v>
      </c>
    </row>
    <row r="372" spans="1:22" x14ac:dyDescent="0.2">
      <c r="A372" s="104" t="s">
        <v>360</v>
      </c>
      <c r="B372" s="2">
        <v>107826</v>
      </c>
      <c r="C372" s="3">
        <v>98703</v>
      </c>
      <c r="D372" s="3">
        <v>9123</v>
      </c>
      <c r="E372" s="3">
        <v>1657</v>
      </c>
      <c r="F372" s="3">
        <v>1556</v>
      </c>
      <c r="G372" s="4">
        <v>101</v>
      </c>
      <c r="H372" s="2">
        <v>79739</v>
      </c>
      <c r="I372" s="2">
        <v>2857</v>
      </c>
      <c r="J372" s="2">
        <v>6510</v>
      </c>
      <c r="K372" s="2">
        <v>2004</v>
      </c>
      <c r="L372" s="2">
        <v>1252</v>
      </c>
      <c r="M372" s="30">
        <v>3254</v>
      </c>
      <c r="N372" s="30">
        <v>17931</v>
      </c>
      <c r="O372" s="2">
        <f>'Orig Alo Dezember 18'!S371</f>
        <v>5997</v>
      </c>
      <c r="P372" s="2">
        <f>'Orig Alo Dezember 18'!T371</f>
        <v>127595.74468085107</v>
      </c>
      <c r="Q372" s="130">
        <v>14628000</v>
      </c>
      <c r="R372" s="130" t="s">
        <v>1487</v>
      </c>
      <c r="S372" s="130">
        <v>226</v>
      </c>
      <c r="T372" s="130" t="s">
        <v>1486</v>
      </c>
      <c r="U372" s="130">
        <v>1</v>
      </c>
      <c r="V372" s="130" t="s">
        <v>1320</v>
      </c>
    </row>
    <row r="373" spans="1:22" x14ac:dyDescent="0.2">
      <c r="A373" s="104" t="s">
        <v>361</v>
      </c>
      <c r="B373" s="2">
        <v>266543</v>
      </c>
      <c r="C373" s="3">
        <v>240452</v>
      </c>
      <c r="D373" s="3">
        <v>26091</v>
      </c>
      <c r="E373" s="3">
        <v>9864</v>
      </c>
      <c r="F373" s="3">
        <v>8537</v>
      </c>
      <c r="G373" s="4">
        <v>1327</v>
      </c>
      <c r="H373" s="2">
        <v>273527</v>
      </c>
      <c r="I373" s="2">
        <v>14846</v>
      </c>
      <c r="J373" s="2">
        <v>10560</v>
      </c>
      <c r="K373" s="2">
        <v>1755</v>
      </c>
      <c r="L373" s="2">
        <v>1559</v>
      </c>
      <c r="M373" s="30">
        <v>7246</v>
      </c>
      <c r="N373" s="30">
        <v>113100</v>
      </c>
      <c r="O373" s="2">
        <f>'Orig Alo Dezember 18'!S372</f>
        <v>18822</v>
      </c>
      <c r="P373" s="2">
        <f>'Orig Alo Dezember 18'!T372</f>
        <v>308557.37704918033</v>
      </c>
      <c r="Q373" s="130">
        <v>14713000</v>
      </c>
      <c r="R373" s="130" t="s">
        <v>1218</v>
      </c>
      <c r="S373" s="130">
        <v>230</v>
      </c>
      <c r="T373" s="130" t="s">
        <v>1220</v>
      </c>
      <c r="U373" s="130">
        <v>1</v>
      </c>
      <c r="V373" s="130" t="s">
        <v>1320</v>
      </c>
    </row>
    <row r="374" spans="1:22" x14ac:dyDescent="0.2">
      <c r="A374" s="104" t="s">
        <v>362</v>
      </c>
      <c r="B374" s="2">
        <v>113359</v>
      </c>
      <c r="C374" s="3">
        <v>104692</v>
      </c>
      <c r="D374" s="3">
        <v>8667</v>
      </c>
      <c r="E374" s="3">
        <v>2639</v>
      </c>
      <c r="F374" s="3">
        <v>2549</v>
      </c>
      <c r="G374" s="4">
        <v>90</v>
      </c>
      <c r="H374" s="2">
        <v>78756</v>
      </c>
      <c r="I374" s="2">
        <v>4061</v>
      </c>
      <c r="J374" s="2">
        <v>4590</v>
      </c>
      <c r="K374" s="2">
        <v>799</v>
      </c>
      <c r="L374" s="2">
        <v>1146</v>
      </c>
      <c r="M374" s="30">
        <v>2645</v>
      </c>
      <c r="N374" s="30">
        <v>13593</v>
      </c>
      <c r="O374" s="2">
        <f>'Orig Alo Dezember 18'!S373</f>
        <v>7022</v>
      </c>
      <c r="P374" s="2">
        <f>'Orig Alo Dezember 18'!T373</f>
        <v>135038.46153846153</v>
      </c>
      <c r="Q374" s="130">
        <v>14729000</v>
      </c>
      <c r="R374" s="130" t="s">
        <v>1220</v>
      </c>
      <c r="S374" s="130">
        <v>230</v>
      </c>
      <c r="T374" s="130" t="s">
        <v>1220</v>
      </c>
      <c r="U374" s="130">
        <v>1</v>
      </c>
      <c r="V374" s="130" t="s">
        <v>1320</v>
      </c>
    </row>
    <row r="375" spans="1:22" x14ac:dyDescent="0.2">
      <c r="A375" s="104" t="s">
        <v>363</v>
      </c>
      <c r="B375" s="2">
        <v>88931</v>
      </c>
      <c r="C375" s="3">
        <v>81994</v>
      </c>
      <c r="D375" s="3">
        <v>6937</v>
      </c>
      <c r="E375" s="3">
        <v>2480</v>
      </c>
      <c r="F375" s="3">
        <v>2415</v>
      </c>
      <c r="G375" s="4">
        <v>65</v>
      </c>
      <c r="H375" s="2">
        <v>74412</v>
      </c>
      <c r="I375" s="2">
        <v>7496</v>
      </c>
      <c r="J375" s="2">
        <v>3700</v>
      </c>
      <c r="K375" s="2">
        <v>807</v>
      </c>
      <c r="L375" s="2">
        <v>861</v>
      </c>
      <c r="M375" s="30">
        <v>2032</v>
      </c>
      <c r="N375" s="30">
        <v>21276</v>
      </c>
      <c r="O375" s="2">
        <f>'Orig Alo Dezember 18'!S374</f>
        <v>7069</v>
      </c>
      <c r="P375" s="2">
        <f>'Orig Alo Dezember 18'!T374</f>
        <v>107106.06060606061</v>
      </c>
      <c r="Q375" s="130">
        <v>14730000</v>
      </c>
      <c r="R375" s="130" t="s">
        <v>1222</v>
      </c>
      <c r="S375" s="130">
        <v>230</v>
      </c>
      <c r="T375" s="130" t="s">
        <v>1220</v>
      </c>
      <c r="U375" s="130">
        <v>1</v>
      </c>
      <c r="V375" s="130" t="s">
        <v>1320</v>
      </c>
    </row>
    <row r="376" spans="1:22" x14ac:dyDescent="0.2">
      <c r="A376" s="104" t="s">
        <v>364</v>
      </c>
      <c r="B376" s="2">
        <v>32881</v>
      </c>
      <c r="C376" s="3">
        <v>30229</v>
      </c>
      <c r="D376" s="3">
        <v>2652</v>
      </c>
      <c r="E376" s="3">
        <v>1364</v>
      </c>
      <c r="F376" s="3">
        <v>1315</v>
      </c>
      <c r="G376" s="4">
        <v>49</v>
      </c>
      <c r="H376" s="2">
        <v>33949</v>
      </c>
      <c r="I376" s="2">
        <v>1559</v>
      </c>
      <c r="J376" s="2">
        <v>2309</v>
      </c>
      <c r="K376" s="2">
        <v>666</v>
      </c>
      <c r="L376" s="2">
        <v>821</v>
      </c>
      <c r="M376" s="30">
        <v>822</v>
      </c>
      <c r="N376" s="30">
        <v>10202</v>
      </c>
      <c r="O376" s="2">
        <f>'Orig Alo Dezember 18'!S375</f>
        <v>3100</v>
      </c>
      <c r="P376" s="2">
        <f>'Orig Alo Dezember 18'!T375</f>
        <v>40259.740259740262</v>
      </c>
      <c r="Q376" s="130">
        <v>15001000</v>
      </c>
      <c r="R376" s="130" t="s">
        <v>1224</v>
      </c>
      <c r="S376" s="130">
        <v>231</v>
      </c>
      <c r="T376" s="130" t="s">
        <v>1488</v>
      </c>
      <c r="U376" s="130">
        <v>1</v>
      </c>
      <c r="V376" s="130" t="s">
        <v>1320</v>
      </c>
    </row>
    <row r="377" spans="1:22" x14ac:dyDescent="0.2">
      <c r="A377" s="104" t="s">
        <v>365</v>
      </c>
      <c r="B377" s="2">
        <v>98014</v>
      </c>
      <c r="C377" s="3">
        <v>87441</v>
      </c>
      <c r="D377" s="3">
        <v>10573</v>
      </c>
      <c r="E377" s="3">
        <v>3623</v>
      </c>
      <c r="F377" s="3">
        <v>3424</v>
      </c>
      <c r="G377" s="4">
        <v>199</v>
      </c>
      <c r="H377" s="2">
        <v>97038</v>
      </c>
      <c r="I377" s="2">
        <v>4056</v>
      </c>
      <c r="J377" s="2">
        <v>3152</v>
      </c>
      <c r="K377" s="2">
        <v>569</v>
      </c>
      <c r="L377" s="2">
        <v>740</v>
      </c>
      <c r="M377" s="30">
        <v>1843</v>
      </c>
      <c r="N377" s="30">
        <v>40103</v>
      </c>
      <c r="O377" s="2">
        <f>'Orig Alo Dezember 18'!S376</f>
        <v>9370</v>
      </c>
      <c r="P377" s="2">
        <f>'Orig Alo Dezember 18'!T376</f>
        <v>117125</v>
      </c>
      <c r="Q377" s="130">
        <v>15002000</v>
      </c>
      <c r="R377" s="130" t="s">
        <v>1226</v>
      </c>
      <c r="S377" s="130">
        <v>232</v>
      </c>
      <c r="T377" s="130" t="s">
        <v>1489</v>
      </c>
      <c r="U377" s="130">
        <v>1</v>
      </c>
      <c r="V377" s="130" t="s">
        <v>1320</v>
      </c>
    </row>
    <row r="378" spans="1:22" x14ac:dyDescent="0.2">
      <c r="A378" s="104" t="s">
        <v>366</v>
      </c>
      <c r="B378" s="2">
        <v>103755</v>
      </c>
      <c r="C378" s="3">
        <v>93818</v>
      </c>
      <c r="D378" s="3">
        <v>9937</v>
      </c>
      <c r="E378" s="3">
        <v>3560</v>
      </c>
      <c r="F378" s="3">
        <v>3125</v>
      </c>
      <c r="G378" s="4">
        <v>435</v>
      </c>
      <c r="H378" s="2">
        <v>109297</v>
      </c>
      <c r="I378" s="2">
        <v>3416</v>
      </c>
      <c r="J378" s="2">
        <v>5069</v>
      </c>
      <c r="K378" s="2">
        <v>907</v>
      </c>
      <c r="L378" s="2">
        <v>1153</v>
      </c>
      <c r="M378" s="30">
        <v>3009</v>
      </c>
      <c r="N378" s="30">
        <v>40478</v>
      </c>
      <c r="O378" s="2">
        <f>'Orig Alo Dezember 18'!S377</f>
        <v>10158</v>
      </c>
      <c r="P378" s="2">
        <f>'Orig Alo Dezember 18'!T377</f>
        <v>123878.04878048782</v>
      </c>
      <c r="Q378" s="130">
        <v>15003000</v>
      </c>
      <c r="R378" s="130" t="s">
        <v>1490</v>
      </c>
      <c r="S378" s="130">
        <v>233</v>
      </c>
      <c r="T378" s="130" t="s">
        <v>1491</v>
      </c>
      <c r="U378" s="130">
        <v>2</v>
      </c>
      <c r="V378" s="130" t="s">
        <v>1325</v>
      </c>
    </row>
    <row r="379" spans="1:22" x14ac:dyDescent="0.2">
      <c r="A379" s="104" t="s">
        <v>367</v>
      </c>
      <c r="B379" s="2">
        <v>38443</v>
      </c>
      <c r="C379" s="3">
        <v>35415</v>
      </c>
      <c r="D379" s="3">
        <v>3028</v>
      </c>
      <c r="E379" s="3">
        <v>853</v>
      </c>
      <c r="F379" s="3">
        <v>819</v>
      </c>
      <c r="G379" s="4">
        <v>34</v>
      </c>
      <c r="H379" s="2">
        <v>27072</v>
      </c>
      <c r="I379" s="2">
        <v>1426</v>
      </c>
      <c r="J379" s="2">
        <v>1874</v>
      </c>
      <c r="K379" s="2">
        <v>354</v>
      </c>
      <c r="L379" s="2">
        <v>471</v>
      </c>
      <c r="M379" s="30">
        <v>1049</v>
      </c>
      <c r="N379" s="30">
        <v>5607</v>
      </c>
      <c r="O379" s="2">
        <f>'Orig Alo Dezember 18'!S378</f>
        <v>3092</v>
      </c>
      <c r="P379" s="2">
        <f>'Orig Alo Dezember 18'!T378</f>
        <v>45470.588235294119</v>
      </c>
      <c r="Q379" s="130">
        <v>15081000</v>
      </c>
      <c r="R379" s="130" t="s">
        <v>1230</v>
      </c>
      <c r="S379" s="130">
        <v>234</v>
      </c>
      <c r="T379" s="130" t="s">
        <v>1492</v>
      </c>
      <c r="U379" s="130">
        <v>2</v>
      </c>
      <c r="V379" s="130" t="s">
        <v>1325</v>
      </c>
    </row>
    <row r="380" spans="1:22" x14ac:dyDescent="0.2">
      <c r="A380" s="104" t="s">
        <v>368</v>
      </c>
      <c r="B380" s="2">
        <v>67153</v>
      </c>
      <c r="C380" s="3">
        <v>62095</v>
      </c>
      <c r="D380" s="3">
        <v>5058</v>
      </c>
      <c r="E380" s="3">
        <v>2787</v>
      </c>
      <c r="F380" s="3">
        <v>2704</v>
      </c>
      <c r="G380" s="4">
        <v>83</v>
      </c>
      <c r="H380" s="2">
        <v>56661</v>
      </c>
      <c r="I380" s="2">
        <v>4409</v>
      </c>
      <c r="J380" s="2">
        <v>5121</v>
      </c>
      <c r="K380" s="2">
        <v>1164</v>
      </c>
      <c r="L380" s="2">
        <v>1370</v>
      </c>
      <c r="M380" s="30">
        <v>2587</v>
      </c>
      <c r="N380" s="30">
        <v>15861</v>
      </c>
      <c r="O380" s="2">
        <f>'Orig Alo Dezember 18'!S379</f>
        <v>5919</v>
      </c>
      <c r="P380" s="2">
        <f>'Orig Alo Dezember 18'!T379</f>
        <v>82208.333333333328</v>
      </c>
      <c r="Q380" s="130">
        <v>15082000</v>
      </c>
      <c r="R380" s="130" t="s">
        <v>1232</v>
      </c>
      <c r="S380" s="130">
        <v>235</v>
      </c>
      <c r="T380" s="130" t="s">
        <v>1232</v>
      </c>
      <c r="U380" s="130">
        <v>2</v>
      </c>
      <c r="V380" s="130" t="s">
        <v>1325</v>
      </c>
    </row>
    <row r="381" spans="1:22" x14ac:dyDescent="0.2">
      <c r="A381" s="104" t="s">
        <v>369</v>
      </c>
      <c r="B381" s="2">
        <v>79651</v>
      </c>
      <c r="C381" s="3">
        <v>74213</v>
      </c>
      <c r="D381" s="3">
        <v>5438</v>
      </c>
      <c r="E381" s="3">
        <v>1664</v>
      </c>
      <c r="F381" s="3">
        <v>1616</v>
      </c>
      <c r="G381" s="4">
        <v>48</v>
      </c>
      <c r="H381" s="2">
        <v>62191</v>
      </c>
      <c r="I381" s="2">
        <v>8261</v>
      </c>
      <c r="J381" s="2">
        <v>6769</v>
      </c>
      <c r="K381" s="2">
        <v>1303</v>
      </c>
      <c r="L381" s="2">
        <v>1157</v>
      </c>
      <c r="M381" s="30">
        <v>4309</v>
      </c>
      <c r="N381" s="30">
        <v>20209</v>
      </c>
      <c r="O381" s="2">
        <f>'Orig Alo Dezember 18'!S380</f>
        <v>4926</v>
      </c>
      <c r="P381" s="2">
        <f>'Orig Alo Dezember 18'!T380</f>
        <v>92943.39622641509</v>
      </c>
      <c r="Q381" s="130">
        <v>15083000</v>
      </c>
      <c r="R381" s="130" t="s">
        <v>1234</v>
      </c>
      <c r="S381" s="130">
        <v>233</v>
      </c>
      <c r="T381" s="130" t="s">
        <v>1491</v>
      </c>
      <c r="U381" s="130">
        <v>2</v>
      </c>
      <c r="V381" s="130" t="s">
        <v>1325</v>
      </c>
    </row>
    <row r="382" spans="1:22" x14ac:dyDescent="0.2">
      <c r="A382" s="104" t="s">
        <v>370</v>
      </c>
      <c r="B382" s="2">
        <v>78701</v>
      </c>
      <c r="C382" s="3">
        <v>72705</v>
      </c>
      <c r="D382" s="3">
        <v>5996</v>
      </c>
      <c r="E382" s="3">
        <v>2259</v>
      </c>
      <c r="F382" s="3">
        <v>2215</v>
      </c>
      <c r="G382" s="4">
        <v>44</v>
      </c>
      <c r="H382" s="2">
        <v>59530</v>
      </c>
      <c r="I382" s="2">
        <v>3824</v>
      </c>
      <c r="J382" s="2">
        <v>3811</v>
      </c>
      <c r="K382" s="2">
        <v>1088</v>
      </c>
      <c r="L382" s="2">
        <v>952</v>
      </c>
      <c r="M382" s="30">
        <v>1771</v>
      </c>
      <c r="N382" s="30">
        <v>17480</v>
      </c>
      <c r="O382" s="2">
        <f>'Orig Alo Dezember 18'!S381</f>
        <v>6255</v>
      </c>
      <c r="P382" s="2">
        <f>'Orig Alo Dezember 18'!T381</f>
        <v>93358.208955223876</v>
      </c>
      <c r="Q382" s="130">
        <v>15084000</v>
      </c>
      <c r="R382" s="130" t="s">
        <v>1236</v>
      </c>
      <c r="S382" s="130">
        <v>236</v>
      </c>
      <c r="T382" s="130" t="s">
        <v>1236</v>
      </c>
      <c r="U382" s="130">
        <v>2</v>
      </c>
      <c r="V382" s="130" t="s">
        <v>1325</v>
      </c>
    </row>
    <row r="383" spans="1:22" x14ac:dyDescent="0.2">
      <c r="A383" s="104" t="s">
        <v>371</v>
      </c>
      <c r="B383" s="2">
        <v>92460</v>
      </c>
      <c r="C383" s="3">
        <v>84649</v>
      </c>
      <c r="D383" s="3">
        <v>7811</v>
      </c>
      <c r="E383" s="3">
        <v>1872</v>
      </c>
      <c r="F383" s="3">
        <v>1815</v>
      </c>
      <c r="G383" s="4">
        <v>57</v>
      </c>
      <c r="H383" s="2">
        <v>73685</v>
      </c>
      <c r="I383" s="2">
        <v>2669</v>
      </c>
      <c r="J383" s="2">
        <v>6932</v>
      </c>
      <c r="K383" s="2">
        <v>2452</v>
      </c>
      <c r="L383" s="2">
        <v>1236</v>
      </c>
      <c r="M383" s="30">
        <v>3244</v>
      </c>
      <c r="N383" s="30">
        <v>18225</v>
      </c>
      <c r="O383" s="2">
        <f>'Orig Alo Dezember 18'!S382</f>
        <v>5990</v>
      </c>
      <c r="P383" s="2">
        <f>'Orig Alo Dezember 18'!T382</f>
        <v>108909.0909090909</v>
      </c>
      <c r="Q383" s="130">
        <v>15085000</v>
      </c>
      <c r="R383" s="130" t="s">
        <v>1238</v>
      </c>
      <c r="S383" s="130">
        <v>237</v>
      </c>
      <c r="T383" s="130" t="s">
        <v>1238</v>
      </c>
      <c r="U383" s="130">
        <v>2</v>
      </c>
      <c r="V383" s="130" t="s">
        <v>1325</v>
      </c>
    </row>
    <row r="384" spans="1:22" x14ac:dyDescent="0.2">
      <c r="A384" s="104" t="s">
        <v>372</v>
      </c>
      <c r="B384" s="2">
        <v>38664</v>
      </c>
      <c r="C384" s="3">
        <v>35772</v>
      </c>
      <c r="D384" s="3">
        <v>2892</v>
      </c>
      <c r="E384" s="3">
        <v>908</v>
      </c>
      <c r="F384" s="3">
        <v>873</v>
      </c>
      <c r="G384" s="4">
        <v>35</v>
      </c>
      <c r="H384" s="2">
        <v>27522</v>
      </c>
      <c r="I384" s="2">
        <v>1171</v>
      </c>
      <c r="J384" s="2">
        <v>2299</v>
      </c>
      <c r="K384" s="2">
        <v>526</v>
      </c>
      <c r="L384" s="2">
        <v>816</v>
      </c>
      <c r="M384" s="30">
        <v>957</v>
      </c>
      <c r="N384" s="30">
        <v>6331</v>
      </c>
      <c r="O384" s="2">
        <f>'Orig Alo Dezember 18'!S383</f>
        <v>3263</v>
      </c>
      <c r="P384" s="2">
        <f>'Orig Alo Dezember 18'!T383</f>
        <v>46614.285714285717</v>
      </c>
      <c r="Q384" s="130">
        <v>15086000</v>
      </c>
      <c r="R384" s="130" t="s">
        <v>1240</v>
      </c>
      <c r="S384" s="130">
        <v>233</v>
      </c>
      <c r="T384" s="130" t="s">
        <v>1491</v>
      </c>
      <c r="U384" s="130">
        <v>2</v>
      </c>
      <c r="V384" s="130" t="s">
        <v>1325</v>
      </c>
    </row>
    <row r="385" spans="1:22" x14ac:dyDescent="0.2">
      <c r="A385" s="104" t="s">
        <v>373</v>
      </c>
      <c r="B385" s="2">
        <v>54641</v>
      </c>
      <c r="C385" s="3">
        <v>50208</v>
      </c>
      <c r="D385" s="3">
        <v>4433</v>
      </c>
      <c r="E385" s="3">
        <v>1427</v>
      </c>
      <c r="F385" s="3">
        <v>1390</v>
      </c>
      <c r="G385" s="4">
        <v>37</v>
      </c>
      <c r="H385" s="2">
        <v>42034</v>
      </c>
      <c r="I385" s="2">
        <v>1541</v>
      </c>
      <c r="J385" s="2">
        <v>2891</v>
      </c>
      <c r="K385" s="2">
        <v>878</v>
      </c>
      <c r="L385" s="2">
        <v>722</v>
      </c>
      <c r="M385" s="30">
        <v>1291</v>
      </c>
      <c r="N385" s="30">
        <v>11013</v>
      </c>
      <c r="O385" s="2">
        <f>'Orig Alo Dezember 18'!S384</f>
        <v>6779</v>
      </c>
      <c r="P385" s="2">
        <f>'Orig Alo Dezember 18'!T384</f>
        <v>67790</v>
      </c>
      <c r="Q385" s="130">
        <v>15087000</v>
      </c>
      <c r="R385" s="130" t="s">
        <v>1242</v>
      </c>
      <c r="S385" s="130">
        <v>238</v>
      </c>
      <c r="T385" s="130" t="s">
        <v>1242</v>
      </c>
      <c r="U385" s="130">
        <v>3</v>
      </c>
      <c r="V385" s="130" t="s">
        <v>1317</v>
      </c>
    </row>
    <row r="386" spans="1:22" x14ac:dyDescent="0.2">
      <c r="A386" s="104" t="s">
        <v>374</v>
      </c>
      <c r="B386" s="2">
        <v>82817</v>
      </c>
      <c r="C386" s="3">
        <v>77082</v>
      </c>
      <c r="D386" s="3">
        <v>5735</v>
      </c>
      <c r="E386" s="3">
        <v>2327</v>
      </c>
      <c r="F386" s="3">
        <v>2263</v>
      </c>
      <c r="G386" s="4">
        <v>64</v>
      </c>
      <c r="H386" s="2">
        <v>69783</v>
      </c>
      <c r="I386" s="2">
        <v>5228</v>
      </c>
      <c r="J386" s="2">
        <v>5257</v>
      </c>
      <c r="K386" s="2">
        <v>707</v>
      </c>
      <c r="L386" s="2">
        <v>1635</v>
      </c>
      <c r="M386" s="30">
        <v>2915</v>
      </c>
      <c r="N386" s="30">
        <v>20269</v>
      </c>
      <c r="O386" s="2">
        <f>'Orig Alo Dezember 18'!S385</f>
        <v>6487</v>
      </c>
      <c r="P386" s="2">
        <f>'Orig Alo Dezember 18'!T385</f>
        <v>98287.878787878784</v>
      </c>
      <c r="Q386" s="130">
        <v>15088000</v>
      </c>
      <c r="R386" s="130" t="s">
        <v>1244</v>
      </c>
      <c r="S386" s="130">
        <v>232</v>
      </c>
      <c r="T386" s="130" t="s">
        <v>1489</v>
      </c>
      <c r="U386" s="130">
        <v>1</v>
      </c>
      <c r="V386" s="130" t="s">
        <v>1320</v>
      </c>
    </row>
    <row r="387" spans="1:22" x14ac:dyDescent="0.2">
      <c r="A387" s="104" t="s">
        <v>375</v>
      </c>
      <c r="B387" s="2">
        <v>78544</v>
      </c>
      <c r="C387" s="3">
        <v>72415</v>
      </c>
      <c r="D387" s="3">
        <v>6129</v>
      </c>
      <c r="E387" s="3">
        <v>2121</v>
      </c>
      <c r="F387" s="3">
        <v>2053</v>
      </c>
      <c r="G387" s="4">
        <v>68</v>
      </c>
      <c r="H387" s="2">
        <v>62736</v>
      </c>
      <c r="I387" s="2">
        <v>2898</v>
      </c>
      <c r="J387" s="2">
        <v>6140</v>
      </c>
      <c r="K387" s="2">
        <v>1306</v>
      </c>
      <c r="L387" s="2">
        <v>1565</v>
      </c>
      <c r="M387" s="30">
        <v>3269</v>
      </c>
      <c r="N387" s="30">
        <v>17742</v>
      </c>
      <c r="O387" s="2">
        <f>'Orig Alo Dezember 18'!S386</f>
        <v>8316</v>
      </c>
      <c r="P387" s="2">
        <f>'Orig Alo Dezember 18'!T386</f>
        <v>95586.206896551739</v>
      </c>
      <c r="Q387" s="130">
        <v>15089000</v>
      </c>
      <c r="R387" s="130" t="s">
        <v>1246</v>
      </c>
      <c r="S387" s="130">
        <v>239</v>
      </c>
      <c r="T387" s="130" t="s">
        <v>1246</v>
      </c>
      <c r="U387" s="130">
        <v>2</v>
      </c>
      <c r="V387" s="130" t="s">
        <v>1325</v>
      </c>
    </row>
    <row r="388" spans="1:22" x14ac:dyDescent="0.2">
      <c r="A388" s="104" t="s">
        <v>376</v>
      </c>
      <c r="B388" s="2">
        <v>46836</v>
      </c>
      <c r="C388" s="3">
        <v>42763</v>
      </c>
      <c r="D388" s="3">
        <v>4073</v>
      </c>
      <c r="E388" s="3">
        <v>1156</v>
      </c>
      <c r="F388" s="3">
        <v>1133</v>
      </c>
      <c r="G388" s="4">
        <v>23</v>
      </c>
      <c r="H388" s="2">
        <v>35846</v>
      </c>
      <c r="I388" s="2">
        <v>1310</v>
      </c>
      <c r="J388" s="2">
        <v>1738</v>
      </c>
      <c r="K388" s="2">
        <v>288</v>
      </c>
      <c r="L388" s="2">
        <v>782</v>
      </c>
      <c r="M388" s="30">
        <v>668</v>
      </c>
      <c r="N388" s="30">
        <v>7616</v>
      </c>
      <c r="O388" s="2">
        <f>'Orig Alo Dezember 18'!S387</f>
        <v>5254</v>
      </c>
      <c r="P388" s="2">
        <f>'Orig Alo Dezember 18'!T387</f>
        <v>56494.623655913972</v>
      </c>
      <c r="Q388" s="130">
        <v>15090000</v>
      </c>
      <c r="R388" s="130" t="s">
        <v>1248</v>
      </c>
      <c r="S388" s="130">
        <v>240</v>
      </c>
      <c r="T388" s="130" t="s">
        <v>1248</v>
      </c>
      <c r="U388" s="130">
        <v>3</v>
      </c>
      <c r="V388" s="130" t="s">
        <v>1317</v>
      </c>
    </row>
    <row r="389" spans="1:22" x14ac:dyDescent="0.2">
      <c r="A389" s="104" t="s">
        <v>377</v>
      </c>
      <c r="B389" s="2">
        <v>54831</v>
      </c>
      <c r="C389" s="3">
        <v>50543</v>
      </c>
      <c r="D389" s="3">
        <v>4288</v>
      </c>
      <c r="E389" s="3">
        <v>1771</v>
      </c>
      <c r="F389" s="3">
        <v>1728</v>
      </c>
      <c r="G389" s="4">
        <v>43</v>
      </c>
      <c r="H389" s="2">
        <v>43247</v>
      </c>
      <c r="I389" s="2">
        <v>2520</v>
      </c>
      <c r="J389" s="2">
        <v>3784</v>
      </c>
      <c r="K389" s="2">
        <v>769</v>
      </c>
      <c r="L389" s="2">
        <v>1650</v>
      </c>
      <c r="M389" s="30">
        <v>1365</v>
      </c>
      <c r="N389" s="30">
        <v>11723</v>
      </c>
      <c r="O389" s="2">
        <f>'Orig Alo Dezember 18'!S388</f>
        <v>4078</v>
      </c>
      <c r="P389" s="2">
        <f>'Orig Alo Dezember 18'!T388</f>
        <v>65774.193548387091</v>
      </c>
      <c r="Q389" s="130">
        <v>15091000</v>
      </c>
      <c r="R389" s="130" t="s">
        <v>1250</v>
      </c>
      <c r="S389" s="130">
        <v>241</v>
      </c>
      <c r="T389" s="130" t="s">
        <v>1250</v>
      </c>
      <c r="U389" s="130">
        <v>3</v>
      </c>
      <c r="V389" s="130" t="s">
        <v>1317</v>
      </c>
    </row>
    <row r="390" spans="1:22" x14ac:dyDescent="0.2">
      <c r="A390" s="104" t="s">
        <v>378</v>
      </c>
      <c r="B390" s="2">
        <v>94379</v>
      </c>
      <c r="C390" s="3">
        <v>85288</v>
      </c>
      <c r="D390" s="3">
        <v>9091</v>
      </c>
      <c r="E390" s="3">
        <v>3863</v>
      </c>
      <c r="F390" s="3">
        <v>3581</v>
      </c>
      <c r="G390" s="4">
        <v>282</v>
      </c>
      <c r="H390" s="2">
        <v>108830</v>
      </c>
      <c r="I390" s="2">
        <v>10461</v>
      </c>
      <c r="J390" s="2">
        <v>4770</v>
      </c>
      <c r="K390" s="2">
        <v>879</v>
      </c>
      <c r="L390" s="2">
        <v>989</v>
      </c>
      <c r="M390" s="30">
        <v>2902</v>
      </c>
      <c r="N390" s="30">
        <v>39977</v>
      </c>
      <c r="O390" s="2">
        <f>'Orig Alo Dezember 18'!S389</f>
        <v>6152</v>
      </c>
      <c r="P390" s="2">
        <f>'Orig Alo Dezember 18'!T389</f>
        <v>111854.54545454546</v>
      </c>
      <c r="Q390" s="130">
        <v>16051000</v>
      </c>
      <c r="R390" s="130" t="s">
        <v>1252</v>
      </c>
      <c r="S390" s="130">
        <v>242</v>
      </c>
      <c r="T390" s="130" t="s">
        <v>1493</v>
      </c>
      <c r="U390" s="130">
        <v>1</v>
      </c>
      <c r="V390" s="130" t="s">
        <v>1320</v>
      </c>
    </row>
    <row r="391" spans="1:22" x14ac:dyDescent="0.2">
      <c r="A391" s="104" t="s">
        <v>379</v>
      </c>
      <c r="B391" s="2">
        <v>38066</v>
      </c>
      <c r="C391" s="3">
        <v>34768</v>
      </c>
      <c r="D391" s="3">
        <v>3298</v>
      </c>
      <c r="E391" s="3">
        <v>1286</v>
      </c>
      <c r="F391" s="3">
        <v>1258</v>
      </c>
      <c r="G391" s="4">
        <v>28</v>
      </c>
      <c r="H391" s="2">
        <v>36851</v>
      </c>
      <c r="I391" s="2">
        <v>1891</v>
      </c>
      <c r="J391" s="2">
        <v>2208</v>
      </c>
      <c r="K391" s="2">
        <v>922</v>
      </c>
      <c r="L391" s="2">
        <v>249</v>
      </c>
      <c r="M391" s="30">
        <v>1037</v>
      </c>
      <c r="N391" s="30">
        <v>12000</v>
      </c>
      <c r="O391" s="2">
        <f>'Orig Alo Dezember 18'!S390</f>
        <v>3975</v>
      </c>
      <c r="P391" s="2">
        <f>'Orig Alo Dezember 18'!T390</f>
        <v>47321.428571428572</v>
      </c>
      <c r="Q391" s="130">
        <v>16052000</v>
      </c>
      <c r="R391" s="130" t="s">
        <v>1254</v>
      </c>
      <c r="S391" s="130">
        <v>243</v>
      </c>
      <c r="T391" s="130" t="s">
        <v>1494</v>
      </c>
      <c r="U391" s="130">
        <v>1</v>
      </c>
      <c r="V391" s="130" t="s">
        <v>1320</v>
      </c>
    </row>
    <row r="392" spans="1:22" x14ac:dyDescent="0.2">
      <c r="A392" s="104" t="s">
        <v>380</v>
      </c>
      <c r="B392" s="2">
        <v>48371</v>
      </c>
      <c r="C392" s="3">
        <v>42210</v>
      </c>
      <c r="D392" s="3">
        <v>6161</v>
      </c>
      <c r="E392" s="3">
        <v>836</v>
      </c>
      <c r="F392" s="3">
        <v>756</v>
      </c>
      <c r="G392" s="4">
        <v>80</v>
      </c>
      <c r="H392" s="2">
        <v>57354</v>
      </c>
      <c r="I392" s="2">
        <v>1963</v>
      </c>
      <c r="J392" s="2">
        <v>2693</v>
      </c>
      <c r="K392" s="2">
        <v>710</v>
      </c>
      <c r="L392" s="2">
        <v>299</v>
      </c>
      <c r="M392" s="30">
        <v>1684</v>
      </c>
      <c r="N392" s="30">
        <v>25896</v>
      </c>
      <c r="O392" s="2">
        <f>'Orig Alo Dezember 18'!S391</f>
        <v>2912</v>
      </c>
      <c r="P392" s="2">
        <f>'Orig Alo Dezember 18'!T391</f>
        <v>56000</v>
      </c>
      <c r="Q392" s="130">
        <v>16053000</v>
      </c>
      <c r="R392" s="130" t="s">
        <v>1256</v>
      </c>
      <c r="S392" s="130">
        <v>244</v>
      </c>
      <c r="T392" s="130" t="s">
        <v>1495</v>
      </c>
      <c r="U392" s="130">
        <v>1</v>
      </c>
      <c r="V392" s="130" t="s">
        <v>1320</v>
      </c>
    </row>
    <row r="393" spans="1:22" x14ac:dyDescent="0.2">
      <c r="A393" s="104" t="s">
        <v>381</v>
      </c>
      <c r="B393" s="2">
        <v>14756</v>
      </c>
      <c r="C393" s="3">
        <v>13240</v>
      </c>
      <c r="D393" s="3">
        <v>1516</v>
      </c>
      <c r="E393" s="3">
        <v>455</v>
      </c>
      <c r="F393" s="3">
        <v>437</v>
      </c>
      <c r="G393" s="4">
        <v>18</v>
      </c>
      <c r="H393" s="2">
        <v>15931</v>
      </c>
      <c r="I393" s="2">
        <v>1269</v>
      </c>
      <c r="J393" s="2">
        <v>893</v>
      </c>
      <c r="K393" s="2">
        <v>279</v>
      </c>
      <c r="L393" s="2">
        <v>119</v>
      </c>
      <c r="M393" s="30">
        <v>495</v>
      </c>
      <c r="N393" s="30">
        <v>3941</v>
      </c>
      <c r="O393" s="2">
        <f>'Orig Alo Dezember 18'!S392</f>
        <v>832</v>
      </c>
      <c r="P393" s="2">
        <f>'Orig Alo Dezember 18'!T392</f>
        <v>17702.127659574468</v>
      </c>
      <c r="Q393" s="130">
        <v>16054000</v>
      </c>
      <c r="R393" s="130" t="s">
        <v>1258</v>
      </c>
      <c r="S393" s="130">
        <v>245</v>
      </c>
      <c r="T393" s="130" t="s">
        <v>1496</v>
      </c>
      <c r="U393" s="130">
        <v>3</v>
      </c>
      <c r="V393" s="130" t="s">
        <v>1317</v>
      </c>
    </row>
    <row r="394" spans="1:22" x14ac:dyDescent="0.2">
      <c r="A394" s="104" t="s">
        <v>382</v>
      </c>
      <c r="B394" s="2">
        <v>26872</v>
      </c>
      <c r="C394" s="3">
        <v>23663</v>
      </c>
      <c r="D394" s="3">
        <v>3209</v>
      </c>
      <c r="E394" s="3">
        <v>476</v>
      </c>
      <c r="F394" s="3">
        <v>421</v>
      </c>
      <c r="G394" s="4">
        <v>55</v>
      </c>
      <c r="H394" s="2">
        <v>24249</v>
      </c>
      <c r="I394" s="2">
        <v>455</v>
      </c>
      <c r="J394" s="2">
        <v>1003</v>
      </c>
      <c r="K394" s="2">
        <v>116</v>
      </c>
      <c r="L394" s="2">
        <v>256</v>
      </c>
      <c r="M394" s="30">
        <v>631</v>
      </c>
      <c r="N394" s="30">
        <v>4911</v>
      </c>
      <c r="O394" s="2">
        <f>'Orig Alo Dezember 18'!S393</f>
        <v>1800</v>
      </c>
      <c r="P394" s="2">
        <f>'Orig Alo Dezember 18'!T393</f>
        <v>31578.947368421053</v>
      </c>
      <c r="Q394" s="130">
        <v>16055000</v>
      </c>
      <c r="R394" s="130" t="s">
        <v>1260</v>
      </c>
      <c r="S394" s="130">
        <v>246</v>
      </c>
      <c r="T394" s="130" t="s">
        <v>1497</v>
      </c>
      <c r="U394" s="130">
        <v>1</v>
      </c>
      <c r="V394" s="130" t="s">
        <v>1320</v>
      </c>
    </row>
    <row r="395" spans="1:22" x14ac:dyDescent="0.2">
      <c r="A395" s="104" t="s">
        <v>383</v>
      </c>
      <c r="B395" s="2">
        <v>18589</v>
      </c>
      <c r="C395" s="3">
        <v>17057</v>
      </c>
      <c r="D395" s="3">
        <v>1532</v>
      </c>
      <c r="E395" s="3">
        <v>1126</v>
      </c>
      <c r="F395" s="3">
        <v>1100</v>
      </c>
      <c r="G395" s="4">
        <v>26</v>
      </c>
      <c r="H395" s="2">
        <v>23343</v>
      </c>
      <c r="I395" s="2">
        <v>1848</v>
      </c>
      <c r="J395" s="2">
        <v>4493</v>
      </c>
      <c r="K395" s="2">
        <v>767</v>
      </c>
      <c r="L395" s="2">
        <v>134</v>
      </c>
      <c r="M395" s="30">
        <v>3592</v>
      </c>
      <c r="N395" s="30">
        <v>9609</v>
      </c>
      <c r="O395" s="2">
        <f>'Orig Alo Dezember 18'!S394</f>
        <v>1372</v>
      </c>
      <c r="P395" s="2">
        <f>'Orig Alo Dezember 18'!T394</f>
        <v>22129.032258064515</v>
      </c>
      <c r="Q395" s="130">
        <v>16056000</v>
      </c>
      <c r="R395" s="130" t="s">
        <v>1262</v>
      </c>
      <c r="S395" s="130">
        <v>247</v>
      </c>
      <c r="T395" s="130" t="s">
        <v>1498</v>
      </c>
      <c r="U395" s="130">
        <v>3</v>
      </c>
      <c r="V395" s="130" t="s">
        <v>1317</v>
      </c>
    </row>
    <row r="396" spans="1:22" x14ac:dyDescent="0.2">
      <c r="A396" s="104" t="s">
        <v>384</v>
      </c>
      <c r="B396" s="2">
        <v>46389</v>
      </c>
      <c r="C396" s="3">
        <v>42141</v>
      </c>
      <c r="D396" s="3">
        <v>4248</v>
      </c>
      <c r="E396" s="3">
        <v>1056</v>
      </c>
      <c r="F396" s="3">
        <v>1024</v>
      </c>
      <c r="G396" s="4">
        <v>32</v>
      </c>
      <c r="H396" s="2">
        <v>36026</v>
      </c>
      <c r="I396" s="2">
        <v>1484</v>
      </c>
      <c r="J396" s="2">
        <v>5502</v>
      </c>
      <c r="K396" s="2">
        <v>1771</v>
      </c>
      <c r="L396" s="2">
        <v>789</v>
      </c>
      <c r="M396" s="30">
        <v>2942</v>
      </c>
      <c r="N396" s="30">
        <v>8242</v>
      </c>
      <c r="O396" s="2">
        <f>'Orig Alo Dezember 18'!S395</f>
        <v>2115</v>
      </c>
      <c r="P396" s="2">
        <f>'Orig Alo Dezember 18'!T395</f>
        <v>54230.769230769227</v>
      </c>
      <c r="Q396" s="130">
        <v>16061000</v>
      </c>
      <c r="R396" s="130" t="s">
        <v>1264</v>
      </c>
      <c r="S396" s="130">
        <v>248</v>
      </c>
      <c r="T396" s="130" t="s">
        <v>1264</v>
      </c>
      <c r="U396" s="130">
        <v>2</v>
      </c>
      <c r="V396" s="130" t="s">
        <v>1325</v>
      </c>
    </row>
    <row r="397" spans="1:22" x14ac:dyDescent="0.2">
      <c r="A397" s="104" t="s">
        <v>385</v>
      </c>
      <c r="B397" s="2">
        <v>35368</v>
      </c>
      <c r="C397" s="3">
        <v>32394</v>
      </c>
      <c r="D397" s="3">
        <v>2974</v>
      </c>
      <c r="E397" s="3">
        <v>977</v>
      </c>
      <c r="F397" s="3">
        <v>941</v>
      </c>
      <c r="G397" s="4">
        <v>36</v>
      </c>
      <c r="H397" s="2">
        <v>29889</v>
      </c>
      <c r="I397" s="2">
        <v>1511</v>
      </c>
      <c r="J397" s="2">
        <v>3115</v>
      </c>
      <c r="K397" s="2">
        <v>761</v>
      </c>
      <c r="L397" s="2">
        <v>671</v>
      </c>
      <c r="M397" s="30">
        <v>1683</v>
      </c>
      <c r="N397" s="30">
        <v>8070</v>
      </c>
      <c r="O397" s="2">
        <f>'Orig Alo Dezember 18'!S396</f>
        <v>2927</v>
      </c>
      <c r="P397" s="2">
        <f>'Orig Alo Dezember 18'!T396</f>
        <v>43044.117647058825</v>
      </c>
      <c r="Q397" s="130">
        <v>16062000</v>
      </c>
      <c r="R397" s="130" t="s">
        <v>1266</v>
      </c>
      <c r="S397" s="130">
        <v>249</v>
      </c>
      <c r="T397" s="130" t="s">
        <v>1266</v>
      </c>
      <c r="U397" s="130">
        <v>3</v>
      </c>
      <c r="V397" s="130" t="s">
        <v>1317</v>
      </c>
    </row>
    <row r="398" spans="1:22" x14ac:dyDescent="0.2">
      <c r="A398" s="104" t="s">
        <v>386</v>
      </c>
      <c r="B398" s="2">
        <v>57778</v>
      </c>
      <c r="C398" s="3">
        <v>53201</v>
      </c>
      <c r="D398" s="3">
        <v>4577</v>
      </c>
      <c r="E398" s="3">
        <v>1694</v>
      </c>
      <c r="F398" s="3">
        <v>1669</v>
      </c>
      <c r="G398" s="4">
        <v>25</v>
      </c>
      <c r="H398" s="2">
        <v>41878</v>
      </c>
      <c r="I398" s="2">
        <v>2107</v>
      </c>
      <c r="J398" s="2">
        <v>6529</v>
      </c>
      <c r="K398" s="2">
        <v>2550</v>
      </c>
      <c r="L398" s="2">
        <v>946</v>
      </c>
      <c r="M398" s="30">
        <v>3033</v>
      </c>
      <c r="N398" s="30">
        <v>11874</v>
      </c>
      <c r="O398" s="2">
        <f>'Orig Alo Dezember 18'!S397</f>
        <v>2481</v>
      </c>
      <c r="P398" s="2">
        <f>'Orig Alo Dezember 18'!T397</f>
        <v>68916.666666666657</v>
      </c>
      <c r="Q398" s="130">
        <v>16063000</v>
      </c>
      <c r="R398" s="130" t="s">
        <v>1268</v>
      </c>
      <c r="S398" s="130">
        <v>247</v>
      </c>
      <c r="T398" s="130" t="s">
        <v>1498</v>
      </c>
      <c r="U398" s="130">
        <v>3</v>
      </c>
      <c r="V398" s="130" t="s">
        <v>1317</v>
      </c>
    </row>
    <row r="399" spans="1:22" x14ac:dyDescent="0.2">
      <c r="A399" s="104" t="s">
        <v>387</v>
      </c>
      <c r="B399" s="2">
        <v>45463</v>
      </c>
      <c r="C399" s="3">
        <v>41695</v>
      </c>
      <c r="D399" s="3">
        <v>3768</v>
      </c>
      <c r="E399" s="3">
        <v>1050</v>
      </c>
      <c r="F399" s="3">
        <v>1026</v>
      </c>
      <c r="G399" s="4">
        <v>24</v>
      </c>
      <c r="H399" s="2">
        <v>36150</v>
      </c>
      <c r="I399" s="2">
        <v>1847</v>
      </c>
      <c r="J399" s="2">
        <v>2831</v>
      </c>
      <c r="K399" s="2">
        <v>971</v>
      </c>
      <c r="L399" s="2">
        <v>599</v>
      </c>
      <c r="M399" s="30">
        <v>1261</v>
      </c>
      <c r="N399" s="30">
        <v>8461</v>
      </c>
      <c r="O399" s="2">
        <f>'Orig Alo Dezember 18'!S398</f>
        <v>3629</v>
      </c>
      <c r="P399" s="2">
        <f>'Orig Alo Dezember 18'!T398</f>
        <v>55830.769230769227</v>
      </c>
      <c r="Q399" s="130">
        <v>16064000</v>
      </c>
      <c r="R399" s="130" t="s">
        <v>1270</v>
      </c>
      <c r="S399" s="130">
        <v>250</v>
      </c>
      <c r="T399" s="130" t="s">
        <v>1499</v>
      </c>
      <c r="U399" s="130">
        <v>3</v>
      </c>
      <c r="V399" s="130" t="s">
        <v>1317</v>
      </c>
    </row>
    <row r="400" spans="1:22" x14ac:dyDescent="0.2">
      <c r="A400" s="104" t="s">
        <v>388</v>
      </c>
      <c r="B400" s="2">
        <v>30807</v>
      </c>
      <c r="C400" s="3">
        <v>28290</v>
      </c>
      <c r="D400" s="3">
        <v>2517</v>
      </c>
      <c r="E400" s="3">
        <v>1021</v>
      </c>
      <c r="F400" s="3">
        <v>1015</v>
      </c>
      <c r="G400" s="4">
        <v>6</v>
      </c>
      <c r="H400" s="2">
        <v>20391</v>
      </c>
      <c r="I400" s="2">
        <v>908</v>
      </c>
      <c r="J400" s="2">
        <v>1640</v>
      </c>
      <c r="K400" s="2">
        <v>447</v>
      </c>
      <c r="L400" s="2">
        <v>396</v>
      </c>
      <c r="M400" s="30">
        <v>797</v>
      </c>
      <c r="N400" s="30">
        <v>3565</v>
      </c>
      <c r="O400" s="2">
        <f>'Orig Alo Dezember 18'!S399</f>
        <v>3185</v>
      </c>
      <c r="P400" s="2">
        <f>'Orig Alo Dezember 18'!T399</f>
        <v>38373.493975903613</v>
      </c>
      <c r="Q400" s="130">
        <v>16065000</v>
      </c>
      <c r="R400" s="130" t="s">
        <v>1272</v>
      </c>
      <c r="S400" s="130">
        <v>251</v>
      </c>
      <c r="T400" s="130" t="s">
        <v>1500</v>
      </c>
      <c r="U400" s="130">
        <v>3</v>
      </c>
      <c r="V400" s="130" t="s">
        <v>1317</v>
      </c>
    </row>
    <row r="401" spans="1:22" x14ac:dyDescent="0.2">
      <c r="A401" s="104" t="s">
        <v>389</v>
      </c>
      <c r="B401" s="2">
        <v>56383</v>
      </c>
      <c r="C401" s="3">
        <v>51041</v>
      </c>
      <c r="D401" s="3">
        <v>5342</v>
      </c>
      <c r="E401" s="3">
        <v>1494</v>
      </c>
      <c r="F401" s="3">
        <v>1386</v>
      </c>
      <c r="G401" s="4">
        <v>108</v>
      </c>
      <c r="H401" s="2">
        <v>43603</v>
      </c>
      <c r="I401" s="2">
        <v>2019</v>
      </c>
      <c r="J401" s="2">
        <v>5347</v>
      </c>
      <c r="K401" s="2">
        <v>2797</v>
      </c>
      <c r="L401" s="2">
        <v>671</v>
      </c>
      <c r="M401" s="30">
        <v>1879</v>
      </c>
      <c r="N401" s="30">
        <v>7845</v>
      </c>
      <c r="O401" s="2">
        <f>'Orig Alo Dezember 18'!S400</f>
        <v>2503</v>
      </c>
      <c r="P401" s="2">
        <f>'Orig Alo Dezember 18'!T400</f>
        <v>65868.421052631587</v>
      </c>
      <c r="Q401" s="130">
        <v>16066000</v>
      </c>
      <c r="R401" s="130" t="s">
        <v>1274</v>
      </c>
      <c r="S401" s="130">
        <v>252</v>
      </c>
      <c r="T401" s="130" t="s">
        <v>1501</v>
      </c>
      <c r="U401" s="130">
        <v>3</v>
      </c>
      <c r="V401" s="130" t="s">
        <v>1317</v>
      </c>
    </row>
    <row r="402" spans="1:22" x14ac:dyDescent="0.2">
      <c r="A402" s="104" t="s">
        <v>390</v>
      </c>
      <c r="B402" s="2">
        <v>62112</v>
      </c>
      <c r="C402" s="3">
        <v>57127</v>
      </c>
      <c r="D402" s="3">
        <v>4985</v>
      </c>
      <c r="E402" s="3">
        <v>3466</v>
      </c>
      <c r="F402" s="3">
        <v>3401</v>
      </c>
      <c r="G402" s="4">
        <v>65</v>
      </c>
      <c r="H402" s="2">
        <v>51028</v>
      </c>
      <c r="I402" s="2">
        <v>5839</v>
      </c>
      <c r="J402" s="2">
        <v>6082</v>
      </c>
      <c r="K402" s="2">
        <v>1316</v>
      </c>
      <c r="L402" s="2">
        <v>1134</v>
      </c>
      <c r="M402" s="30">
        <v>3632</v>
      </c>
      <c r="N402" s="30">
        <v>16836</v>
      </c>
      <c r="O402" s="2">
        <f>'Orig Alo Dezember 18'!S401</f>
        <v>3465</v>
      </c>
      <c r="P402" s="2">
        <f>'Orig Alo Dezember 18'!T401</f>
        <v>73723.404255319139</v>
      </c>
      <c r="Q402" s="130">
        <v>16067000</v>
      </c>
      <c r="R402" s="130" t="s">
        <v>1276</v>
      </c>
      <c r="S402" s="130">
        <v>253</v>
      </c>
      <c r="T402" s="130" t="s">
        <v>1276</v>
      </c>
      <c r="U402" s="130">
        <v>2</v>
      </c>
      <c r="V402" s="130" t="s">
        <v>1325</v>
      </c>
    </row>
    <row r="403" spans="1:22" x14ac:dyDescent="0.2">
      <c r="A403" s="104" t="s">
        <v>391</v>
      </c>
      <c r="B403" s="2">
        <v>30223</v>
      </c>
      <c r="C403" s="3">
        <v>27948</v>
      </c>
      <c r="D403" s="3">
        <v>2275</v>
      </c>
      <c r="E403" s="3">
        <v>1013</v>
      </c>
      <c r="F403" s="3">
        <v>989</v>
      </c>
      <c r="G403" s="4">
        <v>24</v>
      </c>
      <c r="H403" s="2">
        <v>23713</v>
      </c>
      <c r="I403" s="2">
        <v>1497</v>
      </c>
      <c r="J403" s="2">
        <v>4254</v>
      </c>
      <c r="K403" s="2">
        <v>1187</v>
      </c>
      <c r="L403" s="2">
        <v>265</v>
      </c>
      <c r="M403" s="30">
        <v>2802</v>
      </c>
      <c r="N403" s="30">
        <v>8425</v>
      </c>
      <c r="O403" s="2">
        <f>'Orig Alo Dezember 18'!S402</f>
        <v>2055</v>
      </c>
      <c r="P403" s="2">
        <f>'Orig Alo Dezember 18'!T402</f>
        <v>37363.63636363636</v>
      </c>
      <c r="Q403" s="130">
        <v>16068000</v>
      </c>
      <c r="R403" s="130" t="s">
        <v>1278</v>
      </c>
      <c r="S403" s="130">
        <v>242</v>
      </c>
      <c r="T403" s="130" t="s">
        <v>1493</v>
      </c>
      <c r="U403" s="130">
        <v>1</v>
      </c>
      <c r="V403" s="130" t="s">
        <v>1320</v>
      </c>
    </row>
    <row r="404" spans="1:22" x14ac:dyDescent="0.2">
      <c r="A404" s="104" t="s">
        <v>392</v>
      </c>
      <c r="B404" s="2">
        <v>30379</v>
      </c>
      <c r="C404" s="3">
        <v>28124</v>
      </c>
      <c r="D404" s="3">
        <v>2255</v>
      </c>
      <c r="E404" s="3">
        <v>613</v>
      </c>
      <c r="F404" s="3">
        <v>598</v>
      </c>
      <c r="G404" s="4">
        <v>15</v>
      </c>
      <c r="H404" s="2">
        <v>19706</v>
      </c>
      <c r="I404" s="2">
        <v>1272</v>
      </c>
      <c r="J404" s="2">
        <v>2494</v>
      </c>
      <c r="K404" s="2">
        <v>926</v>
      </c>
      <c r="L404" s="2">
        <v>294</v>
      </c>
      <c r="M404" s="30">
        <v>1274</v>
      </c>
      <c r="N404" s="30">
        <v>4724</v>
      </c>
      <c r="O404" s="2">
        <f>'Orig Alo Dezember 18'!S403</f>
        <v>1118</v>
      </c>
      <c r="P404" s="2">
        <f>'Orig Alo Dezember 18'!T403</f>
        <v>36064.516129032258</v>
      </c>
      <c r="Q404" s="130">
        <v>16069000</v>
      </c>
      <c r="R404" s="130" t="s">
        <v>1280</v>
      </c>
      <c r="S404" s="130">
        <v>245</v>
      </c>
      <c r="T404" s="130" t="s">
        <v>1496</v>
      </c>
      <c r="U404" s="130">
        <v>3</v>
      </c>
      <c r="V404" s="130" t="s">
        <v>1317</v>
      </c>
    </row>
    <row r="405" spans="1:22" x14ac:dyDescent="0.2">
      <c r="A405" s="104" t="s">
        <v>393</v>
      </c>
      <c r="B405" s="2">
        <v>48317</v>
      </c>
      <c r="C405" s="3">
        <v>43655</v>
      </c>
      <c r="D405" s="3">
        <v>4662</v>
      </c>
      <c r="E405" s="3">
        <v>1453</v>
      </c>
      <c r="F405" s="3">
        <v>1364</v>
      </c>
      <c r="G405" s="4">
        <v>89</v>
      </c>
      <c r="H405" s="2">
        <v>39215</v>
      </c>
      <c r="I405" s="2">
        <v>2090</v>
      </c>
      <c r="J405" s="2">
        <v>4513</v>
      </c>
      <c r="K405" s="2">
        <v>1668</v>
      </c>
      <c r="L405" s="2">
        <v>509</v>
      </c>
      <c r="M405" s="30">
        <v>2336</v>
      </c>
      <c r="N405" s="30">
        <v>9658</v>
      </c>
      <c r="O405" s="2">
        <f>'Orig Alo Dezember 18'!S404</f>
        <v>2728</v>
      </c>
      <c r="P405" s="2">
        <f>'Orig Alo Dezember 18'!T404</f>
        <v>56833.333333333336</v>
      </c>
      <c r="Q405" s="130">
        <v>16070000</v>
      </c>
      <c r="R405" s="130" t="s">
        <v>1282</v>
      </c>
      <c r="S405" s="130">
        <v>254</v>
      </c>
      <c r="T405" s="130" t="s">
        <v>1502</v>
      </c>
      <c r="U405" s="130">
        <v>3</v>
      </c>
      <c r="V405" s="130" t="s">
        <v>1317</v>
      </c>
    </row>
    <row r="406" spans="1:22" x14ac:dyDescent="0.2">
      <c r="A406" s="104" t="s">
        <v>394</v>
      </c>
      <c r="B406" s="2">
        <v>37491</v>
      </c>
      <c r="C406" s="3">
        <v>34437</v>
      </c>
      <c r="D406" s="3">
        <v>3054</v>
      </c>
      <c r="E406" s="3">
        <v>755</v>
      </c>
      <c r="F406" s="3">
        <v>740</v>
      </c>
      <c r="G406" s="4">
        <v>15</v>
      </c>
      <c r="H406" s="2">
        <v>26098</v>
      </c>
      <c r="I406" s="2">
        <v>1951</v>
      </c>
      <c r="J406" s="2">
        <v>2268</v>
      </c>
      <c r="K406" s="2">
        <v>965</v>
      </c>
      <c r="L406" s="2">
        <v>297</v>
      </c>
      <c r="M406" s="30">
        <v>1006</v>
      </c>
      <c r="N406" s="30">
        <v>6154</v>
      </c>
      <c r="O406" s="2">
        <f>'Orig Alo Dezember 18'!S405</f>
        <v>1753</v>
      </c>
      <c r="P406" s="2">
        <f>'Orig Alo Dezember 18'!T405</f>
        <v>44948.717948717953</v>
      </c>
      <c r="Q406" s="130">
        <v>16071000</v>
      </c>
      <c r="R406" s="130" t="s">
        <v>1284</v>
      </c>
      <c r="S406" s="130">
        <v>246</v>
      </c>
      <c r="T406" s="130" t="s">
        <v>1497</v>
      </c>
      <c r="U406" s="130">
        <v>1</v>
      </c>
      <c r="V406" s="130" t="s">
        <v>1320</v>
      </c>
    </row>
    <row r="407" spans="1:22" x14ac:dyDescent="0.2">
      <c r="A407" s="104" t="s">
        <v>395</v>
      </c>
      <c r="B407" s="2">
        <v>25702</v>
      </c>
      <c r="C407" s="3">
        <v>23494</v>
      </c>
      <c r="D407" s="3">
        <v>2208</v>
      </c>
      <c r="E407" s="3">
        <v>954</v>
      </c>
      <c r="F407" s="3">
        <v>927</v>
      </c>
      <c r="G407" s="4">
        <v>27</v>
      </c>
      <c r="H407" s="2">
        <v>21505</v>
      </c>
      <c r="I407" s="2">
        <v>1524</v>
      </c>
      <c r="J407" s="2">
        <v>3168</v>
      </c>
      <c r="K407" s="2">
        <v>1361</v>
      </c>
      <c r="L407" s="2">
        <v>227</v>
      </c>
      <c r="M407" s="30">
        <v>1580</v>
      </c>
      <c r="N407" s="30">
        <v>7120</v>
      </c>
      <c r="O407" s="2">
        <f>'Orig Alo Dezember 18'!S406</f>
        <v>1033</v>
      </c>
      <c r="P407" s="2">
        <f>'Orig Alo Dezember 18'!T406</f>
        <v>29514.285714285717</v>
      </c>
      <c r="Q407" s="130">
        <v>16072000</v>
      </c>
      <c r="R407" s="130" t="s">
        <v>1286</v>
      </c>
      <c r="S407" s="130">
        <v>255</v>
      </c>
      <c r="T407" s="130" t="s">
        <v>1286</v>
      </c>
      <c r="U407" s="130">
        <v>3</v>
      </c>
      <c r="V407" s="130" t="s">
        <v>1317</v>
      </c>
    </row>
    <row r="408" spans="1:22" x14ac:dyDescent="0.2">
      <c r="A408" s="104" t="s">
        <v>396</v>
      </c>
      <c r="B408" s="2">
        <v>47113</v>
      </c>
      <c r="C408" s="3">
        <v>43106</v>
      </c>
      <c r="D408" s="3">
        <v>4007</v>
      </c>
      <c r="E408" s="3">
        <v>1197</v>
      </c>
      <c r="F408" s="3">
        <v>1153</v>
      </c>
      <c r="G408" s="4">
        <v>44</v>
      </c>
      <c r="H408" s="2">
        <v>36367</v>
      </c>
      <c r="I408" s="2">
        <v>1595</v>
      </c>
      <c r="J408" s="2">
        <v>3729</v>
      </c>
      <c r="K408" s="2">
        <v>1037</v>
      </c>
      <c r="L408" s="2">
        <v>530</v>
      </c>
      <c r="M408" s="30">
        <v>2162</v>
      </c>
      <c r="N408" s="30">
        <v>8409</v>
      </c>
      <c r="O408" s="2">
        <f>'Orig Alo Dezember 18'!S407</f>
        <v>2942</v>
      </c>
      <c r="P408" s="2">
        <f>'Orig Alo Dezember 18'!T407</f>
        <v>56576.923076923071</v>
      </c>
      <c r="Q408" s="130">
        <v>16073000</v>
      </c>
      <c r="R408" s="130" t="s">
        <v>1288</v>
      </c>
      <c r="S408" s="130">
        <v>256</v>
      </c>
      <c r="T408" s="130" t="s">
        <v>1503</v>
      </c>
      <c r="U408" s="130">
        <v>3</v>
      </c>
      <c r="V408" s="130" t="s">
        <v>1317</v>
      </c>
    </row>
    <row r="409" spans="1:22" x14ac:dyDescent="0.2">
      <c r="A409" s="104" t="s">
        <v>397</v>
      </c>
      <c r="B409" s="2">
        <v>37206</v>
      </c>
      <c r="C409" s="3">
        <v>34247</v>
      </c>
      <c r="D409" s="3">
        <v>2959</v>
      </c>
      <c r="E409" s="3">
        <v>659</v>
      </c>
      <c r="F409" s="3">
        <v>649</v>
      </c>
      <c r="G409" s="4">
        <v>10</v>
      </c>
      <c r="H409" s="2">
        <v>26826</v>
      </c>
      <c r="I409" s="2">
        <v>2131</v>
      </c>
      <c r="J409" s="2">
        <v>1994</v>
      </c>
      <c r="K409" s="2">
        <v>457</v>
      </c>
      <c r="L409" s="2">
        <v>354</v>
      </c>
      <c r="M409" s="30">
        <v>1183</v>
      </c>
      <c r="N409" s="30">
        <v>5390</v>
      </c>
      <c r="O409" s="2">
        <f>'Orig Alo Dezember 18'!S408</f>
        <v>1898</v>
      </c>
      <c r="P409" s="2">
        <f>'Orig Alo Dezember 18'!T408</f>
        <v>44139.534883720931</v>
      </c>
      <c r="Q409" s="130">
        <v>16074000</v>
      </c>
      <c r="R409" s="130" t="s">
        <v>1290</v>
      </c>
      <c r="S409" s="130">
        <v>244</v>
      </c>
      <c r="T409" s="130" t="s">
        <v>1495</v>
      </c>
      <c r="U409" s="130">
        <v>1</v>
      </c>
      <c r="V409" s="130" t="s">
        <v>1320</v>
      </c>
    </row>
    <row r="410" spans="1:22" x14ac:dyDescent="0.2">
      <c r="A410" s="104" t="s">
        <v>398</v>
      </c>
      <c r="B410" s="2">
        <v>36745</v>
      </c>
      <c r="C410" s="3">
        <v>33837</v>
      </c>
      <c r="D410" s="3">
        <v>2908</v>
      </c>
      <c r="E410" s="3">
        <v>830</v>
      </c>
      <c r="F410" s="3">
        <v>807</v>
      </c>
      <c r="G410" s="4">
        <v>23</v>
      </c>
      <c r="H410" s="2">
        <v>30124</v>
      </c>
      <c r="I410" s="2">
        <v>1334</v>
      </c>
      <c r="J410" s="2">
        <v>2674</v>
      </c>
      <c r="K410" s="2">
        <v>578</v>
      </c>
      <c r="L410" s="2">
        <v>560</v>
      </c>
      <c r="M410" s="30">
        <v>1536</v>
      </c>
      <c r="N410" s="30">
        <v>7709</v>
      </c>
      <c r="O410" s="2">
        <f>'Orig Alo Dezember 18'!S409</f>
        <v>2059</v>
      </c>
      <c r="P410" s="2">
        <f>'Orig Alo Dezember 18'!T409</f>
        <v>43808.51063829787</v>
      </c>
      <c r="Q410" s="130">
        <v>16075000</v>
      </c>
      <c r="R410" s="130" t="s">
        <v>1292</v>
      </c>
      <c r="S410" s="130">
        <v>257</v>
      </c>
      <c r="T410" s="130" t="s">
        <v>1504</v>
      </c>
      <c r="U410" s="130">
        <v>3</v>
      </c>
      <c r="V410" s="130" t="s">
        <v>1317</v>
      </c>
    </row>
    <row r="411" spans="1:22" x14ac:dyDescent="0.2">
      <c r="A411" s="104" t="s">
        <v>399</v>
      </c>
      <c r="B411" s="2">
        <v>41718</v>
      </c>
      <c r="C411" s="3">
        <v>38167</v>
      </c>
      <c r="D411" s="3">
        <v>3551</v>
      </c>
      <c r="E411" s="3">
        <v>792</v>
      </c>
      <c r="F411" s="3">
        <v>768</v>
      </c>
      <c r="G411" s="4">
        <v>24</v>
      </c>
      <c r="H411" s="2">
        <v>30189</v>
      </c>
      <c r="I411" s="2">
        <v>1650</v>
      </c>
      <c r="J411" s="2">
        <v>2556</v>
      </c>
      <c r="K411" s="2">
        <v>670</v>
      </c>
      <c r="L411" s="2">
        <v>490</v>
      </c>
      <c r="M411" s="30">
        <v>1396</v>
      </c>
      <c r="N411" s="30">
        <v>5265</v>
      </c>
      <c r="O411" s="2">
        <f>'Orig Alo Dezember 18'!S410</f>
        <v>2285</v>
      </c>
      <c r="P411" s="2">
        <f>'Orig Alo Dezember 18'!T410</f>
        <v>49673.913043478264</v>
      </c>
      <c r="Q411" s="130">
        <v>16076000</v>
      </c>
      <c r="R411" s="130" t="s">
        <v>1294</v>
      </c>
      <c r="S411" s="130">
        <v>243</v>
      </c>
      <c r="T411" s="130" t="s">
        <v>1494</v>
      </c>
      <c r="U411" s="130">
        <v>1</v>
      </c>
      <c r="V411" s="130" t="s">
        <v>1320</v>
      </c>
    </row>
    <row r="412" spans="1:22" x14ac:dyDescent="0.2">
      <c r="A412" s="104" t="s">
        <v>400</v>
      </c>
      <c r="B412" s="2">
        <v>37297</v>
      </c>
      <c r="C412" s="3">
        <v>33986</v>
      </c>
      <c r="D412" s="3">
        <v>3311</v>
      </c>
      <c r="E412" s="3">
        <v>1296</v>
      </c>
      <c r="F412" s="3">
        <v>1272</v>
      </c>
      <c r="G412" s="4">
        <v>24</v>
      </c>
      <c r="H412" s="2">
        <v>27806</v>
      </c>
      <c r="I412" s="2">
        <v>1926</v>
      </c>
      <c r="J412" s="2">
        <v>2727</v>
      </c>
      <c r="K412" s="2">
        <v>1207</v>
      </c>
      <c r="L412" s="2">
        <v>559</v>
      </c>
      <c r="M412" s="30">
        <v>961</v>
      </c>
      <c r="N412" s="30">
        <v>7347</v>
      </c>
      <c r="O412" s="2">
        <f>'Orig Alo Dezember 18'!S411</f>
        <v>3398</v>
      </c>
      <c r="P412" s="2">
        <f>'Orig Alo Dezember 18'!T411</f>
        <v>45918.91891891892</v>
      </c>
      <c r="Q412" s="130">
        <v>16077000</v>
      </c>
      <c r="R412" s="130" t="s">
        <v>1296</v>
      </c>
      <c r="S412" s="130">
        <v>258</v>
      </c>
      <c r="T412" s="130" t="s">
        <v>1505</v>
      </c>
      <c r="U412" s="130">
        <v>2</v>
      </c>
      <c r="V412" s="130" t="s">
        <v>1325</v>
      </c>
    </row>
  </sheetData>
  <conditionalFormatting sqref="H12:M412">
    <cfRule type="cellIs" dxfId="4" priority="2" operator="lessThan">
      <formula>0</formula>
    </cfRule>
  </conditionalFormatting>
  <conditionalFormatting sqref="O12:P412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4"/>
  <sheetViews>
    <sheetView workbookViewId="0">
      <selection activeCell="G13" sqref="G13"/>
    </sheetView>
  </sheetViews>
  <sheetFormatPr baseColWidth="10" defaultColWidth="8" defaultRowHeight="11.25" x14ac:dyDescent="0.2"/>
  <cols>
    <col min="1" max="1" width="25" style="9" customWidth="1"/>
    <col min="2" max="7" width="10.625" style="9" customWidth="1"/>
    <col min="8" max="16384" width="8" style="9"/>
  </cols>
  <sheetData>
    <row r="1" spans="1:15" ht="33.75" customHeight="1" x14ac:dyDescent="0.2">
      <c r="A1" s="7"/>
      <c r="B1" s="7"/>
      <c r="C1" s="7"/>
      <c r="D1" s="7"/>
      <c r="E1" s="7"/>
      <c r="F1" s="7"/>
      <c r="G1" s="8" t="s">
        <v>403</v>
      </c>
    </row>
    <row r="2" spans="1:15" ht="11.25" customHeight="1" x14ac:dyDescent="0.2"/>
    <row r="3" spans="1:15" ht="15" customHeight="1" x14ac:dyDescent="0.2">
      <c r="A3" s="106" t="s">
        <v>404</v>
      </c>
      <c r="B3" s="107"/>
      <c r="C3" s="107"/>
      <c r="D3" s="107"/>
      <c r="E3" s="107"/>
      <c r="F3" s="107"/>
      <c r="G3" s="107"/>
    </row>
    <row r="4" spans="1:15" ht="11.25" customHeight="1" x14ac:dyDescent="0.2">
      <c r="A4" s="10" t="s">
        <v>405</v>
      </c>
    </row>
    <row r="5" spans="1:15" ht="11.25" customHeight="1" x14ac:dyDescent="0.2">
      <c r="A5" s="11" t="s">
        <v>406</v>
      </c>
    </row>
    <row r="6" spans="1:15" ht="11.25" customHeight="1" x14ac:dyDescent="0.2">
      <c r="A6" s="12"/>
      <c r="B6" s="13"/>
      <c r="C6" s="13"/>
      <c r="D6" s="13"/>
      <c r="E6" s="13"/>
      <c r="F6" s="13"/>
      <c r="G6" s="13"/>
    </row>
    <row r="7" spans="1:15" x14ac:dyDescent="0.2">
      <c r="A7" s="108" t="s">
        <v>407</v>
      </c>
      <c r="B7" s="108" t="s">
        <v>401</v>
      </c>
      <c r="C7" s="108"/>
      <c r="D7" s="108"/>
      <c r="E7" s="108" t="s">
        <v>408</v>
      </c>
      <c r="F7" s="108"/>
      <c r="G7" s="108"/>
    </row>
    <row r="8" spans="1:15" ht="12.75" customHeight="1" x14ac:dyDescent="0.2">
      <c r="A8" s="109"/>
      <c r="B8" s="108" t="s">
        <v>401</v>
      </c>
      <c r="C8" s="111" t="s">
        <v>409</v>
      </c>
      <c r="D8" s="112"/>
      <c r="E8" s="108" t="s">
        <v>401</v>
      </c>
      <c r="F8" s="111" t="s">
        <v>409</v>
      </c>
      <c r="G8" s="112"/>
    </row>
    <row r="9" spans="1:15" ht="34.5" customHeight="1" x14ac:dyDescent="0.2">
      <c r="A9" s="109"/>
      <c r="B9" s="110"/>
      <c r="C9" s="14" t="s">
        <v>402</v>
      </c>
      <c r="D9" s="15" t="s">
        <v>410</v>
      </c>
      <c r="E9" s="110"/>
      <c r="F9" s="14" t="s">
        <v>402</v>
      </c>
      <c r="G9" s="15" t="s">
        <v>410</v>
      </c>
    </row>
    <row r="10" spans="1:15" s="18" customFormat="1" ht="11.25" customHeight="1" x14ac:dyDescent="0.2">
      <c r="A10" s="110"/>
      <c r="B10" s="16">
        <v>1</v>
      </c>
      <c r="C10" s="16">
        <v>2</v>
      </c>
      <c r="D10" s="16">
        <v>3</v>
      </c>
      <c r="E10" s="16">
        <v>4</v>
      </c>
      <c r="F10" s="16">
        <v>5</v>
      </c>
      <c r="G10" s="17">
        <v>6</v>
      </c>
    </row>
    <row r="11" spans="1:15" ht="15" customHeight="1" x14ac:dyDescent="0.2">
      <c r="A11" s="19" t="s">
        <v>411</v>
      </c>
      <c r="B11" s="20">
        <v>37802072</v>
      </c>
      <c r="C11" s="21">
        <v>33052677</v>
      </c>
      <c r="D11" s="21">
        <v>4749395</v>
      </c>
      <c r="E11" s="21">
        <v>888702</v>
      </c>
      <c r="F11" s="21">
        <v>823469</v>
      </c>
      <c r="G11" s="22">
        <v>65233</v>
      </c>
    </row>
    <row r="12" spans="1:15" ht="15" customHeight="1" x14ac:dyDescent="0.2">
      <c r="A12" s="1" t="s">
        <v>0</v>
      </c>
      <c r="B12" s="2">
        <v>39304</v>
      </c>
      <c r="C12" s="3">
        <v>32184</v>
      </c>
      <c r="D12" s="3">
        <v>7120</v>
      </c>
      <c r="E12" s="3">
        <v>1606</v>
      </c>
      <c r="F12" s="3">
        <v>1515</v>
      </c>
      <c r="G12" s="4">
        <v>91</v>
      </c>
      <c r="I12" s="26">
        <f>IF(A12=Regressionsdaten!A12,1,0)</f>
        <v>1</v>
      </c>
      <c r="J12" s="26">
        <f>IF(B12=Regressionsdaten!B12,1,0)</f>
        <v>1</v>
      </c>
      <c r="K12" s="26">
        <f>IF(C12=Regressionsdaten!C12,1,0)</f>
        <v>1</v>
      </c>
      <c r="L12" s="26">
        <f>IF(D12=Regressionsdaten!D12,1,0)</f>
        <v>1</v>
      </c>
      <c r="M12" s="26">
        <f>IF(E12=Regressionsdaten!E12,1,0)</f>
        <v>1</v>
      </c>
      <c r="N12" s="26">
        <f>IF(F12=Regressionsdaten!F12,1,0)</f>
        <v>1</v>
      </c>
      <c r="O12" s="26">
        <f>IF(G12=Regressionsdaten!G12,1,0)</f>
        <v>1</v>
      </c>
    </row>
    <row r="13" spans="1:15" ht="15" customHeight="1" x14ac:dyDescent="0.2">
      <c r="A13" s="1" t="s">
        <v>1</v>
      </c>
      <c r="B13" s="2">
        <v>110381</v>
      </c>
      <c r="C13" s="3">
        <v>91547</v>
      </c>
      <c r="D13" s="3">
        <v>18834</v>
      </c>
      <c r="E13" s="3">
        <v>2461</v>
      </c>
      <c r="F13" s="3">
        <v>2276</v>
      </c>
      <c r="G13" s="4">
        <v>185</v>
      </c>
      <c r="I13" s="26">
        <f>IF(A13=Regressionsdaten!A13,1,0)</f>
        <v>1</v>
      </c>
      <c r="J13" s="26">
        <f>IF(B13=Regressionsdaten!B13,1,0)</f>
        <v>1</v>
      </c>
      <c r="K13" s="26">
        <f>IF(C13=Regressionsdaten!C13,1,0)</f>
        <v>1</v>
      </c>
      <c r="L13" s="26">
        <f>IF(D13=Regressionsdaten!D13,1,0)</f>
        <v>1</v>
      </c>
      <c r="M13" s="26">
        <f>IF(E13=Regressionsdaten!E13,1,0)</f>
        <v>1</v>
      </c>
      <c r="N13" s="26">
        <f>IF(F13=Regressionsdaten!F13,1,0)</f>
        <v>1</v>
      </c>
      <c r="O13" s="26">
        <f>IF(G13=Regressionsdaten!G13,1,0)</f>
        <v>1</v>
      </c>
    </row>
    <row r="14" spans="1:15" ht="15" customHeight="1" x14ac:dyDescent="0.2">
      <c r="A14" s="1" t="s">
        <v>2</v>
      </c>
      <c r="B14" s="2">
        <v>93195</v>
      </c>
      <c r="C14" s="3">
        <v>80349</v>
      </c>
      <c r="D14" s="3">
        <v>12846</v>
      </c>
      <c r="E14" s="3">
        <v>2661</v>
      </c>
      <c r="F14" s="3">
        <v>2415</v>
      </c>
      <c r="G14" s="4">
        <v>246</v>
      </c>
      <c r="I14" s="26">
        <f>IF(A14=Regressionsdaten!A14,1,0)</f>
        <v>1</v>
      </c>
      <c r="J14" s="26">
        <f>IF(B14=Regressionsdaten!B14,1,0)</f>
        <v>1</v>
      </c>
      <c r="K14" s="26">
        <f>IF(C14=Regressionsdaten!C14,1,0)</f>
        <v>1</v>
      </c>
      <c r="L14" s="26">
        <f>IF(D14=Regressionsdaten!D14,1,0)</f>
        <v>1</v>
      </c>
      <c r="M14" s="26">
        <f>IF(E14=Regressionsdaten!E14,1,0)</f>
        <v>1</v>
      </c>
      <c r="N14" s="26">
        <f>IF(F14=Regressionsdaten!F14,1,0)</f>
        <v>1</v>
      </c>
      <c r="O14" s="26">
        <f>IF(G14=Regressionsdaten!G14,1,0)</f>
        <v>1</v>
      </c>
    </row>
    <row r="15" spans="1:15" ht="15" customHeight="1" x14ac:dyDescent="0.2">
      <c r="A15" s="1" t="s">
        <v>3</v>
      </c>
      <c r="B15" s="2">
        <v>34804</v>
      </c>
      <c r="C15" s="3">
        <v>29936</v>
      </c>
      <c r="D15" s="3">
        <v>4868</v>
      </c>
      <c r="E15" s="3">
        <v>871</v>
      </c>
      <c r="F15" s="3">
        <v>826</v>
      </c>
      <c r="G15" s="4">
        <v>45</v>
      </c>
      <c r="I15" s="26">
        <f>IF(A15=Regressionsdaten!A15,1,0)</f>
        <v>1</v>
      </c>
      <c r="J15" s="26">
        <f>IF(B15=Regressionsdaten!B15,1,0)</f>
        <v>1</v>
      </c>
      <c r="K15" s="26">
        <f>IF(C15=Regressionsdaten!C15,1,0)</f>
        <v>1</v>
      </c>
      <c r="L15" s="26">
        <f>IF(D15=Regressionsdaten!D15,1,0)</f>
        <v>1</v>
      </c>
      <c r="M15" s="26">
        <f>IF(E15=Regressionsdaten!E15,1,0)</f>
        <v>1</v>
      </c>
      <c r="N15" s="26">
        <f>IF(F15=Regressionsdaten!F15,1,0)</f>
        <v>1</v>
      </c>
      <c r="O15" s="26">
        <f>IF(G15=Regressionsdaten!G15,1,0)</f>
        <v>1</v>
      </c>
    </row>
    <row r="16" spans="1:15" ht="15" customHeight="1" x14ac:dyDescent="0.2">
      <c r="A16" s="1" t="s">
        <v>4</v>
      </c>
      <c r="B16" s="2">
        <v>57042</v>
      </c>
      <c r="C16" s="3">
        <v>47741</v>
      </c>
      <c r="D16" s="3">
        <v>9301</v>
      </c>
      <c r="E16" s="3">
        <v>975</v>
      </c>
      <c r="F16" s="3">
        <v>913</v>
      </c>
      <c r="G16" s="4">
        <v>62</v>
      </c>
      <c r="I16" s="26">
        <f>IF(A16=Regressionsdaten!A16,1,0)</f>
        <v>1</v>
      </c>
      <c r="J16" s="26">
        <f>IF(B16=Regressionsdaten!B16,1,0)</f>
        <v>1</v>
      </c>
      <c r="K16" s="26">
        <f>IF(C16=Regressionsdaten!C16,1,0)</f>
        <v>1</v>
      </c>
      <c r="L16" s="26">
        <f>IF(D16=Regressionsdaten!D16,1,0)</f>
        <v>1</v>
      </c>
      <c r="M16" s="26">
        <f>IF(E16=Regressionsdaten!E16,1,0)</f>
        <v>1</v>
      </c>
      <c r="N16" s="26">
        <f>IF(F16=Regressionsdaten!F16,1,0)</f>
        <v>1</v>
      </c>
      <c r="O16" s="26">
        <f>IF(G16=Regressionsdaten!G16,1,0)</f>
        <v>1</v>
      </c>
    </row>
    <row r="17" spans="1:15" ht="15" customHeight="1" x14ac:dyDescent="0.2">
      <c r="A17" s="1" t="s">
        <v>5</v>
      </c>
      <c r="B17" s="2">
        <v>85956</v>
      </c>
      <c r="C17" s="3">
        <v>75547</v>
      </c>
      <c r="D17" s="3">
        <v>10409</v>
      </c>
      <c r="E17" s="3">
        <v>1453</v>
      </c>
      <c r="F17" s="3">
        <v>1360</v>
      </c>
      <c r="G17" s="4">
        <v>93</v>
      </c>
      <c r="I17" s="26">
        <f>IF(A17=Regressionsdaten!A17,1,0)</f>
        <v>1</v>
      </c>
      <c r="J17" s="26">
        <f>IF(B17=Regressionsdaten!B17,1,0)</f>
        <v>1</v>
      </c>
      <c r="K17" s="26">
        <f>IF(C17=Regressionsdaten!C17,1,0)</f>
        <v>1</v>
      </c>
      <c r="L17" s="26">
        <f>IF(D17=Regressionsdaten!D17,1,0)</f>
        <v>1</v>
      </c>
      <c r="M17" s="26">
        <f>IF(E17=Regressionsdaten!E17,1,0)</f>
        <v>1</v>
      </c>
      <c r="N17" s="26">
        <f>IF(F17=Regressionsdaten!F17,1,0)</f>
        <v>1</v>
      </c>
      <c r="O17" s="26">
        <f>IF(G17=Regressionsdaten!G17,1,0)</f>
        <v>1</v>
      </c>
    </row>
    <row r="18" spans="1:15" ht="15" customHeight="1" x14ac:dyDescent="0.2">
      <c r="A18" s="1" t="s">
        <v>6</v>
      </c>
      <c r="B18" s="2">
        <v>72134</v>
      </c>
      <c r="C18" s="3">
        <v>61127</v>
      </c>
      <c r="D18" s="3">
        <v>11007</v>
      </c>
      <c r="E18" s="3">
        <v>540</v>
      </c>
      <c r="F18" s="3">
        <v>472</v>
      </c>
      <c r="G18" s="4">
        <v>68</v>
      </c>
      <c r="I18" s="26">
        <f>IF(A18=Regressionsdaten!A18,1,0)</f>
        <v>1</v>
      </c>
      <c r="J18" s="26">
        <f>IF(B18=Regressionsdaten!B18,1,0)</f>
        <v>1</v>
      </c>
      <c r="K18" s="26">
        <f>IF(C18=Regressionsdaten!C18,1,0)</f>
        <v>1</v>
      </c>
      <c r="L18" s="26">
        <f>IF(D18=Regressionsdaten!D18,1,0)</f>
        <v>1</v>
      </c>
      <c r="M18" s="26">
        <f>IF(E18=Regressionsdaten!E18,1,0)</f>
        <v>1</v>
      </c>
      <c r="N18" s="26">
        <f>IF(F18=Regressionsdaten!F18,1,0)</f>
        <v>1</v>
      </c>
      <c r="O18" s="26">
        <f>IF(G18=Regressionsdaten!G18,1,0)</f>
        <v>1</v>
      </c>
    </row>
    <row r="19" spans="1:15" ht="15" customHeight="1" x14ac:dyDescent="0.2">
      <c r="A19" s="1" t="s">
        <v>7</v>
      </c>
      <c r="B19" s="2">
        <v>83665</v>
      </c>
      <c r="C19" s="3">
        <v>71523</v>
      </c>
      <c r="D19" s="3">
        <v>12142</v>
      </c>
      <c r="E19" s="3">
        <v>901</v>
      </c>
      <c r="F19" s="3">
        <v>822</v>
      </c>
      <c r="G19" s="4">
        <v>79</v>
      </c>
      <c r="I19" s="26">
        <f>IF(A19=Regressionsdaten!A19,1,0)</f>
        <v>1</v>
      </c>
      <c r="J19" s="26">
        <f>IF(B19=Regressionsdaten!B19,1,0)</f>
        <v>1</v>
      </c>
      <c r="K19" s="26">
        <f>IF(C19=Regressionsdaten!C19,1,0)</f>
        <v>1</v>
      </c>
      <c r="L19" s="26">
        <f>IF(D19=Regressionsdaten!D19,1,0)</f>
        <v>1</v>
      </c>
      <c r="M19" s="26">
        <f>IF(E19=Regressionsdaten!E19,1,0)</f>
        <v>1</v>
      </c>
      <c r="N19" s="26">
        <f>IF(F19=Regressionsdaten!F19,1,0)</f>
        <v>1</v>
      </c>
      <c r="O19" s="26">
        <f>IF(G19=Regressionsdaten!G19,1,0)</f>
        <v>1</v>
      </c>
    </row>
    <row r="20" spans="1:15" ht="15" customHeight="1" x14ac:dyDescent="0.2">
      <c r="A20" s="1" t="s">
        <v>8</v>
      </c>
      <c r="B20" s="2">
        <v>145521</v>
      </c>
      <c r="C20" s="3">
        <v>128085</v>
      </c>
      <c r="D20" s="3">
        <v>17436</v>
      </c>
      <c r="E20" s="3">
        <v>2897</v>
      </c>
      <c r="F20" s="3">
        <v>2656</v>
      </c>
      <c r="G20" s="4">
        <v>241</v>
      </c>
      <c r="I20" s="26">
        <f>IF(A20=Regressionsdaten!A20,1,0)</f>
        <v>1</v>
      </c>
      <c r="J20" s="26">
        <f>IF(B20=Regressionsdaten!B20,1,0)</f>
        <v>1</v>
      </c>
      <c r="K20" s="26">
        <f>IF(C20=Regressionsdaten!C20,1,0)</f>
        <v>1</v>
      </c>
      <c r="L20" s="26">
        <f>IF(D20=Regressionsdaten!D20,1,0)</f>
        <v>1</v>
      </c>
      <c r="M20" s="26">
        <f>IF(E20=Regressionsdaten!E20,1,0)</f>
        <v>1</v>
      </c>
      <c r="N20" s="26">
        <f>IF(F20=Regressionsdaten!F20,1,0)</f>
        <v>1</v>
      </c>
      <c r="O20" s="26">
        <f>IF(G20=Regressionsdaten!G20,1,0)</f>
        <v>1</v>
      </c>
    </row>
    <row r="21" spans="1:15" ht="15" customHeight="1" x14ac:dyDescent="0.2">
      <c r="A21" s="1" t="s">
        <v>9</v>
      </c>
      <c r="B21" s="2">
        <v>53771</v>
      </c>
      <c r="C21" s="3">
        <v>45819</v>
      </c>
      <c r="D21" s="3">
        <v>7952</v>
      </c>
      <c r="E21" s="3">
        <v>735</v>
      </c>
      <c r="F21" s="3">
        <v>703</v>
      </c>
      <c r="G21" s="4">
        <v>32</v>
      </c>
      <c r="I21" s="26">
        <f>IF(A21=Regressionsdaten!A21,1,0)</f>
        <v>1</v>
      </c>
      <c r="J21" s="26">
        <f>IF(B21=Regressionsdaten!B21,1,0)</f>
        <v>1</v>
      </c>
      <c r="K21" s="26">
        <f>IF(C21=Regressionsdaten!C21,1,0)</f>
        <v>1</v>
      </c>
      <c r="L21" s="26">
        <f>IF(D21=Regressionsdaten!D21,1,0)</f>
        <v>1</v>
      </c>
      <c r="M21" s="26">
        <f>IF(E21=Regressionsdaten!E21,1,0)</f>
        <v>1</v>
      </c>
      <c r="N21" s="26">
        <f>IF(F21=Regressionsdaten!F21,1,0)</f>
        <v>1</v>
      </c>
      <c r="O21" s="26">
        <f>IF(G21=Regressionsdaten!G21,1,0)</f>
        <v>1</v>
      </c>
    </row>
    <row r="22" spans="1:15" ht="15" customHeight="1" x14ac:dyDescent="0.2">
      <c r="A22" s="1" t="s">
        <v>10</v>
      </c>
      <c r="B22" s="2">
        <v>116357</v>
      </c>
      <c r="C22" s="3">
        <v>99621</v>
      </c>
      <c r="D22" s="3">
        <v>16736</v>
      </c>
      <c r="E22" s="3">
        <v>1976</v>
      </c>
      <c r="F22" s="3">
        <v>1584</v>
      </c>
      <c r="G22" s="4">
        <v>392</v>
      </c>
      <c r="I22" s="26">
        <f>IF(A22=Regressionsdaten!A22,1,0)</f>
        <v>1</v>
      </c>
      <c r="J22" s="26">
        <f>IF(B22=Regressionsdaten!B22,1,0)</f>
        <v>1</v>
      </c>
      <c r="K22" s="26">
        <f>IF(C22=Regressionsdaten!C22,1,0)</f>
        <v>1</v>
      </c>
      <c r="L22" s="26">
        <f>IF(D22=Regressionsdaten!D22,1,0)</f>
        <v>1</v>
      </c>
      <c r="M22" s="26">
        <f>IF(E22=Regressionsdaten!E22,1,0)</f>
        <v>1</v>
      </c>
      <c r="N22" s="26">
        <f>IF(F22=Regressionsdaten!F22,1,0)</f>
        <v>1</v>
      </c>
      <c r="O22" s="26">
        <f>IF(G22=Regressionsdaten!G22,1,0)</f>
        <v>1</v>
      </c>
    </row>
    <row r="23" spans="1:15" ht="15" customHeight="1" x14ac:dyDescent="0.2">
      <c r="A23" s="1" t="s">
        <v>11</v>
      </c>
      <c r="B23" s="2">
        <v>82252</v>
      </c>
      <c r="C23" s="3">
        <v>69874</v>
      </c>
      <c r="D23" s="3">
        <v>12378</v>
      </c>
      <c r="E23" s="3">
        <v>1233</v>
      </c>
      <c r="F23" s="3">
        <v>1180</v>
      </c>
      <c r="G23" s="4">
        <v>53</v>
      </c>
      <c r="I23" s="26">
        <f>IF(A23=Regressionsdaten!A23,1,0)</f>
        <v>1</v>
      </c>
      <c r="J23" s="26">
        <f>IF(B23=Regressionsdaten!B23,1,0)</f>
        <v>1</v>
      </c>
      <c r="K23" s="26">
        <f>IF(C23=Regressionsdaten!C23,1,0)</f>
        <v>1</v>
      </c>
      <c r="L23" s="26">
        <f>IF(D23=Regressionsdaten!D23,1,0)</f>
        <v>1</v>
      </c>
      <c r="M23" s="26">
        <f>IF(E23=Regressionsdaten!E23,1,0)</f>
        <v>1</v>
      </c>
      <c r="N23" s="26">
        <f>IF(F23=Regressionsdaten!F23,1,0)</f>
        <v>1</v>
      </c>
      <c r="O23" s="26">
        <f>IF(G23=Regressionsdaten!G23,1,0)</f>
        <v>1</v>
      </c>
    </row>
    <row r="24" spans="1:15" ht="15" customHeight="1" x14ac:dyDescent="0.2">
      <c r="A24" s="1" t="s">
        <v>12</v>
      </c>
      <c r="B24" s="2">
        <v>128138</v>
      </c>
      <c r="C24" s="3">
        <v>112869</v>
      </c>
      <c r="D24" s="3">
        <v>15269</v>
      </c>
      <c r="E24" s="3">
        <v>2187</v>
      </c>
      <c r="F24" s="3">
        <v>2041</v>
      </c>
      <c r="G24" s="4">
        <v>146</v>
      </c>
      <c r="I24" s="26">
        <f>IF(A24=Regressionsdaten!A24,1,0)</f>
        <v>1</v>
      </c>
      <c r="J24" s="26">
        <f>IF(B24=Regressionsdaten!B24,1,0)</f>
        <v>1</v>
      </c>
      <c r="K24" s="26">
        <f>IF(C24=Regressionsdaten!C24,1,0)</f>
        <v>1</v>
      </c>
      <c r="L24" s="26">
        <f>IF(D24=Regressionsdaten!D24,1,0)</f>
        <v>1</v>
      </c>
      <c r="M24" s="26">
        <f>IF(E24=Regressionsdaten!E24,1,0)</f>
        <v>1</v>
      </c>
      <c r="N24" s="26">
        <f>IF(F24=Regressionsdaten!F24,1,0)</f>
        <v>1</v>
      </c>
      <c r="O24" s="26">
        <f>IF(G24=Regressionsdaten!G24,1,0)</f>
        <v>1</v>
      </c>
    </row>
    <row r="25" spans="1:15" ht="15" customHeight="1" x14ac:dyDescent="0.2">
      <c r="A25" s="1" t="s">
        <v>13</v>
      </c>
      <c r="B25" s="2">
        <v>59104</v>
      </c>
      <c r="C25" s="3">
        <v>50944</v>
      </c>
      <c r="D25" s="3">
        <v>8160</v>
      </c>
      <c r="E25" s="3">
        <v>1097</v>
      </c>
      <c r="F25" s="3">
        <v>1021</v>
      </c>
      <c r="G25" s="4">
        <v>76</v>
      </c>
      <c r="I25" s="26">
        <f>IF(A25=Regressionsdaten!A25,1,0)</f>
        <v>1</v>
      </c>
      <c r="J25" s="26">
        <f>IF(B25=Regressionsdaten!B25,1,0)</f>
        <v>1</v>
      </c>
      <c r="K25" s="26">
        <f>IF(C25=Regressionsdaten!C25,1,0)</f>
        <v>1</v>
      </c>
      <c r="L25" s="26">
        <f>IF(D25=Regressionsdaten!D25,1,0)</f>
        <v>1</v>
      </c>
      <c r="M25" s="26">
        <f>IF(E25=Regressionsdaten!E25,1,0)</f>
        <v>1</v>
      </c>
      <c r="N25" s="26">
        <f>IF(F25=Regressionsdaten!F25,1,0)</f>
        <v>1</v>
      </c>
      <c r="O25" s="26">
        <f>IF(G25=Regressionsdaten!G25,1,0)</f>
        <v>1</v>
      </c>
    </row>
    <row r="26" spans="1:15" ht="15" customHeight="1" x14ac:dyDescent="0.2">
      <c r="A26" s="1" t="s">
        <v>14</v>
      </c>
      <c r="B26" s="2">
        <v>108464</v>
      </c>
      <c r="C26" s="3">
        <v>95207</v>
      </c>
      <c r="D26" s="3">
        <v>13257</v>
      </c>
      <c r="E26" s="3">
        <v>1758</v>
      </c>
      <c r="F26" s="3">
        <v>1581</v>
      </c>
      <c r="G26" s="4">
        <v>177</v>
      </c>
      <c r="I26" s="26">
        <f>IF(A26=Regressionsdaten!A26,1,0)</f>
        <v>1</v>
      </c>
      <c r="J26" s="26">
        <f>IF(B26=Regressionsdaten!B26,1,0)</f>
        <v>1</v>
      </c>
      <c r="K26" s="26">
        <f>IF(C26=Regressionsdaten!C26,1,0)</f>
        <v>1</v>
      </c>
      <c r="L26" s="26">
        <f>IF(D26=Regressionsdaten!D26,1,0)</f>
        <v>1</v>
      </c>
      <c r="M26" s="26">
        <f>IF(E26=Regressionsdaten!E26,1,0)</f>
        <v>1</v>
      </c>
      <c r="N26" s="26">
        <f>IF(F26=Regressionsdaten!F26,1,0)</f>
        <v>1</v>
      </c>
      <c r="O26" s="26">
        <f>IF(G26=Regressionsdaten!G26,1,0)</f>
        <v>1</v>
      </c>
    </row>
    <row r="27" spans="1:15" ht="15" customHeight="1" x14ac:dyDescent="0.2">
      <c r="A27" s="1" t="s">
        <v>15</v>
      </c>
      <c r="B27" s="2">
        <v>854067</v>
      </c>
      <c r="C27" s="3">
        <v>762860</v>
      </c>
      <c r="D27" s="3">
        <v>91207</v>
      </c>
      <c r="E27" s="3">
        <v>23840</v>
      </c>
      <c r="F27" s="3">
        <v>21476</v>
      </c>
      <c r="G27" s="4">
        <v>2364</v>
      </c>
      <c r="I27" s="26">
        <f>IF(A27=Regressionsdaten!A27,1,0)</f>
        <v>1</v>
      </c>
      <c r="J27" s="26">
        <f>IF(B27=Regressionsdaten!B27,1,0)</f>
        <v>1</v>
      </c>
      <c r="K27" s="26">
        <f>IF(C27=Regressionsdaten!C27,1,0)</f>
        <v>1</v>
      </c>
      <c r="L27" s="26">
        <f>IF(D27=Regressionsdaten!D27,1,0)</f>
        <v>1</v>
      </c>
      <c r="M27" s="26">
        <f>IF(E27=Regressionsdaten!E27,1,0)</f>
        <v>1</v>
      </c>
      <c r="N27" s="26">
        <f>IF(F27=Regressionsdaten!F27,1,0)</f>
        <v>1</v>
      </c>
      <c r="O27" s="26">
        <f>IF(G27=Regressionsdaten!G27,1,0)</f>
        <v>1</v>
      </c>
    </row>
    <row r="28" spans="1:15" ht="15" customHeight="1" x14ac:dyDescent="0.2">
      <c r="A28" s="1" t="s">
        <v>16</v>
      </c>
      <c r="B28" s="2">
        <v>117002</v>
      </c>
      <c r="C28" s="3">
        <v>102561</v>
      </c>
      <c r="D28" s="3">
        <v>14441</v>
      </c>
      <c r="E28" s="3">
        <v>2601</v>
      </c>
      <c r="F28" s="3">
        <v>2326</v>
      </c>
      <c r="G28" s="4">
        <v>275</v>
      </c>
      <c r="I28" s="26">
        <f>IF(A28=Regressionsdaten!A28,1,0)</f>
        <v>1</v>
      </c>
      <c r="J28" s="26">
        <f>IF(B28=Regressionsdaten!B28,1,0)</f>
        <v>1</v>
      </c>
      <c r="K28" s="26">
        <f>IF(C28=Regressionsdaten!C28,1,0)</f>
        <v>1</v>
      </c>
      <c r="L28" s="26">
        <f>IF(D28=Regressionsdaten!D28,1,0)</f>
        <v>1</v>
      </c>
      <c r="M28" s="26">
        <f>IF(E28=Regressionsdaten!E28,1,0)</f>
        <v>1</v>
      </c>
      <c r="N28" s="26">
        <f>IF(F28=Regressionsdaten!F28,1,0)</f>
        <v>1</v>
      </c>
      <c r="O28" s="26">
        <f>IF(G28=Regressionsdaten!G28,1,0)</f>
        <v>1</v>
      </c>
    </row>
    <row r="29" spans="1:15" ht="15" customHeight="1" x14ac:dyDescent="0.2">
      <c r="A29" s="1" t="s">
        <v>17</v>
      </c>
      <c r="B29" s="2">
        <v>44280</v>
      </c>
      <c r="C29" s="3">
        <v>38972</v>
      </c>
      <c r="D29" s="3">
        <v>5308</v>
      </c>
      <c r="E29" s="3">
        <v>1825</v>
      </c>
      <c r="F29" s="3">
        <v>1745</v>
      </c>
      <c r="G29" s="4">
        <v>80</v>
      </c>
      <c r="I29" s="26">
        <f>IF(A29=Regressionsdaten!A29,1,0)</f>
        <v>1</v>
      </c>
      <c r="J29" s="26">
        <f>IF(B29=Regressionsdaten!B29,1,0)</f>
        <v>1</v>
      </c>
      <c r="K29" s="26">
        <f>IF(C29=Regressionsdaten!C29,1,0)</f>
        <v>1</v>
      </c>
      <c r="L29" s="26">
        <f>IF(D29=Regressionsdaten!D29,1,0)</f>
        <v>1</v>
      </c>
      <c r="M29" s="26">
        <f>IF(E29=Regressionsdaten!E29,1,0)</f>
        <v>1</v>
      </c>
      <c r="N29" s="26">
        <f>IF(F29=Regressionsdaten!F29,1,0)</f>
        <v>1</v>
      </c>
      <c r="O29" s="26">
        <f>IF(G29=Regressionsdaten!G29,1,0)</f>
        <v>1</v>
      </c>
    </row>
    <row r="30" spans="1:15" ht="15" customHeight="1" x14ac:dyDescent="0.2">
      <c r="A30" s="1" t="s">
        <v>18</v>
      </c>
      <c r="B30" s="2">
        <v>58660</v>
      </c>
      <c r="C30" s="3">
        <v>52663</v>
      </c>
      <c r="D30" s="3">
        <v>5997</v>
      </c>
      <c r="E30" s="3">
        <v>1465</v>
      </c>
      <c r="F30" s="3">
        <v>1344</v>
      </c>
      <c r="G30" s="4">
        <v>121</v>
      </c>
      <c r="I30" s="26">
        <f>IF(A30=Regressionsdaten!A30,1,0)</f>
        <v>1</v>
      </c>
      <c r="J30" s="26">
        <f>IF(B30=Regressionsdaten!B30,1,0)</f>
        <v>1</v>
      </c>
      <c r="K30" s="26">
        <f>IF(C30=Regressionsdaten!C30,1,0)</f>
        <v>1</v>
      </c>
      <c r="L30" s="26">
        <f>IF(D30=Regressionsdaten!D30,1,0)</f>
        <v>1</v>
      </c>
      <c r="M30" s="26">
        <f>IF(E30=Regressionsdaten!E30,1,0)</f>
        <v>1</v>
      </c>
      <c r="N30" s="26">
        <f>IF(F30=Regressionsdaten!F30,1,0)</f>
        <v>1</v>
      </c>
      <c r="O30" s="26">
        <f>IF(G30=Regressionsdaten!G30,1,0)</f>
        <v>1</v>
      </c>
    </row>
    <row r="31" spans="1:15" ht="15" customHeight="1" x14ac:dyDescent="0.2">
      <c r="A31" s="1" t="s">
        <v>19</v>
      </c>
      <c r="B31" s="2">
        <v>81752</v>
      </c>
      <c r="C31" s="3">
        <v>72699</v>
      </c>
      <c r="D31" s="3">
        <v>9053</v>
      </c>
      <c r="E31" s="3">
        <v>1283</v>
      </c>
      <c r="F31" s="3">
        <v>1202</v>
      </c>
      <c r="G31" s="4">
        <v>81</v>
      </c>
      <c r="I31" s="26">
        <f>IF(A31=Regressionsdaten!A31,1,0)</f>
        <v>1</v>
      </c>
      <c r="J31" s="26">
        <f>IF(B31=Regressionsdaten!B31,1,0)</f>
        <v>1</v>
      </c>
      <c r="K31" s="26">
        <f>IF(C31=Regressionsdaten!C31,1,0)</f>
        <v>1</v>
      </c>
      <c r="L31" s="26">
        <f>IF(D31=Regressionsdaten!D31,1,0)</f>
        <v>1</v>
      </c>
      <c r="M31" s="26">
        <f>IF(E31=Regressionsdaten!E31,1,0)</f>
        <v>1</v>
      </c>
      <c r="N31" s="26">
        <f>IF(F31=Regressionsdaten!F31,1,0)</f>
        <v>1</v>
      </c>
      <c r="O31" s="26">
        <f>IF(G31=Regressionsdaten!G31,1,0)</f>
        <v>1</v>
      </c>
    </row>
    <row r="32" spans="1:15" ht="15" customHeight="1" x14ac:dyDescent="0.2">
      <c r="A32" s="1" t="s">
        <v>20</v>
      </c>
      <c r="B32" s="2">
        <v>56987</v>
      </c>
      <c r="C32" s="3">
        <v>48884</v>
      </c>
      <c r="D32" s="3">
        <v>8103</v>
      </c>
      <c r="E32" s="3">
        <v>1012</v>
      </c>
      <c r="F32" s="3">
        <v>942</v>
      </c>
      <c r="G32" s="4">
        <v>70</v>
      </c>
      <c r="I32" s="26">
        <f>IF(A32=Regressionsdaten!A32,1,0)</f>
        <v>1</v>
      </c>
      <c r="J32" s="26">
        <f>IF(B32=Regressionsdaten!B32,1,0)</f>
        <v>1</v>
      </c>
      <c r="K32" s="26">
        <f>IF(C32=Regressionsdaten!C32,1,0)</f>
        <v>1</v>
      </c>
      <c r="L32" s="26">
        <f>IF(D32=Regressionsdaten!D32,1,0)</f>
        <v>1</v>
      </c>
      <c r="M32" s="26">
        <f>IF(E32=Regressionsdaten!E32,1,0)</f>
        <v>1</v>
      </c>
      <c r="N32" s="26">
        <f>IF(F32=Regressionsdaten!F32,1,0)</f>
        <v>1</v>
      </c>
      <c r="O32" s="26">
        <f>IF(G32=Regressionsdaten!G32,1,0)</f>
        <v>1</v>
      </c>
    </row>
    <row r="33" spans="1:15" ht="15" customHeight="1" x14ac:dyDescent="0.2">
      <c r="A33" s="1" t="s">
        <v>21</v>
      </c>
      <c r="B33" s="2">
        <v>41597</v>
      </c>
      <c r="C33" s="3">
        <v>37360</v>
      </c>
      <c r="D33" s="3">
        <v>4237</v>
      </c>
      <c r="E33" s="3">
        <v>938</v>
      </c>
      <c r="F33" s="3">
        <v>886</v>
      </c>
      <c r="G33" s="4">
        <v>52</v>
      </c>
      <c r="I33" s="26">
        <f>IF(A33=Regressionsdaten!A33,1,0)</f>
        <v>1</v>
      </c>
      <c r="J33" s="26">
        <f>IF(B33=Regressionsdaten!B33,1,0)</f>
        <v>1</v>
      </c>
      <c r="K33" s="26">
        <f>IF(C33=Regressionsdaten!C33,1,0)</f>
        <v>1</v>
      </c>
      <c r="L33" s="26">
        <f>IF(D33=Regressionsdaten!D33,1,0)</f>
        <v>1</v>
      </c>
      <c r="M33" s="26">
        <f>IF(E33=Regressionsdaten!E33,1,0)</f>
        <v>1</v>
      </c>
      <c r="N33" s="26">
        <f>IF(F33=Regressionsdaten!F33,1,0)</f>
        <v>1</v>
      </c>
      <c r="O33" s="26">
        <f>IF(G33=Regressionsdaten!G33,1,0)</f>
        <v>1</v>
      </c>
    </row>
    <row r="34" spans="1:15" ht="15" customHeight="1" x14ac:dyDescent="0.2">
      <c r="A34" s="1" t="s">
        <v>22</v>
      </c>
      <c r="B34" s="2">
        <v>59290</v>
      </c>
      <c r="C34" s="3">
        <v>51419</v>
      </c>
      <c r="D34" s="3">
        <v>7871</v>
      </c>
      <c r="E34" s="3">
        <v>1273</v>
      </c>
      <c r="F34" s="3">
        <v>1205</v>
      </c>
      <c r="G34" s="4">
        <v>68</v>
      </c>
      <c r="I34" s="26">
        <f>IF(A34=Regressionsdaten!A34,1,0)</f>
        <v>1</v>
      </c>
      <c r="J34" s="26">
        <f>IF(B34=Regressionsdaten!B34,1,0)</f>
        <v>1</v>
      </c>
      <c r="K34" s="26">
        <f>IF(C34=Regressionsdaten!C34,1,0)</f>
        <v>1</v>
      </c>
      <c r="L34" s="26">
        <f>IF(D34=Regressionsdaten!D34,1,0)</f>
        <v>1</v>
      </c>
      <c r="M34" s="26">
        <f>IF(E34=Regressionsdaten!E34,1,0)</f>
        <v>1</v>
      </c>
      <c r="N34" s="26">
        <f>IF(F34=Regressionsdaten!F34,1,0)</f>
        <v>1</v>
      </c>
      <c r="O34" s="26">
        <f>IF(G34=Regressionsdaten!G34,1,0)</f>
        <v>1</v>
      </c>
    </row>
    <row r="35" spans="1:15" ht="15" customHeight="1" x14ac:dyDescent="0.2">
      <c r="A35" s="1" t="s">
        <v>23</v>
      </c>
      <c r="B35" s="2">
        <v>61450</v>
      </c>
      <c r="C35" s="3">
        <v>54177</v>
      </c>
      <c r="D35" s="3">
        <v>7273</v>
      </c>
      <c r="E35" s="3">
        <v>1429</v>
      </c>
      <c r="F35" s="3">
        <v>1323</v>
      </c>
      <c r="G35" s="4">
        <v>106</v>
      </c>
      <c r="I35" s="26">
        <f>IF(A35=Regressionsdaten!A35,1,0)</f>
        <v>1</v>
      </c>
      <c r="J35" s="26">
        <f>IF(B35=Regressionsdaten!B35,1,0)</f>
        <v>1</v>
      </c>
      <c r="K35" s="26">
        <f>IF(C35=Regressionsdaten!C35,1,0)</f>
        <v>1</v>
      </c>
      <c r="L35" s="26">
        <f>IF(D35=Regressionsdaten!D35,1,0)</f>
        <v>1</v>
      </c>
      <c r="M35" s="26">
        <f>IF(E35=Regressionsdaten!E35,1,0)</f>
        <v>1</v>
      </c>
      <c r="N35" s="26">
        <f>IF(F35=Regressionsdaten!F35,1,0)</f>
        <v>1</v>
      </c>
      <c r="O35" s="26">
        <f>IF(G35=Regressionsdaten!G35,1,0)</f>
        <v>1</v>
      </c>
    </row>
    <row r="36" spans="1:15" ht="15" customHeight="1" x14ac:dyDescent="0.2">
      <c r="A36" s="1" t="s">
        <v>24</v>
      </c>
      <c r="B36" s="2">
        <v>53184</v>
      </c>
      <c r="C36" s="3">
        <v>46907</v>
      </c>
      <c r="D36" s="3">
        <v>6277</v>
      </c>
      <c r="E36" s="3">
        <v>942</v>
      </c>
      <c r="F36" s="3">
        <v>883</v>
      </c>
      <c r="G36" s="4">
        <v>59</v>
      </c>
      <c r="I36" s="26">
        <f>IF(A36=Regressionsdaten!A36,1,0)</f>
        <v>1</v>
      </c>
      <c r="J36" s="26">
        <f>IF(B36=Regressionsdaten!B36,1,0)</f>
        <v>1</v>
      </c>
      <c r="K36" s="26">
        <f>IF(C36=Regressionsdaten!C36,1,0)</f>
        <v>1</v>
      </c>
      <c r="L36" s="26">
        <f>IF(D36=Regressionsdaten!D36,1,0)</f>
        <v>1</v>
      </c>
      <c r="M36" s="26">
        <f>IF(E36=Regressionsdaten!E36,1,0)</f>
        <v>1</v>
      </c>
      <c r="N36" s="26">
        <f>IF(F36=Regressionsdaten!F36,1,0)</f>
        <v>1</v>
      </c>
      <c r="O36" s="26">
        <f>IF(G36=Regressionsdaten!G36,1,0)</f>
        <v>1</v>
      </c>
    </row>
    <row r="37" spans="1:15" ht="15" customHeight="1" x14ac:dyDescent="0.2">
      <c r="A37" s="1" t="s">
        <v>25</v>
      </c>
      <c r="B37" s="2">
        <v>143635</v>
      </c>
      <c r="C37" s="3">
        <v>122392</v>
      </c>
      <c r="D37" s="3">
        <v>21243</v>
      </c>
      <c r="E37" s="3">
        <v>2570</v>
      </c>
      <c r="F37" s="3">
        <v>2327</v>
      </c>
      <c r="G37" s="4">
        <v>243</v>
      </c>
      <c r="I37" s="26">
        <f>IF(A37=Regressionsdaten!A37,1,0)</f>
        <v>1</v>
      </c>
      <c r="J37" s="26">
        <f>IF(B37=Regressionsdaten!B37,1,0)</f>
        <v>1</v>
      </c>
      <c r="K37" s="26">
        <f>IF(C37=Regressionsdaten!C37,1,0)</f>
        <v>1</v>
      </c>
      <c r="L37" s="26">
        <f>IF(D37=Regressionsdaten!D37,1,0)</f>
        <v>1</v>
      </c>
      <c r="M37" s="26">
        <f>IF(E37=Regressionsdaten!E37,1,0)</f>
        <v>1</v>
      </c>
      <c r="N37" s="26">
        <f>IF(F37=Regressionsdaten!F37,1,0)</f>
        <v>1</v>
      </c>
      <c r="O37" s="26">
        <f>IF(G37=Regressionsdaten!G37,1,0)</f>
        <v>1</v>
      </c>
    </row>
    <row r="38" spans="1:15" ht="15" customHeight="1" x14ac:dyDescent="0.2">
      <c r="A38" s="1" t="s">
        <v>26</v>
      </c>
      <c r="B38" s="2">
        <v>518821</v>
      </c>
      <c r="C38" s="3">
        <v>452966</v>
      </c>
      <c r="D38" s="3">
        <v>65855</v>
      </c>
      <c r="E38" s="3">
        <v>14146</v>
      </c>
      <c r="F38" s="3">
        <v>12546</v>
      </c>
      <c r="G38" s="4">
        <v>1600</v>
      </c>
      <c r="I38" s="26">
        <f>IF(A38=Regressionsdaten!A38,1,0)</f>
        <v>1</v>
      </c>
      <c r="J38" s="26">
        <f>IF(B38=Regressionsdaten!B38,1,0)</f>
        <v>1</v>
      </c>
      <c r="K38" s="26">
        <f>IF(C38=Regressionsdaten!C38,1,0)</f>
        <v>1</v>
      </c>
      <c r="L38" s="26">
        <f>IF(D38=Regressionsdaten!D38,1,0)</f>
        <v>1</v>
      </c>
      <c r="M38" s="26">
        <f>IF(E38=Regressionsdaten!E38,1,0)</f>
        <v>1</v>
      </c>
      <c r="N38" s="26">
        <f>IF(F38=Regressionsdaten!F38,1,0)</f>
        <v>1</v>
      </c>
      <c r="O38" s="26">
        <f>IF(G38=Regressionsdaten!G38,1,0)</f>
        <v>1</v>
      </c>
    </row>
    <row r="39" spans="1:15" ht="15" customHeight="1" x14ac:dyDescent="0.2">
      <c r="A39" s="1" t="s">
        <v>27</v>
      </c>
      <c r="B39" s="2">
        <v>103759</v>
      </c>
      <c r="C39" s="3">
        <v>89500</v>
      </c>
      <c r="D39" s="3">
        <v>14259</v>
      </c>
      <c r="E39" s="3">
        <v>1930</v>
      </c>
      <c r="F39" s="3">
        <v>1836</v>
      </c>
      <c r="G39" s="4">
        <v>94</v>
      </c>
      <c r="I39" s="26">
        <f>IF(A39=Regressionsdaten!A39,1,0)</f>
        <v>1</v>
      </c>
      <c r="J39" s="26">
        <f>IF(B39=Regressionsdaten!B39,1,0)</f>
        <v>1</v>
      </c>
      <c r="K39" s="26">
        <f>IF(C39=Regressionsdaten!C39,1,0)</f>
        <v>1</v>
      </c>
      <c r="L39" s="26">
        <f>IF(D39=Regressionsdaten!D39,1,0)</f>
        <v>1</v>
      </c>
      <c r="M39" s="26">
        <f>IF(E39=Regressionsdaten!E39,1,0)</f>
        <v>1</v>
      </c>
      <c r="N39" s="26">
        <f>IF(F39=Regressionsdaten!F39,1,0)</f>
        <v>1</v>
      </c>
      <c r="O39" s="26">
        <f>IF(G39=Regressionsdaten!G39,1,0)</f>
        <v>1</v>
      </c>
    </row>
    <row r="40" spans="1:15" ht="15" customHeight="1" x14ac:dyDescent="0.2">
      <c r="A40" s="1" t="s">
        <v>28</v>
      </c>
      <c r="B40" s="2">
        <v>64518</v>
      </c>
      <c r="C40" s="3">
        <v>56416</v>
      </c>
      <c r="D40" s="3">
        <v>8102</v>
      </c>
      <c r="E40" s="3">
        <v>1452</v>
      </c>
      <c r="F40" s="3">
        <v>1401</v>
      </c>
      <c r="G40" s="4">
        <v>51</v>
      </c>
      <c r="I40" s="26">
        <f>IF(A40=Regressionsdaten!A40,1,0)</f>
        <v>1</v>
      </c>
      <c r="J40" s="26">
        <f>IF(B40=Regressionsdaten!B40,1,0)</f>
        <v>1</v>
      </c>
      <c r="K40" s="26">
        <f>IF(C40=Regressionsdaten!C40,1,0)</f>
        <v>1</v>
      </c>
      <c r="L40" s="26">
        <f>IF(D40=Regressionsdaten!D40,1,0)</f>
        <v>1</v>
      </c>
      <c r="M40" s="26">
        <f>IF(E40=Regressionsdaten!E40,1,0)</f>
        <v>1</v>
      </c>
      <c r="N40" s="26">
        <f>IF(F40=Regressionsdaten!F40,1,0)</f>
        <v>1</v>
      </c>
      <c r="O40" s="26">
        <f>IF(G40=Regressionsdaten!G40,1,0)</f>
        <v>1</v>
      </c>
    </row>
    <row r="41" spans="1:15" ht="15" customHeight="1" x14ac:dyDescent="0.2">
      <c r="A41" s="1" t="s">
        <v>29</v>
      </c>
      <c r="B41" s="2">
        <v>122838</v>
      </c>
      <c r="C41" s="3">
        <v>106049</v>
      </c>
      <c r="D41" s="3">
        <v>16789</v>
      </c>
      <c r="E41" s="3">
        <v>2278</v>
      </c>
      <c r="F41" s="3">
        <v>2097</v>
      </c>
      <c r="G41" s="4">
        <v>181</v>
      </c>
      <c r="I41" s="26">
        <f>IF(A41=Regressionsdaten!A41,1,0)</f>
        <v>1</v>
      </c>
      <c r="J41" s="26">
        <f>IF(B41=Regressionsdaten!B41,1,0)</f>
        <v>1</v>
      </c>
      <c r="K41" s="26">
        <f>IF(C41=Regressionsdaten!C41,1,0)</f>
        <v>1</v>
      </c>
      <c r="L41" s="26">
        <f>IF(D41=Regressionsdaten!D41,1,0)</f>
        <v>1</v>
      </c>
      <c r="M41" s="26">
        <f>IF(E41=Regressionsdaten!E41,1,0)</f>
        <v>1</v>
      </c>
      <c r="N41" s="26">
        <f>IF(F41=Regressionsdaten!F41,1,0)</f>
        <v>1</v>
      </c>
      <c r="O41" s="26">
        <f>IF(G41=Regressionsdaten!G41,1,0)</f>
        <v>1</v>
      </c>
    </row>
    <row r="42" spans="1:15" ht="15" customHeight="1" x14ac:dyDescent="0.2">
      <c r="A42" s="1" t="s">
        <v>30</v>
      </c>
      <c r="B42" s="2">
        <v>30129</v>
      </c>
      <c r="C42" s="3">
        <v>26002</v>
      </c>
      <c r="D42" s="3">
        <v>4127</v>
      </c>
      <c r="E42" s="3">
        <v>647</v>
      </c>
      <c r="F42" s="3">
        <v>569</v>
      </c>
      <c r="G42" s="4">
        <v>78</v>
      </c>
      <c r="I42" s="26">
        <f>IF(A42=Regressionsdaten!A42,1,0)</f>
        <v>1</v>
      </c>
      <c r="J42" s="26">
        <f>IF(B42=Regressionsdaten!B42,1,0)</f>
        <v>1</v>
      </c>
      <c r="K42" s="26">
        <f>IF(C42=Regressionsdaten!C42,1,0)</f>
        <v>1</v>
      </c>
      <c r="L42" s="26">
        <f>IF(D42=Regressionsdaten!D42,1,0)</f>
        <v>1</v>
      </c>
      <c r="M42" s="26">
        <f>IF(E42=Regressionsdaten!E42,1,0)</f>
        <v>1</v>
      </c>
      <c r="N42" s="26">
        <f>IF(F42=Regressionsdaten!F42,1,0)</f>
        <v>1</v>
      </c>
      <c r="O42" s="26">
        <f>IF(G42=Regressionsdaten!G42,1,0)</f>
        <v>1</v>
      </c>
    </row>
    <row r="43" spans="1:15" ht="15" customHeight="1" x14ac:dyDescent="0.2">
      <c r="A43" s="1" t="s">
        <v>31</v>
      </c>
      <c r="B43" s="2">
        <v>55625</v>
      </c>
      <c r="C43" s="3">
        <v>48199</v>
      </c>
      <c r="D43" s="3">
        <v>7426</v>
      </c>
      <c r="E43" s="3">
        <v>1267</v>
      </c>
      <c r="F43" s="3">
        <v>1194</v>
      </c>
      <c r="G43" s="4">
        <v>73</v>
      </c>
      <c r="I43" s="26">
        <f>IF(A43=Regressionsdaten!A43,1,0)</f>
        <v>1</v>
      </c>
      <c r="J43" s="26">
        <f>IF(B43=Regressionsdaten!B43,1,0)</f>
        <v>1</v>
      </c>
      <c r="K43" s="26">
        <f>IF(C43=Regressionsdaten!C43,1,0)</f>
        <v>1</v>
      </c>
      <c r="L43" s="26">
        <f>IF(D43=Regressionsdaten!D43,1,0)</f>
        <v>1</v>
      </c>
      <c r="M43" s="26">
        <f>IF(E43=Regressionsdaten!E43,1,0)</f>
        <v>1</v>
      </c>
      <c r="N43" s="26">
        <f>IF(F43=Regressionsdaten!F43,1,0)</f>
        <v>1</v>
      </c>
      <c r="O43" s="26">
        <f>IF(G43=Regressionsdaten!G43,1,0)</f>
        <v>1</v>
      </c>
    </row>
    <row r="44" spans="1:15" ht="15" customHeight="1" x14ac:dyDescent="0.2">
      <c r="A44" s="1" t="s">
        <v>32</v>
      </c>
      <c r="B44" s="2">
        <v>68614</v>
      </c>
      <c r="C44" s="3">
        <v>59583</v>
      </c>
      <c r="D44" s="3">
        <v>9031</v>
      </c>
      <c r="E44" s="3">
        <v>1514</v>
      </c>
      <c r="F44" s="3">
        <v>1429</v>
      </c>
      <c r="G44" s="4">
        <v>85</v>
      </c>
      <c r="I44" s="26">
        <f>IF(A44=Regressionsdaten!A44,1,0)</f>
        <v>1</v>
      </c>
      <c r="J44" s="26">
        <f>IF(B44=Regressionsdaten!B44,1,0)</f>
        <v>1</v>
      </c>
      <c r="K44" s="26">
        <f>IF(C44=Regressionsdaten!C44,1,0)</f>
        <v>1</v>
      </c>
      <c r="L44" s="26">
        <f>IF(D44=Regressionsdaten!D44,1,0)</f>
        <v>1</v>
      </c>
      <c r="M44" s="26">
        <f>IF(E44=Regressionsdaten!E44,1,0)</f>
        <v>1</v>
      </c>
      <c r="N44" s="26">
        <f>IF(F44=Regressionsdaten!F44,1,0)</f>
        <v>1</v>
      </c>
      <c r="O44" s="26">
        <f>IF(G44=Regressionsdaten!G44,1,0)</f>
        <v>1</v>
      </c>
    </row>
    <row r="45" spans="1:15" ht="15" customHeight="1" x14ac:dyDescent="0.2">
      <c r="A45" s="1" t="s">
        <v>33</v>
      </c>
      <c r="B45" s="2">
        <v>76791</v>
      </c>
      <c r="C45" s="3">
        <v>66665</v>
      </c>
      <c r="D45" s="3">
        <v>10126</v>
      </c>
      <c r="E45" s="3">
        <v>1464</v>
      </c>
      <c r="F45" s="3">
        <v>1391</v>
      </c>
      <c r="G45" s="4">
        <v>73</v>
      </c>
      <c r="I45" s="26">
        <f>IF(A45=Regressionsdaten!A45,1,0)</f>
        <v>1</v>
      </c>
      <c r="J45" s="26">
        <f>IF(B45=Regressionsdaten!B45,1,0)</f>
        <v>1</v>
      </c>
      <c r="K45" s="26">
        <f>IF(C45=Regressionsdaten!C45,1,0)</f>
        <v>1</v>
      </c>
      <c r="L45" s="26">
        <f>IF(D45=Regressionsdaten!D45,1,0)</f>
        <v>1</v>
      </c>
      <c r="M45" s="26">
        <f>IF(E45=Regressionsdaten!E45,1,0)</f>
        <v>1</v>
      </c>
      <c r="N45" s="26">
        <f>IF(F45=Regressionsdaten!F45,1,0)</f>
        <v>1</v>
      </c>
      <c r="O45" s="26">
        <f>IF(G45=Regressionsdaten!G45,1,0)</f>
        <v>1</v>
      </c>
    </row>
    <row r="46" spans="1:15" ht="15" customHeight="1" x14ac:dyDescent="0.2">
      <c r="A46" s="1" t="s">
        <v>34</v>
      </c>
      <c r="B46" s="2">
        <v>85834</v>
      </c>
      <c r="C46" s="3">
        <v>73055</v>
      </c>
      <c r="D46" s="3">
        <v>12779</v>
      </c>
      <c r="E46" s="3">
        <v>1951</v>
      </c>
      <c r="F46" s="3">
        <v>1819</v>
      </c>
      <c r="G46" s="4">
        <v>132</v>
      </c>
      <c r="I46" s="26">
        <f>IF(A46=Regressionsdaten!A46,1,0)</f>
        <v>1</v>
      </c>
      <c r="J46" s="26">
        <f>IF(B46=Regressionsdaten!B46,1,0)</f>
        <v>1</v>
      </c>
      <c r="K46" s="26">
        <f>IF(C46=Regressionsdaten!C46,1,0)</f>
        <v>1</v>
      </c>
      <c r="L46" s="26">
        <f>IF(D46=Regressionsdaten!D46,1,0)</f>
        <v>1</v>
      </c>
      <c r="M46" s="26">
        <f>IF(E46=Regressionsdaten!E46,1,0)</f>
        <v>1</v>
      </c>
      <c r="N46" s="26">
        <f>IF(F46=Regressionsdaten!F46,1,0)</f>
        <v>1</v>
      </c>
      <c r="O46" s="26">
        <f>IF(G46=Regressionsdaten!G46,1,0)</f>
        <v>1</v>
      </c>
    </row>
    <row r="47" spans="1:15" ht="15" customHeight="1" x14ac:dyDescent="0.2">
      <c r="A47" s="1" t="s">
        <v>35</v>
      </c>
      <c r="B47" s="2">
        <v>117845</v>
      </c>
      <c r="C47" s="3">
        <v>103390</v>
      </c>
      <c r="D47" s="3">
        <v>14455</v>
      </c>
      <c r="E47" s="3">
        <v>2171</v>
      </c>
      <c r="F47" s="3">
        <v>2047</v>
      </c>
      <c r="G47" s="4">
        <v>124</v>
      </c>
      <c r="I47" s="26">
        <f>IF(A47=Regressionsdaten!A47,1,0)</f>
        <v>1</v>
      </c>
      <c r="J47" s="26">
        <f>IF(B47=Regressionsdaten!B47,1,0)</f>
        <v>1</v>
      </c>
      <c r="K47" s="26">
        <f>IF(C47=Regressionsdaten!C47,1,0)</f>
        <v>1</v>
      </c>
      <c r="L47" s="26">
        <f>IF(D47=Regressionsdaten!D47,1,0)</f>
        <v>1</v>
      </c>
      <c r="M47" s="26">
        <f>IF(E47=Regressionsdaten!E47,1,0)</f>
        <v>1</v>
      </c>
      <c r="N47" s="26">
        <f>IF(F47=Regressionsdaten!F47,1,0)</f>
        <v>1</v>
      </c>
      <c r="O47" s="26">
        <f>IF(G47=Regressionsdaten!G47,1,0)</f>
        <v>1</v>
      </c>
    </row>
    <row r="48" spans="1:15" ht="15" customHeight="1" x14ac:dyDescent="0.2">
      <c r="A48" s="1" t="s">
        <v>36</v>
      </c>
      <c r="B48" s="2">
        <v>18712</v>
      </c>
      <c r="C48" s="3">
        <v>16130</v>
      </c>
      <c r="D48" s="3">
        <v>2582</v>
      </c>
      <c r="E48" s="3">
        <v>266</v>
      </c>
      <c r="F48" s="3">
        <v>254</v>
      </c>
      <c r="G48" s="4">
        <v>12</v>
      </c>
      <c r="I48" s="26">
        <f>IF(A48=Regressionsdaten!A48,1,0)</f>
        <v>1</v>
      </c>
      <c r="J48" s="26">
        <f>IF(B48=Regressionsdaten!B48,1,0)</f>
        <v>1</v>
      </c>
      <c r="K48" s="26">
        <f>IF(C48=Regressionsdaten!C48,1,0)</f>
        <v>1</v>
      </c>
      <c r="L48" s="26">
        <f>IF(D48=Regressionsdaten!D48,1,0)</f>
        <v>1</v>
      </c>
      <c r="M48" s="26">
        <f>IF(E48=Regressionsdaten!E48,1,0)</f>
        <v>1</v>
      </c>
      <c r="N48" s="26">
        <f>IF(F48=Regressionsdaten!F48,1,0)</f>
        <v>1</v>
      </c>
      <c r="O48" s="26">
        <f>IF(G48=Regressionsdaten!G48,1,0)</f>
        <v>1</v>
      </c>
    </row>
    <row r="49" spans="1:15" ht="15" customHeight="1" x14ac:dyDescent="0.2">
      <c r="A49" s="1" t="s">
        <v>37</v>
      </c>
      <c r="B49" s="2">
        <v>80453</v>
      </c>
      <c r="C49" s="3">
        <v>69818</v>
      </c>
      <c r="D49" s="3">
        <v>10635</v>
      </c>
      <c r="E49" s="3">
        <v>1573</v>
      </c>
      <c r="F49" s="3">
        <v>1476</v>
      </c>
      <c r="G49" s="4">
        <v>97</v>
      </c>
      <c r="I49" s="26">
        <f>IF(A49=Regressionsdaten!A49,1,0)</f>
        <v>1</v>
      </c>
      <c r="J49" s="26">
        <f>IF(B49=Regressionsdaten!B49,1,0)</f>
        <v>1</v>
      </c>
      <c r="K49" s="26">
        <f>IF(C49=Regressionsdaten!C49,1,0)</f>
        <v>1</v>
      </c>
      <c r="L49" s="26">
        <f>IF(D49=Regressionsdaten!D49,1,0)</f>
        <v>1</v>
      </c>
      <c r="M49" s="26">
        <f>IF(E49=Regressionsdaten!E49,1,0)</f>
        <v>1</v>
      </c>
      <c r="N49" s="26">
        <f>IF(F49=Regressionsdaten!F49,1,0)</f>
        <v>1</v>
      </c>
      <c r="O49" s="26">
        <f>IF(G49=Regressionsdaten!G49,1,0)</f>
        <v>1</v>
      </c>
    </row>
    <row r="50" spans="1:15" ht="15" customHeight="1" x14ac:dyDescent="0.2">
      <c r="A50" s="1" t="s">
        <v>38</v>
      </c>
      <c r="B50" s="2">
        <v>51929</v>
      </c>
      <c r="C50" s="3">
        <v>44943</v>
      </c>
      <c r="D50" s="3">
        <v>6986</v>
      </c>
      <c r="E50" s="3">
        <v>1203</v>
      </c>
      <c r="F50" s="3">
        <v>1123</v>
      </c>
      <c r="G50" s="4">
        <v>80</v>
      </c>
      <c r="I50" s="26">
        <f>IF(A50=Regressionsdaten!A50,1,0)</f>
        <v>1</v>
      </c>
      <c r="J50" s="26">
        <f>IF(B50=Regressionsdaten!B50,1,0)</f>
        <v>1</v>
      </c>
      <c r="K50" s="26">
        <f>IF(C50=Regressionsdaten!C50,1,0)</f>
        <v>1</v>
      </c>
      <c r="L50" s="26">
        <f>IF(D50=Regressionsdaten!D50,1,0)</f>
        <v>1</v>
      </c>
      <c r="M50" s="26">
        <f>IF(E50=Regressionsdaten!E50,1,0)</f>
        <v>1</v>
      </c>
      <c r="N50" s="26">
        <f>IF(F50=Regressionsdaten!F50,1,0)</f>
        <v>1</v>
      </c>
      <c r="O50" s="26">
        <f>IF(G50=Regressionsdaten!G50,1,0)</f>
        <v>1</v>
      </c>
    </row>
    <row r="51" spans="1:15" ht="15" customHeight="1" x14ac:dyDescent="0.2">
      <c r="A51" s="1" t="s">
        <v>39</v>
      </c>
      <c r="B51" s="2">
        <v>79320</v>
      </c>
      <c r="C51" s="3">
        <v>67648</v>
      </c>
      <c r="D51" s="3">
        <v>11672</v>
      </c>
      <c r="E51" s="3">
        <v>1631</v>
      </c>
      <c r="F51" s="3">
        <v>1412</v>
      </c>
      <c r="G51" s="4">
        <v>219</v>
      </c>
      <c r="I51" s="26">
        <f>IF(A51=Regressionsdaten!A51,1,0)</f>
        <v>1</v>
      </c>
      <c r="J51" s="26">
        <f>IF(B51=Regressionsdaten!B51,1,0)</f>
        <v>1</v>
      </c>
      <c r="K51" s="26">
        <f>IF(C51=Regressionsdaten!C51,1,0)</f>
        <v>1</v>
      </c>
      <c r="L51" s="26">
        <f>IF(D51=Regressionsdaten!D51,1,0)</f>
        <v>1</v>
      </c>
      <c r="M51" s="26">
        <f>IF(E51=Regressionsdaten!E51,1,0)</f>
        <v>1</v>
      </c>
      <c r="N51" s="26">
        <f>IF(F51=Regressionsdaten!F51,1,0)</f>
        <v>1</v>
      </c>
      <c r="O51" s="26">
        <f>IF(G51=Regressionsdaten!G51,1,0)</f>
        <v>1</v>
      </c>
    </row>
    <row r="52" spans="1:15" ht="15" customHeight="1" x14ac:dyDescent="0.2">
      <c r="A52" s="1" t="s">
        <v>40</v>
      </c>
      <c r="B52" s="2">
        <v>62992</v>
      </c>
      <c r="C52" s="3">
        <v>53941</v>
      </c>
      <c r="D52" s="3">
        <v>9051</v>
      </c>
      <c r="E52" s="3">
        <v>1132</v>
      </c>
      <c r="F52" s="3">
        <v>1087</v>
      </c>
      <c r="G52" s="4">
        <v>45</v>
      </c>
      <c r="I52" s="26">
        <f>IF(A52=Regressionsdaten!A52,1,0)</f>
        <v>1</v>
      </c>
      <c r="J52" s="26">
        <f>IF(B52=Regressionsdaten!B52,1,0)</f>
        <v>1</v>
      </c>
      <c r="K52" s="26">
        <f>IF(C52=Regressionsdaten!C52,1,0)</f>
        <v>1</v>
      </c>
      <c r="L52" s="26">
        <f>IF(D52=Regressionsdaten!D52,1,0)</f>
        <v>1</v>
      </c>
      <c r="M52" s="26">
        <f>IF(E52=Regressionsdaten!E52,1,0)</f>
        <v>1</v>
      </c>
      <c r="N52" s="26">
        <f>IF(F52=Regressionsdaten!F52,1,0)</f>
        <v>1</v>
      </c>
      <c r="O52" s="26">
        <f>IF(G52=Regressionsdaten!G52,1,0)</f>
        <v>1</v>
      </c>
    </row>
    <row r="53" spans="1:15" ht="15" customHeight="1" x14ac:dyDescent="0.2">
      <c r="A53" s="1" t="s">
        <v>41</v>
      </c>
      <c r="B53" s="2">
        <v>94671</v>
      </c>
      <c r="C53" s="3">
        <v>82209</v>
      </c>
      <c r="D53" s="3">
        <v>12462</v>
      </c>
      <c r="E53" s="3">
        <v>2984</v>
      </c>
      <c r="F53" s="3">
        <v>2883</v>
      </c>
      <c r="G53" s="4">
        <v>101</v>
      </c>
      <c r="I53" s="26">
        <f>IF(A53=Regressionsdaten!A53,1,0)</f>
        <v>1</v>
      </c>
      <c r="J53" s="26">
        <f>IF(B53=Regressionsdaten!B53,1,0)</f>
        <v>1</v>
      </c>
      <c r="K53" s="26">
        <f>IF(C53=Regressionsdaten!C53,1,0)</f>
        <v>1</v>
      </c>
      <c r="L53" s="26">
        <f>IF(D53=Regressionsdaten!D53,1,0)</f>
        <v>1</v>
      </c>
      <c r="M53" s="26">
        <f>IF(E53=Regressionsdaten!E53,1,0)</f>
        <v>1</v>
      </c>
      <c r="N53" s="26">
        <f>IF(F53=Regressionsdaten!F53,1,0)</f>
        <v>1</v>
      </c>
      <c r="O53" s="26">
        <f>IF(G53=Regressionsdaten!G53,1,0)</f>
        <v>1</v>
      </c>
    </row>
    <row r="54" spans="1:15" ht="15" customHeight="1" x14ac:dyDescent="0.2">
      <c r="A54" s="1" t="s">
        <v>42</v>
      </c>
      <c r="B54" s="2">
        <v>39355</v>
      </c>
      <c r="C54" s="3">
        <v>34074</v>
      </c>
      <c r="D54" s="3">
        <v>5281</v>
      </c>
      <c r="E54" s="3">
        <v>580</v>
      </c>
      <c r="F54" s="3">
        <v>529</v>
      </c>
      <c r="G54" s="4">
        <v>51</v>
      </c>
      <c r="I54" s="26">
        <f>IF(A54=Regressionsdaten!A54,1,0)</f>
        <v>1</v>
      </c>
      <c r="J54" s="26">
        <f>IF(B54=Regressionsdaten!B54,1,0)</f>
        <v>1</v>
      </c>
      <c r="K54" s="26">
        <f>IF(C54=Regressionsdaten!C54,1,0)</f>
        <v>1</v>
      </c>
      <c r="L54" s="26">
        <f>IF(D54=Regressionsdaten!D54,1,0)</f>
        <v>1</v>
      </c>
      <c r="M54" s="26">
        <f>IF(E54=Regressionsdaten!E54,1,0)</f>
        <v>1</v>
      </c>
      <c r="N54" s="26">
        <f>IF(F54=Regressionsdaten!F54,1,0)</f>
        <v>1</v>
      </c>
      <c r="O54" s="26">
        <f>IF(G54=Regressionsdaten!G54,1,0)</f>
        <v>1</v>
      </c>
    </row>
    <row r="55" spans="1:15" ht="15" customHeight="1" x14ac:dyDescent="0.2">
      <c r="A55" s="1" t="s">
        <v>43</v>
      </c>
      <c r="B55" s="2">
        <v>63052</v>
      </c>
      <c r="C55" s="3">
        <v>54804</v>
      </c>
      <c r="D55" s="3">
        <v>8248</v>
      </c>
      <c r="E55" s="3">
        <v>1540</v>
      </c>
      <c r="F55" s="3">
        <v>1423</v>
      </c>
      <c r="G55" s="4">
        <v>117</v>
      </c>
      <c r="I55" s="26">
        <f>IF(A55=Regressionsdaten!A55,1,0)</f>
        <v>1</v>
      </c>
      <c r="J55" s="26">
        <f>IF(B55=Regressionsdaten!B55,1,0)</f>
        <v>1</v>
      </c>
      <c r="K55" s="26">
        <f>IF(C55=Regressionsdaten!C55,1,0)</f>
        <v>1</v>
      </c>
      <c r="L55" s="26">
        <f>IF(D55=Regressionsdaten!D55,1,0)</f>
        <v>1</v>
      </c>
      <c r="M55" s="26">
        <f>IF(E55=Regressionsdaten!E55,1,0)</f>
        <v>1</v>
      </c>
      <c r="N55" s="26">
        <f>IF(F55=Regressionsdaten!F55,1,0)</f>
        <v>1</v>
      </c>
      <c r="O55" s="26">
        <f>IF(G55=Regressionsdaten!G55,1,0)</f>
        <v>1</v>
      </c>
    </row>
    <row r="56" spans="1:15" ht="15" customHeight="1" x14ac:dyDescent="0.2">
      <c r="A56" s="1" t="s">
        <v>44</v>
      </c>
      <c r="B56" s="2">
        <v>31149</v>
      </c>
      <c r="C56" s="3">
        <v>26578</v>
      </c>
      <c r="D56" s="3">
        <v>4571</v>
      </c>
      <c r="E56" s="3">
        <v>1247</v>
      </c>
      <c r="F56" s="3">
        <v>1189</v>
      </c>
      <c r="G56" s="4">
        <v>58</v>
      </c>
      <c r="I56" s="26">
        <f>IF(A56=Regressionsdaten!A56,1,0)</f>
        <v>1</v>
      </c>
      <c r="J56" s="26">
        <f>IF(B56=Regressionsdaten!B56,1,0)</f>
        <v>1</v>
      </c>
      <c r="K56" s="26">
        <f>IF(C56=Regressionsdaten!C56,1,0)</f>
        <v>1</v>
      </c>
      <c r="L56" s="26">
        <f>IF(D56=Regressionsdaten!D56,1,0)</f>
        <v>1</v>
      </c>
      <c r="M56" s="26">
        <f>IF(E56=Regressionsdaten!E56,1,0)</f>
        <v>1</v>
      </c>
      <c r="N56" s="26">
        <f>IF(F56=Regressionsdaten!F56,1,0)</f>
        <v>1</v>
      </c>
      <c r="O56" s="26">
        <f>IF(G56=Regressionsdaten!G56,1,0)</f>
        <v>1</v>
      </c>
    </row>
    <row r="57" spans="1:15" ht="15" customHeight="1" x14ac:dyDescent="0.2">
      <c r="A57" s="1" t="s">
        <v>45</v>
      </c>
      <c r="B57" s="2">
        <v>22177</v>
      </c>
      <c r="C57" s="3">
        <v>18394</v>
      </c>
      <c r="D57" s="3">
        <v>3783</v>
      </c>
      <c r="E57" s="3">
        <v>997</v>
      </c>
      <c r="F57" s="3">
        <v>866</v>
      </c>
      <c r="G57" s="4">
        <v>131</v>
      </c>
      <c r="I57" s="26">
        <f>IF(A57=Regressionsdaten!A57,1,0)</f>
        <v>1</v>
      </c>
      <c r="J57" s="26">
        <f>IF(B57=Regressionsdaten!B57,1,0)</f>
        <v>1</v>
      </c>
      <c r="K57" s="26">
        <f>IF(C57=Regressionsdaten!C57,1,0)</f>
        <v>1</v>
      </c>
      <c r="L57" s="26">
        <f>IF(D57=Regressionsdaten!D57,1,0)</f>
        <v>1</v>
      </c>
      <c r="M57" s="26">
        <f>IF(E57=Regressionsdaten!E57,1,0)</f>
        <v>1</v>
      </c>
      <c r="N57" s="26">
        <f>IF(F57=Regressionsdaten!F57,1,0)</f>
        <v>1</v>
      </c>
      <c r="O57" s="26">
        <f>IF(G57=Regressionsdaten!G57,1,0)</f>
        <v>1</v>
      </c>
    </row>
    <row r="58" spans="1:15" ht="15" customHeight="1" x14ac:dyDescent="0.2">
      <c r="A58" s="1" t="s">
        <v>46</v>
      </c>
      <c r="B58" s="2">
        <v>76029</v>
      </c>
      <c r="C58" s="3">
        <v>64946</v>
      </c>
      <c r="D58" s="3">
        <v>11083</v>
      </c>
      <c r="E58" s="3">
        <v>1717</v>
      </c>
      <c r="F58" s="3">
        <v>1597</v>
      </c>
      <c r="G58" s="4">
        <v>120</v>
      </c>
      <c r="I58" s="26">
        <f>IF(A58=Regressionsdaten!A58,1,0)</f>
        <v>1</v>
      </c>
      <c r="J58" s="26">
        <f>IF(B58=Regressionsdaten!B58,1,0)</f>
        <v>1</v>
      </c>
      <c r="K58" s="26">
        <f>IF(C58=Regressionsdaten!C58,1,0)</f>
        <v>1</v>
      </c>
      <c r="L58" s="26">
        <f>IF(D58=Regressionsdaten!D58,1,0)</f>
        <v>1</v>
      </c>
      <c r="M58" s="26">
        <f>IF(E58=Regressionsdaten!E58,1,0)</f>
        <v>1</v>
      </c>
      <c r="N58" s="26">
        <f>IF(F58=Regressionsdaten!F58,1,0)</f>
        <v>1</v>
      </c>
      <c r="O58" s="26">
        <f>IF(G58=Regressionsdaten!G58,1,0)</f>
        <v>1</v>
      </c>
    </row>
    <row r="59" spans="1:15" ht="15" customHeight="1" x14ac:dyDescent="0.2">
      <c r="A59" s="1" t="s">
        <v>47</v>
      </c>
      <c r="B59" s="2">
        <v>79287</v>
      </c>
      <c r="C59" s="3">
        <v>66057</v>
      </c>
      <c r="D59" s="3">
        <v>13230</v>
      </c>
      <c r="E59" s="3">
        <v>2625</v>
      </c>
      <c r="F59" s="3">
        <v>2285</v>
      </c>
      <c r="G59" s="4">
        <v>340</v>
      </c>
      <c r="I59" s="26">
        <f>IF(A59=Regressionsdaten!A59,1,0)</f>
        <v>1</v>
      </c>
      <c r="J59" s="26">
        <f>IF(B59=Regressionsdaten!B59,1,0)</f>
        <v>1</v>
      </c>
      <c r="K59" s="26">
        <f>IF(C59=Regressionsdaten!C59,1,0)</f>
        <v>1</v>
      </c>
      <c r="L59" s="26">
        <f>IF(D59=Regressionsdaten!D59,1,0)</f>
        <v>1</v>
      </c>
      <c r="M59" s="26">
        <f>IF(E59=Regressionsdaten!E59,1,0)</f>
        <v>1</v>
      </c>
      <c r="N59" s="26">
        <f>IF(F59=Regressionsdaten!F59,1,0)</f>
        <v>1</v>
      </c>
      <c r="O59" s="26">
        <f>IF(G59=Regressionsdaten!G59,1,0)</f>
        <v>1</v>
      </c>
    </row>
    <row r="60" spans="1:15" ht="15" customHeight="1" x14ac:dyDescent="0.2">
      <c r="A60" s="1" t="s">
        <v>48</v>
      </c>
      <c r="B60" s="2">
        <v>30913</v>
      </c>
      <c r="C60" s="3">
        <v>25896</v>
      </c>
      <c r="D60" s="3">
        <v>5017</v>
      </c>
      <c r="E60" s="3">
        <v>1276</v>
      </c>
      <c r="F60" s="3">
        <v>1148</v>
      </c>
      <c r="G60" s="4">
        <v>128</v>
      </c>
      <c r="I60" s="26">
        <f>IF(A60=Regressionsdaten!A60,1,0)</f>
        <v>1</v>
      </c>
      <c r="J60" s="26">
        <f>IF(B60=Regressionsdaten!B60,1,0)</f>
        <v>1</v>
      </c>
      <c r="K60" s="26">
        <f>IF(C60=Regressionsdaten!C60,1,0)</f>
        <v>1</v>
      </c>
      <c r="L60" s="26">
        <f>IF(D60=Regressionsdaten!D60,1,0)</f>
        <v>1</v>
      </c>
      <c r="M60" s="26">
        <f>IF(E60=Regressionsdaten!E60,1,0)</f>
        <v>1</v>
      </c>
      <c r="N60" s="26">
        <f>IF(F60=Regressionsdaten!F60,1,0)</f>
        <v>1</v>
      </c>
      <c r="O60" s="26">
        <f>IF(G60=Regressionsdaten!G60,1,0)</f>
        <v>1</v>
      </c>
    </row>
    <row r="61" spans="1:15" ht="15" customHeight="1" x14ac:dyDescent="0.2">
      <c r="A61" s="1" t="s">
        <v>49</v>
      </c>
      <c r="B61" s="2">
        <v>56055</v>
      </c>
      <c r="C61" s="3">
        <v>48030</v>
      </c>
      <c r="D61" s="3">
        <v>8025</v>
      </c>
      <c r="E61" s="3">
        <v>893</v>
      </c>
      <c r="F61" s="3">
        <v>845</v>
      </c>
      <c r="G61" s="4">
        <v>48</v>
      </c>
      <c r="I61" s="26">
        <f>IF(A61=Regressionsdaten!A61,1,0)</f>
        <v>1</v>
      </c>
      <c r="J61" s="26">
        <f>IF(B61=Regressionsdaten!B61,1,0)</f>
        <v>1</v>
      </c>
      <c r="K61" s="26">
        <f>IF(C61=Regressionsdaten!C61,1,0)</f>
        <v>1</v>
      </c>
      <c r="L61" s="26">
        <f>IF(D61=Regressionsdaten!D61,1,0)</f>
        <v>1</v>
      </c>
      <c r="M61" s="26">
        <f>IF(E61=Regressionsdaten!E61,1,0)</f>
        <v>1</v>
      </c>
      <c r="N61" s="26">
        <f>IF(F61=Regressionsdaten!F61,1,0)</f>
        <v>1</v>
      </c>
      <c r="O61" s="26">
        <f>IF(G61=Regressionsdaten!G61,1,0)</f>
        <v>1</v>
      </c>
    </row>
    <row r="62" spans="1:15" ht="15" customHeight="1" x14ac:dyDescent="0.2">
      <c r="A62" s="1" t="s">
        <v>50</v>
      </c>
      <c r="B62" s="2">
        <v>83081</v>
      </c>
      <c r="C62" s="3">
        <v>69394</v>
      </c>
      <c r="D62" s="3">
        <v>13687</v>
      </c>
      <c r="E62" s="3">
        <v>1935</v>
      </c>
      <c r="F62" s="3">
        <v>1795</v>
      </c>
      <c r="G62" s="4">
        <v>140</v>
      </c>
      <c r="I62" s="26">
        <f>IF(A62=Regressionsdaten!A62,1,0)</f>
        <v>1</v>
      </c>
      <c r="J62" s="26">
        <f>IF(B62=Regressionsdaten!B62,1,0)</f>
        <v>1</v>
      </c>
      <c r="K62" s="26">
        <f>IF(C62=Regressionsdaten!C62,1,0)</f>
        <v>1</v>
      </c>
      <c r="L62" s="26">
        <f>IF(D62=Regressionsdaten!D62,1,0)</f>
        <v>1</v>
      </c>
      <c r="M62" s="26">
        <f>IF(E62=Regressionsdaten!E62,1,0)</f>
        <v>1</v>
      </c>
      <c r="N62" s="26">
        <f>IF(F62=Regressionsdaten!F62,1,0)</f>
        <v>1</v>
      </c>
      <c r="O62" s="26">
        <f>IF(G62=Regressionsdaten!G62,1,0)</f>
        <v>1</v>
      </c>
    </row>
    <row r="63" spans="1:15" ht="15" customHeight="1" x14ac:dyDescent="0.2">
      <c r="A63" s="1" t="s">
        <v>51</v>
      </c>
      <c r="B63" s="2">
        <v>83743</v>
      </c>
      <c r="C63" s="3">
        <v>71032</v>
      </c>
      <c r="D63" s="3">
        <v>12711</v>
      </c>
      <c r="E63" s="3">
        <v>2379</v>
      </c>
      <c r="F63" s="3">
        <v>2296</v>
      </c>
      <c r="G63" s="4">
        <v>83</v>
      </c>
      <c r="I63" s="26">
        <f>IF(A63=Regressionsdaten!A63,1,0)</f>
        <v>1</v>
      </c>
      <c r="J63" s="26">
        <f>IF(B63=Regressionsdaten!B63,1,0)</f>
        <v>1</v>
      </c>
      <c r="K63" s="26">
        <f>IF(C63=Regressionsdaten!C63,1,0)</f>
        <v>1</v>
      </c>
      <c r="L63" s="26">
        <f>IF(D63=Regressionsdaten!D63,1,0)</f>
        <v>1</v>
      </c>
      <c r="M63" s="26">
        <f>IF(E63=Regressionsdaten!E63,1,0)</f>
        <v>1</v>
      </c>
      <c r="N63" s="26">
        <f>IF(F63=Regressionsdaten!F63,1,0)</f>
        <v>1</v>
      </c>
      <c r="O63" s="26">
        <f>IF(G63=Regressionsdaten!G63,1,0)</f>
        <v>1</v>
      </c>
    </row>
    <row r="64" spans="1:15" ht="15" customHeight="1" x14ac:dyDescent="0.2">
      <c r="A64" s="1" t="s">
        <v>52</v>
      </c>
      <c r="B64" s="2">
        <v>158737</v>
      </c>
      <c r="C64" s="3">
        <v>132842</v>
      </c>
      <c r="D64" s="3">
        <v>25895</v>
      </c>
      <c r="E64" s="3">
        <v>4594</v>
      </c>
      <c r="F64" s="3">
        <v>4437</v>
      </c>
      <c r="G64" s="4">
        <v>157</v>
      </c>
      <c r="I64" s="26">
        <f>IF(A64=Regressionsdaten!A64,1,0)</f>
        <v>1</v>
      </c>
      <c r="J64" s="26">
        <f>IF(B64=Regressionsdaten!B64,1,0)</f>
        <v>1</v>
      </c>
      <c r="K64" s="26">
        <f>IF(C64=Regressionsdaten!C64,1,0)</f>
        <v>1</v>
      </c>
      <c r="L64" s="26">
        <f>IF(D64=Regressionsdaten!D64,1,0)</f>
        <v>1</v>
      </c>
      <c r="M64" s="26">
        <f>IF(E64=Regressionsdaten!E64,1,0)</f>
        <v>1</v>
      </c>
      <c r="N64" s="26">
        <f>IF(F64=Regressionsdaten!F64,1,0)</f>
        <v>1</v>
      </c>
      <c r="O64" s="26">
        <f>IF(G64=Regressionsdaten!G64,1,0)</f>
        <v>1</v>
      </c>
    </row>
    <row r="65" spans="1:15" ht="15" customHeight="1" x14ac:dyDescent="0.2">
      <c r="A65" s="1" t="s">
        <v>53</v>
      </c>
      <c r="B65" s="2">
        <v>42518</v>
      </c>
      <c r="C65" s="3">
        <v>35857</v>
      </c>
      <c r="D65" s="3">
        <v>6661</v>
      </c>
      <c r="E65" s="3">
        <v>838</v>
      </c>
      <c r="F65" s="3">
        <v>804</v>
      </c>
      <c r="G65" s="4">
        <v>34</v>
      </c>
      <c r="I65" s="26">
        <f>IF(A65=Regressionsdaten!A65,1,0)</f>
        <v>1</v>
      </c>
      <c r="J65" s="26">
        <f>IF(B65=Regressionsdaten!B65,1,0)</f>
        <v>1</v>
      </c>
      <c r="K65" s="26">
        <f>IF(C65=Regressionsdaten!C65,1,0)</f>
        <v>1</v>
      </c>
      <c r="L65" s="26">
        <f>IF(D65=Regressionsdaten!D65,1,0)</f>
        <v>1</v>
      </c>
      <c r="M65" s="26">
        <f>IF(E65=Regressionsdaten!E65,1,0)</f>
        <v>1</v>
      </c>
      <c r="N65" s="26">
        <f>IF(F65=Regressionsdaten!F65,1,0)</f>
        <v>1</v>
      </c>
      <c r="O65" s="26">
        <f>IF(G65=Regressionsdaten!G65,1,0)</f>
        <v>1</v>
      </c>
    </row>
    <row r="66" spans="1:15" ht="15" customHeight="1" x14ac:dyDescent="0.2">
      <c r="A66" s="1" t="s">
        <v>54</v>
      </c>
      <c r="B66" s="2">
        <v>64950</v>
      </c>
      <c r="C66" s="3">
        <v>53517</v>
      </c>
      <c r="D66" s="3">
        <v>11433</v>
      </c>
      <c r="E66" s="3">
        <v>1587</v>
      </c>
      <c r="F66" s="3">
        <v>1511</v>
      </c>
      <c r="G66" s="4">
        <v>76</v>
      </c>
      <c r="I66" s="26">
        <f>IF(A66=Regressionsdaten!A66,1,0)</f>
        <v>1</v>
      </c>
      <c r="J66" s="26">
        <f>IF(B66=Regressionsdaten!B66,1,0)</f>
        <v>1</v>
      </c>
      <c r="K66" s="26">
        <f>IF(C66=Regressionsdaten!C66,1,0)</f>
        <v>1</v>
      </c>
      <c r="L66" s="26">
        <f>IF(D66=Regressionsdaten!D66,1,0)</f>
        <v>1</v>
      </c>
      <c r="M66" s="26">
        <f>IF(E66=Regressionsdaten!E66,1,0)</f>
        <v>1</v>
      </c>
      <c r="N66" s="26">
        <f>IF(F66=Regressionsdaten!F66,1,0)</f>
        <v>1</v>
      </c>
      <c r="O66" s="26">
        <f>IF(G66=Regressionsdaten!G66,1,0)</f>
        <v>1</v>
      </c>
    </row>
    <row r="67" spans="1:15" ht="15" customHeight="1" x14ac:dyDescent="0.2">
      <c r="A67" s="1" t="s">
        <v>55</v>
      </c>
      <c r="B67" s="2">
        <v>73643</v>
      </c>
      <c r="C67" s="3">
        <v>61525</v>
      </c>
      <c r="D67" s="3">
        <v>12118</v>
      </c>
      <c r="E67" s="3">
        <v>1960</v>
      </c>
      <c r="F67" s="3">
        <v>1858</v>
      </c>
      <c r="G67" s="4">
        <v>102</v>
      </c>
      <c r="I67" s="26">
        <f>IF(A67=Regressionsdaten!A67,1,0)</f>
        <v>1</v>
      </c>
      <c r="J67" s="26">
        <f>IF(B67=Regressionsdaten!B67,1,0)</f>
        <v>1</v>
      </c>
      <c r="K67" s="26">
        <f>IF(C67=Regressionsdaten!C67,1,0)</f>
        <v>1</v>
      </c>
      <c r="L67" s="26">
        <f>IF(D67=Regressionsdaten!D67,1,0)</f>
        <v>1</v>
      </c>
      <c r="M67" s="26">
        <f>IF(E67=Regressionsdaten!E67,1,0)</f>
        <v>1</v>
      </c>
      <c r="N67" s="26">
        <f>IF(F67=Regressionsdaten!F67,1,0)</f>
        <v>1</v>
      </c>
      <c r="O67" s="26">
        <f>IF(G67=Regressionsdaten!G67,1,0)</f>
        <v>1</v>
      </c>
    </row>
    <row r="68" spans="1:15" ht="15" customHeight="1" x14ac:dyDescent="0.2">
      <c r="A68" s="1" t="s">
        <v>56</v>
      </c>
      <c r="B68" s="2">
        <v>63383</v>
      </c>
      <c r="C68" s="3">
        <v>55381</v>
      </c>
      <c r="D68" s="3">
        <v>8002</v>
      </c>
      <c r="E68" s="3">
        <v>1440</v>
      </c>
      <c r="F68" s="3">
        <v>1396</v>
      </c>
      <c r="G68" s="4">
        <v>44</v>
      </c>
      <c r="I68" s="26">
        <f>IF(A68=Regressionsdaten!A68,1,0)</f>
        <v>1</v>
      </c>
      <c r="J68" s="26">
        <f>IF(B68=Regressionsdaten!B68,1,0)</f>
        <v>1</v>
      </c>
      <c r="K68" s="26">
        <f>IF(C68=Regressionsdaten!C68,1,0)</f>
        <v>1</v>
      </c>
      <c r="L68" s="26">
        <f>IF(D68=Regressionsdaten!D68,1,0)</f>
        <v>1</v>
      </c>
      <c r="M68" s="26">
        <f>IF(E68=Regressionsdaten!E68,1,0)</f>
        <v>1</v>
      </c>
      <c r="N68" s="26">
        <f>IF(F68=Regressionsdaten!F68,1,0)</f>
        <v>1</v>
      </c>
      <c r="O68" s="26">
        <f>IF(G68=Regressionsdaten!G68,1,0)</f>
        <v>1</v>
      </c>
    </row>
    <row r="69" spans="1:15" ht="15" customHeight="1" x14ac:dyDescent="0.2">
      <c r="A69" s="1" t="s">
        <v>57</v>
      </c>
      <c r="B69" s="2">
        <v>177755</v>
      </c>
      <c r="C69" s="3">
        <v>152611</v>
      </c>
      <c r="D69" s="3">
        <v>25144</v>
      </c>
      <c r="E69" s="3">
        <v>4011</v>
      </c>
      <c r="F69" s="3">
        <v>3807</v>
      </c>
      <c r="G69" s="4">
        <v>204</v>
      </c>
      <c r="I69" s="26">
        <f>IF(A69=Regressionsdaten!A69,1,0)</f>
        <v>1</v>
      </c>
      <c r="J69" s="26">
        <f>IF(B69=Regressionsdaten!B69,1,0)</f>
        <v>1</v>
      </c>
      <c r="K69" s="26">
        <f>IF(C69=Regressionsdaten!C69,1,0)</f>
        <v>1</v>
      </c>
      <c r="L69" s="26">
        <f>IF(D69=Regressionsdaten!D69,1,0)</f>
        <v>1</v>
      </c>
      <c r="M69" s="26">
        <f>IF(E69=Regressionsdaten!E69,1,0)</f>
        <v>1</v>
      </c>
      <c r="N69" s="26">
        <f>IF(F69=Regressionsdaten!F69,1,0)</f>
        <v>1</v>
      </c>
      <c r="O69" s="26">
        <f>IF(G69=Regressionsdaten!G69,1,0)</f>
        <v>1</v>
      </c>
    </row>
    <row r="70" spans="1:15" ht="15" customHeight="1" x14ac:dyDescent="0.2">
      <c r="A70" s="1" t="s">
        <v>58</v>
      </c>
      <c r="B70" s="2">
        <v>75698</v>
      </c>
      <c r="C70" s="3">
        <v>64184</v>
      </c>
      <c r="D70" s="3">
        <v>11514</v>
      </c>
      <c r="E70" s="3">
        <v>2048</v>
      </c>
      <c r="F70" s="3">
        <v>1877</v>
      </c>
      <c r="G70" s="4">
        <v>171</v>
      </c>
      <c r="I70" s="26">
        <f>IF(A70=Regressionsdaten!A70,1,0)</f>
        <v>1</v>
      </c>
      <c r="J70" s="26">
        <f>IF(B70=Regressionsdaten!B70,1,0)</f>
        <v>1</v>
      </c>
      <c r="K70" s="26">
        <f>IF(C70=Regressionsdaten!C70,1,0)</f>
        <v>1</v>
      </c>
      <c r="L70" s="26">
        <f>IF(D70=Regressionsdaten!D70,1,0)</f>
        <v>1</v>
      </c>
      <c r="M70" s="26">
        <f>IF(E70=Regressionsdaten!E70,1,0)</f>
        <v>1</v>
      </c>
      <c r="N70" s="26">
        <f>IF(F70=Regressionsdaten!F70,1,0)</f>
        <v>1</v>
      </c>
      <c r="O70" s="26">
        <f>IF(G70=Regressionsdaten!G70,1,0)</f>
        <v>1</v>
      </c>
    </row>
    <row r="71" spans="1:15" ht="15" customHeight="1" x14ac:dyDescent="0.2">
      <c r="A71" s="1" t="s">
        <v>59</v>
      </c>
      <c r="B71" s="2">
        <v>40607</v>
      </c>
      <c r="C71" s="3">
        <v>34779</v>
      </c>
      <c r="D71" s="3">
        <v>5828</v>
      </c>
      <c r="E71" s="3">
        <v>1392</v>
      </c>
      <c r="F71" s="3">
        <v>1327</v>
      </c>
      <c r="G71" s="4">
        <v>65</v>
      </c>
      <c r="I71" s="26">
        <f>IF(A71=Regressionsdaten!A71,1,0)</f>
        <v>1</v>
      </c>
      <c r="J71" s="26">
        <f>IF(B71=Regressionsdaten!B71,1,0)</f>
        <v>1</v>
      </c>
      <c r="K71" s="26">
        <f>IF(C71=Regressionsdaten!C71,1,0)</f>
        <v>1</v>
      </c>
      <c r="L71" s="26">
        <f>IF(D71=Regressionsdaten!D71,1,0)</f>
        <v>1</v>
      </c>
      <c r="M71" s="26">
        <f>IF(E71=Regressionsdaten!E71,1,0)</f>
        <v>1</v>
      </c>
      <c r="N71" s="26">
        <f>IF(F71=Regressionsdaten!F71,1,0)</f>
        <v>1</v>
      </c>
      <c r="O71" s="26">
        <f>IF(G71=Regressionsdaten!G71,1,0)</f>
        <v>1</v>
      </c>
    </row>
    <row r="72" spans="1:15" ht="15" customHeight="1" x14ac:dyDescent="0.2">
      <c r="A72" s="1" t="s">
        <v>60</v>
      </c>
      <c r="B72" s="2">
        <v>24024</v>
      </c>
      <c r="C72" s="3">
        <v>19987</v>
      </c>
      <c r="D72" s="3">
        <v>4037</v>
      </c>
      <c r="E72" s="3">
        <v>362</v>
      </c>
      <c r="F72" s="3">
        <v>348</v>
      </c>
      <c r="G72" s="4">
        <v>14</v>
      </c>
      <c r="I72" s="26">
        <f>IF(A72=Regressionsdaten!A72,1,0)</f>
        <v>1</v>
      </c>
      <c r="J72" s="26">
        <f>IF(B72=Regressionsdaten!B72,1,0)</f>
        <v>1</v>
      </c>
      <c r="K72" s="26">
        <f>IF(C72=Regressionsdaten!C72,1,0)</f>
        <v>1</v>
      </c>
      <c r="L72" s="26">
        <f>IF(D72=Regressionsdaten!D72,1,0)</f>
        <v>1</v>
      </c>
      <c r="M72" s="26">
        <f>IF(E72=Regressionsdaten!E72,1,0)</f>
        <v>1</v>
      </c>
      <c r="N72" s="26">
        <f>IF(F72=Regressionsdaten!F72,1,0)</f>
        <v>1</v>
      </c>
      <c r="O72" s="26">
        <f>IF(G72=Regressionsdaten!G72,1,0)</f>
        <v>1</v>
      </c>
    </row>
    <row r="73" spans="1:15" ht="15" customHeight="1" x14ac:dyDescent="0.2">
      <c r="A73" s="1" t="s">
        <v>61</v>
      </c>
      <c r="B73" s="2">
        <v>243928</v>
      </c>
      <c r="C73" s="3">
        <v>208852</v>
      </c>
      <c r="D73" s="3">
        <v>35076</v>
      </c>
      <c r="E73" s="3">
        <v>10563</v>
      </c>
      <c r="F73" s="3">
        <v>9529</v>
      </c>
      <c r="G73" s="4">
        <v>1034</v>
      </c>
      <c r="I73" s="26">
        <f>IF(A73=Regressionsdaten!A73,1,0)</f>
        <v>1</v>
      </c>
      <c r="J73" s="26">
        <f>IF(B73=Regressionsdaten!B73,1,0)</f>
        <v>1</v>
      </c>
      <c r="K73" s="26">
        <f>IF(C73=Regressionsdaten!C73,1,0)</f>
        <v>1</v>
      </c>
      <c r="L73" s="26">
        <f>IF(D73=Regressionsdaten!D73,1,0)</f>
        <v>1</v>
      </c>
      <c r="M73" s="26">
        <f>IF(E73=Regressionsdaten!E73,1,0)</f>
        <v>1</v>
      </c>
      <c r="N73" s="26">
        <f>IF(F73=Regressionsdaten!F73,1,0)</f>
        <v>1</v>
      </c>
      <c r="O73" s="26">
        <f>IF(G73=Regressionsdaten!G73,1,0)</f>
        <v>1</v>
      </c>
    </row>
    <row r="74" spans="1:15" ht="15" customHeight="1" x14ac:dyDescent="0.2">
      <c r="A74" s="1" t="s">
        <v>62</v>
      </c>
      <c r="B74" s="2">
        <v>47526</v>
      </c>
      <c r="C74" s="3">
        <v>40681</v>
      </c>
      <c r="D74" s="3">
        <v>6845</v>
      </c>
      <c r="E74" s="3">
        <v>2235</v>
      </c>
      <c r="F74" s="3">
        <v>2114</v>
      </c>
      <c r="G74" s="4">
        <v>121</v>
      </c>
      <c r="I74" s="26">
        <f>IF(A74=Regressionsdaten!A74,1,0)</f>
        <v>1</v>
      </c>
      <c r="J74" s="26">
        <f>IF(B74=Regressionsdaten!B74,1,0)</f>
        <v>1</v>
      </c>
      <c r="K74" s="26">
        <f>IF(C74=Regressionsdaten!C74,1,0)</f>
        <v>1</v>
      </c>
      <c r="L74" s="26">
        <f>IF(D74=Regressionsdaten!D74,1,0)</f>
        <v>1</v>
      </c>
      <c r="M74" s="26">
        <f>IF(E74=Regressionsdaten!E74,1,0)</f>
        <v>1</v>
      </c>
      <c r="N74" s="26">
        <f>IF(F74=Regressionsdaten!F74,1,0)</f>
        <v>1</v>
      </c>
      <c r="O74" s="26">
        <f>IF(G74=Regressionsdaten!G74,1,0)</f>
        <v>1</v>
      </c>
    </row>
    <row r="75" spans="1:15" ht="15" customHeight="1" x14ac:dyDescent="0.2">
      <c r="A75" s="1" t="s">
        <v>63</v>
      </c>
      <c r="B75" s="2">
        <v>283917</v>
      </c>
      <c r="C75" s="3">
        <v>250123</v>
      </c>
      <c r="D75" s="3">
        <v>33794</v>
      </c>
      <c r="E75" s="3">
        <v>6853</v>
      </c>
      <c r="F75" s="3">
        <v>6131</v>
      </c>
      <c r="G75" s="4">
        <v>722</v>
      </c>
      <c r="I75" s="26">
        <f>IF(A75=Regressionsdaten!A75,1,0)</f>
        <v>1</v>
      </c>
      <c r="J75" s="26">
        <f>IF(B75=Regressionsdaten!B75,1,0)</f>
        <v>1</v>
      </c>
      <c r="K75" s="26">
        <f>IF(C75=Regressionsdaten!C75,1,0)</f>
        <v>1</v>
      </c>
      <c r="L75" s="26">
        <f>IF(D75=Regressionsdaten!D75,1,0)</f>
        <v>1</v>
      </c>
      <c r="M75" s="26">
        <f>IF(E75=Regressionsdaten!E75,1,0)</f>
        <v>1</v>
      </c>
      <c r="N75" s="26">
        <f>IF(F75=Regressionsdaten!F75,1,0)</f>
        <v>1</v>
      </c>
      <c r="O75" s="26">
        <f>IF(G75=Regressionsdaten!G75,1,0)</f>
        <v>1</v>
      </c>
    </row>
    <row r="76" spans="1:15" ht="15" customHeight="1" x14ac:dyDescent="0.2">
      <c r="A76" s="1" t="s">
        <v>64</v>
      </c>
      <c r="B76" s="2">
        <v>205527</v>
      </c>
      <c r="C76" s="3">
        <v>174886</v>
      </c>
      <c r="D76" s="3">
        <v>30641</v>
      </c>
      <c r="E76" s="3">
        <v>9471</v>
      </c>
      <c r="F76" s="3">
        <v>8814</v>
      </c>
      <c r="G76" s="4">
        <v>657</v>
      </c>
      <c r="I76" s="26">
        <f>IF(A76=Regressionsdaten!A76,1,0)</f>
        <v>1</v>
      </c>
      <c r="J76" s="26">
        <f>IF(B76=Regressionsdaten!B76,1,0)</f>
        <v>1</v>
      </c>
      <c r="K76" s="26">
        <f>IF(C76=Regressionsdaten!C76,1,0)</f>
        <v>1</v>
      </c>
      <c r="L76" s="26">
        <f>IF(D76=Regressionsdaten!D76,1,0)</f>
        <v>1</v>
      </c>
      <c r="M76" s="26">
        <f>IF(E76=Regressionsdaten!E76,1,0)</f>
        <v>1</v>
      </c>
      <c r="N76" s="26">
        <f>IF(F76=Regressionsdaten!F76,1,0)</f>
        <v>1</v>
      </c>
      <c r="O76" s="26">
        <f>IF(G76=Regressionsdaten!G76,1,0)</f>
        <v>1</v>
      </c>
    </row>
    <row r="77" spans="1:15" ht="15" customHeight="1" x14ac:dyDescent="0.2">
      <c r="A77" s="1" t="s">
        <v>65</v>
      </c>
      <c r="B77" s="2">
        <v>240930</v>
      </c>
      <c r="C77" s="3">
        <v>205938</v>
      </c>
      <c r="D77" s="3">
        <v>34992</v>
      </c>
      <c r="E77" s="3">
        <v>5963</v>
      </c>
      <c r="F77" s="3">
        <v>5375</v>
      </c>
      <c r="G77" s="4">
        <v>588</v>
      </c>
      <c r="I77" s="26">
        <f>IF(A77=Regressionsdaten!A77,1,0)</f>
        <v>1</v>
      </c>
      <c r="J77" s="26">
        <f>IF(B77=Regressionsdaten!B77,1,0)</f>
        <v>1</v>
      </c>
      <c r="K77" s="26">
        <f>IF(C77=Regressionsdaten!C77,1,0)</f>
        <v>1</v>
      </c>
      <c r="L77" s="26">
        <f>IF(D77=Regressionsdaten!D77,1,0)</f>
        <v>1</v>
      </c>
      <c r="M77" s="26">
        <f>IF(E77=Regressionsdaten!E77,1,0)</f>
        <v>1</v>
      </c>
      <c r="N77" s="26">
        <f>IF(F77=Regressionsdaten!F77,1,0)</f>
        <v>1</v>
      </c>
      <c r="O77" s="26">
        <f>IF(G77=Regressionsdaten!G77,1,0)</f>
        <v>1</v>
      </c>
    </row>
    <row r="78" spans="1:15" ht="15" customHeight="1" x14ac:dyDescent="0.2">
      <c r="A78" s="1" t="s">
        <v>66</v>
      </c>
      <c r="B78" s="2">
        <v>98021</v>
      </c>
      <c r="C78" s="3">
        <v>83529</v>
      </c>
      <c r="D78" s="3">
        <v>14492</v>
      </c>
      <c r="E78" s="3">
        <v>3454</v>
      </c>
      <c r="F78" s="3">
        <v>3268</v>
      </c>
      <c r="G78" s="4">
        <v>186</v>
      </c>
      <c r="I78" s="26">
        <f>IF(A78=Regressionsdaten!A78,1,0)</f>
        <v>1</v>
      </c>
      <c r="J78" s="26">
        <f>IF(B78=Regressionsdaten!B78,1,0)</f>
        <v>1</v>
      </c>
      <c r="K78" s="26">
        <f>IF(C78=Regressionsdaten!C78,1,0)</f>
        <v>1</v>
      </c>
      <c r="L78" s="26">
        <f>IF(D78=Regressionsdaten!D78,1,0)</f>
        <v>1</v>
      </c>
      <c r="M78" s="26">
        <f>IF(E78=Regressionsdaten!E78,1,0)</f>
        <v>1</v>
      </c>
      <c r="N78" s="26">
        <f>IF(F78=Regressionsdaten!F78,1,0)</f>
        <v>1</v>
      </c>
      <c r="O78" s="26">
        <f>IF(G78=Regressionsdaten!G78,1,0)</f>
        <v>1</v>
      </c>
    </row>
    <row r="79" spans="1:15" ht="15" customHeight="1" x14ac:dyDescent="0.2">
      <c r="A79" s="1" t="s">
        <v>67</v>
      </c>
      <c r="B79" s="2">
        <v>114319</v>
      </c>
      <c r="C79" s="3">
        <v>96879</v>
      </c>
      <c r="D79" s="3">
        <v>17440</v>
      </c>
      <c r="E79" s="3">
        <v>4139</v>
      </c>
      <c r="F79" s="3">
        <v>3809</v>
      </c>
      <c r="G79" s="4">
        <v>330</v>
      </c>
      <c r="I79" s="26">
        <f>IF(A79=Regressionsdaten!A79,1,0)</f>
        <v>1</v>
      </c>
      <c r="J79" s="26">
        <f>IF(B79=Regressionsdaten!B79,1,0)</f>
        <v>1</v>
      </c>
      <c r="K79" s="26">
        <f>IF(C79=Regressionsdaten!C79,1,0)</f>
        <v>1</v>
      </c>
      <c r="L79" s="26">
        <f>IF(D79=Regressionsdaten!D79,1,0)</f>
        <v>1</v>
      </c>
      <c r="M79" s="26">
        <f>IF(E79=Regressionsdaten!E79,1,0)</f>
        <v>1</v>
      </c>
      <c r="N79" s="26">
        <f>IF(F79=Regressionsdaten!F79,1,0)</f>
        <v>1</v>
      </c>
      <c r="O79" s="26">
        <f>IF(G79=Regressionsdaten!G79,1,0)</f>
        <v>1</v>
      </c>
    </row>
    <row r="80" spans="1:15" ht="15" customHeight="1" x14ac:dyDescent="0.2">
      <c r="A80" s="1" t="s">
        <v>68</v>
      </c>
      <c r="B80" s="2">
        <v>70516</v>
      </c>
      <c r="C80" s="3">
        <v>60530</v>
      </c>
      <c r="D80" s="3">
        <v>9986</v>
      </c>
      <c r="E80" s="3">
        <v>1538</v>
      </c>
      <c r="F80" s="3">
        <v>1401</v>
      </c>
      <c r="G80" s="4">
        <v>137</v>
      </c>
      <c r="I80" s="26">
        <f>IF(A80=Regressionsdaten!A80,1,0)</f>
        <v>1</v>
      </c>
      <c r="J80" s="26">
        <f>IF(B80=Regressionsdaten!B80,1,0)</f>
        <v>1</v>
      </c>
      <c r="K80" s="26">
        <f>IF(C80=Regressionsdaten!C80,1,0)</f>
        <v>1</v>
      </c>
      <c r="L80" s="26">
        <f>IF(D80=Regressionsdaten!D80,1,0)</f>
        <v>1</v>
      </c>
      <c r="M80" s="26">
        <f>IF(E80=Regressionsdaten!E80,1,0)</f>
        <v>1</v>
      </c>
      <c r="N80" s="26">
        <f>IF(F80=Regressionsdaten!F80,1,0)</f>
        <v>1</v>
      </c>
      <c r="O80" s="26">
        <f>IF(G80=Regressionsdaten!G80,1,0)</f>
        <v>1</v>
      </c>
    </row>
    <row r="81" spans="1:15" ht="15" customHeight="1" x14ac:dyDescent="0.2">
      <c r="A81" s="1" t="s">
        <v>69</v>
      </c>
      <c r="B81" s="2">
        <v>88902</v>
      </c>
      <c r="C81" s="3">
        <v>75688</v>
      </c>
      <c r="D81" s="3">
        <v>13214</v>
      </c>
      <c r="E81" s="3">
        <v>2317</v>
      </c>
      <c r="F81" s="3">
        <v>2212</v>
      </c>
      <c r="G81" s="4">
        <v>105</v>
      </c>
      <c r="I81" s="26">
        <f>IF(A81=Regressionsdaten!A81,1,0)</f>
        <v>1</v>
      </c>
      <c r="J81" s="26">
        <f>IF(B81=Regressionsdaten!B81,1,0)</f>
        <v>1</v>
      </c>
      <c r="K81" s="26">
        <f>IF(C81=Regressionsdaten!C81,1,0)</f>
        <v>1</v>
      </c>
      <c r="L81" s="26">
        <f>IF(D81=Regressionsdaten!D81,1,0)</f>
        <v>1</v>
      </c>
      <c r="M81" s="26">
        <f>IF(E81=Regressionsdaten!E81,1,0)</f>
        <v>1</v>
      </c>
      <c r="N81" s="26">
        <f>IF(F81=Regressionsdaten!F81,1,0)</f>
        <v>1</v>
      </c>
      <c r="O81" s="26">
        <f>IF(G81=Regressionsdaten!G81,1,0)</f>
        <v>1</v>
      </c>
    </row>
    <row r="82" spans="1:15" ht="15" customHeight="1" x14ac:dyDescent="0.2">
      <c r="A82" s="1" t="s">
        <v>70</v>
      </c>
      <c r="B82" s="2">
        <v>49553</v>
      </c>
      <c r="C82" s="3">
        <v>42401</v>
      </c>
      <c r="D82" s="3">
        <v>7152</v>
      </c>
      <c r="E82" s="3">
        <v>1601</v>
      </c>
      <c r="F82" s="3">
        <v>1536</v>
      </c>
      <c r="G82" s="4">
        <v>65</v>
      </c>
      <c r="I82" s="26">
        <f>IF(A82=Regressionsdaten!A82,1,0)</f>
        <v>1</v>
      </c>
      <c r="J82" s="26">
        <f>IF(B82=Regressionsdaten!B82,1,0)</f>
        <v>1</v>
      </c>
      <c r="K82" s="26">
        <f>IF(C82=Regressionsdaten!C82,1,0)</f>
        <v>1</v>
      </c>
      <c r="L82" s="26">
        <f>IF(D82=Regressionsdaten!D82,1,0)</f>
        <v>1</v>
      </c>
      <c r="M82" s="26">
        <f>IF(E82=Regressionsdaten!E82,1,0)</f>
        <v>1</v>
      </c>
      <c r="N82" s="26">
        <f>IF(F82=Regressionsdaten!F82,1,0)</f>
        <v>1</v>
      </c>
      <c r="O82" s="26">
        <f>IF(G82=Regressionsdaten!G82,1,0)</f>
        <v>1</v>
      </c>
    </row>
    <row r="83" spans="1:15" ht="15" customHeight="1" x14ac:dyDescent="0.2">
      <c r="A83" s="1" t="s">
        <v>71</v>
      </c>
      <c r="B83" s="2">
        <v>72198</v>
      </c>
      <c r="C83" s="3">
        <v>62527</v>
      </c>
      <c r="D83" s="3">
        <v>9671</v>
      </c>
      <c r="E83" s="3">
        <v>1980</v>
      </c>
      <c r="F83" s="3">
        <v>1886</v>
      </c>
      <c r="G83" s="4">
        <v>94</v>
      </c>
      <c r="I83" s="26">
        <f>IF(A83=Regressionsdaten!A83,1,0)</f>
        <v>1</v>
      </c>
      <c r="J83" s="26">
        <f>IF(B83=Regressionsdaten!B83,1,0)</f>
        <v>1</v>
      </c>
      <c r="K83" s="26">
        <f>IF(C83=Regressionsdaten!C83,1,0)</f>
        <v>1</v>
      </c>
      <c r="L83" s="26">
        <f>IF(D83=Regressionsdaten!D83,1,0)</f>
        <v>1</v>
      </c>
      <c r="M83" s="26">
        <f>IF(E83=Regressionsdaten!E83,1,0)</f>
        <v>1</v>
      </c>
      <c r="N83" s="26">
        <f>IF(F83=Regressionsdaten!F83,1,0)</f>
        <v>1</v>
      </c>
      <c r="O83" s="26">
        <f>IF(G83=Regressionsdaten!G83,1,0)</f>
        <v>1</v>
      </c>
    </row>
    <row r="84" spans="1:15" ht="15" customHeight="1" x14ac:dyDescent="0.2">
      <c r="A84" s="1" t="s">
        <v>72</v>
      </c>
      <c r="B84" s="2">
        <v>149745</v>
      </c>
      <c r="C84" s="3">
        <v>127522</v>
      </c>
      <c r="D84" s="3">
        <v>22223</v>
      </c>
      <c r="E84" s="3">
        <v>5151</v>
      </c>
      <c r="F84" s="3">
        <v>4874</v>
      </c>
      <c r="G84" s="4">
        <v>277</v>
      </c>
      <c r="I84" s="26">
        <f>IF(A84=Regressionsdaten!A84,1,0)</f>
        <v>1</v>
      </c>
      <c r="J84" s="26">
        <f>IF(B84=Regressionsdaten!B84,1,0)</f>
        <v>1</v>
      </c>
      <c r="K84" s="26">
        <f>IF(C84=Regressionsdaten!C84,1,0)</f>
        <v>1</v>
      </c>
      <c r="L84" s="26">
        <f>IF(D84=Regressionsdaten!D84,1,0)</f>
        <v>1</v>
      </c>
      <c r="M84" s="26">
        <f>IF(E84=Regressionsdaten!E84,1,0)</f>
        <v>1</v>
      </c>
      <c r="N84" s="26">
        <f>IF(F84=Regressionsdaten!F84,1,0)</f>
        <v>1</v>
      </c>
      <c r="O84" s="26">
        <f>IF(G84=Regressionsdaten!G84,1,0)</f>
        <v>1</v>
      </c>
    </row>
    <row r="85" spans="1:15" ht="15" customHeight="1" x14ac:dyDescent="0.2">
      <c r="A85" s="1" t="s">
        <v>73</v>
      </c>
      <c r="B85" s="2">
        <v>136674</v>
      </c>
      <c r="C85" s="3">
        <v>114106</v>
      </c>
      <c r="D85" s="3">
        <v>22568</v>
      </c>
      <c r="E85" s="3">
        <v>3471</v>
      </c>
      <c r="F85" s="3">
        <v>3162</v>
      </c>
      <c r="G85" s="4">
        <v>309</v>
      </c>
      <c r="I85" s="26">
        <f>IF(A85=Regressionsdaten!A85,1,0)</f>
        <v>1</v>
      </c>
      <c r="J85" s="26">
        <f>IF(B85=Regressionsdaten!B85,1,0)</f>
        <v>1</v>
      </c>
      <c r="K85" s="26">
        <f>IF(C85=Regressionsdaten!C85,1,0)</f>
        <v>1</v>
      </c>
      <c r="L85" s="26">
        <f>IF(D85=Regressionsdaten!D85,1,0)</f>
        <v>1</v>
      </c>
      <c r="M85" s="26">
        <f>IF(E85=Regressionsdaten!E85,1,0)</f>
        <v>1</v>
      </c>
      <c r="N85" s="26">
        <f>IF(F85=Regressionsdaten!F85,1,0)</f>
        <v>1</v>
      </c>
      <c r="O85" s="26">
        <f>IF(G85=Regressionsdaten!G85,1,0)</f>
        <v>1</v>
      </c>
    </row>
    <row r="86" spans="1:15" ht="15" customHeight="1" x14ac:dyDescent="0.2">
      <c r="A86" s="1" t="s">
        <v>74</v>
      </c>
      <c r="B86" s="2">
        <v>216954</v>
      </c>
      <c r="C86" s="3">
        <v>187517</v>
      </c>
      <c r="D86" s="3">
        <v>29437</v>
      </c>
      <c r="E86" s="3">
        <v>4343</v>
      </c>
      <c r="F86" s="3">
        <v>4049</v>
      </c>
      <c r="G86" s="4">
        <v>294</v>
      </c>
      <c r="I86" s="26">
        <f>IF(A86=Regressionsdaten!A86,1,0)</f>
        <v>1</v>
      </c>
      <c r="J86" s="26">
        <f>IF(B86=Regressionsdaten!B86,1,0)</f>
        <v>1</v>
      </c>
      <c r="K86" s="26">
        <f>IF(C86=Regressionsdaten!C86,1,0)</f>
        <v>1</v>
      </c>
      <c r="L86" s="26">
        <f>IF(D86=Regressionsdaten!D86,1,0)</f>
        <v>1</v>
      </c>
      <c r="M86" s="26">
        <f>IF(E86=Regressionsdaten!E86,1,0)</f>
        <v>1</v>
      </c>
      <c r="N86" s="26">
        <f>IF(F86=Regressionsdaten!F86,1,0)</f>
        <v>1</v>
      </c>
      <c r="O86" s="26">
        <f>IF(G86=Regressionsdaten!G86,1,0)</f>
        <v>1</v>
      </c>
    </row>
    <row r="87" spans="1:15" ht="15" customHeight="1" x14ac:dyDescent="0.2">
      <c r="A87" s="1" t="s">
        <v>75</v>
      </c>
      <c r="B87" s="2">
        <v>203275</v>
      </c>
      <c r="C87" s="3">
        <v>176583</v>
      </c>
      <c r="D87" s="3">
        <v>26692</v>
      </c>
      <c r="E87" s="3">
        <v>4647</v>
      </c>
      <c r="F87" s="3">
        <v>4283</v>
      </c>
      <c r="G87" s="4">
        <v>364</v>
      </c>
      <c r="I87" s="26">
        <f>IF(A87=Regressionsdaten!A87,1,0)</f>
        <v>1</v>
      </c>
      <c r="J87" s="26">
        <f>IF(B87=Regressionsdaten!B87,1,0)</f>
        <v>1</v>
      </c>
      <c r="K87" s="26">
        <f>IF(C87=Regressionsdaten!C87,1,0)</f>
        <v>1</v>
      </c>
      <c r="L87" s="26">
        <f>IF(D87=Regressionsdaten!D87,1,0)</f>
        <v>1</v>
      </c>
      <c r="M87" s="26">
        <f>IF(E87=Regressionsdaten!E87,1,0)</f>
        <v>1</v>
      </c>
      <c r="N87" s="26">
        <f>IF(F87=Regressionsdaten!F87,1,0)</f>
        <v>1</v>
      </c>
      <c r="O87" s="26">
        <f>IF(G87=Regressionsdaten!G87,1,0)</f>
        <v>1</v>
      </c>
    </row>
    <row r="88" spans="1:15" ht="15" customHeight="1" x14ac:dyDescent="0.2">
      <c r="A88" s="1" t="s">
        <v>76</v>
      </c>
      <c r="B88" s="2">
        <v>131576</v>
      </c>
      <c r="C88" s="3">
        <v>112265</v>
      </c>
      <c r="D88" s="3">
        <v>19311</v>
      </c>
      <c r="E88" s="3">
        <v>2758</v>
      </c>
      <c r="F88" s="3">
        <v>2399</v>
      </c>
      <c r="G88" s="4">
        <v>359</v>
      </c>
      <c r="I88" s="26">
        <f>IF(A88=Regressionsdaten!A88,1,0)</f>
        <v>1</v>
      </c>
      <c r="J88" s="26">
        <f>IF(B88=Regressionsdaten!B88,1,0)</f>
        <v>1</v>
      </c>
      <c r="K88" s="26">
        <f>IF(C88=Regressionsdaten!C88,1,0)</f>
        <v>1</v>
      </c>
      <c r="L88" s="26">
        <f>IF(D88=Regressionsdaten!D88,1,0)</f>
        <v>1</v>
      </c>
      <c r="M88" s="26">
        <f>IF(E88=Regressionsdaten!E88,1,0)</f>
        <v>1</v>
      </c>
      <c r="N88" s="26">
        <f>IF(F88=Regressionsdaten!F88,1,0)</f>
        <v>1</v>
      </c>
      <c r="O88" s="26">
        <f>IF(G88=Regressionsdaten!G88,1,0)</f>
        <v>1</v>
      </c>
    </row>
    <row r="89" spans="1:15" ht="15" customHeight="1" x14ac:dyDescent="0.2">
      <c r="A89" s="1" t="s">
        <v>77</v>
      </c>
      <c r="B89" s="2">
        <v>201652</v>
      </c>
      <c r="C89" s="3">
        <v>170202</v>
      </c>
      <c r="D89" s="3">
        <v>31450</v>
      </c>
      <c r="E89" s="3">
        <v>4591</v>
      </c>
      <c r="F89" s="3">
        <v>4277</v>
      </c>
      <c r="G89" s="4">
        <v>314</v>
      </c>
      <c r="I89" s="26">
        <f>IF(A89=Regressionsdaten!A89,1,0)</f>
        <v>1</v>
      </c>
      <c r="J89" s="26">
        <f>IF(B89=Regressionsdaten!B89,1,0)</f>
        <v>1</v>
      </c>
      <c r="K89" s="26">
        <f>IF(C89=Regressionsdaten!C89,1,0)</f>
        <v>1</v>
      </c>
      <c r="L89" s="26">
        <f>IF(D89=Regressionsdaten!D89,1,0)</f>
        <v>1</v>
      </c>
      <c r="M89" s="26">
        <f>IF(E89=Regressionsdaten!E89,1,0)</f>
        <v>1</v>
      </c>
      <c r="N89" s="26">
        <f>IF(F89=Regressionsdaten!F89,1,0)</f>
        <v>1</v>
      </c>
      <c r="O89" s="26">
        <f>IF(G89=Regressionsdaten!G89,1,0)</f>
        <v>1</v>
      </c>
    </row>
    <row r="90" spans="1:15" ht="15" customHeight="1" x14ac:dyDescent="0.2">
      <c r="A90" s="1" t="s">
        <v>78</v>
      </c>
      <c r="B90" s="2">
        <v>139610</v>
      </c>
      <c r="C90" s="3">
        <v>119627</v>
      </c>
      <c r="D90" s="3">
        <v>19983</v>
      </c>
      <c r="E90" s="3">
        <v>2755</v>
      </c>
      <c r="F90" s="3">
        <v>2359</v>
      </c>
      <c r="G90" s="4">
        <v>396</v>
      </c>
      <c r="I90" s="26">
        <f>IF(A90=Regressionsdaten!A90,1,0)</f>
        <v>1</v>
      </c>
      <c r="J90" s="26">
        <f>IF(B90=Regressionsdaten!B90,1,0)</f>
        <v>1</v>
      </c>
      <c r="K90" s="26">
        <f>IF(C90=Regressionsdaten!C90,1,0)</f>
        <v>1</v>
      </c>
      <c r="L90" s="26">
        <f>IF(D90=Regressionsdaten!D90,1,0)</f>
        <v>1</v>
      </c>
      <c r="M90" s="26">
        <f>IF(E90=Regressionsdaten!E90,1,0)</f>
        <v>1</v>
      </c>
      <c r="N90" s="26">
        <f>IF(F90=Regressionsdaten!F90,1,0)</f>
        <v>1</v>
      </c>
      <c r="O90" s="26">
        <f>IF(G90=Regressionsdaten!G90,1,0)</f>
        <v>1</v>
      </c>
    </row>
    <row r="91" spans="1:15" ht="15" customHeight="1" x14ac:dyDescent="0.2">
      <c r="A91" s="1" t="s">
        <v>79</v>
      </c>
      <c r="B91" s="2">
        <v>488914</v>
      </c>
      <c r="C91" s="3">
        <v>424228</v>
      </c>
      <c r="D91" s="3">
        <v>64686</v>
      </c>
      <c r="E91" s="3">
        <v>12468</v>
      </c>
      <c r="F91" s="3">
        <v>10730</v>
      </c>
      <c r="G91" s="4">
        <v>1738</v>
      </c>
      <c r="I91" s="26">
        <f>IF(A91=Regressionsdaten!A91,1,0)</f>
        <v>1</v>
      </c>
      <c r="J91" s="26">
        <f>IF(B91=Regressionsdaten!B91,1,0)</f>
        <v>1</v>
      </c>
      <c r="K91" s="26">
        <f>IF(C91=Regressionsdaten!C91,1,0)</f>
        <v>1</v>
      </c>
      <c r="L91" s="26">
        <f>IF(D91=Regressionsdaten!D91,1,0)</f>
        <v>1</v>
      </c>
      <c r="M91" s="26">
        <f>IF(E91=Regressionsdaten!E91,1,0)</f>
        <v>1</v>
      </c>
      <c r="N91" s="26">
        <f>IF(F91=Regressionsdaten!F91,1,0)</f>
        <v>1</v>
      </c>
      <c r="O91" s="26">
        <f>IF(G91=Regressionsdaten!G91,1,0)</f>
        <v>1</v>
      </c>
    </row>
    <row r="92" spans="1:15" ht="15" customHeight="1" x14ac:dyDescent="0.2">
      <c r="A92" s="1" t="s">
        <v>80</v>
      </c>
      <c r="B92" s="2">
        <v>73216</v>
      </c>
      <c r="C92" s="3">
        <v>63368</v>
      </c>
      <c r="D92" s="3">
        <v>9848</v>
      </c>
      <c r="E92" s="3">
        <v>2181</v>
      </c>
      <c r="F92" s="3">
        <v>1979</v>
      </c>
      <c r="G92" s="4">
        <v>202</v>
      </c>
      <c r="I92" s="26">
        <f>IF(A92=Regressionsdaten!A92,1,0)</f>
        <v>1</v>
      </c>
      <c r="J92" s="26">
        <f>IF(B92=Regressionsdaten!B92,1,0)</f>
        <v>1</v>
      </c>
      <c r="K92" s="26">
        <f>IF(C92=Regressionsdaten!C92,1,0)</f>
        <v>1</v>
      </c>
      <c r="L92" s="26">
        <f>IF(D92=Regressionsdaten!D92,1,0)</f>
        <v>1</v>
      </c>
      <c r="M92" s="26">
        <f>IF(E92=Regressionsdaten!E92,1,0)</f>
        <v>1</v>
      </c>
      <c r="N92" s="26">
        <f>IF(F92=Regressionsdaten!F92,1,0)</f>
        <v>1</v>
      </c>
      <c r="O92" s="26">
        <f>IF(G92=Regressionsdaten!G92,1,0)</f>
        <v>1</v>
      </c>
    </row>
    <row r="93" spans="1:15" ht="15" customHeight="1" x14ac:dyDescent="0.2">
      <c r="A93" s="1" t="s">
        <v>81</v>
      </c>
      <c r="B93" s="2">
        <v>247742</v>
      </c>
      <c r="C93" s="3">
        <v>206023</v>
      </c>
      <c r="D93" s="3">
        <v>41719</v>
      </c>
      <c r="E93" s="3">
        <v>5430</v>
      </c>
      <c r="F93" s="3">
        <v>4809</v>
      </c>
      <c r="G93" s="4">
        <v>621</v>
      </c>
      <c r="I93" s="26">
        <f>IF(A93=Regressionsdaten!A93,1,0)</f>
        <v>1</v>
      </c>
      <c r="J93" s="26">
        <f>IF(B93=Regressionsdaten!B93,1,0)</f>
        <v>1</v>
      </c>
      <c r="K93" s="26">
        <f>IF(C93=Regressionsdaten!C93,1,0)</f>
        <v>1</v>
      </c>
      <c r="L93" s="26">
        <f>IF(D93=Regressionsdaten!D93,1,0)</f>
        <v>1</v>
      </c>
      <c r="M93" s="26">
        <f>IF(E93=Regressionsdaten!E93,1,0)</f>
        <v>1</v>
      </c>
      <c r="N93" s="26">
        <f>IF(F93=Regressionsdaten!F93,1,0)</f>
        <v>1</v>
      </c>
      <c r="O93" s="26">
        <f>IF(G93=Regressionsdaten!G93,1,0)</f>
        <v>1</v>
      </c>
    </row>
    <row r="94" spans="1:15" ht="15" customHeight="1" x14ac:dyDescent="0.2">
      <c r="A94" s="1" t="s">
        <v>82</v>
      </c>
      <c r="B94" s="2">
        <v>118521</v>
      </c>
      <c r="C94" s="3">
        <v>100204</v>
      </c>
      <c r="D94" s="3">
        <v>18317</v>
      </c>
      <c r="E94" s="3">
        <v>3160</v>
      </c>
      <c r="F94" s="3">
        <v>2898</v>
      </c>
      <c r="G94" s="4">
        <v>262</v>
      </c>
      <c r="I94" s="26">
        <f>IF(A94=Regressionsdaten!A94,1,0)</f>
        <v>1</v>
      </c>
      <c r="J94" s="26">
        <f>IF(B94=Regressionsdaten!B94,1,0)</f>
        <v>1</v>
      </c>
      <c r="K94" s="26">
        <f>IF(C94=Regressionsdaten!C94,1,0)</f>
        <v>1</v>
      </c>
      <c r="L94" s="26">
        <f>IF(D94=Regressionsdaten!D94,1,0)</f>
        <v>1</v>
      </c>
      <c r="M94" s="26">
        <f>IF(E94=Regressionsdaten!E94,1,0)</f>
        <v>1</v>
      </c>
      <c r="N94" s="26">
        <f>IF(F94=Regressionsdaten!F94,1,0)</f>
        <v>1</v>
      </c>
      <c r="O94" s="26">
        <f>IF(G94=Regressionsdaten!G94,1,0)</f>
        <v>1</v>
      </c>
    </row>
    <row r="95" spans="1:15" ht="15" customHeight="1" x14ac:dyDescent="0.2">
      <c r="A95" s="1" t="s">
        <v>83</v>
      </c>
      <c r="B95" s="2">
        <v>212917</v>
      </c>
      <c r="C95" s="3">
        <v>184325</v>
      </c>
      <c r="D95" s="3">
        <v>28592</v>
      </c>
      <c r="E95" s="3">
        <v>5984</v>
      </c>
      <c r="F95" s="3">
        <v>5632</v>
      </c>
      <c r="G95" s="4">
        <v>352</v>
      </c>
      <c r="I95" s="26">
        <f>IF(A95=Regressionsdaten!A95,1,0)</f>
        <v>1</v>
      </c>
      <c r="J95" s="26">
        <f>IF(B95=Regressionsdaten!B95,1,0)</f>
        <v>1</v>
      </c>
      <c r="K95" s="26">
        <f>IF(C95=Regressionsdaten!C95,1,0)</f>
        <v>1</v>
      </c>
      <c r="L95" s="26">
        <f>IF(D95=Regressionsdaten!D95,1,0)</f>
        <v>1</v>
      </c>
      <c r="M95" s="26">
        <f>IF(E95=Regressionsdaten!E95,1,0)</f>
        <v>1</v>
      </c>
      <c r="N95" s="26">
        <f>IF(F95=Regressionsdaten!F95,1,0)</f>
        <v>1</v>
      </c>
      <c r="O95" s="26">
        <f>IF(G95=Regressionsdaten!G95,1,0)</f>
        <v>1</v>
      </c>
    </row>
    <row r="96" spans="1:15" ht="15" customHeight="1" x14ac:dyDescent="0.2">
      <c r="A96" s="1" t="s">
        <v>84</v>
      </c>
      <c r="B96" s="2">
        <v>86757</v>
      </c>
      <c r="C96" s="3">
        <v>73649</v>
      </c>
      <c r="D96" s="3">
        <v>13108</v>
      </c>
      <c r="E96" s="3">
        <v>1724</v>
      </c>
      <c r="F96" s="3">
        <v>1635</v>
      </c>
      <c r="G96" s="4">
        <v>89</v>
      </c>
      <c r="I96" s="26">
        <f>IF(A96=Regressionsdaten!A96,1,0)</f>
        <v>1</v>
      </c>
      <c r="J96" s="26">
        <f>IF(B96=Regressionsdaten!B96,1,0)</f>
        <v>1</v>
      </c>
      <c r="K96" s="26">
        <f>IF(C96=Regressionsdaten!C96,1,0)</f>
        <v>1</v>
      </c>
      <c r="L96" s="26">
        <f>IF(D96=Regressionsdaten!D96,1,0)</f>
        <v>1</v>
      </c>
      <c r="M96" s="26">
        <f>IF(E96=Regressionsdaten!E96,1,0)</f>
        <v>1</v>
      </c>
      <c r="N96" s="26">
        <f>IF(F96=Regressionsdaten!F96,1,0)</f>
        <v>1</v>
      </c>
      <c r="O96" s="26">
        <f>IF(G96=Regressionsdaten!G96,1,0)</f>
        <v>1</v>
      </c>
    </row>
    <row r="97" spans="1:15" ht="15" customHeight="1" x14ac:dyDescent="0.2">
      <c r="A97" s="1" t="s">
        <v>85</v>
      </c>
      <c r="B97" s="2">
        <v>111459</v>
      </c>
      <c r="C97" s="3">
        <v>94395</v>
      </c>
      <c r="D97" s="3">
        <v>17064</v>
      </c>
      <c r="E97" s="3">
        <v>2546</v>
      </c>
      <c r="F97" s="3">
        <v>2339</v>
      </c>
      <c r="G97" s="4">
        <v>207</v>
      </c>
      <c r="I97" s="26">
        <f>IF(A97=Regressionsdaten!A97,1,0)</f>
        <v>1</v>
      </c>
      <c r="J97" s="26">
        <f>IF(B97=Regressionsdaten!B97,1,0)</f>
        <v>1</v>
      </c>
      <c r="K97" s="26">
        <f>IF(C97=Regressionsdaten!C97,1,0)</f>
        <v>1</v>
      </c>
      <c r="L97" s="26">
        <f>IF(D97=Regressionsdaten!D97,1,0)</f>
        <v>1</v>
      </c>
      <c r="M97" s="26">
        <f>IF(E97=Regressionsdaten!E97,1,0)</f>
        <v>1</v>
      </c>
      <c r="N97" s="26">
        <f>IF(F97=Regressionsdaten!F97,1,0)</f>
        <v>1</v>
      </c>
      <c r="O97" s="26">
        <f>IF(G97=Regressionsdaten!G97,1,0)</f>
        <v>1</v>
      </c>
    </row>
    <row r="98" spans="1:15" ht="15" customHeight="1" x14ac:dyDescent="0.2">
      <c r="A98" s="1" t="s">
        <v>86</v>
      </c>
      <c r="B98" s="2">
        <v>129051</v>
      </c>
      <c r="C98" s="3">
        <v>109987</v>
      </c>
      <c r="D98" s="3">
        <v>19064</v>
      </c>
      <c r="E98" s="3">
        <v>3047</v>
      </c>
      <c r="F98" s="3">
        <v>2851</v>
      </c>
      <c r="G98" s="4">
        <v>196</v>
      </c>
      <c r="I98" s="26">
        <f>IF(A98=Regressionsdaten!A98,1,0)</f>
        <v>1</v>
      </c>
      <c r="J98" s="26">
        <f>IF(B98=Regressionsdaten!B98,1,0)</f>
        <v>1</v>
      </c>
      <c r="K98" s="26">
        <f>IF(C98=Regressionsdaten!C98,1,0)</f>
        <v>1</v>
      </c>
      <c r="L98" s="26">
        <f>IF(D98=Regressionsdaten!D98,1,0)</f>
        <v>1</v>
      </c>
      <c r="M98" s="26">
        <f>IF(E98=Regressionsdaten!E98,1,0)</f>
        <v>1</v>
      </c>
      <c r="N98" s="26">
        <f>IF(F98=Regressionsdaten!F98,1,0)</f>
        <v>1</v>
      </c>
      <c r="O98" s="26">
        <f>IF(G98=Regressionsdaten!G98,1,0)</f>
        <v>1</v>
      </c>
    </row>
    <row r="99" spans="1:15" ht="15" customHeight="1" x14ac:dyDescent="0.2">
      <c r="A99" s="1" t="s">
        <v>87</v>
      </c>
      <c r="B99" s="2">
        <v>125794</v>
      </c>
      <c r="C99" s="3">
        <v>108385</v>
      </c>
      <c r="D99" s="3">
        <v>17409</v>
      </c>
      <c r="E99" s="3">
        <v>2023</v>
      </c>
      <c r="F99" s="3">
        <v>1831</v>
      </c>
      <c r="G99" s="4">
        <v>192</v>
      </c>
      <c r="I99" s="26">
        <f>IF(A99=Regressionsdaten!A99,1,0)</f>
        <v>1</v>
      </c>
      <c r="J99" s="26">
        <f>IF(B99=Regressionsdaten!B99,1,0)</f>
        <v>1</v>
      </c>
      <c r="K99" s="26">
        <f>IF(C99=Regressionsdaten!C99,1,0)</f>
        <v>1</v>
      </c>
      <c r="L99" s="26">
        <f>IF(D99=Regressionsdaten!D99,1,0)</f>
        <v>1</v>
      </c>
      <c r="M99" s="26">
        <f>IF(E99=Regressionsdaten!E99,1,0)</f>
        <v>1</v>
      </c>
      <c r="N99" s="26">
        <f>IF(F99=Regressionsdaten!F99,1,0)</f>
        <v>1</v>
      </c>
      <c r="O99" s="26">
        <f>IF(G99=Regressionsdaten!G99,1,0)</f>
        <v>1</v>
      </c>
    </row>
    <row r="100" spans="1:15" ht="15" customHeight="1" x14ac:dyDescent="0.2">
      <c r="A100" s="1" t="s">
        <v>88</v>
      </c>
      <c r="B100" s="2">
        <v>265160</v>
      </c>
      <c r="C100" s="3">
        <v>228484</v>
      </c>
      <c r="D100" s="3">
        <v>36676</v>
      </c>
      <c r="E100" s="3">
        <v>4565</v>
      </c>
      <c r="F100" s="3">
        <v>4198</v>
      </c>
      <c r="G100" s="4">
        <v>367</v>
      </c>
      <c r="I100" s="26">
        <f>IF(A100=Regressionsdaten!A100,1,0)</f>
        <v>1</v>
      </c>
      <c r="J100" s="26">
        <f>IF(B100=Regressionsdaten!B100,1,0)</f>
        <v>1</v>
      </c>
      <c r="K100" s="26">
        <f>IF(C100=Regressionsdaten!C100,1,0)</f>
        <v>1</v>
      </c>
      <c r="L100" s="26">
        <f>IF(D100=Regressionsdaten!D100,1,0)</f>
        <v>1</v>
      </c>
      <c r="M100" s="26">
        <f>IF(E100=Regressionsdaten!E100,1,0)</f>
        <v>1</v>
      </c>
      <c r="N100" s="26">
        <f>IF(F100=Regressionsdaten!F100,1,0)</f>
        <v>1</v>
      </c>
      <c r="O100" s="26">
        <f>IF(G100=Regressionsdaten!G100,1,0)</f>
        <v>1</v>
      </c>
    </row>
    <row r="101" spans="1:15" ht="15" customHeight="1" x14ac:dyDescent="0.2">
      <c r="A101" s="1" t="s">
        <v>89</v>
      </c>
      <c r="B101" s="2">
        <v>50050</v>
      </c>
      <c r="C101" s="3">
        <v>41994</v>
      </c>
      <c r="D101" s="3">
        <v>8056</v>
      </c>
      <c r="E101" s="3">
        <v>1265</v>
      </c>
      <c r="F101" s="3">
        <v>1209</v>
      </c>
      <c r="G101" s="4">
        <v>56</v>
      </c>
      <c r="I101" s="26">
        <f>IF(A101=Regressionsdaten!A101,1,0)</f>
        <v>1</v>
      </c>
      <c r="J101" s="26">
        <f>IF(B101=Regressionsdaten!B101,1,0)</f>
        <v>1</v>
      </c>
      <c r="K101" s="26">
        <f>IF(C101=Regressionsdaten!C101,1,0)</f>
        <v>1</v>
      </c>
      <c r="L101" s="26">
        <f>IF(D101=Regressionsdaten!D101,1,0)</f>
        <v>1</v>
      </c>
      <c r="M101" s="26">
        <f>IF(E101=Regressionsdaten!E101,1,0)</f>
        <v>1</v>
      </c>
      <c r="N101" s="26">
        <f>IF(F101=Regressionsdaten!F101,1,0)</f>
        <v>1</v>
      </c>
      <c r="O101" s="26">
        <f>IF(G101=Regressionsdaten!G101,1,0)</f>
        <v>1</v>
      </c>
    </row>
    <row r="102" spans="1:15" ht="15" customHeight="1" x14ac:dyDescent="0.2">
      <c r="A102" s="1" t="s">
        <v>90</v>
      </c>
      <c r="B102" s="2">
        <v>101491</v>
      </c>
      <c r="C102" s="3">
        <v>85104</v>
      </c>
      <c r="D102" s="3">
        <v>16387</v>
      </c>
      <c r="E102" s="3">
        <v>3395</v>
      </c>
      <c r="F102" s="3">
        <v>3133</v>
      </c>
      <c r="G102" s="4">
        <v>262</v>
      </c>
      <c r="I102" s="26">
        <f>IF(A102=Regressionsdaten!A102,1,0)</f>
        <v>1</v>
      </c>
      <c r="J102" s="26">
        <f>IF(B102=Regressionsdaten!B102,1,0)</f>
        <v>1</v>
      </c>
      <c r="K102" s="26">
        <f>IF(C102=Regressionsdaten!C102,1,0)</f>
        <v>1</v>
      </c>
      <c r="L102" s="26">
        <f>IF(D102=Regressionsdaten!D102,1,0)</f>
        <v>1</v>
      </c>
      <c r="M102" s="26">
        <f>IF(E102=Regressionsdaten!E102,1,0)</f>
        <v>1</v>
      </c>
      <c r="N102" s="26">
        <f>IF(F102=Regressionsdaten!F102,1,0)</f>
        <v>1</v>
      </c>
      <c r="O102" s="26">
        <f>IF(G102=Regressionsdaten!G102,1,0)</f>
        <v>1</v>
      </c>
    </row>
    <row r="103" spans="1:15" ht="15" customHeight="1" x14ac:dyDescent="0.2">
      <c r="A103" s="1" t="s">
        <v>91</v>
      </c>
      <c r="B103" s="2">
        <v>143418</v>
      </c>
      <c r="C103" s="3">
        <v>119094</v>
      </c>
      <c r="D103" s="3">
        <v>24324</v>
      </c>
      <c r="E103" s="3">
        <v>2251</v>
      </c>
      <c r="F103" s="3">
        <v>1923</v>
      </c>
      <c r="G103" s="4">
        <v>328</v>
      </c>
      <c r="I103" s="26">
        <f>IF(A103=Regressionsdaten!A103,1,0)</f>
        <v>1</v>
      </c>
      <c r="J103" s="26">
        <f>IF(B103=Regressionsdaten!B103,1,0)</f>
        <v>1</v>
      </c>
      <c r="K103" s="26">
        <f>IF(C103=Regressionsdaten!C103,1,0)</f>
        <v>1</v>
      </c>
      <c r="L103" s="26">
        <f>IF(D103=Regressionsdaten!D103,1,0)</f>
        <v>1</v>
      </c>
      <c r="M103" s="26">
        <f>IF(E103=Regressionsdaten!E103,1,0)</f>
        <v>1</v>
      </c>
      <c r="N103" s="26">
        <f>IF(F103=Regressionsdaten!F103,1,0)</f>
        <v>1</v>
      </c>
      <c r="O103" s="26">
        <f>IF(G103=Regressionsdaten!G103,1,0)</f>
        <v>1</v>
      </c>
    </row>
    <row r="104" spans="1:15" ht="15" customHeight="1" x14ac:dyDescent="0.2">
      <c r="A104" s="1" t="s">
        <v>92</v>
      </c>
      <c r="B104" s="2">
        <v>185060</v>
      </c>
      <c r="C104" s="3">
        <v>152619</v>
      </c>
      <c r="D104" s="3">
        <v>32441</v>
      </c>
      <c r="E104" s="3">
        <v>4670</v>
      </c>
      <c r="F104" s="3">
        <v>4404</v>
      </c>
      <c r="G104" s="4">
        <v>266</v>
      </c>
      <c r="I104" s="26">
        <f>IF(A104=Regressionsdaten!A104,1,0)</f>
        <v>1</v>
      </c>
      <c r="J104" s="26">
        <f>IF(B104=Regressionsdaten!B104,1,0)</f>
        <v>1</v>
      </c>
      <c r="K104" s="26">
        <f>IF(C104=Regressionsdaten!C104,1,0)</f>
        <v>1</v>
      </c>
      <c r="L104" s="26">
        <f>IF(D104=Regressionsdaten!D104,1,0)</f>
        <v>1</v>
      </c>
      <c r="M104" s="26">
        <f>IF(E104=Regressionsdaten!E104,1,0)</f>
        <v>1</v>
      </c>
      <c r="N104" s="26">
        <f>IF(F104=Regressionsdaten!F104,1,0)</f>
        <v>1</v>
      </c>
      <c r="O104" s="26">
        <f>IF(G104=Regressionsdaten!G104,1,0)</f>
        <v>1</v>
      </c>
    </row>
    <row r="105" spans="1:15" ht="15" customHeight="1" x14ac:dyDescent="0.2">
      <c r="A105" s="1" t="s">
        <v>93</v>
      </c>
      <c r="B105" s="2">
        <v>106639</v>
      </c>
      <c r="C105" s="3">
        <v>90754</v>
      </c>
      <c r="D105" s="3">
        <v>15885</v>
      </c>
      <c r="E105" s="3">
        <v>1464</v>
      </c>
      <c r="F105" s="3">
        <v>1394</v>
      </c>
      <c r="G105" s="4">
        <v>70</v>
      </c>
      <c r="I105" s="26">
        <f>IF(A105=Regressionsdaten!A105,1,0)</f>
        <v>1</v>
      </c>
      <c r="J105" s="26">
        <f>IF(B105=Regressionsdaten!B105,1,0)</f>
        <v>1</v>
      </c>
      <c r="K105" s="26">
        <f>IF(C105=Regressionsdaten!C105,1,0)</f>
        <v>1</v>
      </c>
      <c r="L105" s="26">
        <f>IF(D105=Regressionsdaten!D105,1,0)</f>
        <v>1</v>
      </c>
      <c r="M105" s="26">
        <f>IF(E105=Regressionsdaten!E105,1,0)</f>
        <v>1</v>
      </c>
      <c r="N105" s="26">
        <f>IF(F105=Regressionsdaten!F105,1,0)</f>
        <v>1</v>
      </c>
      <c r="O105" s="26">
        <f>IF(G105=Regressionsdaten!G105,1,0)</f>
        <v>1</v>
      </c>
    </row>
    <row r="106" spans="1:15" ht="15" customHeight="1" x14ac:dyDescent="0.2">
      <c r="A106" s="1" t="s">
        <v>94</v>
      </c>
      <c r="B106" s="2">
        <v>264882</v>
      </c>
      <c r="C106" s="3">
        <v>223221</v>
      </c>
      <c r="D106" s="3">
        <v>41661</v>
      </c>
      <c r="E106" s="3">
        <v>7240</v>
      </c>
      <c r="F106" s="3">
        <v>6743</v>
      </c>
      <c r="G106" s="4">
        <v>497</v>
      </c>
      <c r="I106" s="26">
        <f>IF(A106=Regressionsdaten!A106,1,0)</f>
        <v>1</v>
      </c>
      <c r="J106" s="26">
        <f>IF(B106=Regressionsdaten!B106,1,0)</f>
        <v>1</v>
      </c>
      <c r="K106" s="26">
        <f>IF(C106=Regressionsdaten!C106,1,0)</f>
        <v>1</v>
      </c>
      <c r="L106" s="26">
        <f>IF(D106=Regressionsdaten!D106,1,0)</f>
        <v>1</v>
      </c>
      <c r="M106" s="26">
        <f>IF(E106=Regressionsdaten!E106,1,0)</f>
        <v>1</v>
      </c>
      <c r="N106" s="26">
        <f>IF(F106=Regressionsdaten!F106,1,0)</f>
        <v>1</v>
      </c>
      <c r="O106" s="26">
        <f>IF(G106=Regressionsdaten!G106,1,0)</f>
        <v>1</v>
      </c>
    </row>
    <row r="107" spans="1:15" ht="15" customHeight="1" x14ac:dyDescent="0.2">
      <c r="A107" s="1" t="s">
        <v>95</v>
      </c>
      <c r="B107" s="2">
        <v>220870</v>
      </c>
      <c r="C107" s="3">
        <v>186515</v>
      </c>
      <c r="D107" s="3">
        <v>34355</v>
      </c>
      <c r="E107" s="3">
        <v>5271</v>
      </c>
      <c r="F107" s="3">
        <v>5055</v>
      </c>
      <c r="G107" s="4">
        <v>216</v>
      </c>
      <c r="I107" s="26">
        <f>IF(A107=Regressionsdaten!A107,1,0)</f>
        <v>1</v>
      </c>
      <c r="J107" s="26">
        <f>IF(B107=Regressionsdaten!B107,1,0)</f>
        <v>1</v>
      </c>
      <c r="K107" s="26">
        <f>IF(C107=Regressionsdaten!C107,1,0)</f>
        <v>1</v>
      </c>
      <c r="L107" s="26">
        <f>IF(D107=Regressionsdaten!D107,1,0)</f>
        <v>1</v>
      </c>
      <c r="M107" s="26">
        <f>IF(E107=Regressionsdaten!E107,1,0)</f>
        <v>1</v>
      </c>
      <c r="N107" s="26">
        <f>IF(F107=Regressionsdaten!F107,1,0)</f>
        <v>1</v>
      </c>
      <c r="O107" s="26">
        <f>IF(G107=Regressionsdaten!G107,1,0)</f>
        <v>1</v>
      </c>
    </row>
    <row r="108" spans="1:15" ht="15" customHeight="1" x14ac:dyDescent="0.2">
      <c r="A108" s="1" t="s">
        <v>96</v>
      </c>
      <c r="B108" s="2">
        <v>134438</v>
      </c>
      <c r="C108" s="3">
        <v>114323</v>
      </c>
      <c r="D108" s="3">
        <v>20115</v>
      </c>
      <c r="E108" s="3">
        <v>3873</v>
      </c>
      <c r="F108" s="3">
        <v>3670</v>
      </c>
      <c r="G108" s="4">
        <v>203</v>
      </c>
      <c r="I108" s="26">
        <f>IF(A108=Regressionsdaten!A108,1,0)</f>
        <v>1</v>
      </c>
      <c r="J108" s="26">
        <f>IF(B108=Regressionsdaten!B108,1,0)</f>
        <v>1</v>
      </c>
      <c r="K108" s="26">
        <f>IF(C108=Regressionsdaten!C108,1,0)</f>
        <v>1</v>
      </c>
      <c r="L108" s="26">
        <f>IF(D108=Regressionsdaten!D108,1,0)</f>
        <v>1</v>
      </c>
      <c r="M108" s="26">
        <f>IF(E108=Regressionsdaten!E108,1,0)</f>
        <v>1</v>
      </c>
      <c r="N108" s="26">
        <f>IF(F108=Regressionsdaten!F108,1,0)</f>
        <v>1</v>
      </c>
      <c r="O108" s="26">
        <f>IF(G108=Regressionsdaten!G108,1,0)</f>
        <v>1</v>
      </c>
    </row>
    <row r="109" spans="1:15" ht="15" customHeight="1" x14ac:dyDescent="0.2">
      <c r="A109" s="1" t="s">
        <v>97</v>
      </c>
      <c r="B109" s="2">
        <v>149980</v>
      </c>
      <c r="C109" s="3">
        <v>128372</v>
      </c>
      <c r="D109" s="3">
        <v>21608</v>
      </c>
      <c r="E109" s="3">
        <v>4031</v>
      </c>
      <c r="F109" s="3">
        <v>3728</v>
      </c>
      <c r="G109" s="4">
        <v>303</v>
      </c>
      <c r="I109" s="26">
        <f>IF(A109=Regressionsdaten!A109,1,0)</f>
        <v>1</v>
      </c>
      <c r="J109" s="26">
        <f>IF(B109=Regressionsdaten!B109,1,0)</f>
        <v>1</v>
      </c>
      <c r="K109" s="26">
        <f>IF(C109=Regressionsdaten!C109,1,0)</f>
        <v>1</v>
      </c>
      <c r="L109" s="26">
        <f>IF(D109=Regressionsdaten!D109,1,0)</f>
        <v>1</v>
      </c>
      <c r="M109" s="26">
        <f>IF(E109=Regressionsdaten!E109,1,0)</f>
        <v>1</v>
      </c>
      <c r="N109" s="26">
        <f>IF(F109=Regressionsdaten!F109,1,0)</f>
        <v>1</v>
      </c>
      <c r="O109" s="26">
        <f>IF(G109=Regressionsdaten!G109,1,0)</f>
        <v>1</v>
      </c>
    </row>
    <row r="110" spans="1:15" ht="15" customHeight="1" x14ac:dyDescent="0.2">
      <c r="A110" s="1" t="s">
        <v>98</v>
      </c>
      <c r="B110" s="2">
        <v>183241</v>
      </c>
      <c r="C110" s="3">
        <v>159103</v>
      </c>
      <c r="D110" s="3">
        <v>24138</v>
      </c>
      <c r="E110" s="3">
        <v>6442</v>
      </c>
      <c r="F110" s="3">
        <v>6227</v>
      </c>
      <c r="G110" s="4">
        <v>215</v>
      </c>
      <c r="I110" s="26">
        <f>IF(A110=Regressionsdaten!A110,1,0)</f>
        <v>1</v>
      </c>
      <c r="J110" s="26">
        <f>IF(B110=Regressionsdaten!B110,1,0)</f>
        <v>1</v>
      </c>
      <c r="K110" s="26">
        <f>IF(C110=Regressionsdaten!C110,1,0)</f>
        <v>1</v>
      </c>
      <c r="L110" s="26">
        <f>IF(D110=Regressionsdaten!D110,1,0)</f>
        <v>1</v>
      </c>
      <c r="M110" s="26">
        <f>IF(E110=Regressionsdaten!E110,1,0)</f>
        <v>1</v>
      </c>
      <c r="N110" s="26">
        <f>IF(F110=Regressionsdaten!F110,1,0)</f>
        <v>1</v>
      </c>
      <c r="O110" s="26">
        <f>IF(G110=Regressionsdaten!G110,1,0)</f>
        <v>1</v>
      </c>
    </row>
    <row r="111" spans="1:15" ht="15" customHeight="1" x14ac:dyDescent="0.2">
      <c r="A111" s="1" t="s">
        <v>99</v>
      </c>
      <c r="B111" s="2">
        <v>116260</v>
      </c>
      <c r="C111" s="3">
        <v>102255</v>
      </c>
      <c r="D111" s="3">
        <v>14005</v>
      </c>
      <c r="E111" s="3">
        <v>2951</v>
      </c>
      <c r="F111" s="3">
        <v>2802</v>
      </c>
      <c r="G111" s="4">
        <v>149</v>
      </c>
      <c r="I111" s="26">
        <f>IF(A111=Regressionsdaten!A111,1,0)</f>
        <v>1</v>
      </c>
      <c r="J111" s="26">
        <f>IF(B111=Regressionsdaten!B111,1,0)</f>
        <v>1</v>
      </c>
      <c r="K111" s="26">
        <f>IF(C111=Regressionsdaten!C111,1,0)</f>
        <v>1</v>
      </c>
      <c r="L111" s="26">
        <f>IF(D111=Regressionsdaten!D111,1,0)</f>
        <v>1</v>
      </c>
      <c r="M111" s="26">
        <f>IF(E111=Regressionsdaten!E111,1,0)</f>
        <v>1</v>
      </c>
      <c r="N111" s="26">
        <f>IF(F111=Regressionsdaten!F111,1,0)</f>
        <v>1</v>
      </c>
      <c r="O111" s="26">
        <f>IF(G111=Regressionsdaten!G111,1,0)</f>
        <v>1</v>
      </c>
    </row>
    <row r="112" spans="1:15" ht="15" customHeight="1" x14ac:dyDescent="0.2">
      <c r="A112" s="1" t="s">
        <v>100</v>
      </c>
      <c r="B112" s="2">
        <v>64603</v>
      </c>
      <c r="C112" s="3">
        <v>55431</v>
      </c>
      <c r="D112" s="3">
        <v>9172</v>
      </c>
      <c r="E112" s="3">
        <v>1076</v>
      </c>
      <c r="F112" s="3">
        <v>981</v>
      </c>
      <c r="G112" s="4">
        <v>95</v>
      </c>
      <c r="I112" s="26">
        <f>IF(A112=Regressionsdaten!A112,1,0)</f>
        <v>1</v>
      </c>
      <c r="J112" s="26">
        <f>IF(B112=Regressionsdaten!B112,1,0)</f>
        <v>1</v>
      </c>
      <c r="K112" s="26">
        <f>IF(C112=Regressionsdaten!C112,1,0)</f>
        <v>1</v>
      </c>
      <c r="L112" s="26">
        <f>IF(D112=Regressionsdaten!D112,1,0)</f>
        <v>1</v>
      </c>
      <c r="M112" s="26">
        <f>IF(E112=Regressionsdaten!E112,1,0)</f>
        <v>1</v>
      </c>
      <c r="N112" s="26">
        <f>IF(F112=Regressionsdaten!F112,1,0)</f>
        <v>1</v>
      </c>
      <c r="O112" s="26">
        <f>IF(G112=Regressionsdaten!G112,1,0)</f>
        <v>1</v>
      </c>
    </row>
    <row r="113" spans="1:15" ht="15" customHeight="1" x14ac:dyDescent="0.2">
      <c r="A113" s="1" t="s">
        <v>101</v>
      </c>
      <c r="B113" s="2">
        <v>156849</v>
      </c>
      <c r="C113" s="3">
        <v>135597</v>
      </c>
      <c r="D113" s="3">
        <v>21252</v>
      </c>
      <c r="E113" s="3">
        <v>3068</v>
      </c>
      <c r="F113" s="3">
        <v>2905</v>
      </c>
      <c r="G113" s="4">
        <v>163</v>
      </c>
      <c r="I113" s="26">
        <f>IF(A113=Regressionsdaten!A113,1,0)</f>
        <v>1</v>
      </c>
      <c r="J113" s="26">
        <f>IF(B113=Regressionsdaten!B113,1,0)</f>
        <v>1</v>
      </c>
      <c r="K113" s="26">
        <f>IF(C113=Regressionsdaten!C113,1,0)</f>
        <v>1</v>
      </c>
      <c r="L113" s="26">
        <f>IF(D113=Regressionsdaten!D113,1,0)</f>
        <v>1</v>
      </c>
      <c r="M113" s="26">
        <f>IF(E113=Regressionsdaten!E113,1,0)</f>
        <v>1</v>
      </c>
      <c r="N113" s="26">
        <f>IF(F113=Regressionsdaten!F113,1,0)</f>
        <v>1</v>
      </c>
      <c r="O113" s="26">
        <f>IF(G113=Regressionsdaten!G113,1,0)</f>
        <v>1</v>
      </c>
    </row>
    <row r="114" spans="1:15" ht="15" customHeight="1" x14ac:dyDescent="0.2">
      <c r="A114" s="1" t="s">
        <v>102</v>
      </c>
      <c r="B114" s="2">
        <v>144550</v>
      </c>
      <c r="C114" s="3">
        <v>126376</v>
      </c>
      <c r="D114" s="3">
        <v>18174</v>
      </c>
      <c r="E114" s="3">
        <v>4028</v>
      </c>
      <c r="F114" s="3">
        <v>3841</v>
      </c>
      <c r="G114" s="4">
        <v>187</v>
      </c>
      <c r="I114" s="26">
        <f>IF(A114=Regressionsdaten!A114,1,0)</f>
        <v>1</v>
      </c>
      <c r="J114" s="26">
        <f>IF(B114=Regressionsdaten!B114,1,0)</f>
        <v>1</v>
      </c>
      <c r="K114" s="26">
        <f>IF(C114=Regressionsdaten!C114,1,0)</f>
        <v>1</v>
      </c>
      <c r="L114" s="26">
        <f>IF(D114=Regressionsdaten!D114,1,0)</f>
        <v>1</v>
      </c>
      <c r="M114" s="26">
        <f>IF(E114=Regressionsdaten!E114,1,0)</f>
        <v>1</v>
      </c>
      <c r="N114" s="26">
        <f>IF(F114=Regressionsdaten!F114,1,0)</f>
        <v>1</v>
      </c>
      <c r="O114" s="26">
        <f>IF(G114=Regressionsdaten!G114,1,0)</f>
        <v>1</v>
      </c>
    </row>
    <row r="115" spans="1:15" ht="15" customHeight="1" x14ac:dyDescent="0.2">
      <c r="A115" s="1" t="s">
        <v>103</v>
      </c>
      <c r="B115" s="2">
        <v>146413</v>
      </c>
      <c r="C115" s="3">
        <v>123932</v>
      </c>
      <c r="D115" s="3">
        <v>22481</v>
      </c>
      <c r="E115" s="3">
        <v>3853</v>
      </c>
      <c r="F115" s="3">
        <v>3587</v>
      </c>
      <c r="G115" s="4">
        <v>266</v>
      </c>
      <c r="I115" s="26">
        <f>IF(A115=Regressionsdaten!A115,1,0)</f>
        <v>1</v>
      </c>
      <c r="J115" s="26">
        <f>IF(B115=Regressionsdaten!B115,1,0)</f>
        <v>1</v>
      </c>
      <c r="K115" s="26">
        <f>IF(C115=Regressionsdaten!C115,1,0)</f>
        <v>1</v>
      </c>
      <c r="L115" s="26">
        <f>IF(D115=Regressionsdaten!D115,1,0)</f>
        <v>1</v>
      </c>
      <c r="M115" s="26">
        <f>IF(E115=Regressionsdaten!E115,1,0)</f>
        <v>1</v>
      </c>
      <c r="N115" s="26">
        <f>IF(F115=Regressionsdaten!F115,1,0)</f>
        <v>1</v>
      </c>
      <c r="O115" s="26">
        <f>IF(G115=Regressionsdaten!G115,1,0)</f>
        <v>1</v>
      </c>
    </row>
    <row r="116" spans="1:15" ht="15" customHeight="1" x14ac:dyDescent="0.2">
      <c r="A116" s="1" t="s">
        <v>104</v>
      </c>
      <c r="B116" s="2">
        <v>155205</v>
      </c>
      <c r="C116" s="3">
        <v>131781</v>
      </c>
      <c r="D116" s="3">
        <v>23424</v>
      </c>
      <c r="E116" s="3">
        <v>3769</v>
      </c>
      <c r="F116" s="3">
        <v>3270</v>
      </c>
      <c r="G116" s="4">
        <v>499</v>
      </c>
      <c r="I116" s="26">
        <f>IF(A116=Regressionsdaten!A116,1,0)</f>
        <v>1</v>
      </c>
      <c r="J116" s="26">
        <f>IF(B116=Regressionsdaten!B116,1,0)</f>
        <v>1</v>
      </c>
      <c r="K116" s="26">
        <f>IF(C116=Regressionsdaten!C116,1,0)</f>
        <v>1</v>
      </c>
      <c r="L116" s="26">
        <f>IF(D116=Regressionsdaten!D116,1,0)</f>
        <v>1</v>
      </c>
      <c r="M116" s="26">
        <f>IF(E116=Regressionsdaten!E116,1,0)</f>
        <v>1</v>
      </c>
      <c r="N116" s="26">
        <f>IF(F116=Regressionsdaten!F116,1,0)</f>
        <v>1</v>
      </c>
      <c r="O116" s="26">
        <f>IF(G116=Regressionsdaten!G116,1,0)</f>
        <v>1</v>
      </c>
    </row>
    <row r="117" spans="1:15" ht="15" customHeight="1" x14ac:dyDescent="0.2">
      <c r="A117" s="1" t="s">
        <v>105</v>
      </c>
      <c r="B117" s="2">
        <v>251813</v>
      </c>
      <c r="C117" s="3">
        <v>216007</v>
      </c>
      <c r="D117" s="3">
        <v>35806</v>
      </c>
      <c r="E117" s="3">
        <v>7862</v>
      </c>
      <c r="F117" s="3">
        <v>7075</v>
      </c>
      <c r="G117" s="4">
        <v>787</v>
      </c>
      <c r="I117" s="26">
        <f>IF(A117=Regressionsdaten!A117,1,0)</f>
        <v>1</v>
      </c>
      <c r="J117" s="26">
        <f>IF(B117=Regressionsdaten!B117,1,0)</f>
        <v>1</v>
      </c>
      <c r="K117" s="26">
        <f>IF(C117=Regressionsdaten!C117,1,0)</f>
        <v>1</v>
      </c>
      <c r="L117" s="26">
        <f>IF(D117=Regressionsdaten!D117,1,0)</f>
        <v>1</v>
      </c>
      <c r="M117" s="26">
        <f>IF(E117=Regressionsdaten!E117,1,0)</f>
        <v>1</v>
      </c>
      <c r="N117" s="26">
        <f>IF(F117=Regressionsdaten!F117,1,0)</f>
        <v>1</v>
      </c>
      <c r="O117" s="26">
        <f>IF(G117=Regressionsdaten!G117,1,0)</f>
        <v>1</v>
      </c>
    </row>
    <row r="118" spans="1:15" ht="15" customHeight="1" x14ac:dyDescent="0.2">
      <c r="A118" s="1" t="s">
        <v>106</v>
      </c>
      <c r="B118" s="2">
        <v>82088</v>
      </c>
      <c r="C118" s="3">
        <v>69727</v>
      </c>
      <c r="D118" s="3">
        <v>12361</v>
      </c>
      <c r="E118" s="3">
        <v>2423</v>
      </c>
      <c r="F118" s="3">
        <v>2301</v>
      </c>
      <c r="G118" s="4">
        <v>122</v>
      </c>
      <c r="I118" s="26">
        <f>IF(A118=Regressionsdaten!A118,1,0)</f>
        <v>1</v>
      </c>
      <c r="J118" s="26">
        <f>IF(B118=Regressionsdaten!B118,1,0)</f>
        <v>1</v>
      </c>
      <c r="K118" s="26">
        <f>IF(C118=Regressionsdaten!C118,1,0)</f>
        <v>1</v>
      </c>
      <c r="L118" s="26">
        <f>IF(D118=Regressionsdaten!D118,1,0)</f>
        <v>1</v>
      </c>
      <c r="M118" s="26">
        <f>IF(E118=Regressionsdaten!E118,1,0)</f>
        <v>1</v>
      </c>
      <c r="N118" s="26">
        <f>IF(F118=Regressionsdaten!F118,1,0)</f>
        <v>1</v>
      </c>
      <c r="O118" s="26">
        <f>IF(G118=Regressionsdaten!G118,1,0)</f>
        <v>1</v>
      </c>
    </row>
    <row r="119" spans="1:15" ht="15" customHeight="1" x14ac:dyDescent="0.2">
      <c r="A119" s="1" t="s">
        <v>107</v>
      </c>
      <c r="B119" s="2">
        <v>76667</v>
      </c>
      <c r="C119" s="3">
        <v>65037</v>
      </c>
      <c r="D119" s="3">
        <v>11630</v>
      </c>
      <c r="E119" s="3">
        <v>2523</v>
      </c>
      <c r="F119" s="3">
        <v>2326</v>
      </c>
      <c r="G119" s="4">
        <v>197</v>
      </c>
      <c r="I119" s="26">
        <f>IF(A119=Regressionsdaten!A119,1,0)</f>
        <v>1</v>
      </c>
      <c r="J119" s="26">
        <f>IF(B119=Regressionsdaten!B119,1,0)</f>
        <v>1</v>
      </c>
      <c r="K119" s="26">
        <f>IF(C119=Regressionsdaten!C119,1,0)</f>
        <v>1</v>
      </c>
      <c r="L119" s="26">
        <f>IF(D119=Regressionsdaten!D119,1,0)</f>
        <v>1</v>
      </c>
      <c r="M119" s="26">
        <f>IF(E119=Regressionsdaten!E119,1,0)</f>
        <v>1</v>
      </c>
      <c r="N119" s="26">
        <f>IF(F119=Regressionsdaten!F119,1,0)</f>
        <v>1</v>
      </c>
      <c r="O119" s="26">
        <f>IF(G119=Regressionsdaten!G119,1,0)</f>
        <v>1</v>
      </c>
    </row>
    <row r="120" spans="1:15" ht="15" customHeight="1" x14ac:dyDescent="0.2">
      <c r="A120" s="1" t="s">
        <v>108</v>
      </c>
      <c r="B120" s="2">
        <v>63265</v>
      </c>
      <c r="C120" s="3">
        <v>53804</v>
      </c>
      <c r="D120" s="3">
        <v>9461</v>
      </c>
      <c r="E120" s="3">
        <v>1910</v>
      </c>
      <c r="F120" s="3">
        <v>1725</v>
      </c>
      <c r="G120" s="4">
        <v>185</v>
      </c>
      <c r="I120" s="26">
        <f>IF(A120=Regressionsdaten!A120,1,0)</f>
        <v>1</v>
      </c>
      <c r="J120" s="26">
        <f>IF(B120=Regressionsdaten!B120,1,0)</f>
        <v>1</v>
      </c>
      <c r="K120" s="26">
        <f>IF(C120=Regressionsdaten!C120,1,0)</f>
        <v>1</v>
      </c>
      <c r="L120" s="26">
        <f>IF(D120=Regressionsdaten!D120,1,0)</f>
        <v>1</v>
      </c>
      <c r="M120" s="26">
        <f>IF(E120=Regressionsdaten!E120,1,0)</f>
        <v>1</v>
      </c>
      <c r="N120" s="26">
        <f>IF(F120=Regressionsdaten!F120,1,0)</f>
        <v>1</v>
      </c>
      <c r="O120" s="26">
        <f>IF(G120=Regressionsdaten!G120,1,0)</f>
        <v>1</v>
      </c>
    </row>
    <row r="121" spans="1:15" ht="15" customHeight="1" x14ac:dyDescent="0.2">
      <c r="A121" s="1" t="s">
        <v>109</v>
      </c>
      <c r="B121" s="2">
        <v>144031</v>
      </c>
      <c r="C121" s="3">
        <v>124617</v>
      </c>
      <c r="D121" s="3">
        <v>19414</v>
      </c>
      <c r="E121" s="3">
        <v>2728</v>
      </c>
      <c r="F121" s="3">
        <v>2552</v>
      </c>
      <c r="G121" s="4">
        <v>176</v>
      </c>
      <c r="I121" s="26">
        <f>IF(A121=Regressionsdaten!A121,1,0)</f>
        <v>1</v>
      </c>
      <c r="J121" s="26">
        <f>IF(B121=Regressionsdaten!B121,1,0)</f>
        <v>1</v>
      </c>
      <c r="K121" s="26">
        <f>IF(C121=Regressionsdaten!C121,1,0)</f>
        <v>1</v>
      </c>
      <c r="L121" s="26">
        <f>IF(D121=Regressionsdaten!D121,1,0)</f>
        <v>1</v>
      </c>
      <c r="M121" s="26">
        <f>IF(E121=Regressionsdaten!E121,1,0)</f>
        <v>1</v>
      </c>
      <c r="N121" s="26">
        <f>IF(F121=Regressionsdaten!F121,1,0)</f>
        <v>1</v>
      </c>
      <c r="O121" s="26">
        <f>IF(G121=Regressionsdaten!G121,1,0)</f>
        <v>1</v>
      </c>
    </row>
    <row r="122" spans="1:15" ht="15" customHeight="1" x14ac:dyDescent="0.2">
      <c r="A122" s="1" t="s">
        <v>110</v>
      </c>
      <c r="B122" s="2">
        <v>128955</v>
      </c>
      <c r="C122" s="3">
        <v>108354</v>
      </c>
      <c r="D122" s="3">
        <v>20601</v>
      </c>
      <c r="E122" s="3">
        <v>2212</v>
      </c>
      <c r="F122" s="3">
        <v>2086</v>
      </c>
      <c r="G122" s="4">
        <v>126</v>
      </c>
      <c r="I122" s="26">
        <f>IF(A122=Regressionsdaten!A122,1,0)</f>
        <v>1</v>
      </c>
      <c r="J122" s="26">
        <f>IF(B122=Regressionsdaten!B122,1,0)</f>
        <v>1</v>
      </c>
      <c r="K122" s="26">
        <f>IF(C122=Regressionsdaten!C122,1,0)</f>
        <v>1</v>
      </c>
      <c r="L122" s="26">
        <f>IF(D122=Regressionsdaten!D122,1,0)</f>
        <v>1</v>
      </c>
      <c r="M122" s="26">
        <f>IF(E122=Regressionsdaten!E122,1,0)</f>
        <v>1</v>
      </c>
      <c r="N122" s="26">
        <f>IF(F122=Regressionsdaten!F122,1,0)</f>
        <v>1</v>
      </c>
      <c r="O122" s="26">
        <f>IF(G122=Regressionsdaten!G122,1,0)</f>
        <v>1</v>
      </c>
    </row>
    <row r="123" spans="1:15" ht="15" customHeight="1" x14ac:dyDescent="0.2">
      <c r="A123" s="1" t="s">
        <v>111</v>
      </c>
      <c r="B123" s="2">
        <v>191967</v>
      </c>
      <c r="C123" s="3">
        <v>165362</v>
      </c>
      <c r="D123" s="3">
        <v>26605</v>
      </c>
      <c r="E123" s="3">
        <v>5661</v>
      </c>
      <c r="F123" s="3">
        <v>5373</v>
      </c>
      <c r="G123" s="4">
        <v>288</v>
      </c>
      <c r="I123" s="26">
        <f>IF(A123=Regressionsdaten!A123,1,0)</f>
        <v>1</v>
      </c>
      <c r="J123" s="26">
        <f>IF(B123=Regressionsdaten!B123,1,0)</f>
        <v>1</v>
      </c>
      <c r="K123" s="26">
        <f>IF(C123=Regressionsdaten!C123,1,0)</f>
        <v>1</v>
      </c>
      <c r="L123" s="26">
        <f>IF(D123=Regressionsdaten!D123,1,0)</f>
        <v>1</v>
      </c>
      <c r="M123" s="26">
        <f>IF(E123=Regressionsdaten!E123,1,0)</f>
        <v>1</v>
      </c>
      <c r="N123" s="26">
        <f>IF(F123=Regressionsdaten!F123,1,0)</f>
        <v>1</v>
      </c>
      <c r="O123" s="26">
        <f>IF(G123=Regressionsdaten!G123,1,0)</f>
        <v>1</v>
      </c>
    </row>
    <row r="124" spans="1:15" ht="15" customHeight="1" x14ac:dyDescent="0.2">
      <c r="A124" s="1" t="s">
        <v>112</v>
      </c>
      <c r="B124" s="2">
        <v>69010</v>
      </c>
      <c r="C124" s="3">
        <v>57943</v>
      </c>
      <c r="D124" s="3">
        <v>11067</v>
      </c>
      <c r="E124" s="3">
        <v>1574</v>
      </c>
      <c r="F124" s="3">
        <v>1486</v>
      </c>
      <c r="G124" s="4">
        <v>88</v>
      </c>
      <c r="I124" s="26">
        <f>IF(A124=Regressionsdaten!A124,1,0)</f>
        <v>1</v>
      </c>
      <c r="J124" s="26">
        <f>IF(B124=Regressionsdaten!B124,1,0)</f>
        <v>1</v>
      </c>
      <c r="K124" s="26">
        <f>IF(C124=Regressionsdaten!C124,1,0)</f>
        <v>1</v>
      </c>
      <c r="L124" s="26">
        <f>IF(D124=Regressionsdaten!D124,1,0)</f>
        <v>1</v>
      </c>
      <c r="M124" s="26">
        <f>IF(E124=Regressionsdaten!E124,1,0)</f>
        <v>1</v>
      </c>
      <c r="N124" s="26">
        <f>IF(F124=Regressionsdaten!F124,1,0)</f>
        <v>1</v>
      </c>
      <c r="O124" s="26">
        <f>IF(G124=Regressionsdaten!G124,1,0)</f>
        <v>1</v>
      </c>
    </row>
    <row r="125" spans="1:15" ht="15" customHeight="1" x14ac:dyDescent="0.2">
      <c r="A125" s="1" t="s">
        <v>113</v>
      </c>
      <c r="B125" s="2">
        <v>134428</v>
      </c>
      <c r="C125" s="3">
        <v>113012</v>
      </c>
      <c r="D125" s="3">
        <v>21416</v>
      </c>
      <c r="E125" s="3">
        <v>3602</v>
      </c>
      <c r="F125" s="3">
        <v>3425</v>
      </c>
      <c r="G125" s="4">
        <v>177</v>
      </c>
      <c r="I125" s="26">
        <f>IF(A125=Regressionsdaten!A125,1,0)</f>
        <v>1</v>
      </c>
      <c r="J125" s="26">
        <f>IF(B125=Regressionsdaten!B125,1,0)</f>
        <v>1</v>
      </c>
      <c r="K125" s="26">
        <f>IF(C125=Regressionsdaten!C125,1,0)</f>
        <v>1</v>
      </c>
      <c r="L125" s="26">
        <f>IF(D125=Regressionsdaten!D125,1,0)</f>
        <v>1</v>
      </c>
      <c r="M125" s="26">
        <f>IF(E125=Regressionsdaten!E125,1,0)</f>
        <v>1</v>
      </c>
      <c r="N125" s="26">
        <f>IF(F125=Regressionsdaten!F125,1,0)</f>
        <v>1</v>
      </c>
      <c r="O125" s="26">
        <f>IF(G125=Regressionsdaten!G125,1,0)</f>
        <v>1</v>
      </c>
    </row>
    <row r="126" spans="1:15" ht="15" customHeight="1" x14ac:dyDescent="0.2">
      <c r="A126" s="1" t="s">
        <v>114</v>
      </c>
      <c r="B126" s="2">
        <v>143105</v>
      </c>
      <c r="C126" s="3">
        <v>121231</v>
      </c>
      <c r="D126" s="3">
        <v>21874</v>
      </c>
      <c r="E126" s="3">
        <v>4093</v>
      </c>
      <c r="F126" s="3">
        <v>3780</v>
      </c>
      <c r="G126" s="4">
        <v>313</v>
      </c>
      <c r="I126" s="26">
        <f>IF(A126=Regressionsdaten!A126,1,0)</f>
        <v>1</v>
      </c>
      <c r="J126" s="26">
        <f>IF(B126=Regressionsdaten!B126,1,0)</f>
        <v>1</v>
      </c>
      <c r="K126" s="26">
        <f>IF(C126=Regressionsdaten!C126,1,0)</f>
        <v>1</v>
      </c>
      <c r="L126" s="26">
        <f>IF(D126=Regressionsdaten!D126,1,0)</f>
        <v>1</v>
      </c>
      <c r="M126" s="26">
        <f>IF(E126=Regressionsdaten!E126,1,0)</f>
        <v>1</v>
      </c>
      <c r="N126" s="26">
        <f>IF(F126=Regressionsdaten!F126,1,0)</f>
        <v>1</v>
      </c>
      <c r="O126" s="26">
        <f>IF(G126=Regressionsdaten!G126,1,0)</f>
        <v>1</v>
      </c>
    </row>
    <row r="127" spans="1:15" ht="15" customHeight="1" x14ac:dyDescent="0.2">
      <c r="A127" s="1" t="s">
        <v>115</v>
      </c>
      <c r="B127" s="2">
        <v>175192</v>
      </c>
      <c r="C127" s="3">
        <v>149588</v>
      </c>
      <c r="D127" s="3">
        <v>25604</v>
      </c>
      <c r="E127" s="3">
        <v>4129</v>
      </c>
      <c r="F127" s="3">
        <v>3860</v>
      </c>
      <c r="G127" s="4">
        <v>269</v>
      </c>
      <c r="I127" s="26">
        <f>IF(A127=Regressionsdaten!A127,1,0)</f>
        <v>1</v>
      </c>
      <c r="J127" s="26">
        <f>IF(B127=Regressionsdaten!B127,1,0)</f>
        <v>1</v>
      </c>
      <c r="K127" s="26">
        <f>IF(C127=Regressionsdaten!C127,1,0)</f>
        <v>1</v>
      </c>
      <c r="L127" s="26">
        <f>IF(D127=Regressionsdaten!D127,1,0)</f>
        <v>1</v>
      </c>
      <c r="M127" s="26">
        <f>IF(E127=Regressionsdaten!E127,1,0)</f>
        <v>1</v>
      </c>
      <c r="N127" s="26">
        <f>IF(F127=Regressionsdaten!F127,1,0)</f>
        <v>1</v>
      </c>
      <c r="O127" s="26">
        <f>IF(G127=Regressionsdaten!G127,1,0)</f>
        <v>1</v>
      </c>
    </row>
    <row r="128" spans="1:15" ht="15" customHeight="1" x14ac:dyDescent="0.2">
      <c r="A128" s="1" t="s">
        <v>116</v>
      </c>
      <c r="B128" s="2">
        <v>74043</v>
      </c>
      <c r="C128" s="3">
        <v>63652</v>
      </c>
      <c r="D128" s="3">
        <v>10391</v>
      </c>
      <c r="E128" s="3">
        <v>2076</v>
      </c>
      <c r="F128" s="3">
        <v>1786</v>
      </c>
      <c r="G128" s="4">
        <v>290</v>
      </c>
      <c r="I128" s="26">
        <f>IF(A128=Regressionsdaten!A128,1,0)</f>
        <v>1</v>
      </c>
      <c r="J128" s="26">
        <f>IF(B128=Regressionsdaten!B128,1,0)</f>
        <v>1</v>
      </c>
      <c r="K128" s="26">
        <f>IF(C128=Regressionsdaten!C128,1,0)</f>
        <v>1</v>
      </c>
      <c r="L128" s="26">
        <f>IF(D128=Regressionsdaten!D128,1,0)</f>
        <v>1</v>
      </c>
      <c r="M128" s="26">
        <f>IF(E128=Regressionsdaten!E128,1,0)</f>
        <v>1</v>
      </c>
      <c r="N128" s="26">
        <f>IF(F128=Regressionsdaten!F128,1,0)</f>
        <v>1</v>
      </c>
      <c r="O128" s="26">
        <f>IF(G128=Regressionsdaten!G128,1,0)</f>
        <v>1</v>
      </c>
    </row>
    <row r="129" spans="1:15" ht="15" customHeight="1" x14ac:dyDescent="0.2">
      <c r="A129" s="1" t="s">
        <v>117</v>
      </c>
      <c r="B129" s="2">
        <v>347482</v>
      </c>
      <c r="C129" s="3">
        <v>312087</v>
      </c>
      <c r="D129" s="3">
        <v>35395</v>
      </c>
      <c r="E129" s="3">
        <v>10899</v>
      </c>
      <c r="F129" s="3">
        <v>9732</v>
      </c>
      <c r="G129" s="4">
        <v>1167</v>
      </c>
      <c r="I129" s="26">
        <f>IF(A129=Regressionsdaten!A129,1,0)</f>
        <v>1</v>
      </c>
      <c r="J129" s="26">
        <f>IF(B129=Regressionsdaten!B129,1,0)</f>
        <v>1</v>
      </c>
      <c r="K129" s="26">
        <f>IF(C129=Regressionsdaten!C129,1,0)</f>
        <v>1</v>
      </c>
      <c r="L129" s="26">
        <f>IF(D129=Regressionsdaten!D129,1,0)</f>
        <v>1</v>
      </c>
      <c r="M129" s="26">
        <f>IF(E129=Regressionsdaten!E129,1,0)</f>
        <v>1</v>
      </c>
      <c r="N129" s="26">
        <f>IF(F129=Regressionsdaten!F129,1,0)</f>
        <v>1</v>
      </c>
      <c r="O129" s="26">
        <f>IF(G129=Regressionsdaten!G129,1,0)</f>
        <v>1</v>
      </c>
    </row>
    <row r="130" spans="1:15" ht="15" customHeight="1" x14ac:dyDescent="0.2">
      <c r="A130" s="1" t="s">
        <v>118</v>
      </c>
      <c r="B130" s="2">
        <v>61509</v>
      </c>
      <c r="C130" s="3">
        <v>54335</v>
      </c>
      <c r="D130" s="3">
        <v>7174</v>
      </c>
      <c r="E130" s="3">
        <v>2648</v>
      </c>
      <c r="F130" s="3">
        <v>2428</v>
      </c>
      <c r="G130" s="4">
        <v>220</v>
      </c>
      <c r="I130" s="26">
        <f>IF(A130=Regressionsdaten!A130,1,0)</f>
        <v>1</v>
      </c>
      <c r="J130" s="26">
        <f>IF(B130=Regressionsdaten!B130,1,0)</f>
        <v>1</v>
      </c>
      <c r="K130" s="26">
        <f>IF(C130=Regressionsdaten!C130,1,0)</f>
        <v>1</v>
      </c>
      <c r="L130" s="26">
        <f>IF(D130=Regressionsdaten!D130,1,0)</f>
        <v>1</v>
      </c>
      <c r="M130" s="26">
        <f>IF(E130=Regressionsdaten!E130,1,0)</f>
        <v>1</v>
      </c>
      <c r="N130" s="26">
        <f>IF(F130=Regressionsdaten!F130,1,0)</f>
        <v>1</v>
      </c>
      <c r="O130" s="26">
        <f>IF(G130=Regressionsdaten!G130,1,0)</f>
        <v>1</v>
      </c>
    </row>
    <row r="131" spans="1:15" ht="15" customHeight="1" x14ac:dyDescent="0.2">
      <c r="A131" s="1" t="s">
        <v>119</v>
      </c>
      <c r="B131" s="2">
        <v>125330</v>
      </c>
      <c r="C131" s="3">
        <v>110118</v>
      </c>
      <c r="D131" s="3">
        <v>15212</v>
      </c>
      <c r="E131" s="3">
        <v>2975</v>
      </c>
      <c r="F131" s="3">
        <v>2687</v>
      </c>
      <c r="G131" s="4">
        <v>288</v>
      </c>
      <c r="I131" s="26">
        <f>IF(A131=Regressionsdaten!A131,1,0)</f>
        <v>1</v>
      </c>
      <c r="J131" s="26">
        <f>IF(B131=Regressionsdaten!B131,1,0)</f>
        <v>1</v>
      </c>
      <c r="K131" s="26">
        <f>IF(C131=Regressionsdaten!C131,1,0)</f>
        <v>1</v>
      </c>
      <c r="L131" s="26">
        <f>IF(D131=Regressionsdaten!D131,1,0)</f>
        <v>1</v>
      </c>
      <c r="M131" s="26">
        <f>IF(E131=Regressionsdaten!E131,1,0)</f>
        <v>1</v>
      </c>
      <c r="N131" s="26">
        <f>IF(F131=Regressionsdaten!F131,1,0)</f>
        <v>1</v>
      </c>
      <c r="O131" s="26">
        <f>IF(G131=Regressionsdaten!G131,1,0)</f>
        <v>1</v>
      </c>
    </row>
    <row r="132" spans="1:15" ht="15" customHeight="1" x14ac:dyDescent="0.2">
      <c r="A132" s="1" t="s">
        <v>120</v>
      </c>
      <c r="B132" s="2">
        <v>124069</v>
      </c>
      <c r="C132" s="3">
        <v>107079</v>
      </c>
      <c r="D132" s="3">
        <v>16990</v>
      </c>
      <c r="E132" s="3">
        <v>2595</v>
      </c>
      <c r="F132" s="3">
        <v>2462</v>
      </c>
      <c r="G132" s="4">
        <v>133</v>
      </c>
      <c r="I132" s="26">
        <f>IF(A132=Regressionsdaten!A132,1,0)</f>
        <v>1</v>
      </c>
      <c r="J132" s="26">
        <f>IF(B132=Regressionsdaten!B132,1,0)</f>
        <v>1</v>
      </c>
      <c r="K132" s="26">
        <f>IF(C132=Regressionsdaten!C132,1,0)</f>
        <v>1</v>
      </c>
      <c r="L132" s="26">
        <f>IF(D132=Regressionsdaten!D132,1,0)</f>
        <v>1</v>
      </c>
      <c r="M132" s="26">
        <f>IF(E132=Regressionsdaten!E132,1,0)</f>
        <v>1</v>
      </c>
      <c r="N132" s="26">
        <f>IF(F132=Regressionsdaten!F132,1,0)</f>
        <v>1</v>
      </c>
      <c r="O132" s="26">
        <f>IF(G132=Regressionsdaten!G132,1,0)</f>
        <v>1</v>
      </c>
    </row>
    <row r="133" spans="1:15" ht="15" customHeight="1" x14ac:dyDescent="0.2">
      <c r="A133" s="1" t="s">
        <v>121</v>
      </c>
      <c r="B133" s="2">
        <v>138170</v>
      </c>
      <c r="C133" s="3">
        <v>120895</v>
      </c>
      <c r="D133" s="3">
        <v>17275</v>
      </c>
      <c r="E133" s="3">
        <v>3330</v>
      </c>
      <c r="F133" s="3">
        <v>3097</v>
      </c>
      <c r="G133" s="4">
        <v>233</v>
      </c>
      <c r="I133" s="26">
        <f>IF(A133=Regressionsdaten!A133,1,0)</f>
        <v>1</v>
      </c>
      <c r="J133" s="26">
        <f>IF(B133=Regressionsdaten!B133,1,0)</f>
        <v>1</v>
      </c>
      <c r="K133" s="26">
        <f>IF(C133=Regressionsdaten!C133,1,0)</f>
        <v>1</v>
      </c>
      <c r="L133" s="26">
        <f>IF(D133=Regressionsdaten!D133,1,0)</f>
        <v>1</v>
      </c>
      <c r="M133" s="26">
        <f>IF(E133=Regressionsdaten!E133,1,0)</f>
        <v>1</v>
      </c>
      <c r="N133" s="26">
        <f>IF(F133=Regressionsdaten!F133,1,0)</f>
        <v>1</v>
      </c>
      <c r="O133" s="26">
        <f>IF(G133=Regressionsdaten!G133,1,0)</f>
        <v>1</v>
      </c>
    </row>
    <row r="134" spans="1:15" ht="15" customHeight="1" x14ac:dyDescent="0.2">
      <c r="A134" s="1" t="s">
        <v>122</v>
      </c>
      <c r="B134" s="2">
        <v>128832</v>
      </c>
      <c r="C134" s="3">
        <v>114460</v>
      </c>
      <c r="D134" s="3">
        <v>14372</v>
      </c>
      <c r="E134" s="3">
        <v>4171</v>
      </c>
      <c r="F134" s="3">
        <v>3852</v>
      </c>
      <c r="G134" s="4">
        <v>319</v>
      </c>
      <c r="I134" s="26">
        <f>IF(A134=Regressionsdaten!A134,1,0)</f>
        <v>1</v>
      </c>
      <c r="J134" s="26">
        <f>IF(B134=Regressionsdaten!B134,1,0)</f>
        <v>1</v>
      </c>
      <c r="K134" s="26">
        <f>IF(C134=Regressionsdaten!C134,1,0)</f>
        <v>1</v>
      </c>
      <c r="L134" s="26">
        <f>IF(D134=Regressionsdaten!D134,1,0)</f>
        <v>1</v>
      </c>
      <c r="M134" s="26">
        <f>IF(E134=Regressionsdaten!E134,1,0)</f>
        <v>1</v>
      </c>
      <c r="N134" s="26">
        <f>IF(F134=Regressionsdaten!F134,1,0)</f>
        <v>1</v>
      </c>
      <c r="O134" s="26">
        <f>IF(G134=Regressionsdaten!G134,1,0)</f>
        <v>1</v>
      </c>
    </row>
    <row r="135" spans="1:15" ht="15" customHeight="1" x14ac:dyDescent="0.2">
      <c r="A135" s="1" t="s">
        <v>123</v>
      </c>
      <c r="B135" s="2">
        <v>100479</v>
      </c>
      <c r="C135" s="3">
        <v>88747</v>
      </c>
      <c r="D135" s="3">
        <v>11732</v>
      </c>
      <c r="E135" s="3">
        <v>1508</v>
      </c>
      <c r="F135" s="3">
        <v>1379</v>
      </c>
      <c r="G135" s="4">
        <v>129</v>
      </c>
      <c r="I135" s="26">
        <f>IF(A135=Regressionsdaten!A135,1,0)</f>
        <v>1</v>
      </c>
      <c r="J135" s="26">
        <f>IF(B135=Regressionsdaten!B135,1,0)</f>
        <v>1</v>
      </c>
      <c r="K135" s="26">
        <f>IF(C135=Regressionsdaten!C135,1,0)</f>
        <v>1</v>
      </c>
      <c r="L135" s="26">
        <f>IF(D135=Regressionsdaten!D135,1,0)</f>
        <v>1</v>
      </c>
      <c r="M135" s="26">
        <f>IF(E135=Regressionsdaten!E135,1,0)</f>
        <v>1</v>
      </c>
      <c r="N135" s="26">
        <f>IF(F135=Regressionsdaten!F135,1,0)</f>
        <v>1</v>
      </c>
      <c r="O135" s="26">
        <f>IF(G135=Regressionsdaten!G135,1,0)</f>
        <v>1</v>
      </c>
    </row>
    <row r="136" spans="1:15" ht="15" customHeight="1" x14ac:dyDescent="0.2">
      <c r="A136" s="1" t="s">
        <v>124</v>
      </c>
      <c r="B136" s="2">
        <v>192343</v>
      </c>
      <c r="C136" s="3">
        <v>168363</v>
      </c>
      <c r="D136" s="3">
        <v>23980</v>
      </c>
      <c r="E136" s="3">
        <v>4750</v>
      </c>
      <c r="F136" s="3">
        <v>4451</v>
      </c>
      <c r="G136" s="4">
        <v>299</v>
      </c>
      <c r="I136" s="26">
        <f>IF(A136=Regressionsdaten!A136,1,0)</f>
        <v>1</v>
      </c>
      <c r="J136" s="26">
        <f>IF(B136=Regressionsdaten!B136,1,0)</f>
        <v>1</v>
      </c>
      <c r="K136" s="26">
        <f>IF(C136=Regressionsdaten!C136,1,0)</f>
        <v>1</v>
      </c>
      <c r="L136" s="26">
        <f>IF(D136=Regressionsdaten!D136,1,0)</f>
        <v>1</v>
      </c>
      <c r="M136" s="26">
        <f>IF(E136=Regressionsdaten!E136,1,0)</f>
        <v>1</v>
      </c>
      <c r="N136" s="26">
        <f>IF(F136=Regressionsdaten!F136,1,0)</f>
        <v>1</v>
      </c>
      <c r="O136" s="26">
        <f>IF(G136=Regressionsdaten!G136,1,0)</f>
        <v>1</v>
      </c>
    </row>
    <row r="137" spans="1:15" ht="15" customHeight="1" x14ac:dyDescent="0.2">
      <c r="A137" s="1" t="s">
        <v>125</v>
      </c>
      <c r="B137" s="2">
        <v>109331</v>
      </c>
      <c r="C137" s="3">
        <v>97685</v>
      </c>
      <c r="D137" s="3">
        <v>11646</v>
      </c>
      <c r="E137" s="3">
        <v>2014</v>
      </c>
      <c r="F137" s="3">
        <v>1839</v>
      </c>
      <c r="G137" s="4">
        <v>175</v>
      </c>
      <c r="I137" s="26">
        <f>IF(A137=Regressionsdaten!A137,1,0)</f>
        <v>1</v>
      </c>
      <c r="J137" s="26">
        <f>IF(B137=Regressionsdaten!B137,1,0)</f>
        <v>1</v>
      </c>
      <c r="K137" s="26">
        <f>IF(C137=Regressionsdaten!C137,1,0)</f>
        <v>1</v>
      </c>
      <c r="L137" s="26">
        <f>IF(D137=Regressionsdaten!D137,1,0)</f>
        <v>1</v>
      </c>
      <c r="M137" s="26">
        <f>IF(E137=Regressionsdaten!E137,1,0)</f>
        <v>1</v>
      </c>
      <c r="N137" s="26">
        <f>IF(F137=Regressionsdaten!F137,1,0)</f>
        <v>1</v>
      </c>
      <c r="O137" s="26">
        <f>IF(G137=Regressionsdaten!G137,1,0)</f>
        <v>1</v>
      </c>
    </row>
    <row r="138" spans="1:15" ht="15" customHeight="1" x14ac:dyDescent="0.2">
      <c r="A138" s="1" t="s">
        <v>126</v>
      </c>
      <c r="B138" s="2">
        <v>44026</v>
      </c>
      <c r="C138" s="3">
        <v>37576</v>
      </c>
      <c r="D138" s="3">
        <v>6450</v>
      </c>
      <c r="E138" s="3">
        <v>1051</v>
      </c>
      <c r="F138" s="3">
        <v>965</v>
      </c>
      <c r="G138" s="4">
        <v>86</v>
      </c>
      <c r="I138" s="26">
        <f>IF(A138=Regressionsdaten!A138,1,0)</f>
        <v>1</v>
      </c>
      <c r="J138" s="26">
        <f>IF(B138=Regressionsdaten!B138,1,0)</f>
        <v>1</v>
      </c>
      <c r="K138" s="26">
        <f>IF(C138=Regressionsdaten!C138,1,0)</f>
        <v>1</v>
      </c>
      <c r="L138" s="26">
        <f>IF(D138=Regressionsdaten!D138,1,0)</f>
        <v>1</v>
      </c>
      <c r="M138" s="26">
        <f>IF(E138=Regressionsdaten!E138,1,0)</f>
        <v>1</v>
      </c>
      <c r="N138" s="26">
        <f>IF(F138=Regressionsdaten!F138,1,0)</f>
        <v>1</v>
      </c>
      <c r="O138" s="26">
        <f>IF(G138=Regressionsdaten!G138,1,0)</f>
        <v>1</v>
      </c>
    </row>
    <row r="139" spans="1:15" ht="15" customHeight="1" x14ac:dyDescent="0.2">
      <c r="A139" s="1" t="s">
        <v>127</v>
      </c>
      <c r="B139" s="2">
        <v>162730</v>
      </c>
      <c r="C139" s="3">
        <v>143624</v>
      </c>
      <c r="D139" s="3">
        <v>19106</v>
      </c>
      <c r="E139" s="3">
        <v>4409</v>
      </c>
      <c r="F139" s="3">
        <v>4123</v>
      </c>
      <c r="G139" s="4">
        <v>286</v>
      </c>
      <c r="I139" s="26">
        <f>IF(A139=Regressionsdaten!A139,1,0)</f>
        <v>1</v>
      </c>
      <c r="J139" s="26">
        <f>IF(B139=Regressionsdaten!B139,1,0)</f>
        <v>1</v>
      </c>
      <c r="K139" s="26">
        <f>IF(C139=Regressionsdaten!C139,1,0)</f>
        <v>1</v>
      </c>
      <c r="L139" s="26">
        <f>IF(D139=Regressionsdaten!D139,1,0)</f>
        <v>1</v>
      </c>
      <c r="M139" s="26">
        <f>IF(E139=Regressionsdaten!E139,1,0)</f>
        <v>1</v>
      </c>
      <c r="N139" s="26">
        <f>IF(F139=Regressionsdaten!F139,1,0)</f>
        <v>1</v>
      </c>
      <c r="O139" s="26">
        <f>IF(G139=Regressionsdaten!G139,1,0)</f>
        <v>1</v>
      </c>
    </row>
    <row r="140" spans="1:15" ht="15" customHeight="1" x14ac:dyDescent="0.2">
      <c r="A140" s="1" t="s">
        <v>128</v>
      </c>
      <c r="B140" s="2">
        <v>82299</v>
      </c>
      <c r="C140" s="3">
        <v>71551</v>
      </c>
      <c r="D140" s="3">
        <v>10748</v>
      </c>
      <c r="E140" s="3">
        <v>1081</v>
      </c>
      <c r="F140" s="3">
        <v>998</v>
      </c>
      <c r="G140" s="4">
        <v>83</v>
      </c>
      <c r="I140" s="26">
        <f>IF(A140=Regressionsdaten!A140,1,0)</f>
        <v>1</v>
      </c>
      <c r="J140" s="26">
        <f>IF(B140=Regressionsdaten!B140,1,0)</f>
        <v>1</v>
      </c>
      <c r="K140" s="26">
        <f>IF(C140=Regressionsdaten!C140,1,0)</f>
        <v>1</v>
      </c>
      <c r="L140" s="26">
        <f>IF(D140=Regressionsdaten!D140,1,0)</f>
        <v>1</v>
      </c>
      <c r="M140" s="26">
        <f>IF(E140=Regressionsdaten!E140,1,0)</f>
        <v>1</v>
      </c>
      <c r="N140" s="26">
        <f>IF(F140=Regressionsdaten!F140,1,0)</f>
        <v>1</v>
      </c>
      <c r="O140" s="26">
        <f>IF(G140=Regressionsdaten!G140,1,0)</f>
        <v>1</v>
      </c>
    </row>
    <row r="141" spans="1:15" ht="15" customHeight="1" x14ac:dyDescent="0.2">
      <c r="A141" s="1" t="s">
        <v>129</v>
      </c>
      <c r="B141" s="2">
        <v>140201</v>
      </c>
      <c r="C141" s="3">
        <v>122171</v>
      </c>
      <c r="D141" s="3">
        <v>18030</v>
      </c>
      <c r="E141" s="3">
        <v>2713</v>
      </c>
      <c r="F141" s="3">
        <v>2526</v>
      </c>
      <c r="G141" s="4">
        <v>187</v>
      </c>
      <c r="I141" s="26">
        <f>IF(A141=Regressionsdaten!A141,1,0)</f>
        <v>1</v>
      </c>
      <c r="J141" s="26">
        <f>IF(B141=Regressionsdaten!B141,1,0)</f>
        <v>1</v>
      </c>
      <c r="K141" s="26">
        <f>IF(C141=Regressionsdaten!C141,1,0)</f>
        <v>1</v>
      </c>
      <c r="L141" s="26">
        <f>IF(D141=Regressionsdaten!D141,1,0)</f>
        <v>1</v>
      </c>
      <c r="M141" s="26">
        <f>IF(E141=Regressionsdaten!E141,1,0)</f>
        <v>1</v>
      </c>
      <c r="N141" s="26">
        <f>IF(F141=Regressionsdaten!F141,1,0)</f>
        <v>1</v>
      </c>
      <c r="O141" s="26">
        <f>IF(G141=Regressionsdaten!G141,1,0)</f>
        <v>1</v>
      </c>
    </row>
    <row r="142" spans="1:15" ht="15" customHeight="1" x14ac:dyDescent="0.2">
      <c r="A142" s="1" t="s">
        <v>130</v>
      </c>
      <c r="B142" s="2">
        <v>120135</v>
      </c>
      <c r="C142" s="3">
        <v>99881</v>
      </c>
      <c r="D142" s="3">
        <v>20254</v>
      </c>
      <c r="E142" s="3">
        <v>2238</v>
      </c>
      <c r="F142" s="3">
        <v>1862</v>
      </c>
      <c r="G142" s="4">
        <v>376</v>
      </c>
      <c r="I142" s="26">
        <f>IF(A142=Regressionsdaten!A142,1,0)</f>
        <v>1</v>
      </c>
      <c r="J142" s="26">
        <f>IF(B142=Regressionsdaten!B142,1,0)</f>
        <v>1</v>
      </c>
      <c r="K142" s="26">
        <f>IF(C142=Regressionsdaten!C142,1,0)</f>
        <v>1</v>
      </c>
      <c r="L142" s="26">
        <f>IF(D142=Regressionsdaten!D142,1,0)</f>
        <v>1</v>
      </c>
      <c r="M142" s="26">
        <f>IF(E142=Regressionsdaten!E142,1,0)</f>
        <v>1</v>
      </c>
      <c r="N142" s="26">
        <f>IF(F142=Regressionsdaten!F142,1,0)</f>
        <v>1</v>
      </c>
      <c r="O142" s="26">
        <f>IF(G142=Regressionsdaten!G142,1,0)</f>
        <v>1</v>
      </c>
    </row>
    <row r="143" spans="1:15" ht="15" customHeight="1" x14ac:dyDescent="0.2">
      <c r="A143" s="1" t="s">
        <v>131</v>
      </c>
      <c r="B143" s="2">
        <v>116318</v>
      </c>
      <c r="C143" s="3">
        <v>99229</v>
      </c>
      <c r="D143" s="3">
        <v>17089</v>
      </c>
      <c r="E143" s="3">
        <v>2419</v>
      </c>
      <c r="F143" s="3">
        <v>2335</v>
      </c>
      <c r="G143" s="4">
        <v>84</v>
      </c>
      <c r="I143" s="26">
        <f>IF(A143=Regressionsdaten!A143,1,0)</f>
        <v>1</v>
      </c>
      <c r="J143" s="26">
        <f>IF(B143=Regressionsdaten!B143,1,0)</f>
        <v>1</v>
      </c>
      <c r="K143" s="26">
        <f>IF(C143=Regressionsdaten!C143,1,0)</f>
        <v>1</v>
      </c>
      <c r="L143" s="26">
        <f>IF(D143=Regressionsdaten!D143,1,0)</f>
        <v>1</v>
      </c>
      <c r="M143" s="26">
        <f>IF(E143=Regressionsdaten!E143,1,0)</f>
        <v>1</v>
      </c>
      <c r="N143" s="26">
        <f>IF(F143=Regressionsdaten!F143,1,0)</f>
        <v>1</v>
      </c>
      <c r="O143" s="26">
        <f>IF(G143=Regressionsdaten!G143,1,0)</f>
        <v>1</v>
      </c>
    </row>
    <row r="144" spans="1:15" ht="15" customHeight="1" x14ac:dyDescent="0.2">
      <c r="A144" s="1" t="s">
        <v>132</v>
      </c>
      <c r="B144" s="2">
        <v>76503</v>
      </c>
      <c r="C144" s="3">
        <v>65312</v>
      </c>
      <c r="D144" s="3">
        <v>11191</v>
      </c>
      <c r="E144" s="3">
        <v>1418</v>
      </c>
      <c r="F144" s="3">
        <v>1330</v>
      </c>
      <c r="G144" s="4">
        <v>88</v>
      </c>
      <c r="I144" s="26">
        <f>IF(A144=Regressionsdaten!A144,1,0)</f>
        <v>1</v>
      </c>
      <c r="J144" s="26">
        <f>IF(B144=Regressionsdaten!B144,1,0)</f>
        <v>1</v>
      </c>
      <c r="K144" s="26">
        <f>IF(C144=Regressionsdaten!C144,1,0)</f>
        <v>1</v>
      </c>
      <c r="L144" s="26">
        <f>IF(D144=Regressionsdaten!D144,1,0)</f>
        <v>1</v>
      </c>
      <c r="M144" s="26">
        <f>IF(E144=Regressionsdaten!E144,1,0)</f>
        <v>1</v>
      </c>
      <c r="N144" s="26">
        <f>IF(F144=Regressionsdaten!F144,1,0)</f>
        <v>1</v>
      </c>
      <c r="O144" s="26">
        <f>IF(G144=Regressionsdaten!G144,1,0)</f>
        <v>1</v>
      </c>
    </row>
    <row r="145" spans="1:15" ht="15" customHeight="1" x14ac:dyDescent="0.2">
      <c r="A145" s="1" t="s">
        <v>133</v>
      </c>
      <c r="B145" s="2">
        <v>112189</v>
      </c>
      <c r="C145" s="3">
        <v>94656</v>
      </c>
      <c r="D145" s="3">
        <v>17533</v>
      </c>
      <c r="E145" s="3">
        <v>1861</v>
      </c>
      <c r="F145" s="3">
        <v>1662</v>
      </c>
      <c r="G145" s="4">
        <v>199</v>
      </c>
      <c r="I145" s="26">
        <f>IF(A145=Regressionsdaten!A145,1,0)</f>
        <v>1</v>
      </c>
      <c r="J145" s="26">
        <f>IF(B145=Regressionsdaten!B145,1,0)</f>
        <v>1</v>
      </c>
      <c r="K145" s="26">
        <f>IF(C145=Regressionsdaten!C145,1,0)</f>
        <v>1</v>
      </c>
      <c r="L145" s="26">
        <f>IF(D145=Regressionsdaten!D145,1,0)</f>
        <v>1</v>
      </c>
      <c r="M145" s="26">
        <f>IF(E145=Regressionsdaten!E145,1,0)</f>
        <v>1</v>
      </c>
      <c r="N145" s="26">
        <f>IF(F145=Regressionsdaten!F145,1,0)</f>
        <v>1</v>
      </c>
      <c r="O145" s="26">
        <f>IF(G145=Regressionsdaten!G145,1,0)</f>
        <v>1</v>
      </c>
    </row>
    <row r="146" spans="1:15" ht="15" customHeight="1" x14ac:dyDescent="0.2">
      <c r="A146" s="1" t="s">
        <v>134</v>
      </c>
      <c r="B146" s="2">
        <v>49348</v>
      </c>
      <c r="C146" s="3">
        <v>42025</v>
      </c>
      <c r="D146" s="3">
        <v>7323</v>
      </c>
      <c r="E146" s="3">
        <v>866</v>
      </c>
      <c r="F146" s="3">
        <v>789</v>
      </c>
      <c r="G146" s="4">
        <v>77</v>
      </c>
      <c r="I146" s="26">
        <f>IF(A146=Regressionsdaten!A146,1,0)</f>
        <v>1</v>
      </c>
      <c r="J146" s="26">
        <f>IF(B146=Regressionsdaten!B146,1,0)</f>
        <v>1</v>
      </c>
      <c r="K146" s="26">
        <f>IF(C146=Regressionsdaten!C146,1,0)</f>
        <v>1</v>
      </c>
      <c r="L146" s="26">
        <f>IF(D146=Regressionsdaten!D146,1,0)</f>
        <v>1</v>
      </c>
      <c r="M146" s="26">
        <f>IF(E146=Regressionsdaten!E146,1,0)</f>
        <v>1</v>
      </c>
      <c r="N146" s="26">
        <f>IF(F146=Regressionsdaten!F146,1,0)</f>
        <v>1</v>
      </c>
      <c r="O146" s="26">
        <f>IF(G146=Regressionsdaten!G146,1,0)</f>
        <v>1</v>
      </c>
    </row>
    <row r="147" spans="1:15" ht="15" customHeight="1" x14ac:dyDescent="0.2">
      <c r="A147" s="1" t="s">
        <v>135</v>
      </c>
      <c r="B147" s="2">
        <v>87701</v>
      </c>
      <c r="C147" s="3">
        <v>74240</v>
      </c>
      <c r="D147" s="3">
        <v>13461</v>
      </c>
      <c r="E147" s="3">
        <v>3484</v>
      </c>
      <c r="F147" s="3">
        <v>3127</v>
      </c>
      <c r="G147" s="4">
        <v>357</v>
      </c>
      <c r="I147" s="26">
        <f>IF(A147=Regressionsdaten!A147,1,0)</f>
        <v>1</v>
      </c>
      <c r="J147" s="26">
        <f>IF(B147=Regressionsdaten!B147,1,0)</f>
        <v>1</v>
      </c>
      <c r="K147" s="26">
        <f>IF(C147=Regressionsdaten!C147,1,0)</f>
        <v>1</v>
      </c>
      <c r="L147" s="26">
        <f>IF(D147=Regressionsdaten!D147,1,0)</f>
        <v>1</v>
      </c>
      <c r="M147" s="26">
        <f>IF(E147=Regressionsdaten!E147,1,0)</f>
        <v>1</v>
      </c>
      <c r="N147" s="26">
        <f>IF(F147=Regressionsdaten!F147,1,0)</f>
        <v>1</v>
      </c>
      <c r="O147" s="26">
        <f>IF(G147=Regressionsdaten!G147,1,0)</f>
        <v>1</v>
      </c>
    </row>
    <row r="148" spans="1:15" ht="15" customHeight="1" x14ac:dyDescent="0.2">
      <c r="A148" s="1" t="s">
        <v>136</v>
      </c>
      <c r="B148" s="2">
        <v>105249</v>
      </c>
      <c r="C148" s="3">
        <v>89569</v>
      </c>
      <c r="D148" s="3">
        <v>15680</v>
      </c>
      <c r="E148" s="3">
        <v>2140</v>
      </c>
      <c r="F148" s="3">
        <v>1990</v>
      </c>
      <c r="G148" s="4">
        <v>150</v>
      </c>
      <c r="I148" s="26">
        <f>IF(A148=Regressionsdaten!A148,1,0)</f>
        <v>1</v>
      </c>
      <c r="J148" s="26">
        <f>IF(B148=Regressionsdaten!B148,1,0)</f>
        <v>1</v>
      </c>
      <c r="K148" s="26">
        <f>IF(C148=Regressionsdaten!C148,1,0)</f>
        <v>1</v>
      </c>
      <c r="L148" s="26">
        <f>IF(D148=Regressionsdaten!D148,1,0)</f>
        <v>1</v>
      </c>
      <c r="M148" s="26">
        <f>IF(E148=Regressionsdaten!E148,1,0)</f>
        <v>1</v>
      </c>
      <c r="N148" s="26">
        <f>IF(F148=Regressionsdaten!F148,1,0)</f>
        <v>1</v>
      </c>
      <c r="O148" s="26">
        <f>IF(G148=Regressionsdaten!G148,1,0)</f>
        <v>1</v>
      </c>
    </row>
    <row r="149" spans="1:15" ht="15" customHeight="1" x14ac:dyDescent="0.2">
      <c r="A149" s="1" t="s">
        <v>137</v>
      </c>
      <c r="B149" s="2">
        <v>54200</v>
      </c>
      <c r="C149" s="3">
        <v>47222</v>
      </c>
      <c r="D149" s="3">
        <v>6978</v>
      </c>
      <c r="E149" s="3">
        <v>1327</v>
      </c>
      <c r="F149" s="3">
        <v>1275</v>
      </c>
      <c r="G149" s="4">
        <v>52</v>
      </c>
      <c r="I149" s="26">
        <f>IF(A149=Regressionsdaten!A149,1,0)</f>
        <v>1</v>
      </c>
      <c r="J149" s="26">
        <f>IF(B149=Regressionsdaten!B149,1,0)</f>
        <v>1</v>
      </c>
      <c r="K149" s="26">
        <f>IF(C149=Regressionsdaten!C149,1,0)</f>
        <v>1</v>
      </c>
      <c r="L149" s="26">
        <f>IF(D149=Regressionsdaten!D149,1,0)</f>
        <v>1</v>
      </c>
      <c r="M149" s="26">
        <f>IF(E149=Regressionsdaten!E149,1,0)</f>
        <v>1</v>
      </c>
      <c r="N149" s="26">
        <f>IF(F149=Regressionsdaten!F149,1,0)</f>
        <v>1</v>
      </c>
      <c r="O149" s="26">
        <f>IF(G149=Regressionsdaten!G149,1,0)</f>
        <v>1</v>
      </c>
    </row>
    <row r="150" spans="1:15" ht="15" customHeight="1" x14ac:dyDescent="0.2">
      <c r="A150" s="1" t="s">
        <v>138</v>
      </c>
      <c r="B150" s="2">
        <v>105938</v>
      </c>
      <c r="C150" s="3">
        <v>92248</v>
      </c>
      <c r="D150" s="3">
        <v>13690</v>
      </c>
      <c r="E150" s="3">
        <v>2183</v>
      </c>
      <c r="F150" s="3">
        <v>2069</v>
      </c>
      <c r="G150" s="4">
        <v>114</v>
      </c>
      <c r="I150" s="26">
        <f>IF(A150=Regressionsdaten!A150,1,0)</f>
        <v>1</v>
      </c>
      <c r="J150" s="26">
        <f>IF(B150=Regressionsdaten!B150,1,0)</f>
        <v>1</v>
      </c>
      <c r="K150" s="26">
        <f>IF(C150=Regressionsdaten!C150,1,0)</f>
        <v>1</v>
      </c>
      <c r="L150" s="26">
        <f>IF(D150=Regressionsdaten!D150,1,0)</f>
        <v>1</v>
      </c>
      <c r="M150" s="26">
        <f>IF(E150=Regressionsdaten!E150,1,0)</f>
        <v>1</v>
      </c>
      <c r="N150" s="26">
        <f>IF(F150=Regressionsdaten!F150,1,0)</f>
        <v>1</v>
      </c>
      <c r="O150" s="26">
        <f>IF(G150=Regressionsdaten!G150,1,0)</f>
        <v>1</v>
      </c>
    </row>
    <row r="151" spans="1:15" ht="15" customHeight="1" x14ac:dyDescent="0.2">
      <c r="A151" s="1" t="s">
        <v>139</v>
      </c>
      <c r="B151" s="2">
        <v>82937</v>
      </c>
      <c r="C151" s="3">
        <v>72368</v>
      </c>
      <c r="D151" s="3">
        <v>10569</v>
      </c>
      <c r="E151" s="3">
        <v>1383</v>
      </c>
      <c r="F151" s="3">
        <v>1306</v>
      </c>
      <c r="G151" s="4">
        <v>77</v>
      </c>
      <c r="I151" s="26">
        <f>IF(A151=Regressionsdaten!A151,1,0)</f>
        <v>1</v>
      </c>
      <c r="J151" s="26">
        <f>IF(B151=Regressionsdaten!B151,1,0)</f>
        <v>1</v>
      </c>
      <c r="K151" s="26">
        <f>IF(C151=Regressionsdaten!C151,1,0)</f>
        <v>1</v>
      </c>
      <c r="L151" s="26">
        <f>IF(D151=Regressionsdaten!D151,1,0)</f>
        <v>1</v>
      </c>
      <c r="M151" s="26">
        <f>IF(E151=Regressionsdaten!E151,1,0)</f>
        <v>1</v>
      </c>
      <c r="N151" s="26">
        <f>IF(F151=Regressionsdaten!F151,1,0)</f>
        <v>1</v>
      </c>
      <c r="O151" s="26">
        <f>IF(G151=Regressionsdaten!G151,1,0)</f>
        <v>1</v>
      </c>
    </row>
    <row r="152" spans="1:15" ht="15" customHeight="1" x14ac:dyDescent="0.2">
      <c r="A152" s="1" t="s">
        <v>140</v>
      </c>
      <c r="B152" s="2">
        <v>74742</v>
      </c>
      <c r="C152" s="3">
        <v>64787</v>
      </c>
      <c r="D152" s="3">
        <v>9955</v>
      </c>
      <c r="E152" s="3">
        <v>1602</v>
      </c>
      <c r="F152" s="3">
        <v>1551</v>
      </c>
      <c r="G152" s="4">
        <v>51</v>
      </c>
      <c r="I152" s="26">
        <f>IF(A152=Regressionsdaten!A152,1,0)</f>
        <v>1</v>
      </c>
      <c r="J152" s="26">
        <f>IF(B152=Regressionsdaten!B152,1,0)</f>
        <v>1</v>
      </c>
      <c r="K152" s="26">
        <f>IF(C152=Regressionsdaten!C152,1,0)</f>
        <v>1</v>
      </c>
      <c r="L152" s="26">
        <f>IF(D152=Regressionsdaten!D152,1,0)</f>
        <v>1</v>
      </c>
      <c r="M152" s="26">
        <f>IF(E152=Regressionsdaten!E152,1,0)</f>
        <v>1</v>
      </c>
      <c r="N152" s="26">
        <f>IF(F152=Regressionsdaten!F152,1,0)</f>
        <v>1</v>
      </c>
      <c r="O152" s="26">
        <f>IF(G152=Regressionsdaten!G152,1,0)</f>
        <v>1</v>
      </c>
    </row>
    <row r="153" spans="1:15" ht="15" customHeight="1" x14ac:dyDescent="0.2">
      <c r="A153" s="1" t="s">
        <v>141</v>
      </c>
      <c r="B153" s="2">
        <v>43212</v>
      </c>
      <c r="C153" s="3">
        <v>37145</v>
      </c>
      <c r="D153" s="3">
        <v>6067</v>
      </c>
      <c r="E153" s="3">
        <v>769</v>
      </c>
      <c r="F153" s="3">
        <v>717</v>
      </c>
      <c r="G153" s="4">
        <v>52</v>
      </c>
      <c r="I153" s="26">
        <f>IF(A153=Regressionsdaten!A153,1,0)</f>
        <v>1</v>
      </c>
      <c r="J153" s="26">
        <f>IF(B153=Regressionsdaten!B153,1,0)</f>
        <v>1</v>
      </c>
      <c r="K153" s="26">
        <f>IF(C153=Regressionsdaten!C153,1,0)</f>
        <v>1</v>
      </c>
      <c r="L153" s="26">
        <f>IF(D153=Regressionsdaten!D153,1,0)</f>
        <v>1</v>
      </c>
      <c r="M153" s="26">
        <f>IF(E153=Regressionsdaten!E153,1,0)</f>
        <v>1</v>
      </c>
      <c r="N153" s="26">
        <f>IF(F153=Regressionsdaten!F153,1,0)</f>
        <v>1</v>
      </c>
      <c r="O153" s="26">
        <f>IF(G153=Regressionsdaten!G153,1,0)</f>
        <v>1</v>
      </c>
    </row>
    <row r="154" spans="1:15" ht="15" customHeight="1" x14ac:dyDescent="0.2">
      <c r="A154" s="1" t="s">
        <v>142</v>
      </c>
      <c r="B154" s="2">
        <v>49835</v>
      </c>
      <c r="C154" s="3">
        <v>41849</v>
      </c>
      <c r="D154" s="3">
        <v>7986</v>
      </c>
      <c r="E154" s="3">
        <v>1362</v>
      </c>
      <c r="F154" s="3">
        <v>1253</v>
      </c>
      <c r="G154" s="4">
        <v>109</v>
      </c>
      <c r="I154" s="26">
        <f>IF(A154=Regressionsdaten!A154,1,0)</f>
        <v>1</v>
      </c>
      <c r="J154" s="26">
        <f>IF(B154=Regressionsdaten!B154,1,0)</f>
        <v>1</v>
      </c>
      <c r="K154" s="26">
        <f>IF(C154=Regressionsdaten!C154,1,0)</f>
        <v>1</v>
      </c>
      <c r="L154" s="26">
        <f>IF(D154=Regressionsdaten!D154,1,0)</f>
        <v>1</v>
      </c>
      <c r="M154" s="26">
        <f>IF(E154=Regressionsdaten!E154,1,0)</f>
        <v>1</v>
      </c>
      <c r="N154" s="26">
        <f>IF(F154=Regressionsdaten!F154,1,0)</f>
        <v>1</v>
      </c>
      <c r="O154" s="26">
        <f>IF(G154=Regressionsdaten!G154,1,0)</f>
        <v>1</v>
      </c>
    </row>
    <row r="155" spans="1:15" ht="15" customHeight="1" x14ac:dyDescent="0.2">
      <c r="A155" s="1" t="s">
        <v>143</v>
      </c>
      <c r="B155" s="2">
        <v>57656</v>
      </c>
      <c r="C155" s="3">
        <v>48648</v>
      </c>
      <c r="D155" s="3">
        <v>9008</v>
      </c>
      <c r="E155" s="3">
        <v>648</v>
      </c>
      <c r="F155" s="3">
        <v>595</v>
      </c>
      <c r="G155" s="4">
        <v>53</v>
      </c>
      <c r="I155" s="26">
        <f>IF(A155=Regressionsdaten!A155,1,0)</f>
        <v>1</v>
      </c>
      <c r="J155" s="26">
        <f>IF(B155=Regressionsdaten!B155,1,0)</f>
        <v>1</v>
      </c>
      <c r="K155" s="26">
        <f>IF(C155=Regressionsdaten!C155,1,0)</f>
        <v>1</v>
      </c>
      <c r="L155" s="26">
        <f>IF(D155=Regressionsdaten!D155,1,0)</f>
        <v>1</v>
      </c>
      <c r="M155" s="26">
        <f>IF(E155=Regressionsdaten!E155,1,0)</f>
        <v>1</v>
      </c>
      <c r="N155" s="26">
        <f>IF(F155=Regressionsdaten!F155,1,0)</f>
        <v>1</v>
      </c>
      <c r="O155" s="26">
        <f>IF(G155=Regressionsdaten!G155,1,0)</f>
        <v>1</v>
      </c>
    </row>
    <row r="156" spans="1:15" ht="15" customHeight="1" x14ac:dyDescent="0.2">
      <c r="A156" s="1" t="s">
        <v>144</v>
      </c>
      <c r="B156" s="2">
        <v>60751</v>
      </c>
      <c r="C156" s="3">
        <v>50780</v>
      </c>
      <c r="D156" s="3">
        <v>9971</v>
      </c>
      <c r="E156" s="3">
        <v>1451</v>
      </c>
      <c r="F156" s="3">
        <v>1332</v>
      </c>
      <c r="G156" s="4">
        <v>119</v>
      </c>
      <c r="I156" s="26">
        <f>IF(A156=Regressionsdaten!A156,1,0)</f>
        <v>1</v>
      </c>
      <c r="J156" s="26">
        <f>IF(B156=Regressionsdaten!B156,1,0)</f>
        <v>1</v>
      </c>
      <c r="K156" s="26">
        <f>IF(C156=Regressionsdaten!C156,1,0)</f>
        <v>1</v>
      </c>
      <c r="L156" s="26">
        <f>IF(D156=Regressionsdaten!D156,1,0)</f>
        <v>1</v>
      </c>
      <c r="M156" s="26">
        <f>IF(E156=Regressionsdaten!E156,1,0)</f>
        <v>1</v>
      </c>
      <c r="N156" s="26">
        <f>IF(F156=Regressionsdaten!F156,1,0)</f>
        <v>1</v>
      </c>
      <c r="O156" s="26">
        <f>IF(G156=Regressionsdaten!G156,1,0)</f>
        <v>1</v>
      </c>
    </row>
    <row r="157" spans="1:15" ht="15" customHeight="1" x14ac:dyDescent="0.2">
      <c r="A157" s="1" t="s">
        <v>145</v>
      </c>
      <c r="B157" s="2">
        <v>70376</v>
      </c>
      <c r="C157" s="3">
        <v>60778</v>
      </c>
      <c r="D157" s="3">
        <v>9598</v>
      </c>
      <c r="E157" s="3">
        <v>1568</v>
      </c>
      <c r="F157" s="3">
        <v>1409</v>
      </c>
      <c r="G157" s="4">
        <v>159</v>
      </c>
      <c r="I157" s="26">
        <f>IF(A157=Regressionsdaten!A157,1,0)</f>
        <v>1</v>
      </c>
      <c r="J157" s="26">
        <f>IF(B157=Regressionsdaten!B157,1,0)</f>
        <v>1</v>
      </c>
      <c r="K157" s="26">
        <f>IF(C157=Regressionsdaten!C157,1,0)</f>
        <v>1</v>
      </c>
      <c r="L157" s="26">
        <f>IF(D157=Regressionsdaten!D157,1,0)</f>
        <v>1</v>
      </c>
      <c r="M157" s="26">
        <f>IF(E157=Regressionsdaten!E157,1,0)</f>
        <v>1</v>
      </c>
      <c r="N157" s="26">
        <f>IF(F157=Regressionsdaten!F157,1,0)</f>
        <v>1</v>
      </c>
      <c r="O157" s="26">
        <f>IF(G157=Regressionsdaten!G157,1,0)</f>
        <v>1</v>
      </c>
    </row>
    <row r="158" spans="1:15" ht="15" customHeight="1" x14ac:dyDescent="0.2">
      <c r="A158" s="1" t="s">
        <v>146</v>
      </c>
      <c r="B158" s="2">
        <v>36218</v>
      </c>
      <c r="C158" s="3">
        <v>30686</v>
      </c>
      <c r="D158" s="3">
        <v>5532</v>
      </c>
      <c r="E158" s="3">
        <v>787</v>
      </c>
      <c r="F158" s="3">
        <v>746</v>
      </c>
      <c r="G158" s="4">
        <v>41</v>
      </c>
      <c r="I158" s="26">
        <f>IF(A158=Regressionsdaten!A158,1,0)</f>
        <v>1</v>
      </c>
      <c r="J158" s="26">
        <f>IF(B158=Regressionsdaten!B158,1,0)</f>
        <v>1</v>
      </c>
      <c r="K158" s="26">
        <f>IF(C158=Regressionsdaten!C158,1,0)</f>
        <v>1</v>
      </c>
      <c r="L158" s="26">
        <f>IF(D158=Regressionsdaten!D158,1,0)</f>
        <v>1</v>
      </c>
      <c r="M158" s="26">
        <f>IF(E158=Regressionsdaten!E158,1,0)</f>
        <v>1</v>
      </c>
      <c r="N158" s="26">
        <f>IF(F158=Regressionsdaten!F158,1,0)</f>
        <v>1</v>
      </c>
      <c r="O158" s="26">
        <f>IF(G158=Regressionsdaten!G158,1,0)</f>
        <v>1</v>
      </c>
    </row>
    <row r="159" spans="1:15" ht="15" customHeight="1" x14ac:dyDescent="0.2">
      <c r="A159" s="1" t="s">
        <v>147</v>
      </c>
      <c r="B159" s="2">
        <v>27830</v>
      </c>
      <c r="C159" s="3">
        <v>23439</v>
      </c>
      <c r="D159" s="3">
        <v>4391</v>
      </c>
      <c r="E159" s="3">
        <v>351</v>
      </c>
      <c r="F159" s="3">
        <v>307</v>
      </c>
      <c r="G159" s="4">
        <v>44</v>
      </c>
      <c r="I159" s="26">
        <f>IF(A159=Regressionsdaten!A159,1,0)</f>
        <v>1</v>
      </c>
      <c r="J159" s="26">
        <f>IF(B159=Regressionsdaten!B159,1,0)</f>
        <v>1</v>
      </c>
      <c r="K159" s="26">
        <f>IF(C159=Regressionsdaten!C159,1,0)</f>
        <v>1</v>
      </c>
      <c r="L159" s="26">
        <f>IF(D159=Regressionsdaten!D159,1,0)</f>
        <v>1</v>
      </c>
      <c r="M159" s="26">
        <f>IF(E159=Regressionsdaten!E159,1,0)</f>
        <v>1</v>
      </c>
      <c r="N159" s="26">
        <f>IF(F159=Regressionsdaten!F159,1,0)</f>
        <v>1</v>
      </c>
      <c r="O159" s="26">
        <f>IF(G159=Regressionsdaten!G159,1,0)</f>
        <v>1</v>
      </c>
    </row>
    <row r="160" spans="1:15" ht="15" customHeight="1" x14ac:dyDescent="0.2">
      <c r="A160" s="1" t="s">
        <v>148</v>
      </c>
      <c r="B160" s="2">
        <v>98049</v>
      </c>
      <c r="C160" s="3">
        <v>83368</v>
      </c>
      <c r="D160" s="3">
        <v>14681</v>
      </c>
      <c r="E160" s="3">
        <v>1744</v>
      </c>
      <c r="F160" s="3">
        <v>1636</v>
      </c>
      <c r="G160" s="4">
        <v>108</v>
      </c>
      <c r="I160" s="26">
        <f>IF(A160=Regressionsdaten!A160,1,0)</f>
        <v>1</v>
      </c>
      <c r="J160" s="26">
        <f>IF(B160=Regressionsdaten!B160,1,0)</f>
        <v>1</v>
      </c>
      <c r="K160" s="26">
        <f>IF(C160=Regressionsdaten!C160,1,0)</f>
        <v>1</v>
      </c>
      <c r="L160" s="26">
        <f>IF(D160=Regressionsdaten!D160,1,0)</f>
        <v>1</v>
      </c>
      <c r="M160" s="26">
        <f>IF(E160=Regressionsdaten!E160,1,0)</f>
        <v>1</v>
      </c>
      <c r="N160" s="26">
        <f>IF(F160=Regressionsdaten!F160,1,0)</f>
        <v>1</v>
      </c>
      <c r="O160" s="26">
        <f>IF(G160=Regressionsdaten!G160,1,0)</f>
        <v>1</v>
      </c>
    </row>
    <row r="161" spans="1:15" ht="15" customHeight="1" x14ac:dyDescent="0.2">
      <c r="A161" s="1" t="s">
        <v>149</v>
      </c>
      <c r="B161" s="2">
        <v>82679</v>
      </c>
      <c r="C161" s="3">
        <v>71060</v>
      </c>
      <c r="D161" s="3">
        <v>11619</v>
      </c>
      <c r="E161" s="3">
        <v>1702</v>
      </c>
      <c r="F161" s="3">
        <v>1632</v>
      </c>
      <c r="G161" s="4">
        <v>70</v>
      </c>
      <c r="I161" s="26">
        <f>IF(A161=Regressionsdaten!A161,1,0)</f>
        <v>1</v>
      </c>
      <c r="J161" s="26">
        <f>IF(B161=Regressionsdaten!B161,1,0)</f>
        <v>1</v>
      </c>
      <c r="K161" s="26">
        <f>IF(C161=Regressionsdaten!C161,1,0)</f>
        <v>1</v>
      </c>
      <c r="L161" s="26">
        <f>IF(D161=Regressionsdaten!D161,1,0)</f>
        <v>1</v>
      </c>
      <c r="M161" s="26">
        <f>IF(E161=Regressionsdaten!E161,1,0)</f>
        <v>1</v>
      </c>
      <c r="N161" s="26">
        <f>IF(F161=Regressionsdaten!F161,1,0)</f>
        <v>1</v>
      </c>
      <c r="O161" s="26">
        <f>IF(G161=Regressionsdaten!G161,1,0)</f>
        <v>1</v>
      </c>
    </row>
    <row r="162" spans="1:15" ht="15" customHeight="1" x14ac:dyDescent="0.2">
      <c r="A162" s="1" t="s">
        <v>150</v>
      </c>
      <c r="B162" s="2">
        <v>49202</v>
      </c>
      <c r="C162" s="3">
        <v>41847</v>
      </c>
      <c r="D162" s="3">
        <v>7355</v>
      </c>
      <c r="E162" s="3">
        <v>917</v>
      </c>
      <c r="F162" s="3">
        <v>873</v>
      </c>
      <c r="G162" s="4">
        <v>44</v>
      </c>
      <c r="I162" s="26">
        <f>IF(A162=Regressionsdaten!A162,1,0)</f>
        <v>1</v>
      </c>
      <c r="J162" s="26">
        <f>IF(B162=Regressionsdaten!B162,1,0)</f>
        <v>1</v>
      </c>
      <c r="K162" s="26">
        <f>IF(C162=Regressionsdaten!C162,1,0)</f>
        <v>1</v>
      </c>
      <c r="L162" s="26">
        <f>IF(D162=Regressionsdaten!D162,1,0)</f>
        <v>1</v>
      </c>
      <c r="M162" s="26">
        <f>IF(E162=Regressionsdaten!E162,1,0)</f>
        <v>1</v>
      </c>
      <c r="N162" s="26">
        <f>IF(F162=Regressionsdaten!F162,1,0)</f>
        <v>1</v>
      </c>
      <c r="O162" s="26">
        <f>IF(G162=Regressionsdaten!G162,1,0)</f>
        <v>1</v>
      </c>
    </row>
    <row r="163" spans="1:15" ht="15" customHeight="1" x14ac:dyDescent="0.2">
      <c r="A163" s="1" t="s">
        <v>151</v>
      </c>
      <c r="B163" s="2">
        <v>55248</v>
      </c>
      <c r="C163" s="3">
        <v>47187</v>
      </c>
      <c r="D163" s="3">
        <v>8061</v>
      </c>
      <c r="E163" s="3">
        <v>945</v>
      </c>
      <c r="F163" s="3">
        <v>894</v>
      </c>
      <c r="G163" s="4">
        <v>51</v>
      </c>
      <c r="I163" s="26">
        <f>IF(A163=Regressionsdaten!A163,1,0)</f>
        <v>1</v>
      </c>
      <c r="J163" s="26">
        <f>IF(B163=Regressionsdaten!B163,1,0)</f>
        <v>1</v>
      </c>
      <c r="K163" s="26">
        <f>IF(C163=Regressionsdaten!C163,1,0)</f>
        <v>1</v>
      </c>
      <c r="L163" s="26">
        <f>IF(D163=Regressionsdaten!D163,1,0)</f>
        <v>1</v>
      </c>
      <c r="M163" s="26">
        <f>IF(E163=Regressionsdaten!E163,1,0)</f>
        <v>1</v>
      </c>
      <c r="N163" s="26">
        <f>IF(F163=Regressionsdaten!F163,1,0)</f>
        <v>1</v>
      </c>
      <c r="O163" s="26">
        <f>IF(G163=Regressionsdaten!G163,1,0)</f>
        <v>1</v>
      </c>
    </row>
    <row r="164" spans="1:15" ht="15" customHeight="1" x14ac:dyDescent="0.2">
      <c r="A164" s="1" t="s">
        <v>152</v>
      </c>
      <c r="B164" s="2">
        <v>96401</v>
      </c>
      <c r="C164" s="3">
        <v>81662</v>
      </c>
      <c r="D164" s="3">
        <v>14739</v>
      </c>
      <c r="E164" s="3">
        <v>1861</v>
      </c>
      <c r="F164" s="3">
        <v>1758</v>
      </c>
      <c r="G164" s="4">
        <v>103</v>
      </c>
      <c r="I164" s="26">
        <f>IF(A164=Regressionsdaten!A164,1,0)</f>
        <v>1</v>
      </c>
      <c r="J164" s="26">
        <f>IF(B164=Regressionsdaten!B164,1,0)</f>
        <v>1</v>
      </c>
      <c r="K164" s="26">
        <f>IF(C164=Regressionsdaten!C164,1,0)</f>
        <v>1</v>
      </c>
      <c r="L164" s="26">
        <f>IF(D164=Regressionsdaten!D164,1,0)</f>
        <v>1</v>
      </c>
      <c r="M164" s="26">
        <f>IF(E164=Regressionsdaten!E164,1,0)</f>
        <v>1</v>
      </c>
      <c r="N164" s="26">
        <f>IF(F164=Regressionsdaten!F164,1,0)</f>
        <v>1</v>
      </c>
      <c r="O164" s="26">
        <f>IF(G164=Regressionsdaten!G164,1,0)</f>
        <v>1</v>
      </c>
    </row>
    <row r="165" spans="1:15" ht="15" customHeight="1" x14ac:dyDescent="0.2">
      <c r="A165" s="1" t="s">
        <v>153</v>
      </c>
      <c r="B165" s="2">
        <v>43949</v>
      </c>
      <c r="C165" s="3">
        <v>35538</v>
      </c>
      <c r="D165" s="3">
        <v>8411</v>
      </c>
      <c r="E165" s="3">
        <v>1061</v>
      </c>
      <c r="F165" s="3">
        <v>891</v>
      </c>
      <c r="G165" s="4">
        <v>170</v>
      </c>
      <c r="I165" s="26">
        <f>IF(A165=Regressionsdaten!A165,1,0)</f>
        <v>1</v>
      </c>
      <c r="J165" s="26">
        <f>IF(B165=Regressionsdaten!B165,1,0)</f>
        <v>1</v>
      </c>
      <c r="K165" s="26">
        <f>IF(C165=Regressionsdaten!C165,1,0)</f>
        <v>1</v>
      </c>
      <c r="L165" s="26">
        <f>IF(D165=Regressionsdaten!D165,1,0)</f>
        <v>1</v>
      </c>
      <c r="M165" s="26">
        <f>IF(E165=Regressionsdaten!E165,1,0)</f>
        <v>1</v>
      </c>
      <c r="N165" s="26">
        <f>IF(F165=Regressionsdaten!F165,1,0)</f>
        <v>1</v>
      </c>
      <c r="O165" s="26">
        <f>IF(G165=Regressionsdaten!G165,1,0)</f>
        <v>1</v>
      </c>
    </row>
    <row r="166" spans="1:15" ht="15" customHeight="1" x14ac:dyDescent="0.2">
      <c r="A166" s="1" t="s">
        <v>154</v>
      </c>
      <c r="B166" s="2">
        <v>51537</v>
      </c>
      <c r="C166" s="3">
        <v>43438</v>
      </c>
      <c r="D166" s="3">
        <v>8099</v>
      </c>
      <c r="E166" s="3">
        <v>719</v>
      </c>
      <c r="F166" s="3">
        <v>681</v>
      </c>
      <c r="G166" s="4">
        <v>38</v>
      </c>
      <c r="I166" s="26">
        <f>IF(A166=Regressionsdaten!A166,1,0)</f>
        <v>1</v>
      </c>
      <c r="J166" s="26">
        <f>IF(B166=Regressionsdaten!B166,1,0)</f>
        <v>1</v>
      </c>
      <c r="K166" s="26">
        <f>IF(C166=Regressionsdaten!C166,1,0)</f>
        <v>1</v>
      </c>
      <c r="L166" s="26">
        <f>IF(D166=Regressionsdaten!D166,1,0)</f>
        <v>1</v>
      </c>
      <c r="M166" s="26">
        <f>IF(E166=Regressionsdaten!E166,1,0)</f>
        <v>1</v>
      </c>
      <c r="N166" s="26">
        <f>IF(F166=Regressionsdaten!F166,1,0)</f>
        <v>1</v>
      </c>
      <c r="O166" s="26">
        <f>IF(G166=Regressionsdaten!G166,1,0)</f>
        <v>1</v>
      </c>
    </row>
    <row r="167" spans="1:15" ht="15" customHeight="1" x14ac:dyDescent="0.2">
      <c r="A167" s="1" t="s">
        <v>155</v>
      </c>
      <c r="B167" s="2">
        <v>37573</v>
      </c>
      <c r="C167" s="3">
        <v>30754</v>
      </c>
      <c r="D167" s="3">
        <v>6819</v>
      </c>
      <c r="E167" s="3">
        <v>450</v>
      </c>
      <c r="F167" s="3">
        <v>405</v>
      </c>
      <c r="G167" s="4">
        <v>45</v>
      </c>
      <c r="I167" s="26">
        <f>IF(A167=Regressionsdaten!A167,1,0)</f>
        <v>1</v>
      </c>
      <c r="J167" s="26">
        <f>IF(B167=Regressionsdaten!B167,1,0)</f>
        <v>1</v>
      </c>
      <c r="K167" s="26">
        <f>IF(C167=Regressionsdaten!C167,1,0)</f>
        <v>1</v>
      </c>
      <c r="L167" s="26">
        <f>IF(D167=Regressionsdaten!D167,1,0)</f>
        <v>1</v>
      </c>
      <c r="M167" s="26">
        <f>IF(E167=Regressionsdaten!E167,1,0)</f>
        <v>1</v>
      </c>
      <c r="N167" s="26">
        <f>IF(F167=Regressionsdaten!F167,1,0)</f>
        <v>1</v>
      </c>
      <c r="O167" s="26">
        <f>IF(G167=Regressionsdaten!G167,1,0)</f>
        <v>1</v>
      </c>
    </row>
    <row r="168" spans="1:15" ht="15" customHeight="1" x14ac:dyDescent="0.2">
      <c r="A168" s="1" t="s">
        <v>156</v>
      </c>
      <c r="B168" s="2">
        <v>27941</v>
      </c>
      <c r="C168" s="3">
        <v>23157</v>
      </c>
      <c r="D168" s="3">
        <v>4784</v>
      </c>
      <c r="E168" s="3">
        <v>361</v>
      </c>
      <c r="F168" s="3">
        <v>335</v>
      </c>
      <c r="G168" s="4">
        <v>26</v>
      </c>
      <c r="I168" s="26">
        <f>IF(A168=Regressionsdaten!A168,1,0)</f>
        <v>1</v>
      </c>
      <c r="J168" s="26">
        <f>IF(B168=Regressionsdaten!B168,1,0)</f>
        <v>1</v>
      </c>
      <c r="K168" s="26">
        <f>IF(C168=Regressionsdaten!C168,1,0)</f>
        <v>1</v>
      </c>
      <c r="L168" s="26">
        <f>IF(D168=Regressionsdaten!D168,1,0)</f>
        <v>1</v>
      </c>
      <c r="M168" s="26">
        <f>IF(E168=Regressionsdaten!E168,1,0)</f>
        <v>1</v>
      </c>
      <c r="N168" s="26">
        <f>IF(F168=Regressionsdaten!F168,1,0)</f>
        <v>1</v>
      </c>
      <c r="O168" s="26">
        <f>IF(G168=Regressionsdaten!G168,1,0)</f>
        <v>1</v>
      </c>
    </row>
    <row r="169" spans="1:15" ht="15" customHeight="1" x14ac:dyDescent="0.2">
      <c r="A169" s="1" t="s">
        <v>157</v>
      </c>
      <c r="B169" s="2">
        <v>55067</v>
      </c>
      <c r="C169" s="3">
        <v>46109</v>
      </c>
      <c r="D169" s="3">
        <v>8958</v>
      </c>
      <c r="E169" s="3">
        <v>575</v>
      </c>
      <c r="F169" s="3">
        <v>539</v>
      </c>
      <c r="G169" s="4">
        <v>36</v>
      </c>
      <c r="I169" s="26">
        <f>IF(A169=Regressionsdaten!A169,1,0)</f>
        <v>1</v>
      </c>
      <c r="J169" s="26">
        <f>IF(B169=Regressionsdaten!B169,1,0)</f>
        <v>1</v>
      </c>
      <c r="K169" s="26">
        <f>IF(C169=Regressionsdaten!C169,1,0)</f>
        <v>1</v>
      </c>
      <c r="L169" s="26">
        <f>IF(D169=Regressionsdaten!D169,1,0)</f>
        <v>1</v>
      </c>
      <c r="M169" s="26">
        <f>IF(E169=Regressionsdaten!E169,1,0)</f>
        <v>1</v>
      </c>
      <c r="N169" s="26">
        <f>IF(F169=Regressionsdaten!F169,1,0)</f>
        <v>1</v>
      </c>
      <c r="O169" s="26">
        <f>IF(G169=Regressionsdaten!G169,1,0)</f>
        <v>1</v>
      </c>
    </row>
    <row r="170" spans="1:15" ht="15" customHeight="1" x14ac:dyDescent="0.2">
      <c r="A170" s="1" t="s">
        <v>158</v>
      </c>
      <c r="B170" s="2">
        <v>18777</v>
      </c>
      <c r="C170" s="3">
        <v>16383</v>
      </c>
      <c r="D170" s="3">
        <v>2394</v>
      </c>
      <c r="E170" s="3">
        <v>671</v>
      </c>
      <c r="F170" s="3">
        <v>645</v>
      </c>
      <c r="G170" s="4">
        <v>26</v>
      </c>
      <c r="I170" s="26">
        <f>IF(A170=Regressionsdaten!A170,1,0)</f>
        <v>1</v>
      </c>
      <c r="J170" s="26">
        <f>IF(B170=Regressionsdaten!B170,1,0)</f>
        <v>1</v>
      </c>
      <c r="K170" s="26">
        <f>IF(C170=Regressionsdaten!C170,1,0)</f>
        <v>1</v>
      </c>
      <c r="L170" s="26">
        <f>IF(D170=Regressionsdaten!D170,1,0)</f>
        <v>1</v>
      </c>
      <c r="M170" s="26">
        <f>IF(E170=Regressionsdaten!E170,1,0)</f>
        <v>1</v>
      </c>
      <c r="N170" s="26">
        <f>IF(F170=Regressionsdaten!F170,1,0)</f>
        <v>1</v>
      </c>
      <c r="O170" s="26">
        <f>IF(G170=Regressionsdaten!G170,1,0)</f>
        <v>1</v>
      </c>
    </row>
    <row r="171" spans="1:15" ht="15" customHeight="1" x14ac:dyDescent="0.2">
      <c r="A171" s="1" t="s">
        <v>159</v>
      </c>
      <c r="B171" s="2">
        <v>44329</v>
      </c>
      <c r="C171" s="3">
        <v>36917</v>
      </c>
      <c r="D171" s="3">
        <v>7412</v>
      </c>
      <c r="E171" s="3">
        <v>1290</v>
      </c>
      <c r="F171" s="3">
        <v>1121</v>
      </c>
      <c r="G171" s="4">
        <v>169</v>
      </c>
      <c r="I171" s="26">
        <f>IF(A171=Regressionsdaten!A171,1,0)</f>
        <v>1</v>
      </c>
      <c r="J171" s="26">
        <f>IF(B171=Regressionsdaten!B171,1,0)</f>
        <v>1</v>
      </c>
      <c r="K171" s="26">
        <f>IF(C171=Regressionsdaten!C171,1,0)</f>
        <v>1</v>
      </c>
      <c r="L171" s="26">
        <f>IF(D171=Regressionsdaten!D171,1,0)</f>
        <v>1</v>
      </c>
      <c r="M171" s="26">
        <f>IF(E171=Regressionsdaten!E171,1,0)</f>
        <v>1</v>
      </c>
      <c r="N171" s="26">
        <f>IF(F171=Regressionsdaten!F171,1,0)</f>
        <v>1</v>
      </c>
      <c r="O171" s="26">
        <f>IF(G171=Regressionsdaten!G171,1,0)</f>
        <v>1</v>
      </c>
    </row>
    <row r="172" spans="1:15" ht="15" customHeight="1" x14ac:dyDescent="0.2">
      <c r="A172" s="1" t="s">
        <v>160</v>
      </c>
      <c r="B172" s="2">
        <v>21377</v>
      </c>
      <c r="C172" s="3">
        <v>17568</v>
      </c>
      <c r="D172" s="3">
        <v>3809</v>
      </c>
      <c r="E172" s="3">
        <v>508</v>
      </c>
      <c r="F172" s="3">
        <v>462</v>
      </c>
      <c r="G172" s="4">
        <v>46</v>
      </c>
      <c r="I172" s="26">
        <f>IF(A172=Regressionsdaten!A172,1,0)</f>
        <v>1</v>
      </c>
      <c r="J172" s="26">
        <f>IF(B172=Regressionsdaten!B172,1,0)</f>
        <v>1</v>
      </c>
      <c r="K172" s="26">
        <f>IF(C172=Regressionsdaten!C172,1,0)</f>
        <v>1</v>
      </c>
      <c r="L172" s="26">
        <f>IF(D172=Regressionsdaten!D172,1,0)</f>
        <v>1</v>
      </c>
      <c r="M172" s="26">
        <f>IF(E172=Regressionsdaten!E172,1,0)</f>
        <v>1</v>
      </c>
      <c r="N172" s="26">
        <f>IF(F172=Regressionsdaten!F172,1,0)</f>
        <v>1</v>
      </c>
      <c r="O172" s="26">
        <f>IF(G172=Regressionsdaten!G172,1,0)</f>
        <v>1</v>
      </c>
    </row>
    <row r="173" spans="1:15" ht="15" customHeight="1" x14ac:dyDescent="0.2">
      <c r="A173" s="1" t="s">
        <v>161</v>
      </c>
      <c r="B173" s="2">
        <v>77281</v>
      </c>
      <c r="C173" s="3">
        <v>67983</v>
      </c>
      <c r="D173" s="3">
        <v>9298</v>
      </c>
      <c r="E173" s="3">
        <v>4082</v>
      </c>
      <c r="F173" s="3">
        <v>3864</v>
      </c>
      <c r="G173" s="4">
        <v>218</v>
      </c>
      <c r="I173" s="26">
        <f>IF(A173=Regressionsdaten!A173,1,0)</f>
        <v>1</v>
      </c>
      <c r="J173" s="26">
        <f>IF(B173=Regressionsdaten!B173,1,0)</f>
        <v>1</v>
      </c>
      <c r="K173" s="26">
        <f>IF(C173=Regressionsdaten!C173,1,0)</f>
        <v>1</v>
      </c>
      <c r="L173" s="26">
        <f>IF(D173=Regressionsdaten!D173,1,0)</f>
        <v>1</v>
      </c>
      <c r="M173" s="26">
        <f>IF(E173=Regressionsdaten!E173,1,0)</f>
        <v>1</v>
      </c>
      <c r="N173" s="26">
        <f>IF(F173=Regressionsdaten!F173,1,0)</f>
        <v>1</v>
      </c>
      <c r="O173" s="26">
        <f>IF(G173=Regressionsdaten!G173,1,0)</f>
        <v>1</v>
      </c>
    </row>
    <row r="174" spans="1:15" ht="15" customHeight="1" x14ac:dyDescent="0.2">
      <c r="A174" s="1" t="s">
        <v>162</v>
      </c>
      <c r="B174" s="2">
        <v>100982</v>
      </c>
      <c r="C174" s="3">
        <v>86281</v>
      </c>
      <c r="D174" s="3">
        <v>14701</v>
      </c>
      <c r="E174" s="3">
        <v>2450</v>
      </c>
      <c r="F174" s="3">
        <v>2072</v>
      </c>
      <c r="G174" s="4">
        <v>378</v>
      </c>
      <c r="I174" s="26">
        <f>IF(A174=Regressionsdaten!A174,1,0)</f>
        <v>1</v>
      </c>
      <c r="J174" s="26">
        <f>IF(B174=Regressionsdaten!B174,1,0)</f>
        <v>1</v>
      </c>
      <c r="K174" s="26">
        <f>IF(C174=Regressionsdaten!C174,1,0)</f>
        <v>1</v>
      </c>
      <c r="L174" s="26">
        <f>IF(D174=Regressionsdaten!D174,1,0)</f>
        <v>1</v>
      </c>
      <c r="M174" s="26">
        <f>IF(E174=Regressionsdaten!E174,1,0)</f>
        <v>1</v>
      </c>
      <c r="N174" s="26">
        <f>IF(F174=Regressionsdaten!F174,1,0)</f>
        <v>1</v>
      </c>
      <c r="O174" s="26">
        <f>IF(G174=Regressionsdaten!G174,1,0)</f>
        <v>1</v>
      </c>
    </row>
    <row r="175" spans="1:15" ht="15" customHeight="1" x14ac:dyDescent="0.2">
      <c r="A175" s="1" t="s">
        <v>163</v>
      </c>
      <c r="B175" s="2">
        <v>23672</v>
      </c>
      <c r="C175" s="3">
        <v>20407</v>
      </c>
      <c r="D175" s="3">
        <v>3265</v>
      </c>
      <c r="E175" s="3">
        <v>1238</v>
      </c>
      <c r="F175" s="3">
        <v>1181</v>
      </c>
      <c r="G175" s="4">
        <v>57</v>
      </c>
      <c r="I175" s="26">
        <f>IF(A175=Regressionsdaten!A175,1,0)</f>
        <v>1</v>
      </c>
      <c r="J175" s="26">
        <f>IF(B175=Regressionsdaten!B175,1,0)</f>
        <v>1</v>
      </c>
      <c r="K175" s="26">
        <f>IF(C175=Regressionsdaten!C175,1,0)</f>
        <v>1</v>
      </c>
      <c r="L175" s="26">
        <f>IF(D175=Regressionsdaten!D175,1,0)</f>
        <v>1</v>
      </c>
      <c r="M175" s="26">
        <f>IF(E175=Regressionsdaten!E175,1,0)</f>
        <v>1</v>
      </c>
      <c r="N175" s="26">
        <f>IF(F175=Regressionsdaten!F175,1,0)</f>
        <v>1</v>
      </c>
      <c r="O175" s="26">
        <f>IF(G175=Regressionsdaten!G175,1,0)</f>
        <v>1</v>
      </c>
    </row>
    <row r="176" spans="1:15" ht="15" customHeight="1" x14ac:dyDescent="0.2">
      <c r="A176" s="1" t="s">
        <v>164</v>
      </c>
      <c r="B176" s="2">
        <v>16800</v>
      </c>
      <c r="C176" s="3">
        <v>14331</v>
      </c>
      <c r="D176" s="3">
        <v>2469</v>
      </c>
      <c r="E176" s="3">
        <v>523</v>
      </c>
      <c r="F176" s="3">
        <v>434</v>
      </c>
      <c r="G176" s="4">
        <v>89</v>
      </c>
      <c r="I176" s="26">
        <f>IF(A176=Regressionsdaten!A176,1,0)</f>
        <v>1</v>
      </c>
      <c r="J176" s="26">
        <f>IF(B176=Regressionsdaten!B176,1,0)</f>
        <v>1</v>
      </c>
      <c r="K176" s="26">
        <f>IF(C176=Regressionsdaten!C176,1,0)</f>
        <v>1</v>
      </c>
      <c r="L176" s="26">
        <f>IF(D176=Regressionsdaten!D176,1,0)</f>
        <v>1</v>
      </c>
      <c r="M176" s="26">
        <f>IF(E176=Regressionsdaten!E176,1,0)</f>
        <v>1</v>
      </c>
      <c r="N176" s="26">
        <f>IF(F176=Regressionsdaten!F176,1,0)</f>
        <v>1</v>
      </c>
      <c r="O176" s="26">
        <f>IF(G176=Regressionsdaten!G176,1,0)</f>
        <v>1</v>
      </c>
    </row>
    <row r="177" spans="1:15" ht="15" customHeight="1" x14ac:dyDescent="0.2">
      <c r="A177" s="1" t="s">
        <v>165</v>
      </c>
      <c r="B177" s="2">
        <v>22657</v>
      </c>
      <c r="C177" s="3">
        <v>19758</v>
      </c>
      <c r="D177" s="3">
        <v>2899</v>
      </c>
      <c r="E177" s="3">
        <v>627</v>
      </c>
      <c r="F177" s="3">
        <v>600</v>
      </c>
      <c r="G177" s="4">
        <v>27</v>
      </c>
      <c r="I177" s="26">
        <f>IF(A177=Regressionsdaten!A177,1,0)</f>
        <v>1</v>
      </c>
      <c r="J177" s="26">
        <f>IF(B177=Regressionsdaten!B177,1,0)</f>
        <v>1</v>
      </c>
      <c r="K177" s="26">
        <f>IF(C177=Regressionsdaten!C177,1,0)</f>
        <v>1</v>
      </c>
      <c r="L177" s="26">
        <f>IF(D177=Regressionsdaten!D177,1,0)</f>
        <v>1</v>
      </c>
      <c r="M177" s="26">
        <f>IF(E177=Regressionsdaten!E177,1,0)</f>
        <v>1</v>
      </c>
      <c r="N177" s="26">
        <f>IF(F177=Regressionsdaten!F177,1,0)</f>
        <v>1</v>
      </c>
      <c r="O177" s="26">
        <f>IF(G177=Regressionsdaten!G177,1,0)</f>
        <v>1</v>
      </c>
    </row>
    <row r="178" spans="1:15" ht="15" customHeight="1" x14ac:dyDescent="0.2">
      <c r="A178" s="1" t="s">
        <v>166</v>
      </c>
      <c r="B178" s="2">
        <v>38357</v>
      </c>
      <c r="C178" s="3">
        <v>33601</v>
      </c>
      <c r="D178" s="3">
        <v>4756</v>
      </c>
      <c r="E178" s="3">
        <v>1771</v>
      </c>
      <c r="F178" s="3">
        <v>1724</v>
      </c>
      <c r="G178" s="4">
        <v>47</v>
      </c>
      <c r="I178" s="26">
        <f>IF(A178=Regressionsdaten!A178,1,0)</f>
        <v>1</v>
      </c>
      <c r="J178" s="26">
        <f>IF(B178=Regressionsdaten!B178,1,0)</f>
        <v>1</v>
      </c>
      <c r="K178" s="26">
        <f>IF(C178=Regressionsdaten!C178,1,0)</f>
        <v>1</v>
      </c>
      <c r="L178" s="26">
        <f>IF(D178=Regressionsdaten!D178,1,0)</f>
        <v>1</v>
      </c>
      <c r="M178" s="26">
        <f>IF(E178=Regressionsdaten!E178,1,0)</f>
        <v>1</v>
      </c>
      <c r="N178" s="26">
        <f>IF(F178=Regressionsdaten!F178,1,0)</f>
        <v>1</v>
      </c>
      <c r="O178" s="26">
        <f>IF(G178=Regressionsdaten!G178,1,0)</f>
        <v>1</v>
      </c>
    </row>
    <row r="179" spans="1:15" ht="15" customHeight="1" x14ac:dyDescent="0.2">
      <c r="A179" s="1" t="s">
        <v>167</v>
      </c>
      <c r="B179" s="2">
        <v>15281</v>
      </c>
      <c r="C179" s="3">
        <v>13085</v>
      </c>
      <c r="D179" s="3">
        <v>2196</v>
      </c>
      <c r="E179" s="3">
        <v>641</v>
      </c>
      <c r="F179" s="3">
        <v>543</v>
      </c>
      <c r="G179" s="4">
        <v>98</v>
      </c>
      <c r="I179" s="26">
        <f>IF(A179=Regressionsdaten!A179,1,0)</f>
        <v>1</v>
      </c>
      <c r="J179" s="26">
        <f>IF(B179=Regressionsdaten!B179,1,0)</f>
        <v>1</v>
      </c>
      <c r="K179" s="26">
        <f>IF(C179=Regressionsdaten!C179,1,0)</f>
        <v>1</v>
      </c>
      <c r="L179" s="26">
        <f>IF(D179=Regressionsdaten!D179,1,0)</f>
        <v>1</v>
      </c>
      <c r="M179" s="26">
        <f>IF(E179=Regressionsdaten!E179,1,0)</f>
        <v>1</v>
      </c>
      <c r="N179" s="26">
        <f>IF(F179=Regressionsdaten!F179,1,0)</f>
        <v>1</v>
      </c>
      <c r="O179" s="26">
        <f>IF(G179=Regressionsdaten!G179,1,0)</f>
        <v>1</v>
      </c>
    </row>
    <row r="180" spans="1:15" ht="15" customHeight="1" x14ac:dyDescent="0.2">
      <c r="A180" s="1" t="s">
        <v>168</v>
      </c>
      <c r="B180" s="2">
        <v>60380</v>
      </c>
      <c r="C180" s="3">
        <v>52810</v>
      </c>
      <c r="D180" s="3">
        <v>7570</v>
      </c>
      <c r="E180" s="3">
        <v>970</v>
      </c>
      <c r="F180" s="3">
        <v>926</v>
      </c>
      <c r="G180" s="4">
        <v>44</v>
      </c>
      <c r="I180" s="26">
        <f>IF(A180=Regressionsdaten!A180,1,0)</f>
        <v>1</v>
      </c>
      <c r="J180" s="26">
        <f>IF(B180=Regressionsdaten!B180,1,0)</f>
        <v>1</v>
      </c>
      <c r="K180" s="26">
        <f>IF(C180=Regressionsdaten!C180,1,0)</f>
        <v>1</v>
      </c>
      <c r="L180" s="26">
        <f>IF(D180=Regressionsdaten!D180,1,0)</f>
        <v>1</v>
      </c>
      <c r="M180" s="26">
        <f>IF(E180=Regressionsdaten!E180,1,0)</f>
        <v>1</v>
      </c>
      <c r="N180" s="26">
        <f>IF(F180=Regressionsdaten!F180,1,0)</f>
        <v>1</v>
      </c>
      <c r="O180" s="26">
        <f>IF(G180=Regressionsdaten!G180,1,0)</f>
        <v>1</v>
      </c>
    </row>
    <row r="181" spans="1:15" ht="15" customHeight="1" x14ac:dyDescent="0.2">
      <c r="A181" s="1" t="s">
        <v>169</v>
      </c>
      <c r="B181" s="2">
        <v>60214</v>
      </c>
      <c r="C181" s="3">
        <v>52334</v>
      </c>
      <c r="D181" s="3">
        <v>7880</v>
      </c>
      <c r="E181" s="3">
        <v>1088</v>
      </c>
      <c r="F181" s="3">
        <v>1051</v>
      </c>
      <c r="G181" s="4">
        <v>37</v>
      </c>
      <c r="I181" s="26">
        <f>IF(A181=Regressionsdaten!A181,1,0)</f>
        <v>1</v>
      </c>
      <c r="J181" s="26">
        <f>IF(B181=Regressionsdaten!B181,1,0)</f>
        <v>1</v>
      </c>
      <c r="K181" s="26">
        <f>IF(C181=Regressionsdaten!C181,1,0)</f>
        <v>1</v>
      </c>
      <c r="L181" s="26">
        <f>IF(D181=Regressionsdaten!D181,1,0)</f>
        <v>1</v>
      </c>
      <c r="M181" s="26">
        <f>IF(E181=Regressionsdaten!E181,1,0)</f>
        <v>1</v>
      </c>
      <c r="N181" s="26">
        <f>IF(F181=Regressionsdaten!F181,1,0)</f>
        <v>1</v>
      </c>
      <c r="O181" s="26">
        <f>IF(G181=Regressionsdaten!G181,1,0)</f>
        <v>1</v>
      </c>
    </row>
    <row r="182" spans="1:15" ht="15" customHeight="1" x14ac:dyDescent="0.2">
      <c r="A182" s="1" t="s">
        <v>170</v>
      </c>
      <c r="B182" s="2">
        <v>34919</v>
      </c>
      <c r="C182" s="3">
        <v>30361</v>
      </c>
      <c r="D182" s="3">
        <v>4558</v>
      </c>
      <c r="E182" s="3">
        <v>781</v>
      </c>
      <c r="F182" s="3">
        <v>758</v>
      </c>
      <c r="G182" s="4">
        <v>23</v>
      </c>
      <c r="I182" s="26">
        <f>IF(A182=Regressionsdaten!A182,1,0)</f>
        <v>1</v>
      </c>
      <c r="J182" s="26">
        <f>IF(B182=Regressionsdaten!B182,1,0)</f>
        <v>1</v>
      </c>
      <c r="K182" s="26">
        <f>IF(C182=Regressionsdaten!C182,1,0)</f>
        <v>1</v>
      </c>
      <c r="L182" s="26">
        <f>IF(D182=Regressionsdaten!D182,1,0)</f>
        <v>1</v>
      </c>
      <c r="M182" s="26">
        <f>IF(E182=Regressionsdaten!E182,1,0)</f>
        <v>1</v>
      </c>
      <c r="N182" s="26">
        <f>IF(F182=Regressionsdaten!F182,1,0)</f>
        <v>1</v>
      </c>
      <c r="O182" s="26">
        <f>IF(G182=Regressionsdaten!G182,1,0)</f>
        <v>1</v>
      </c>
    </row>
    <row r="183" spans="1:15" ht="15" customHeight="1" x14ac:dyDescent="0.2">
      <c r="A183" s="1" t="s">
        <v>171</v>
      </c>
      <c r="B183" s="2">
        <v>62315</v>
      </c>
      <c r="C183" s="3">
        <v>54978</v>
      </c>
      <c r="D183" s="3">
        <v>7337</v>
      </c>
      <c r="E183" s="3">
        <v>1739</v>
      </c>
      <c r="F183" s="3">
        <v>1667</v>
      </c>
      <c r="G183" s="4">
        <v>72</v>
      </c>
      <c r="I183" s="26">
        <f>IF(A183=Regressionsdaten!A183,1,0)</f>
        <v>1</v>
      </c>
      <c r="J183" s="26">
        <f>IF(B183=Regressionsdaten!B183,1,0)</f>
        <v>1</v>
      </c>
      <c r="K183" s="26">
        <f>IF(C183=Regressionsdaten!C183,1,0)</f>
        <v>1</v>
      </c>
      <c r="L183" s="26">
        <f>IF(D183=Regressionsdaten!D183,1,0)</f>
        <v>1</v>
      </c>
      <c r="M183" s="26">
        <f>IF(E183=Regressionsdaten!E183,1,0)</f>
        <v>1</v>
      </c>
      <c r="N183" s="26">
        <f>IF(F183=Regressionsdaten!F183,1,0)</f>
        <v>1</v>
      </c>
      <c r="O183" s="26">
        <f>IF(G183=Regressionsdaten!G183,1,0)</f>
        <v>1</v>
      </c>
    </row>
    <row r="184" spans="1:15" ht="15" customHeight="1" x14ac:dyDescent="0.2">
      <c r="A184" s="1" t="s">
        <v>172</v>
      </c>
      <c r="B184" s="2">
        <v>47121</v>
      </c>
      <c r="C184" s="3">
        <v>40635</v>
      </c>
      <c r="D184" s="3">
        <v>6486</v>
      </c>
      <c r="E184" s="3">
        <v>812</v>
      </c>
      <c r="F184" s="3">
        <v>765</v>
      </c>
      <c r="G184" s="4">
        <v>47</v>
      </c>
      <c r="I184" s="26">
        <f>IF(A184=Regressionsdaten!A184,1,0)</f>
        <v>1</v>
      </c>
      <c r="J184" s="26">
        <f>IF(B184=Regressionsdaten!B184,1,0)</f>
        <v>1</v>
      </c>
      <c r="K184" s="26">
        <f>IF(C184=Regressionsdaten!C184,1,0)</f>
        <v>1</v>
      </c>
      <c r="L184" s="26">
        <f>IF(D184=Regressionsdaten!D184,1,0)</f>
        <v>1</v>
      </c>
      <c r="M184" s="26">
        <f>IF(E184=Regressionsdaten!E184,1,0)</f>
        <v>1</v>
      </c>
      <c r="N184" s="26">
        <f>IF(F184=Regressionsdaten!F184,1,0)</f>
        <v>1</v>
      </c>
      <c r="O184" s="26">
        <f>IF(G184=Regressionsdaten!G184,1,0)</f>
        <v>1</v>
      </c>
    </row>
    <row r="185" spans="1:15" ht="15" customHeight="1" x14ac:dyDescent="0.2">
      <c r="A185" s="1" t="s">
        <v>173</v>
      </c>
      <c r="B185" s="2">
        <v>31270</v>
      </c>
      <c r="C185" s="3">
        <v>27090</v>
      </c>
      <c r="D185" s="3">
        <v>4180</v>
      </c>
      <c r="E185" s="3">
        <v>565</v>
      </c>
      <c r="F185" s="3">
        <v>531</v>
      </c>
      <c r="G185" s="4">
        <v>34</v>
      </c>
      <c r="I185" s="26">
        <f>IF(A185=Regressionsdaten!A185,1,0)</f>
        <v>1</v>
      </c>
      <c r="J185" s="26">
        <f>IF(B185=Regressionsdaten!B185,1,0)</f>
        <v>1</v>
      </c>
      <c r="K185" s="26">
        <f>IF(C185=Regressionsdaten!C185,1,0)</f>
        <v>1</v>
      </c>
      <c r="L185" s="26">
        <f>IF(D185=Regressionsdaten!D185,1,0)</f>
        <v>1</v>
      </c>
      <c r="M185" s="26">
        <f>IF(E185=Regressionsdaten!E185,1,0)</f>
        <v>1</v>
      </c>
      <c r="N185" s="26">
        <f>IF(F185=Regressionsdaten!F185,1,0)</f>
        <v>1</v>
      </c>
      <c r="O185" s="26">
        <f>IF(G185=Regressionsdaten!G185,1,0)</f>
        <v>1</v>
      </c>
    </row>
    <row r="186" spans="1:15" ht="15" customHeight="1" x14ac:dyDescent="0.2">
      <c r="A186" s="1" t="s">
        <v>174</v>
      </c>
      <c r="B186" s="2">
        <v>50324</v>
      </c>
      <c r="C186" s="3">
        <v>43463</v>
      </c>
      <c r="D186" s="3">
        <v>6861</v>
      </c>
      <c r="E186" s="3">
        <v>884</v>
      </c>
      <c r="F186" s="3">
        <v>842</v>
      </c>
      <c r="G186" s="4">
        <v>42</v>
      </c>
      <c r="I186" s="26">
        <f>IF(A186=Regressionsdaten!A186,1,0)</f>
        <v>1</v>
      </c>
      <c r="J186" s="26">
        <f>IF(B186=Regressionsdaten!B186,1,0)</f>
        <v>1</v>
      </c>
      <c r="K186" s="26">
        <f>IF(C186=Regressionsdaten!C186,1,0)</f>
        <v>1</v>
      </c>
      <c r="L186" s="26">
        <f>IF(D186=Regressionsdaten!D186,1,0)</f>
        <v>1</v>
      </c>
      <c r="M186" s="26">
        <f>IF(E186=Regressionsdaten!E186,1,0)</f>
        <v>1</v>
      </c>
      <c r="N186" s="26">
        <f>IF(F186=Regressionsdaten!F186,1,0)</f>
        <v>1</v>
      </c>
      <c r="O186" s="26">
        <f>IF(G186=Regressionsdaten!G186,1,0)</f>
        <v>1</v>
      </c>
    </row>
    <row r="187" spans="1:15" ht="15" customHeight="1" x14ac:dyDescent="0.2">
      <c r="A187" s="1" t="s">
        <v>175</v>
      </c>
      <c r="B187" s="2">
        <v>70847</v>
      </c>
      <c r="C187" s="3">
        <v>62300</v>
      </c>
      <c r="D187" s="3">
        <v>8547</v>
      </c>
      <c r="E187" s="3">
        <v>1657</v>
      </c>
      <c r="F187" s="3">
        <v>1551</v>
      </c>
      <c r="G187" s="4">
        <v>106</v>
      </c>
      <c r="I187" s="26">
        <f>IF(A187=Regressionsdaten!A187,1,0)</f>
        <v>1</v>
      </c>
      <c r="J187" s="26">
        <f>IF(B187=Regressionsdaten!B187,1,0)</f>
        <v>1</v>
      </c>
      <c r="K187" s="26">
        <f>IF(C187=Regressionsdaten!C187,1,0)</f>
        <v>1</v>
      </c>
      <c r="L187" s="26">
        <f>IF(D187=Regressionsdaten!D187,1,0)</f>
        <v>1</v>
      </c>
      <c r="M187" s="26">
        <f>IF(E187=Regressionsdaten!E187,1,0)</f>
        <v>1</v>
      </c>
      <c r="N187" s="26">
        <f>IF(F187=Regressionsdaten!F187,1,0)</f>
        <v>1</v>
      </c>
      <c r="O187" s="26">
        <f>IF(G187=Regressionsdaten!G187,1,0)</f>
        <v>1</v>
      </c>
    </row>
    <row r="188" spans="1:15" ht="15" customHeight="1" x14ac:dyDescent="0.2">
      <c r="A188" s="1" t="s">
        <v>176</v>
      </c>
      <c r="B188" s="2">
        <v>97836</v>
      </c>
      <c r="C188" s="3">
        <v>85611</v>
      </c>
      <c r="D188" s="3">
        <v>12225</v>
      </c>
      <c r="E188" s="3">
        <v>1511</v>
      </c>
      <c r="F188" s="3">
        <v>1414</v>
      </c>
      <c r="G188" s="4">
        <v>97</v>
      </c>
      <c r="I188" s="26">
        <f>IF(A188=Regressionsdaten!A188,1,0)</f>
        <v>1</v>
      </c>
      <c r="J188" s="26">
        <f>IF(B188=Regressionsdaten!B188,1,0)</f>
        <v>1</v>
      </c>
      <c r="K188" s="26">
        <f>IF(C188=Regressionsdaten!C188,1,0)</f>
        <v>1</v>
      </c>
      <c r="L188" s="26">
        <f>IF(D188=Regressionsdaten!D188,1,0)</f>
        <v>1</v>
      </c>
      <c r="M188" s="26">
        <f>IF(E188=Regressionsdaten!E188,1,0)</f>
        <v>1</v>
      </c>
      <c r="N188" s="26">
        <f>IF(F188=Regressionsdaten!F188,1,0)</f>
        <v>1</v>
      </c>
      <c r="O188" s="26">
        <f>IF(G188=Regressionsdaten!G188,1,0)</f>
        <v>1</v>
      </c>
    </row>
    <row r="189" spans="1:15" ht="15" customHeight="1" x14ac:dyDescent="0.2">
      <c r="A189" s="1" t="s">
        <v>177</v>
      </c>
      <c r="B189" s="2">
        <v>42734</v>
      </c>
      <c r="C189" s="3">
        <v>37305</v>
      </c>
      <c r="D189" s="3">
        <v>5429</v>
      </c>
      <c r="E189" s="3">
        <v>447</v>
      </c>
      <c r="F189" s="3">
        <v>433</v>
      </c>
      <c r="G189" s="4">
        <v>14</v>
      </c>
      <c r="I189" s="26">
        <f>IF(A189=Regressionsdaten!A189,1,0)</f>
        <v>1</v>
      </c>
      <c r="J189" s="26">
        <f>IF(B189=Regressionsdaten!B189,1,0)</f>
        <v>1</v>
      </c>
      <c r="K189" s="26">
        <f>IF(C189=Regressionsdaten!C189,1,0)</f>
        <v>1</v>
      </c>
      <c r="L189" s="26">
        <f>IF(D189=Regressionsdaten!D189,1,0)</f>
        <v>1</v>
      </c>
      <c r="M189" s="26">
        <f>IF(E189=Regressionsdaten!E189,1,0)</f>
        <v>1</v>
      </c>
      <c r="N189" s="26">
        <f>IF(F189=Regressionsdaten!F189,1,0)</f>
        <v>1</v>
      </c>
      <c r="O189" s="26">
        <f>IF(G189=Regressionsdaten!G189,1,0)</f>
        <v>1</v>
      </c>
    </row>
    <row r="190" spans="1:15" ht="15" customHeight="1" x14ac:dyDescent="0.2">
      <c r="A190" s="1" t="s">
        <v>178</v>
      </c>
      <c r="B190" s="2">
        <v>297616</v>
      </c>
      <c r="C190" s="3">
        <v>264831</v>
      </c>
      <c r="D190" s="3">
        <v>32785</v>
      </c>
      <c r="E190" s="3">
        <v>7993</v>
      </c>
      <c r="F190" s="3">
        <v>7140</v>
      </c>
      <c r="G190" s="4">
        <v>853</v>
      </c>
      <c r="I190" s="26">
        <f>IF(A190=Regressionsdaten!A190,1,0)</f>
        <v>1</v>
      </c>
      <c r="J190" s="26">
        <f>IF(B190=Regressionsdaten!B190,1,0)</f>
        <v>1</v>
      </c>
      <c r="K190" s="26">
        <f>IF(C190=Regressionsdaten!C190,1,0)</f>
        <v>1</v>
      </c>
      <c r="L190" s="26">
        <f>IF(D190=Regressionsdaten!D190,1,0)</f>
        <v>1</v>
      </c>
      <c r="M190" s="26">
        <f>IF(E190=Regressionsdaten!E190,1,0)</f>
        <v>1</v>
      </c>
      <c r="N190" s="26">
        <f>IF(F190=Regressionsdaten!F190,1,0)</f>
        <v>1</v>
      </c>
      <c r="O190" s="26">
        <f>IF(G190=Regressionsdaten!G190,1,0)</f>
        <v>1</v>
      </c>
    </row>
    <row r="191" spans="1:15" ht="15" customHeight="1" x14ac:dyDescent="0.2">
      <c r="A191" s="1" t="s">
        <v>179</v>
      </c>
      <c r="B191" s="2">
        <v>190388</v>
      </c>
      <c r="C191" s="3">
        <v>169446</v>
      </c>
      <c r="D191" s="3">
        <v>20942</v>
      </c>
      <c r="E191" s="3">
        <v>4553</v>
      </c>
      <c r="F191" s="3">
        <v>4350</v>
      </c>
      <c r="G191" s="4">
        <v>203</v>
      </c>
      <c r="I191" s="26">
        <f>IF(A191=Regressionsdaten!A191,1,0)</f>
        <v>1</v>
      </c>
      <c r="J191" s="26">
        <f>IF(B191=Regressionsdaten!B191,1,0)</f>
        <v>1</v>
      </c>
      <c r="K191" s="26">
        <f>IF(C191=Regressionsdaten!C191,1,0)</f>
        <v>1</v>
      </c>
      <c r="L191" s="26">
        <f>IF(D191=Regressionsdaten!D191,1,0)</f>
        <v>1</v>
      </c>
      <c r="M191" s="26">
        <f>IF(E191=Regressionsdaten!E191,1,0)</f>
        <v>1</v>
      </c>
      <c r="N191" s="26">
        <f>IF(F191=Regressionsdaten!F191,1,0)</f>
        <v>1</v>
      </c>
      <c r="O191" s="26">
        <f>IF(G191=Regressionsdaten!G191,1,0)</f>
        <v>1</v>
      </c>
    </row>
    <row r="192" spans="1:15" ht="15" customHeight="1" x14ac:dyDescent="0.2">
      <c r="A192" s="1" t="s">
        <v>180</v>
      </c>
      <c r="B192" s="2">
        <v>260873</v>
      </c>
      <c r="C192" s="3">
        <v>229548</v>
      </c>
      <c r="D192" s="3">
        <v>31325</v>
      </c>
      <c r="E192" s="3">
        <v>5469</v>
      </c>
      <c r="F192" s="3">
        <v>5186</v>
      </c>
      <c r="G192" s="4">
        <v>283</v>
      </c>
      <c r="I192" s="26">
        <f>IF(A192=Regressionsdaten!A192,1,0)</f>
        <v>1</v>
      </c>
      <c r="J192" s="26">
        <f>IF(B192=Regressionsdaten!B192,1,0)</f>
        <v>1</v>
      </c>
      <c r="K192" s="26">
        <f>IF(C192=Regressionsdaten!C192,1,0)</f>
        <v>1</v>
      </c>
      <c r="L192" s="26">
        <f>IF(D192=Regressionsdaten!D192,1,0)</f>
        <v>1</v>
      </c>
      <c r="M192" s="26">
        <f>IF(E192=Regressionsdaten!E192,1,0)</f>
        <v>1</v>
      </c>
      <c r="N192" s="26">
        <f>IF(F192=Regressionsdaten!F192,1,0)</f>
        <v>1</v>
      </c>
      <c r="O192" s="26">
        <f>IF(G192=Regressionsdaten!G192,1,0)</f>
        <v>1</v>
      </c>
    </row>
    <row r="193" spans="1:15" ht="15" customHeight="1" x14ac:dyDescent="0.2">
      <c r="A193" s="1" t="s">
        <v>181</v>
      </c>
      <c r="B193" s="2">
        <v>120954</v>
      </c>
      <c r="C193" s="3">
        <v>105725</v>
      </c>
      <c r="D193" s="3">
        <v>15229</v>
      </c>
      <c r="E193" s="3">
        <v>3168</v>
      </c>
      <c r="F193" s="3">
        <v>3051</v>
      </c>
      <c r="G193" s="4">
        <v>117</v>
      </c>
      <c r="I193" s="26">
        <f>IF(A193=Regressionsdaten!A193,1,0)</f>
        <v>1</v>
      </c>
      <c r="J193" s="26">
        <f>IF(B193=Regressionsdaten!B193,1,0)</f>
        <v>1</v>
      </c>
      <c r="K193" s="26">
        <f>IF(C193=Regressionsdaten!C193,1,0)</f>
        <v>1</v>
      </c>
      <c r="L193" s="26">
        <f>IF(D193=Regressionsdaten!D193,1,0)</f>
        <v>1</v>
      </c>
      <c r="M193" s="26">
        <f>IF(E193=Regressionsdaten!E193,1,0)</f>
        <v>1</v>
      </c>
      <c r="N193" s="26">
        <f>IF(F193=Regressionsdaten!F193,1,0)</f>
        <v>1</v>
      </c>
      <c r="O193" s="26">
        <f>IF(G193=Regressionsdaten!G193,1,0)</f>
        <v>1</v>
      </c>
    </row>
    <row r="194" spans="1:15" ht="15" customHeight="1" x14ac:dyDescent="0.2">
      <c r="A194" s="1" t="s">
        <v>182</v>
      </c>
      <c r="B194" s="2">
        <v>265323</v>
      </c>
      <c r="C194" s="3">
        <v>235987</v>
      </c>
      <c r="D194" s="3">
        <v>29336</v>
      </c>
      <c r="E194" s="3">
        <v>5905</v>
      </c>
      <c r="F194" s="3">
        <v>5417</v>
      </c>
      <c r="G194" s="4">
        <v>488</v>
      </c>
      <c r="I194" s="26">
        <f>IF(A194=Regressionsdaten!A194,1,0)</f>
        <v>1</v>
      </c>
      <c r="J194" s="26">
        <f>IF(B194=Regressionsdaten!B194,1,0)</f>
        <v>1</v>
      </c>
      <c r="K194" s="26">
        <f>IF(C194=Regressionsdaten!C194,1,0)</f>
        <v>1</v>
      </c>
      <c r="L194" s="26">
        <f>IF(D194=Regressionsdaten!D194,1,0)</f>
        <v>1</v>
      </c>
      <c r="M194" s="26">
        <f>IF(E194=Regressionsdaten!E194,1,0)</f>
        <v>1</v>
      </c>
      <c r="N194" s="26">
        <f>IF(F194=Regressionsdaten!F194,1,0)</f>
        <v>1</v>
      </c>
      <c r="O194" s="26">
        <f>IF(G194=Regressionsdaten!G194,1,0)</f>
        <v>1</v>
      </c>
    </row>
    <row r="195" spans="1:15" ht="15" customHeight="1" x14ac:dyDescent="0.2">
      <c r="A195" s="1" t="s">
        <v>183</v>
      </c>
      <c r="B195" s="2">
        <v>205224</v>
      </c>
      <c r="C195" s="3">
        <v>180387</v>
      </c>
      <c r="D195" s="3">
        <v>24837</v>
      </c>
      <c r="E195" s="3">
        <v>3653</v>
      </c>
      <c r="F195" s="3">
        <v>3450</v>
      </c>
      <c r="G195" s="4">
        <v>203</v>
      </c>
      <c r="I195" s="26">
        <f>IF(A195=Regressionsdaten!A195,1,0)</f>
        <v>1</v>
      </c>
      <c r="J195" s="26">
        <f>IF(B195=Regressionsdaten!B195,1,0)</f>
        <v>1</v>
      </c>
      <c r="K195" s="26">
        <f>IF(C195=Regressionsdaten!C195,1,0)</f>
        <v>1</v>
      </c>
      <c r="L195" s="26">
        <f>IF(D195=Regressionsdaten!D195,1,0)</f>
        <v>1</v>
      </c>
      <c r="M195" s="26">
        <f>IF(E195=Regressionsdaten!E195,1,0)</f>
        <v>1</v>
      </c>
      <c r="N195" s="26">
        <f>IF(F195=Regressionsdaten!F195,1,0)</f>
        <v>1</v>
      </c>
      <c r="O195" s="26">
        <f>IF(G195=Regressionsdaten!G195,1,0)</f>
        <v>1</v>
      </c>
    </row>
    <row r="196" spans="1:15" ht="15" customHeight="1" x14ac:dyDescent="0.2">
      <c r="A196" s="1" t="s">
        <v>184</v>
      </c>
      <c r="B196" s="2">
        <v>61941</v>
      </c>
      <c r="C196" s="3">
        <v>54323</v>
      </c>
      <c r="D196" s="3">
        <v>7618</v>
      </c>
      <c r="E196" s="3">
        <v>2286</v>
      </c>
      <c r="F196" s="3">
        <v>2210</v>
      </c>
      <c r="G196" s="4">
        <v>76</v>
      </c>
      <c r="I196" s="26">
        <f>IF(A196=Regressionsdaten!A196,1,0)</f>
        <v>1</v>
      </c>
      <c r="J196" s="26">
        <f>IF(B196=Regressionsdaten!B196,1,0)</f>
        <v>1</v>
      </c>
      <c r="K196" s="26">
        <f>IF(C196=Regressionsdaten!C196,1,0)</f>
        <v>1</v>
      </c>
      <c r="L196" s="26">
        <f>IF(D196=Regressionsdaten!D196,1,0)</f>
        <v>1</v>
      </c>
      <c r="M196" s="26">
        <f>IF(E196=Regressionsdaten!E196,1,0)</f>
        <v>1</v>
      </c>
      <c r="N196" s="26">
        <f>IF(F196=Regressionsdaten!F196,1,0)</f>
        <v>1</v>
      </c>
      <c r="O196" s="26">
        <f>IF(G196=Regressionsdaten!G196,1,0)</f>
        <v>1</v>
      </c>
    </row>
    <row r="197" spans="1:15" ht="15" customHeight="1" x14ac:dyDescent="0.2">
      <c r="A197" s="1" t="s">
        <v>185</v>
      </c>
      <c r="B197" s="2">
        <v>172514</v>
      </c>
      <c r="C197" s="3">
        <v>152072</v>
      </c>
      <c r="D197" s="3">
        <v>20442</v>
      </c>
      <c r="E197" s="3">
        <v>3805</v>
      </c>
      <c r="F197" s="3">
        <v>3651</v>
      </c>
      <c r="G197" s="4">
        <v>154</v>
      </c>
      <c r="I197" s="26">
        <f>IF(A197=Regressionsdaten!A197,1,0)</f>
        <v>1</v>
      </c>
      <c r="J197" s="26">
        <f>IF(B197=Regressionsdaten!B197,1,0)</f>
        <v>1</v>
      </c>
      <c r="K197" s="26">
        <f>IF(C197=Regressionsdaten!C197,1,0)</f>
        <v>1</v>
      </c>
      <c r="L197" s="26">
        <f>IF(D197=Regressionsdaten!D197,1,0)</f>
        <v>1</v>
      </c>
      <c r="M197" s="26">
        <f>IF(E197=Regressionsdaten!E197,1,0)</f>
        <v>1</v>
      </c>
      <c r="N197" s="26">
        <f>IF(F197=Regressionsdaten!F197,1,0)</f>
        <v>1</v>
      </c>
      <c r="O197" s="26">
        <f>IF(G197=Regressionsdaten!G197,1,0)</f>
        <v>1</v>
      </c>
    </row>
    <row r="198" spans="1:15" ht="15" customHeight="1" x14ac:dyDescent="0.2">
      <c r="A198" s="1" t="s">
        <v>186</v>
      </c>
      <c r="B198" s="2">
        <v>58216</v>
      </c>
      <c r="C198" s="3">
        <v>51566</v>
      </c>
      <c r="D198" s="3">
        <v>6650</v>
      </c>
      <c r="E198" s="3">
        <v>1191</v>
      </c>
      <c r="F198" s="3">
        <v>1150</v>
      </c>
      <c r="G198" s="4">
        <v>41</v>
      </c>
      <c r="I198" s="26">
        <f>IF(A198=Regressionsdaten!A198,1,0)</f>
        <v>1</v>
      </c>
      <c r="J198" s="26">
        <f>IF(B198=Regressionsdaten!B198,1,0)</f>
        <v>1</v>
      </c>
      <c r="K198" s="26">
        <f>IF(C198=Regressionsdaten!C198,1,0)</f>
        <v>1</v>
      </c>
      <c r="L198" s="26">
        <f>IF(D198=Regressionsdaten!D198,1,0)</f>
        <v>1</v>
      </c>
      <c r="M198" s="26">
        <f>IF(E198=Regressionsdaten!E198,1,0)</f>
        <v>1</v>
      </c>
      <c r="N198" s="26">
        <f>IF(F198=Regressionsdaten!F198,1,0)</f>
        <v>1</v>
      </c>
      <c r="O198" s="26">
        <f>IF(G198=Regressionsdaten!G198,1,0)</f>
        <v>1</v>
      </c>
    </row>
    <row r="199" spans="1:15" ht="15" customHeight="1" x14ac:dyDescent="0.2">
      <c r="A199" s="1" t="s">
        <v>187</v>
      </c>
      <c r="B199" s="2">
        <v>98533</v>
      </c>
      <c r="C199" s="3">
        <v>86417</v>
      </c>
      <c r="D199" s="3">
        <v>12116</v>
      </c>
      <c r="E199" s="3">
        <v>2506</v>
      </c>
      <c r="F199" s="3">
        <v>2418</v>
      </c>
      <c r="G199" s="4">
        <v>88</v>
      </c>
      <c r="I199" s="26">
        <f>IF(A199=Regressionsdaten!A199,1,0)</f>
        <v>1</v>
      </c>
      <c r="J199" s="26">
        <f>IF(B199=Regressionsdaten!B199,1,0)</f>
        <v>1</v>
      </c>
      <c r="K199" s="26">
        <f>IF(C199=Regressionsdaten!C199,1,0)</f>
        <v>1</v>
      </c>
      <c r="L199" s="26">
        <f>IF(D199=Regressionsdaten!D199,1,0)</f>
        <v>1</v>
      </c>
      <c r="M199" s="26">
        <f>IF(E199=Regressionsdaten!E199,1,0)</f>
        <v>1</v>
      </c>
      <c r="N199" s="26">
        <f>IF(F199=Regressionsdaten!F199,1,0)</f>
        <v>1</v>
      </c>
      <c r="O199" s="26">
        <f>IF(G199=Regressionsdaten!G199,1,0)</f>
        <v>1</v>
      </c>
    </row>
    <row r="200" spans="1:15" ht="15" customHeight="1" x14ac:dyDescent="0.2">
      <c r="A200" s="1" t="s">
        <v>188</v>
      </c>
      <c r="B200" s="2">
        <v>65313</v>
      </c>
      <c r="C200" s="3">
        <v>56601</v>
      </c>
      <c r="D200" s="3">
        <v>8712</v>
      </c>
      <c r="E200" s="3">
        <v>1356</v>
      </c>
      <c r="F200" s="3">
        <v>1299</v>
      </c>
      <c r="G200" s="4">
        <v>57</v>
      </c>
      <c r="I200" s="26">
        <f>IF(A200=Regressionsdaten!A200,1,0)</f>
        <v>1</v>
      </c>
      <c r="J200" s="26">
        <f>IF(B200=Regressionsdaten!B200,1,0)</f>
        <v>1</v>
      </c>
      <c r="K200" s="26">
        <f>IF(C200=Regressionsdaten!C200,1,0)</f>
        <v>1</v>
      </c>
      <c r="L200" s="26">
        <f>IF(D200=Regressionsdaten!D200,1,0)</f>
        <v>1</v>
      </c>
      <c r="M200" s="26">
        <f>IF(E200=Regressionsdaten!E200,1,0)</f>
        <v>1</v>
      </c>
      <c r="N200" s="26">
        <f>IF(F200=Regressionsdaten!F200,1,0)</f>
        <v>1</v>
      </c>
      <c r="O200" s="26">
        <f>IF(G200=Regressionsdaten!G200,1,0)</f>
        <v>1</v>
      </c>
    </row>
    <row r="201" spans="1:15" ht="15" customHeight="1" x14ac:dyDescent="0.2">
      <c r="A201" s="1" t="s">
        <v>189</v>
      </c>
      <c r="B201" s="2">
        <v>62931</v>
      </c>
      <c r="C201" s="3">
        <v>55308</v>
      </c>
      <c r="D201" s="3">
        <v>7623</v>
      </c>
      <c r="E201" s="3">
        <v>1944</v>
      </c>
      <c r="F201" s="3">
        <v>1887</v>
      </c>
      <c r="G201" s="4">
        <v>57</v>
      </c>
      <c r="I201" s="26">
        <f>IF(A201=Regressionsdaten!A201,1,0)</f>
        <v>1</v>
      </c>
      <c r="J201" s="26">
        <f>IF(B201=Regressionsdaten!B201,1,0)</f>
        <v>1</v>
      </c>
      <c r="K201" s="26">
        <f>IF(C201=Regressionsdaten!C201,1,0)</f>
        <v>1</v>
      </c>
      <c r="L201" s="26">
        <f>IF(D201=Regressionsdaten!D201,1,0)</f>
        <v>1</v>
      </c>
      <c r="M201" s="26">
        <f>IF(E201=Regressionsdaten!E201,1,0)</f>
        <v>1</v>
      </c>
      <c r="N201" s="26">
        <f>IF(F201=Regressionsdaten!F201,1,0)</f>
        <v>1</v>
      </c>
      <c r="O201" s="26">
        <f>IF(G201=Regressionsdaten!G201,1,0)</f>
        <v>1</v>
      </c>
    </row>
    <row r="202" spans="1:15" ht="15" customHeight="1" x14ac:dyDescent="0.2">
      <c r="A202" s="1" t="s">
        <v>190</v>
      </c>
      <c r="B202" s="2">
        <v>151789</v>
      </c>
      <c r="C202" s="3">
        <v>131489</v>
      </c>
      <c r="D202" s="3">
        <v>20300</v>
      </c>
      <c r="E202" s="3">
        <v>2749</v>
      </c>
      <c r="F202" s="3">
        <v>2622</v>
      </c>
      <c r="G202" s="4">
        <v>127</v>
      </c>
      <c r="I202" s="26">
        <f>IF(A202=Regressionsdaten!A202,1,0)</f>
        <v>1</v>
      </c>
      <c r="J202" s="26">
        <f>IF(B202=Regressionsdaten!B202,1,0)</f>
        <v>1</v>
      </c>
      <c r="K202" s="26">
        <f>IF(C202=Regressionsdaten!C202,1,0)</f>
        <v>1</v>
      </c>
      <c r="L202" s="26">
        <f>IF(D202=Regressionsdaten!D202,1,0)</f>
        <v>1</v>
      </c>
      <c r="M202" s="26">
        <f>IF(E202=Regressionsdaten!E202,1,0)</f>
        <v>1</v>
      </c>
      <c r="N202" s="26">
        <f>IF(F202=Regressionsdaten!F202,1,0)</f>
        <v>1</v>
      </c>
      <c r="O202" s="26">
        <f>IF(G202=Regressionsdaten!G202,1,0)</f>
        <v>1</v>
      </c>
    </row>
    <row r="203" spans="1:15" ht="15" customHeight="1" x14ac:dyDescent="0.2">
      <c r="A203" s="1" t="s">
        <v>191</v>
      </c>
      <c r="B203" s="2">
        <v>24398</v>
      </c>
      <c r="C203" s="3">
        <v>21136</v>
      </c>
      <c r="D203" s="3">
        <v>3262</v>
      </c>
      <c r="E203" s="3">
        <v>551</v>
      </c>
      <c r="F203" s="3">
        <v>530</v>
      </c>
      <c r="G203" s="4">
        <v>21</v>
      </c>
      <c r="I203" s="26">
        <f>IF(A203=Regressionsdaten!A203,1,0)</f>
        <v>1</v>
      </c>
      <c r="J203" s="26">
        <f>IF(B203=Regressionsdaten!B203,1,0)</f>
        <v>1</v>
      </c>
      <c r="K203" s="26">
        <f>IF(C203=Regressionsdaten!C203,1,0)</f>
        <v>1</v>
      </c>
      <c r="L203" s="26">
        <f>IF(D203=Regressionsdaten!D203,1,0)</f>
        <v>1</v>
      </c>
      <c r="M203" s="26">
        <f>IF(E203=Regressionsdaten!E203,1,0)</f>
        <v>1</v>
      </c>
      <c r="N203" s="26">
        <f>IF(F203=Regressionsdaten!F203,1,0)</f>
        <v>1</v>
      </c>
      <c r="O203" s="26">
        <f>IF(G203=Regressionsdaten!G203,1,0)</f>
        <v>1</v>
      </c>
    </row>
    <row r="204" spans="1:15" ht="15" customHeight="1" x14ac:dyDescent="0.2">
      <c r="A204" s="1" t="s">
        <v>192</v>
      </c>
      <c r="B204" s="2">
        <v>141284</v>
      </c>
      <c r="C204" s="3">
        <v>122922</v>
      </c>
      <c r="D204" s="3">
        <v>18362</v>
      </c>
      <c r="E204" s="3">
        <v>3443</v>
      </c>
      <c r="F204" s="3">
        <v>3101</v>
      </c>
      <c r="G204" s="4">
        <v>342</v>
      </c>
      <c r="I204" s="26">
        <f>IF(A204=Regressionsdaten!A204,1,0)</f>
        <v>1</v>
      </c>
      <c r="J204" s="26">
        <f>IF(B204=Regressionsdaten!B204,1,0)</f>
        <v>1</v>
      </c>
      <c r="K204" s="26">
        <f>IF(C204=Regressionsdaten!C204,1,0)</f>
        <v>1</v>
      </c>
      <c r="L204" s="26">
        <f>IF(D204=Regressionsdaten!D204,1,0)</f>
        <v>1</v>
      </c>
      <c r="M204" s="26">
        <f>IF(E204=Regressionsdaten!E204,1,0)</f>
        <v>1</v>
      </c>
      <c r="N204" s="26">
        <f>IF(F204=Regressionsdaten!F204,1,0)</f>
        <v>1</v>
      </c>
      <c r="O204" s="26">
        <f>IF(G204=Regressionsdaten!G204,1,0)</f>
        <v>1</v>
      </c>
    </row>
    <row r="205" spans="1:15" ht="15" customHeight="1" x14ac:dyDescent="0.2">
      <c r="A205" s="1" t="s">
        <v>193</v>
      </c>
      <c r="B205" s="2">
        <v>212513</v>
      </c>
      <c r="C205" s="3">
        <v>187976</v>
      </c>
      <c r="D205" s="3">
        <v>24537</v>
      </c>
      <c r="E205" s="3">
        <v>6141</v>
      </c>
      <c r="F205" s="3">
        <v>5821</v>
      </c>
      <c r="G205" s="4">
        <v>320</v>
      </c>
      <c r="I205" s="26">
        <f>IF(A205=Regressionsdaten!A205,1,0)</f>
        <v>1</v>
      </c>
      <c r="J205" s="26">
        <f>IF(B205=Regressionsdaten!B205,1,0)</f>
        <v>1</v>
      </c>
      <c r="K205" s="26">
        <f>IF(C205=Regressionsdaten!C205,1,0)</f>
        <v>1</v>
      </c>
      <c r="L205" s="26">
        <f>IF(D205=Regressionsdaten!D205,1,0)</f>
        <v>1</v>
      </c>
      <c r="M205" s="26">
        <f>IF(E205=Regressionsdaten!E205,1,0)</f>
        <v>1</v>
      </c>
      <c r="N205" s="26">
        <f>IF(F205=Regressionsdaten!F205,1,0)</f>
        <v>1</v>
      </c>
      <c r="O205" s="26">
        <f>IF(G205=Regressionsdaten!G205,1,0)</f>
        <v>1</v>
      </c>
    </row>
    <row r="206" spans="1:15" ht="15" customHeight="1" x14ac:dyDescent="0.2">
      <c r="A206" s="1" t="s">
        <v>194</v>
      </c>
      <c r="B206" s="2">
        <v>114901</v>
      </c>
      <c r="C206" s="3">
        <v>100493</v>
      </c>
      <c r="D206" s="3">
        <v>14408</v>
      </c>
      <c r="E206" s="3">
        <v>2714</v>
      </c>
      <c r="F206" s="3">
        <v>2627</v>
      </c>
      <c r="G206" s="4">
        <v>87</v>
      </c>
      <c r="I206" s="26">
        <f>IF(A206=Regressionsdaten!A206,1,0)</f>
        <v>1</v>
      </c>
      <c r="J206" s="26">
        <f>IF(B206=Regressionsdaten!B206,1,0)</f>
        <v>1</v>
      </c>
      <c r="K206" s="26">
        <f>IF(C206=Regressionsdaten!C206,1,0)</f>
        <v>1</v>
      </c>
      <c r="L206" s="26">
        <f>IF(D206=Regressionsdaten!D206,1,0)</f>
        <v>1</v>
      </c>
      <c r="M206" s="26">
        <f>IF(E206=Regressionsdaten!E206,1,0)</f>
        <v>1</v>
      </c>
      <c r="N206" s="26">
        <f>IF(F206=Regressionsdaten!F206,1,0)</f>
        <v>1</v>
      </c>
      <c r="O206" s="26">
        <f>IF(G206=Regressionsdaten!G206,1,0)</f>
        <v>1</v>
      </c>
    </row>
    <row r="207" spans="1:15" ht="15" customHeight="1" x14ac:dyDescent="0.2">
      <c r="A207" s="1" t="s">
        <v>195</v>
      </c>
      <c r="B207" s="2">
        <v>64138</v>
      </c>
      <c r="C207" s="3">
        <v>53757</v>
      </c>
      <c r="D207" s="3">
        <v>10381</v>
      </c>
      <c r="E207" s="3">
        <v>1157</v>
      </c>
      <c r="F207" s="3">
        <v>1001</v>
      </c>
      <c r="G207" s="4">
        <v>156</v>
      </c>
      <c r="I207" s="26">
        <f>IF(A207=Regressionsdaten!A207,1,0)</f>
        <v>1</v>
      </c>
      <c r="J207" s="26">
        <f>IF(B207=Regressionsdaten!B207,1,0)</f>
        <v>1</v>
      </c>
      <c r="K207" s="26">
        <f>IF(C207=Regressionsdaten!C207,1,0)</f>
        <v>1</v>
      </c>
      <c r="L207" s="26">
        <f>IF(D207=Regressionsdaten!D207,1,0)</f>
        <v>1</v>
      </c>
      <c r="M207" s="26">
        <f>IF(E207=Regressionsdaten!E207,1,0)</f>
        <v>1</v>
      </c>
      <c r="N207" s="26">
        <f>IF(F207=Regressionsdaten!F207,1,0)</f>
        <v>1</v>
      </c>
      <c r="O207" s="26">
        <f>IF(G207=Regressionsdaten!G207,1,0)</f>
        <v>1</v>
      </c>
    </row>
    <row r="208" spans="1:15" ht="15" customHeight="1" x14ac:dyDescent="0.2">
      <c r="A208" s="1" t="s">
        <v>196</v>
      </c>
      <c r="B208" s="2">
        <v>146556</v>
      </c>
      <c r="C208" s="3">
        <v>128612</v>
      </c>
      <c r="D208" s="3">
        <v>17944</v>
      </c>
      <c r="E208" s="3">
        <v>5854</v>
      </c>
      <c r="F208" s="3">
        <v>5396</v>
      </c>
      <c r="G208" s="4">
        <v>458</v>
      </c>
      <c r="I208" s="26">
        <f>IF(A208=Regressionsdaten!A208,1,0)</f>
        <v>1</v>
      </c>
      <c r="J208" s="26">
        <f>IF(B208=Regressionsdaten!B208,1,0)</f>
        <v>1</v>
      </c>
      <c r="K208" s="26">
        <f>IF(C208=Regressionsdaten!C208,1,0)</f>
        <v>1</v>
      </c>
      <c r="L208" s="26">
        <f>IF(D208=Regressionsdaten!D208,1,0)</f>
        <v>1</v>
      </c>
      <c r="M208" s="26">
        <f>IF(E208=Regressionsdaten!E208,1,0)</f>
        <v>1</v>
      </c>
      <c r="N208" s="26">
        <f>IF(F208=Regressionsdaten!F208,1,0)</f>
        <v>1</v>
      </c>
      <c r="O208" s="26">
        <f>IF(G208=Regressionsdaten!G208,1,0)</f>
        <v>1</v>
      </c>
    </row>
    <row r="209" spans="1:15" ht="15" customHeight="1" x14ac:dyDescent="0.2">
      <c r="A209" s="1" t="s">
        <v>197</v>
      </c>
      <c r="B209" s="2">
        <v>69215</v>
      </c>
      <c r="C209" s="3">
        <v>60288</v>
      </c>
      <c r="D209" s="3">
        <v>8927</v>
      </c>
      <c r="E209" s="3">
        <v>1168</v>
      </c>
      <c r="F209" s="3">
        <v>1105</v>
      </c>
      <c r="G209" s="4">
        <v>63</v>
      </c>
      <c r="I209" s="26">
        <f>IF(A209=Regressionsdaten!A209,1,0)</f>
        <v>1</v>
      </c>
      <c r="J209" s="26">
        <f>IF(B209=Regressionsdaten!B209,1,0)</f>
        <v>1</v>
      </c>
      <c r="K209" s="26">
        <f>IF(C209=Regressionsdaten!C209,1,0)</f>
        <v>1</v>
      </c>
      <c r="L209" s="26">
        <f>IF(D209=Regressionsdaten!D209,1,0)</f>
        <v>1</v>
      </c>
      <c r="M209" s="26">
        <f>IF(E209=Regressionsdaten!E209,1,0)</f>
        <v>1</v>
      </c>
      <c r="N209" s="26">
        <f>IF(F209=Regressionsdaten!F209,1,0)</f>
        <v>1</v>
      </c>
      <c r="O209" s="26">
        <f>IF(G209=Regressionsdaten!G209,1,0)</f>
        <v>1</v>
      </c>
    </row>
    <row r="210" spans="1:15" ht="15" customHeight="1" x14ac:dyDescent="0.2">
      <c r="A210" s="1" t="s">
        <v>198</v>
      </c>
      <c r="B210" s="2">
        <v>255862</v>
      </c>
      <c r="C210" s="3">
        <v>224365</v>
      </c>
      <c r="D210" s="3">
        <v>31497</v>
      </c>
      <c r="E210" s="3">
        <v>5227</v>
      </c>
      <c r="F210" s="3">
        <v>4963</v>
      </c>
      <c r="G210" s="4">
        <v>264</v>
      </c>
      <c r="I210" s="26">
        <f>IF(A210=Regressionsdaten!A210,1,0)</f>
        <v>1</v>
      </c>
      <c r="J210" s="26">
        <f>IF(B210=Regressionsdaten!B210,1,0)</f>
        <v>1</v>
      </c>
      <c r="K210" s="26">
        <f>IF(C210=Regressionsdaten!C210,1,0)</f>
        <v>1</v>
      </c>
      <c r="L210" s="26">
        <f>IF(D210=Regressionsdaten!D210,1,0)</f>
        <v>1</v>
      </c>
      <c r="M210" s="26">
        <f>IF(E210=Regressionsdaten!E210,1,0)</f>
        <v>1</v>
      </c>
      <c r="N210" s="26">
        <f>IF(F210=Regressionsdaten!F210,1,0)</f>
        <v>1</v>
      </c>
      <c r="O210" s="26">
        <f>IF(G210=Regressionsdaten!G210,1,0)</f>
        <v>1</v>
      </c>
    </row>
    <row r="211" spans="1:15" ht="15" customHeight="1" x14ac:dyDescent="0.2">
      <c r="A211" s="1" t="s">
        <v>199</v>
      </c>
      <c r="B211" s="2">
        <v>58553</v>
      </c>
      <c r="C211" s="3">
        <v>51528</v>
      </c>
      <c r="D211" s="3">
        <v>7025</v>
      </c>
      <c r="E211" s="3">
        <v>2473</v>
      </c>
      <c r="F211" s="3">
        <v>2387</v>
      </c>
      <c r="G211" s="4">
        <v>86</v>
      </c>
      <c r="I211" s="26">
        <f>IF(A211=Regressionsdaten!A211,1,0)</f>
        <v>1</v>
      </c>
      <c r="J211" s="26">
        <f>IF(B211=Regressionsdaten!B211,1,0)</f>
        <v>1</v>
      </c>
      <c r="K211" s="26">
        <f>IF(C211=Regressionsdaten!C211,1,0)</f>
        <v>1</v>
      </c>
      <c r="L211" s="26">
        <f>IF(D211=Regressionsdaten!D211,1,0)</f>
        <v>1</v>
      </c>
      <c r="M211" s="26">
        <f>IF(E211=Regressionsdaten!E211,1,0)</f>
        <v>1</v>
      </c>
      <c r="N211" s="26">
        <f>IF(F211=Regressionsdaten!F211,1,0)</f>
        <v>1</v>
      </c>
      <c r="O211" s="26">
        <f>IF(G211=Regressionsdaten!G211,1,0)</f>
        <v>1</v>
      </c>
    </row>
    <row r="212" spans="1:15" ht="15" customHeight="1" x14ac:dyDescent="0.2">
      <c r="A212" s="1" t="s">
        <v>200</v>
      </c>
      <c r="B212" s="2">
        <v>78270</v>
      </c>
      <c r="C212" s="3">
        <v>68368</v>
      </c>
      <c r="D212" s="3">
        <v>9902</v>
      </c>
      <c r="E212" s="3">
        <v>1676</v>
      </c>
      <c r="F212" s="3">
        <v>1499</v>
      </c>
      <c r="G212" s="4">
        <v>177</v>
      </c>
      <c r="I212" s="26">
        <f>IF(A212=Regressionsdaten!A212,1,0)</f>
        <v>1</v>
      </c>
      <c r="J212" s="26">
        <f>IF(B212=Regressionsdaten!B212,1,0)</f>
        <v>1</v>
      </c>
      <c r="K212" s="26">
        <f>IF(C212=Regressionsdaten!C212,1,0)</f>
        <v>1</v>
      </c>
      <c r="L212" s="26">
        <f>IF(D212=Regressionsdaten!D212,1,0)</f>
        <v>1</v>
      </c>
      <c r="M212" s="26">
        <f>IF(E212=Regressionsdaten!E212,1,0)</f>
        <v>1</v>
      </c>
      <c r="N212" s="26">
        <f>IF(F212=Regressionsdaten!F212,1,0)</f>
        <v>1</v>
      </c>
      <c r="O212" s="26">
        <f>IF(G212=Regressionsdaten!G212,1,0)</f>
        <v>1</v>
      </c>
    </row>
    <row r="213" spans="1:15" ht="15" customHeight="1" x14ac:dyDescent="0.2">
      <c r="A213" s="1" t="s">
        <v>201</v>
      </c>
      <c r="B213" s="2">
        <v>96617</v>
      </c>
      <c r="C213" s="3">
        <v>85288</v>
      </c>
      <c r="D213" s="3">
        <v>11329</v>
      </c>
      <c r="E213" s="3">
        <v>1649</v>
      </c>
      <c r="F213" s="3">
        <v>1578</v>
      </c>
      <c r="G213" s="4">
        <v>71</v>
      </c>
      <c r="I213" s="26">
        <f>IF(A213=Regressionsdaten!A213,1,0)</f>
        <v>1</v>
      </c>
      <c r="J213" s="26">
        <f>IF(B213=Regressionsdaten!B213,1,0)</f>
        <v>1</v>
      </c>
      <c r="K213" s="26">
        <f>IF(C213=Regressionsdaten!C213,1,0)</f>
        <v>1</v>
      </c>
      <c r="L213" s="26">
        <f>IF(D213=Regressionsdaten!D213,1,0)</f>
        <v>1</v>
      </c>
      <c r="M213" s="26">
        <f>IF(E213=Regressionsdaten!E213,1,0)</f>
        <v>1</v>
      </c>
      <c r="N213" s="26">
        <f>IF(F213=Regressionsdaten!F213,1,0)</f>
        <v>1</v>
      </c>
      <c r="O213" s="26">
        <f>IF(G213=Regressionsdaten!G213,1,0)</f>
        <v>1</v>
      </c>
    </row>
    <row r="214" spans="1:15" ht="15" customHeight="1" x14ac:dyDescent="0.2">
      <c r="A214" s="1" t="s">
        <v>202</v>
      </c>
      <c r="B214" s="2">
        <v>60233</v>
      </c>
      <c r="C214" s="3">
        <v>52235</v>
      </c>
      <c r="D214" s="3">
        <v>7998</v>
      </c>
      <c r="E214" s="3">
        <v>1481</v>
      </c>
      <c r="F214" s="3">
        <v>1399</v>
      </c>
      <c r="G214" s="4">
        <v>82</v>
      </c>
      <c r="I214" s="26">
        <f>IF(A214=Regressionsdaten!A214,1,0)</f>
        <v>1</v>
      </c>
      <c r="J214" s="26">
        <f>IF(B214=Regressionsdaten!B214,1,0)</f>
        <v>1</v>
      </c>
      <c r="K214" s="26">
        <f>IF(C214=Regressionsdaten!C214,1,0)</f>
        <v>1</v>
      </c>
      <c r="L214" s="26">
        <f>IF(D214=Regressionsdaten!D214,1,0)</f>
        <v>1</v>
      </c>
      <c r="M214" s="26">
        <f>IF(E214=Regressionsdaten!E214,1,0)</f>
        <v>1</v>
      </c>
      <c r="N214" s="26">
        <f>IF(F214=Regressionsdaten!F214,1,0)</f>
        <v>1</v>
      </c>
      <c r="O214" s="26">
        <f>IF(G214=Regressionsdaten!G214,1,0)</f>
        <v>1</v>
      </c>
    </row>
    <row r="215" spans="1:15" ht="15" customHeight="1" x14ac:dyDescent="0.2">
      <c r="A215" s="1" t="s">
        <v>203</v>
      </c>
      <c r="B215" s="2">
        <v>101548</v>
      </c>
      <c r="C215" s="3">
        <v>84130</v>
      </c>
      <c r="D215" s="3">
        <v>17418</v>
      </c>
      <c r="E215" s="3">
        <v>1507</v>
      </c>
      <c r="F215" s="3">
        <v>1233</v>
      </c>
      <c r="G215" s="4">
        <v>274</v>
      </c>
      <c r="I215" s="26">
        <f>IF(A215=Regressionsdaten!A215,1,0)</f>
        <v>1</v>
      </c>
      <c r="J215" s="26">
        <f>IF(B215=Regressionsdaten!B215,1,0)</f>
        <v>1</v>
      </c>
      <c r="K215" s="26">
        <f>IF(C215=Regressionsdaten!C215,1,0)</f>
        <v>1</v>
      </c>
      <c r="L215" s="26">
        <f>IF(D215=Regressionsdaten!D215,1,0)</f>
        <v>1</v>
      </c>
      <c r="M215" s="26">
        <f>IF(E215=Regressionsdaten!E215,1,0)</f>
        <v>1</v>
      </c>
      <c r="N215" s="26">
        <f>IF(F215=Regressionsdaten!F215,1,0)</f>
        <v>1</v>
      </c>
      <c r="O215" s="26">
        <f>IF(G215=Regressionsdaten!G215,1,0)</f>
        <v>1</v>
      </c>
    </row>
    <row r="216" spans="1:15" ht="15" customHeight="1" x14ac:dyDescent="0.2">
      <c r="A216" s="1" t="s">
        <v>204</v>
      </c>
      <c r="B216" s="2">
        <v>122631</v>
      </c>
      <c r="C216" s="3">
        <v>104579</v>
      </c>
      <c r="D216" s="3">
        <v>18052</v>
      </c>
      <c r="E216" s="3">
        <v>1713</v>
      </c>
      <c r="F216" s="3">
        <v>1608</v>
      </c>
      <c r="G216" s="4">
        <v>105</v>
      </c>
      <c r="I216" s="26">
        <f>IF(A216=Regressionsdaten!A216,1,0)</f>
        <v>1</v>
      </c>
      <c r="J216" s="26">
        <f>IF(B216=Regressionsdaten!B216,1,0)</f>
        <v>1</v>
      </c>
      <c r="K216" s="26">
        <f>IF(C216=Regressionsdaten!C216,1,0)</f>
        <v>1</v>
      </c>
      <c r="L216" s="26">
        <f>IF(D216=Regressionsdaten!D216,1,0)</f>
        <v>1</v>
      </c>
      <c r="M216" s="26">
        <f>IF(E216=Regressionsdaten!E216,1,0)</f>
        <v>1</v>
      </c>
      <c r="N216" s="26">
        <f>IF(F216=Regressionsdaten!F216,1,0)</f>
        <v>1</v>
      </c>
      <c r="O216" s="26">
        <f>IF(G216=Regressionsdaten!G216,1,0)</f>
        <v>1</v>
      </c>
    </row>
    <row r="217" spans="1:15" ht="15" customHeight="1" x14ac:dyDescent="0.2">
      <c r="A217" s="1" t="s">
        <v>205</v>
      </c>
      <c r="B217" s="2">
        <v>80826</v>
      </c>
      <c r="C217" s="3">
        <v>70019</v>
      </c>
      <c r="D217" s="3">
        <v>10807</v>
      </c>
      <c r="E217" s="3">
        <v>1021</v>
      </c>
      <c r="F217" s="3">
        <v>946</v>
      </c>
      <c r="G217" s="4">
        <v>75</v>
      </c>
      <c r="I217" s="26">
        <f>IF(A217=Regressionsdaten!A217,1,0)</f>
        <v>1</v>
      </c>
      <c r="J217" s="26">
        <f>IF(B217=Regressionsdaten!B217,1,0)</f>
        <v>1</v>
      </c>
      <c r="K217" s="26">
        <f>IF(C217=Regressionsdaten!C217,1,0)</f>
        <v>1</v>
      </c>
      <c r="L217" s="26">
        <f>IF(D217=Regressionsdaten!D217,1,0)</f>
        <v>1</v>
      </c>
      <c r="M217" s="26">
        <f>IF(E217=Regressionsdaten!E217,1,0)</f>
        <v>1</v>
      </c>
      <c r="N217" s="26">
        <f>IF(F217=Regressionsdaten!F217,1,0)</f>
        <v>1</v>
      </c>
      <c r="O217" s="26">
        <f>IF(G217=Regressionsdaten!G217,1,0)</f>
        <v>1</v>
      </c>
    </row>
    <row r="218" spans="1:15" ht="15" customHeight="1" x14ac:dyDescent="0.2">
      <c r="A218" s="1" t="s">
        <v>206</v>
      </c>
      <c r="B218" s="2">
        <v>214815</v>
      </c>
      <c r="C218" s="3">
        <v>186023</v>
      </c>
      <c r="D218" s="3">
        <v>28792</v>
      </c>
      <c r="E218" s="3">
        <v>5020</v>
      </c>
      <c r="F218" s="3">
        <v>4726</v>
      </c>
      <c r="G218" s="4">
        <v>294</v>
      </c>
      <c r="I218" s="26">
        <f>IF(A218=Regressionsdaten!A218,1,0)</f>
        <v>1</v>
      </c>
      <c r="J218" s="26">
        <f>IF(B218=Regressionsdaten!B218,1,0)</f>
        <v>1</v>
      </c>
      <c r="K218" s="26">
        <f>IF(C218=Regressionsdaten!C218,1,0)</f>
        <v>1</v>
      </c>
      <c r="L218" s="26">
        <f>IF(D218=Regressionsdaten!D218,1,0)</f>
        <v>1</v>
      </c>
      <c r="M218" s="26">
        <f>IF(E218=Regressionsdaten!E218,1,0)</f>
        <v>1</v>
      </c>
      <c r="N218" s="26">
        <f>IF(F218=Regressionsdaten!F218,1,0)</f>
        <v>1</v>
      </c>
      <c r="O218" s="26">
        <f>IF(G218=Regressionsdaten!G218,1,0)</f>
        <v>1</v>
      </c>
    </row>
    <row r="219" spans="1:15" ht="15" customHeight="1" x14ac:dyDescent="0.2">
      <c r="A219" s="1" t="s">
        <v>207</v>
      </c>
      <c r="B219" s="2">
        <v>69776</v>
      </c>
      <c r="C219" s="3">
        <v>60442</v>
      </c>
      <c r="D219" s="3">
        <v>9334</v>
      </c>
      <c r="E219" s="3">
        <v>1167</v>
      </c>
      <c r="F219" s="3">
        <v>1138</v>
      </c>
      <c r="G219" s="4">
        <v>29</v>
      </c>
      <c r="I219" s="26">
        <f>IF(A219=Regressionsdaten!A219,1,0)</f>
        <v>1</v>
      </c>
      <c r="J219" s="26">
        <f>IF(B219=Regressionsdaten!B219,1,0)</f>
        <v>1</v>
      </c>
      <c r="K219" s="26">
        <f>IF(C219=Regressionsdaten!C219,1,0)</f>
        <v>1</v>
      </c>
      <c r="L219" s="26">
        <f>IF(D219=Regressionsdaten!D219,1,0)</f>
        <v>1</v>
      </c>
      <c r="M219" s="26">
        <f>IF(E219=Regressionsdaten!E219,1,0)</f>
        <v>1</v>
      </c>
      <c r="N219" s="26">
        <f>IF(F219=Regressionsdaten!F219,1,0)</f>
        <v>1</v>
      </c>
      <c r="O219" s="26">
        <f>IF(G219=Regressionsdaten!G219,1,0)</f>
        <v>1</v>
      </c>
    </row>
    <row r="220" spans="1:15" ht="15" customHeight="1" x14ac:dyDescent="0.2">
      <c r="A220" s="1" t="s">
        <v>208</v>
      </c>
      <c r="B220" s="2">
        <v>103246</v>
      </c>
      <c r="C220" s="3">
        <v>89478</v>
      </c>
      <c r="D220" s="3">
        <v>13768</v>
      </c>
      <c r="E220" s="3">
        <v>2363</v>
      </c>
      <c r="F220" s="3">
        <v>2297</v>
      </c>
      <c r="G220" s="4">
        <v>66</v>
      </c>
      <c r="I220" s="26">
        <f>IF(A220=Regressionsdaten!A220,1,0)</f>
        <v>1</v>
      </c>
      <c r="J220" s="26">
        <f>IF(B220=Regressionsdaten!B220,1,0)</f>
        <v>1</v>
      </c>
      <c r="K220" s="26">
        <f>IF(C220=Regressionsdaten!C220,1,0)</f>
        <v>1</v>
      </c>
      <c r="L220" s="26">
        <f>IF(D220=Regressionsdaten!D220,1,0)</f>
        <v>1</v>
      </c>
      <c r="M220" s="26">
        <f>IF(E220=Regressionsdaten!E220,1,0)</f>
        <v>1</v>
      </c>
      <c r="N220" s="26">
        <f>IF(F220=Regressionsdaten!F220,1,0)</f>
        <v>1</v>
      </c>
      <c r="O220" s="26">
        <f>IF(G220=Regressionsdaten!G220,1,0)</f>
        <v>1</v>
      </c>
    </row>
    <row r="221" spans="1:15" ht="15" customHeight="1" x14ac:dyDescent="0.2">
      <c r="A221" s="1" t="s">
        <v>209</v>
      </c>
      <c r="B221" s="2">
        <v>70927</v>
      </c>
      <c r="C221" s="3">
        <v>61772</v>
      </c>
      <c r="D221" s="3">
        <v>9155</v>
      </c>
      <c r="E221" s="3">
        <v>1426</v>
      </c>
      <c r="F221" s="3">
        <v>1362</v>
      </c>
      <c r="G221" s="4">
        <v>64</v>
      </c>
      <c r="I221" s="26">
        <f>IF(A221=Regressionsdaten!A221,1,0)</f>
        <v>1</v>
      </c>
      <c r="J221" s="26">
        <f>IF(B221=Regressionsdaten!B221,1,0)</f>
        <v>1</v>
      </c>
      <c r="K221" s="26">
        <f>IF(C221=Regressionsdaten!C221,1,0)</f>
        <v>1</v>
      </c>
      <c r="L221" s="26">
        <f>IF(D221=Regressionsdaten!D221,1,0)</f>
        <v>1</v>
      </c>
      <c r="M221" s="26">
        <f>IF(E221=Regressionsdaten!E221,1,0)</f>
        <v>1</v>
      </c>
      <c r="N221" s="26">
        <f>IF(F221=Regressionsdaten!F221,1,0)</f>
        <v>1</v>
      </c>
      <c r="O221" s="26">
        <f>IF(G221=Regressionsdaten!G221,1,0)</f>
        <v>1</v>
      </c>
    </row>
    <row r="222" spans="1:15" ht="15" customHeight="1" x14ac:dyDescent="0.2">
      <c r="A222" s="1" t="s">
        <v>210</v>
      </c>
      <c r="B222" s="2">
        <v>126396</v>
      </c>
      <c r="C222" s="3">
        <v>106008</v>
      </c>
      <c r="D222" s="3">
        <v>20388</v>
      </c>
      <c r="E222" s="3">
        <v>2527</v>
      </c>
      <c r="F222" s="3">
        <v>2280</v>
      </c>
      <c r="G222" s="4">
        <v>247</v>
      </c>
      <c r="I222" s="26">
        <f>IF(A222=Regressionsdaten!A222,1,0)</f>
        <v>1</v>
      </c>
      <c r="J222" s="26">
        <f>IF(B222=Regressionsdaten!B222,1,0)</f>
        <v>1</v>
      </c>
      <c r="K222" s="26">
        <f>IF(C222=Regressionsdaten!C222,1,0)</f>
        <v>1</v>
      </c>
      <c r="L222" s="26">
        <f>IF(D222=Regressionsdaten!D222,1,0)</f>
        <v>1</v>
      </c>
      <c r="M222" s="26">
        <f>IF(E222=Regressionsdaten!E222,1,0)</f>
        <v>1</v>
      </c>
      <c r="N222" s="26">
        <f>IF(F222=Regressionsdaten!F222,1,0)</f>
        <v>1</v>
      </c>
      <c r="O222" s="26">
        <f>IF(G222=Regressionsdaten!G222,1,0)</f>
        <v>1</v>
      </c>
    </row>
    <row r="223" spans="1:15" ht="15" customHeight="1" x14ac:dyDescent="0.2">
      <c r="A223" s="1" t="s">
        <v>211</v>
      </c>
      <c r="B223" s="2">
        <v>91819</v>
      </c>
      <c r="C223" s="3">
        <v>77851</v>
      </c>
      <c r="D223" s="3">
        <v>13968</v>
      </c>
      <c r="E223" s="3">
        <v>2050</v>
      </c>
      <c r="F223" s="3">
        <v>1915</v>
      </c>
      <c r="G223" s="4">
        <v>135</v>
      </c>
      <c r="I223" s="26">
        <f>IF(A223=Regressionsdaten!A223,1,0)</f>
        <v>1</v>
      </c>
      <c r="J223" s="26">
        <f>IF(B223=Regressionsdaten!B223,1,0)</f>
        <v>1</v>
      </c>
      <c r="K223" s="26">
        <f>IF(C223=Regressionsdaten!C223,1,0)</f>
        <v>1</v>
      </c>
      <c r="L223" s="26">
        <f>IF(D223=Regressionsdaten!D223,1,0)</f>
        <v>1</v>
      </c>
      <c r="M223" s="26">
        <f>IF(E223=Regressionsdaten!E223,1,0)</f>
        <v>1</v>
      </c>
      <c r="N223" s="26">
        <f>IF(F223=Regressionsdaten!F223,1,0)</f>
        <v>1</v>
      </c>
      <c r="O223" s="26">
        <f>IF(G223=Regressionsdaten!G223,1,0)</f>
        <v>1</v>
      </c>
    </row>
    <row r="224" spans="1:15" ht="15" customHeight="1" x14ac:dyDescent="0.2">
      <c r="A224" s="1" t="s">
        <v>212</v>
      </c>
      <c r="B224" s="2">
        <v>68504</v>
      </c>
      <c r="C224" s="3">
        <v>57125</v>
      </c>
      <c r="D224" s="3">
        <v>11379</v>
      </c>
      <c r="E224" s="3">
        <v>1091</v>
      </c>
      <c r="F224" s="3">
        <v>1013</v>
      </c>
      <c r="G224" s="4">
        <v>78</v>
      </c>
      <c r="I224" s="26">
        <f>IF(A224=Regressionsdaten!A224,1,0)</f>
        <v>1</v>
      </c>
      <c r="J224" s="26">
        <f>IF(B224=Regressionsdaten!B224,1,0)</f>
        <v>1</v>
      </c>
      <c r="K224" s="26">
        <f>IF(C224=Regressionsdaten!C224,1,0)</f>
        <v>1</v>
      </c>
      <c r="L224" s="26">
        <f>IF(D224=Regressionsdaten!D224,1,0)</f>
        <v>1</v>
      </c>
      <c r="M224" s="26">
        <f>IF(E224=Regressionsdaten!E224,1,0)</f>
        <v>1</v>
      </c>
      <c r="N224" s="26">
        <f>IF(F224=Regressionsdaten!F224,1,0)</f>
        <v>1</v>
      </c>
      <c r="O224" s="26">
        <f>IF(G224=Regressionsdaten!G224,1,0)</f>
        <v>1</v>
      </c>
    </row>
    <row r="225" spans="1:15" ht="15" customHeight="1" x14ac:dyDescent="0.2">
      <c r="A225" s="1" t="s">
        <v>213</v>
      </c>
      <c r="B225" s="2">
        <v>139308</v>
      </c>
      <c r="C225" s="3">
        <v>121667</v>
      </c>
      <c r="D225" s="3">
        <v>17641</v>
      </c>
      <c r="E225" s="3">
        <v>2351</v>
      </c>
      <c r="F225" s="3">
        <v>1906</v>
      </c>
      <c r="G225" s="4">
        <v>445</v>
      </c>
      <c r="I225" s="26">
        <f>IF(A225=Regressionsdaten!A225,1,0)</f>
        <v>1</v>
      </c>
      <c r="J225" s="26">
        <f>IF(B225=Regressionsdaten!B225,1,0)</f>
        <v>1</v>
      </c>
      <c r="K225" s="26">
        <f>IF(C225=Regressionsdaten!C225,1,0)</f>
        <v>1</v>
      </c>
      <c r="L225" s="26">
        <f>IF(D225=Regressionsdaten!D225,1,0)</f>
        <v>1</v>
      </c>
      <c r="M225" s="26">
        <f>IF(E225=Regressionsdaten!E225,1,0)</f>
        <v>1</v>
      </c>
      <c r="N225" s="26">
        <f>IF(F225=Regressionsdaten!F225,1,0)</f>
        <v>1</v>
      </c>
      <c r="O225" s="26">
        <f>IF(G225=Regressionsdaten!G225,1,0)</f>
        <v>1</v>
      </c>
    </row>
    <row r="226" spans="1:15" ht="15" customHeight="1" x14ac:dyDescent="0.2">
      <c r="A226" s="1" t="s">
        <v>214</v>
      </c>
      <c r="B226" s="2">
        <v>105977</v>
      </c>
      <c r="C226" s="3">
        <v>89872</v>
      </c>
      <c r="D226" s="3">
        <v>16105</v>
      </c>
      <c r="E226" s="3">
        <v>1425</v>
      </c>
      <c r="F226" s="3">
        <v>1091</v>
      </c>
      <c r="G226" s="4">
        <v>334</v>
      </c>
      <c r="I226" s="26">
        <f>IF(A226=Regressionsdaten!A226,1,0)</f>
        <v>1</v>
      </c>
      <c r="J226" s="26">
        <f>IF(B226=Regressionsdaten!B226,1,0)</f>
        <v>1</v>
      </c>
      <c r="K226" s="26">
        <f>IF(C226=Regressionsdaten!C226,1,0)</f>
        <v>1</v>
      </c>
      <c r="L226" s="26">
        <f>IF(D226=Regressionsdaten!D226,1,0)</f>
        <v>1</v>
      </c>
      <c r="M226" s="26">
        <f>IF(E226=Regressionsdaten!E226,1,0)</f>
        <v>1</v>
      </c>
      <c r="N226" s="26">
        <f>IF(F226=Regressionsdaten!F226,1,0)</f>
        <v>1</v>
      </c>
      <c r="O226" s="26">
        <f>IF(G226=Regressionsdaten!G226,1,0)</f>
        <v>1</v>
      </c>
    </row>
    <row r="227" spans="1:15" ht="15" customHeight="1" x14ac:dyDescent="0.2">
      <c r="A227" s="1" t="s">
        <v>215</v>
      </c>
      <c r="B227" s="2">
        <v>91871</v>
      </c>
      <c r="C227" s="3">
        <v>79852</v>
      </c>
      <c r="D227" s="3">
        <v>12019</v>
      </c>
      <c r="E227" s="3">
        <v>1601</v>
      </c>
      <c r="F227" s="3">
        <v>1385</v>
      </c>
      <c r="G227" s="4">
        <v>216</v>
      </c>
      <c r="I227" s="26">
        <f>IF(A227=Regressionsdaten!A227,1,0)</f>
        <v>1</v>
      </c>
      <c r="J227" s="26">
        <f>IF(B227=Regressionsdaten!B227,1,0)</f>
        <v>1</v>
      </c>
      <c r="K227" s="26">
        <f>IF(C227=Regressionsdaten!C227,1,0)</f>
        <v>1</v>
      </c>
      <c r="L227" s="26">
        <f>IF(D227=Regressionsdaten!D227,1,0)</f>
        <v>1</v>
      </c>
      <c r="M227" s="26">
        <f>IF(E227=Regressionsdaten!E227,1,0)</f>
        <v>1</v>
      </c>
      <c r="N227" s="26">
        <f>IF(F227=Regressionsdaten!F227,1,0)</f>
        <v>1</v>
      </c>
      <c r="O227" s="26">
        <f>IF(G227=Regressionsdaten!G227,1,0)</f>
        <v>1</v>
      </c>
    </row>
    <row r="228" spans="1:15" ht="15" customHeight="1" x14ac:dyDescent="0.2">
      <c r="A228" s="1" t="s">
        <v>216</v>
      </c>
      <c r="B228" s="2">
        <v>62007</v>
      </c>
      <c r="C228" s="3">
        <v>53413</v>
      </c>
      <c r="D228" s="3">
        <v>8594</v>
      </c>
      <c r="E228" s="3">
        <v>1996</v>
      </c>
      <c r="F228" s="3">
        <v>1886</v>
      </c>
      <c r="G228" s="4">
        <v>110</v>
      </c>
      <c r="I228" s="26">
        <f>IF(A228=Regressionsdaten!A228,1,0)</f>
        <v>1</v>
      </c>
      <c r="J228" s="26">
        <f>IF(B228=Regressionsdaten!B228,1,0)</f>
        <v>1</v>
      </c>
      <c r="K228" s="26">
        <f>IF(C228=Regressionsdaten!C228,1,0)</f>
        <v>1</v>
      </c>
      <c r="L228" s="26">
        <f>IF(D228=Regressionsdaten!D228,1,0)</f>
        <v>1</v>
      </c>
      <c r="M228" s="26">
        <f>IF(E228=Regressionsdaten!E228,1,0)</f>
        <v>1</v>
      </c>
      <c r="N228" s="26">
        <f>IF(F228=Regressionsdaten!F228,1,0)</f>
        <v>1</v>
      </c>
      <c r="O228" s="26">
        <f>IF(G228=Regressionsdaten!G228,1,0)</f>
        <v>1</v>
      </c>
    </row>
    <row r="229" spans="1:15" ht="15" customHeight="1" x14ac:dyDescent="0.2">
      <c r="A229" s="1" t="s">
        <v>217</v>
      </c>
      <c r="B229" s="2">
        <v>99489</v>
      </c>
      <c r="C229" s="3">
        <v>86265</v>
      </c>
      <c r="D229" s="3">
        <v>13224</v>
      </c>
      <c r="E229" s="3">
        <v>2492</v>
      </c>
      <c r="F229" s="3">
        <v>2362</v>
      </c>
      <c r="G229" s="4">
        <v>130</v>
      </c>
      <c r="I229" s="26">
        <f>IF(A229=Regressionsdaten!A229,1,0)</f>
        <v>1</v>
      </c>
      <c r="J229" s="26">
        <f>IF(B229=Regressionsdaten!B229,1,0)</f>
        <v>1</v>
      </c>
      <c r="K229" s="26">
        <f>IF(C229=Regressionsdaten!C229,1,0)</f>
        <v>1</v>
      </c>
      <c r="L229" s="26">
        <f>IF(D229=Regressionsdaten!D229,1,0)</f>
        <v>1</v>
      </c>
      <c r="M229" s="26">
        <f>IF(E229=Regressionsdaten!E229,1,0)</f>
        <v>1</v>
      </c>
      <c r="N229" s="26">
        <f>IF(F229=Regressionsdaten!F229,1,0)</f>
        <v>1</v>
      </c>
      <c r="O229" s="26">
        <f>IF(G229=Regressionsdaten!G229,1,0)</f>
        <v>1</v>
      </c>
    </row>
    <row r="230" spans="1:15" ht="15" customHeight="1" x14ac:dyDescent="0.2">
      <c r="A230" s="1" t="s">
        <v>218</v>
      </c>
      <c r="B230" s="2">
        <v>102441</v>
      </c>
      <c r="C230" s="3">
        <v>88635</v>
      </c>
      <c r="D230" s="3">
        <v>13806</v>
      </c>
      <c r="E230" s="3">
        <v>2051</v>
      </c>
      <c r="F230" s="3">
        <v>1982</v>
      </c>
      <c r="G230" s="4">
        <v>69</v>
      </c>
      <c r="I230" s="26">
        <f>IF(A230=Regressionsdaten!A230,1,0)</f>
        <v>1</v>
      </c>
      <c r="J230" s="26">
        <f>IF(B230=Regressionsdaten!B230,1,0)</f>
        <v>1</v>
      </c>
      <c r="K230" s="26">
        <f>IF(C230=Regressionsdaten!C230,1,0)</f>
        <v>1</v>
      </c>
      <c r="L230" s="26">
        <f>IF(D230=Regressionsdaten!D230,1,0)</f>
        <v>1</v>
      </c>
      <c r="M230" s="26">
        <f>IF(E230=Regressionsdaten!E230,1,0)</f>
        <v>1</v>
      </c>
      <c r="N230" s="26">
        <f>IF(F230=Regressionsdaten!F230,1,0)</f>
        <v>1</v>
      </c>
      <c r="O230" s="26">
        <f>IF(G230=Regressionsdaten!G230,1,0)</f>
        <v>1</v>
      </c>
    </row>
    <row r="231" spans="1:15" ht="15" customHeight="1" x14ac:dyDescent="0.2">
      <c r="A231" s="1" t="s">
        <v>219</v>
      </c>
      <c r="B231" s="2">
        <v>103477</v>
      </c>
      <c r="C231" s="3">
        <v>89623</v>
      </c>
      <c r="D231" s="3">
        <v>13854</v>
      </c>
      <c r="E231" s="3">
        <v>1737</v>
      </c>
      <c r="F231" s="3">
        <v>1667</v>
      </c>
      <c r="G231" s="4">
        <v>70</v>
      </c>
      <c r="I231" s="26">
        <f>IF(A231=Regressionsdaten!A231,1,0)</f>
        <v>1</v>
      </c>
      <c r="J231" s="26">
        <f>IF(B231=Regressionsdaten!B231,1,0)</f>
        <v>1</v>
      </c>
      <c r="K231" s="26">
        <f>IF(C231=Regressionsdaten!C231,1,0)</f>
        <v>1</v>
      </c>
      <c r="L231" s="26">
        <f>IF(D231=Regressionsdaten!D231,1,0)</f>
        <v>1</v>
      </c>
      <c r="M231" s="26">
        <f>IF(E231=Regressionsdaten!E231,1,0)</f>
        <v>1</v>
      </c>
      <c r="N231" s="26">
        <f>IF(F231=Regressionsdaten!F231,1,0)</f>
        <v>1</v>
      </c>
      <c r="O231" s="26">
        <f>IF(G231=Regressionsdaten!G231,1,0)</f>
        <v>1</v>
      </c>
    </row>
    <row r="232" spans="1:15" ht="15" customHeight="1" x14ac:dyDescent="0.2">
      <c r="A232" s="1" t="s">
        <v>220</v>
      </c>
      <c r="B232" s="2">
        <v>141293</v>
      </c>
      <c r="C232" s="3">
        <v>120535</v>
      </c>
      <c r="D232" s="3">
        <v>20758</v>
      </c>
      <c r="E232" s="3">
        <v>2547</v>
      </c>
      <c r="F232" s="3">
        <v>2430</v>
      </c>
      <c r="G232" s="4">
        <v>117</v>
      </c>
      <c r="I232" s="26">
        <f>IF(A232=Regressionsdaten!A232,1,0)</f>
        <v>1</v>
      </c>
      <c r="J232" s="26">
        <f>IF(B232=Regressionsdaten!B232,1,0)</f>
        <v>1</v>
      </c>
      <c r="K232" s="26">
        <f>IF(C232=Regressionsdaten!C232,1,0)</f>
        <v>1</v>
      </c>
      <c r="L232" s="26">
        <f>IF(D232=Regressionsdaten!D232,1,0)</f>
        <v>1</v>
      </c>
      <c r="M232" s="26">
        <f>IF(E232=Regressionsdaten!E232,1,0)</f>
        <v>1</v>
      </c>
      <c r="N232" s="26">
        <f>IF(F232=Regressionsdaten!F232,1,0)</f>
        <v>1</v>
      </c>
      <c r="O232" s="26">
        <f>IF(G232=Regressionsdaten!G232,1,0)</f>
        <v>1</v>
      </c>
    </row>
    <row r="233" spans="1:15" ht="15" customHeight="1" x14ac:dyDescent="0.2">
      <c r="A233" s="1" t="s">
        <v>221</v>
      </c>
      <c r="B233" s="2">
        <v>64404</v>
      </c>
      <c r="C233" s="3">
        <v>54974</v>
      </c>
      <c r="D233" s="3">
        <v>9430</v>
      </c>
      <c r="E233" s="3">
        <v>1021</v>
      </c>
      <c r="F233" s="3">
        <v>962</v>
      </c>
      <c r="G233" s="4">
        <v>59</v>
      </c>
      <c r="I233" s="26">
        <f>IF(A233=Regressionsdaten!A233,1,0)</f>
        <v>1</v>
      </c>
      <c r="J233" s="26">
        <f>IF(B233=Regressionsdaten!B233,1,0)</f>
        <v>1</v>
      </c>
      <c r="K233" s="26">
        <f>IF(C233=Regressionsdaten!C233,1,0)</f>
        <v>1</v>
      </c>
      <c r="L233" s="26">
        <f>IF(D233=Regressionsdaten!D233,1,0)</f>
        <v>1</v>
      </c>
      <c r="M233" s="26">
        <f>IF(E233=Regressionsdaten!E233,1,0)</f>
        <v>1</v>
      </c>
      <c r="N233" s="26">
        <f>IF(F233=Regressionsdaten!F233,1,0)</f>
        <v>1</v>
      </c>
      <c r="O233" s="26">
        <f>IF(G233=Regressionsdaten!G233,1,0)</f>
        <v>1</v>
      </c>
    </row>
    <row r="234" spans="1:15" ht="15" customHeight="1" x14ac:dyDescent="0.2">
      <c r="A234" s="1" t="s">
        <v>222</v>
      </c>
      <c r="B234" s="2">
        <v>69650</v>
      </c>
      <c r="C234" s="3">
        <v>62482</v>
      </c>
      <c r="D234" s="3">
        <v>7168</v>
      </c>
      <c r="E234" s="3">
        <v>1965</v>
      </c>
      <c r="F234" s="3">
        <v>1889</v>
      </c>
      <c r="G234" s="4">
        <v>76</v>
      </c>
      <c r="I234" s="26">
        <f>IF(A234=Regressionsdaten!A234,1,0)</f>
        <v>1</v>
      </c>
      <c r="J234" s="26">
        <f>IF(B234=Regressionsdaten!B234,1,0)</f>
        <v>1</v>
      </c>
      <c r="K234" s="26">
        <f>IF(C234=Regressionsdaten!C234,1,0)</f>
        <v>1</v>
      </c>
      <c r="L234" s="26">
        <f>IF(D234=Regressionsdaten!D234,1,0)</f>
        <v>1</v>
      </c>
      <c r="M234" s="26">
        <f>IF(E234=Regressionsdaten!E234,1,0)</f>
        <v>1</v>
      </c>
      <c r="N234" s="26">
        <f>IF(F234=Regressionsdaten!F234,1,0)</f>
        <v>1</v>
      </c>
      <c r="O234" s="26">
        <f>IF(G234=Regressionsdaten!G234,1,0)</f>
        <v>1</v>
      </c>
    </row>
    <row r="235" spans="1:15" ht="15" customHeight="1" x14ac:dyDescent="0.2">
      <c r="A235" s="1" t="s">
        <v>223</v>
      </c>
      <c r="B235" s="2">
        <v>746111</v>
      </c>
      <c r="C235" s="3">
        <v>675149</v>
      </c>
      <c r="D235" s="3">
        <v>70962</v>
      </c>
      <c r="E235" s="3">
        <v>18693</v>
      </c>
      <c r="F235" s="3">
        <v>16716</v>
      </c>
      <c r="G235" s="4">
        <v>1977</v>
      </c>
      <c r="I235" s="26">
        <f>IF(A235=Regressionsdaten!A235,1,0)</f>
        <v>1</v>
      </c>
      <c r="J235" s="26">
        <f>IF(B235=Regressionsdaten!B235,1,0)</f>
        <v>1</v>
      </c>
      <c r="K235" s="26">
        <f>IF(C235=Regressionsdaten!C235,1,0)</f>
        <v>1</v>
      </c>
      <c r="L235" s="26">
        <f>IF(D235=Regressionsdaten!D235,1,0)</f>
        <v>1</v>
      </c>
      <c r="M235" s="26">
        <f>IF(E235=Regressionsdaten!E235,1,0)</f>
        <v>1</v>
      </c>
      <c r="N235" s="26">
        <f>IF(F235=Regressionsdaten!F235,1,0)</f>
        <v>1</v>
      </c>
      <c r="O235" s="26">
        <f>IF(G235=Regressionsdaten!G235,1,0)</f>
        <v>1</v>
      </c>
    </row>
    <row r="236" spans="1:15" ht="15" customHeight="1" x14ac:dyDescent="0.2">
      <c r="A236" s="1" t="s">
        <v>224</v>
      </c>
      <c r="B236" s="2">
        <v>29797</v>
      </c>
      <c r="C236" s="3">
        <v>25999</v>
      </c>
      <c r="D236" s="3">
        <v>3798</v>
      </c>
      <c r="E236" s="3">
        <v>734</v>
      </c>
      <c r="F236" s="3">
        <v>667</v>
      </c>
      <c r="G236" s="4">
        <v>67</v>
      </c>
      <c r="I236" s="26">
        <f>IF(A236=Regressionsdaten!A236,1,0)</f>
        <v>1</v>
      </c>
      <c r="J236" s="26">
        <f>IF(B236=Regressionsdaten!B236,1,0)</f>
        <v>1</v>
      </c>
      <c r="K236" s="26">
        <f>IF(C236=Regressionsdaten!C236,1,0)</f>
        <v>1</v>
      </c>
      <c r="L236" s="26">
        <f>IF(D236=Regressionsdaten!D236,1,0)</f>
        <v>1</v>
      </c>
      <c r="M236" s="26">
        <f>IF(E236=Regressionsdaten!E236,1,0)</f>
        <v>1</v>
      </c>
      <c r="N236" s="26">
        <f>IF(F236=Regressionsdaten!F236,1,0)</f>
        <v>1</v>
      </c>
      <c r="O236" s="26">
        <f>IF(G236=Regressionsdaten!G236,1,0)</f>
        <v>1</v>
      </c>
    </row>
    <row r="237" spans="1:15" ht="15" customHeight="1" x14ac:dyDescent="0.2">
      <c r="A237" s="1" t="s">
        <v>225</v>
      </c>
      <c r="B237" s="2">
        <v>53134</v>
      </c>
      <c r="C237" s="3">
        <v>46095</v>
      </c>
      <c r="D237" s="3">
        <v>7039</v>
      </c>
      <c r="E237" s="3">
        <v>1400</v>
      </c>
      <c r="F237" s="3">
        <v>1357</v>
      </c>
      <c r="G237" s="4">
        <v>43</v>
      </c>
      <c r="I237" s="26">
        <f>IF(A237=Regressionsdaten!A237,1,0)</f>
        <v>1</v>
      </c>
      <c r="J237" s="26">
        <f>IF(B237=Regressionsdaten!B237,1,0)</f>
        <v>1</v>
      </c>
      <c r="K237" s="26">
        <f>IF(C237=Regressionsdaten!C237,1,0)</f>
        <v>1</v>
      </c>
      <c r="L237" s="26">
        <f>IF(D237=Regressionsdaten!D237,1,0)</f>
        <v>1</v>
      </c>
      <c r="M237" s="26">
        <f>IF(E237=Regressionsdaten!E237,1,0)</f>
        <v>1</v>
      </c>
      <c r="N237" s="26">
        <f>IF(F237=Regressionsdaten!F237,1,0)</f>
        <v>1</v>
      </c>
      <c r="O237" s="26">
        <f>IF(G237=Regressionsdaten!G237,1,0)</f>
        <v>1</v>
      </c>
    </row>
    <row r="238" spans="1:15" ht="15" customHeight="1" x14ac:dyDescent="0.2">
      <c r="A238" s="1" t="s">
        <v>226</v>
      </c>
      <c r="B238" s="2">
        <v>42975</v>
      </c>
      <c r="C238" s="3">
        <v>36236</v>
      </c>
      <c r="D238" s="3">
        <v>6739</v>
      </c>
      <c r="E238" s="3">
        <v>311</v>
      </c>
      <c r="F238" s="3">
        <v>257</v>
      </c>
      <c r="G238" s="4">
        <v>54</v>
      </c>
      <c r="I238" s="26">
        <f>IF(A238=Regressionsdaten!A238,1,0)</f>
        <v>1</v>
      </c>
      <c r="J238" s="26">
        <f>IF(B238=Regressionsdaten!B238,1,0)</f>
        <v>1</v>
      </c>
      <c r="K238" s="26">
        <f>IF(C238=Regressionsdaten!C238,1,0)</f>
        <v>1</v>
      </c>
      <c r="L238" s="26">
        <f>IF(D238=Regressionsdaten!D238,1,0)</f>
        <v>1</v>
      </c>
      <c r="M238" s="26">
        <f>IF(E238=Regressionsdaten!E238,1,0)</f>
        <v>1</v>
      </c>
      <c r="N238" s="26">
        <f>IF(F238=Regressionsdaten!F238,1,0)</f>
        <v>1</v>
      </c>
      <c r="O238" s="26">
        <f>IF(G238=Regressionsdaten!G238,1,0)</f>
        <v>1</v>
      </c>
    </row>
    <row r="239" spans="1:15" ht="15" customHeight="1" x14ac:dyDescent="0.2">
      <c r="A239" s="1" t="s">
        <v>227</v>
      </c>
      <c r="B239" s="2">
        <v>59413</v>
      </c>
      <c r="C239" s="3">
        <v>51590</v>
      </c>
      <c r="D239" s="3">
        <v>7823</v>
      </c>
      <c r="E239" s="3">
        <v>697</v>
      </c>
      <c r="F239" s="3">
        <v>634</v>
      </c>
      <c r="G239" s="4">
        <v>63</v>
      </c>
      <c r="I239" s="26">
        <f>IF(A239=Regressionsdaten!A239,1,0)</f>
        <v>1</v>
      </c>
      <c r="J239" s="26">
        <f>IF(B239=Regressionsdaten!B239,1,0)</f>
        <v>1</v>
      </c>
      <c r="K239" s="26">
        <f>IF(C239=Regressionsdaten!C239,1,0)</f>
        <v>1</v>
      </c>
      <c r="L239" s="26">
        <f>IF(D239=Regressionsdaten!D239,1,0)</f>
        <v>1</v>
      </c>
      <c r="M239" s="26">
        <f>IF(E239=Regressionsdaten!E239,1,0)</f>
        <v>1</v>
      </c>
      <c r="N239" s="26">
        <f>IF(F239=Regressionsdaten!F239,1,0)</f>
        <v>1</v>
      </c>
      <c r="O239" s="26">
        <f>IF(G239=Regressionsdaten!G239,1,0)</f>
        <v>1</v>
      </c>
    </row>
    <row r="240" spans="1:15" ht="15" customHeight="1" x14ac:dyDescent="0.2">
      <c r="A240" s="1" t="s">
        <v>228</v>
      </c>
      <c r="B240" s="2">
        <v>77730</v>
      </c>
      <c r="C240" s="3">
        <v>69547</v>
      </c>
      <c r="D240" s="3">
        <v>8183</v>
      </c>
      <c r="E240" s="3">
        <v>1433</v>
      </c>
      <c r="F240" s="3">
        <v>1353</v>
      </c>
      <c r="G240" s="4">
        <v>80</v>
      </c>
      <c r="I240" s="26">
        <f>IF(A240=Regressionsdaten!A240,1,0)</f>
        <v>1</v>
      </c>
      <c r="J240" s="26">
        <f>IF(B240=Regressionsdaten!B240,1,0)</f>
        <v>1</v>
      </c>
      <c r="K240" s="26">
        <f>IF(C240=Regressionsdaten!C240,1,0)</f>
        <v>1</v>
      </c>
      <c r="L240" s="26">
        <f>IF(D240=Regressionsdaten!D240,1,0)</f>
        <v>1</v>
      </c>
      <c r="M240" s="26">
        <f>IF(E240=Regressionsdaten!E240,1,0)</f>
        <v>1</v>
      </c>
      <c r="N240" s="26">
        <f>IF(F240=Regressionsdaten!F240,1,0)</f>
        <v>1</v>
      </c>
      <c r="O240" s="26">
        <f>IF(G240=Regressionsdaten!G240,1,0)</f>
        <v>1</v>
      </c>
    </row>
    <row r="241" spans="1:15" ht="15" customHeight="1" x14ac:dyDescent="0.2">
      <c r="A241" s="1" t="s">
        <v>229</v>
      </c>
      <c r="B241" s="2">
        <v>68804</v>
      </c>
      <c r="C241" s="3">
        <v>61133</v>
      </c>
      <c r="D241" s="3">
        <v>7671</v>
      </c>
      <c r="E241" s="3">
        <v>1136</v>
      </c>
      <c r="F241" s="3">
        <v>996</v>
      </c>
      <c r="G241" s="4">
        <v>140</v>
      </c>
      <c r="I241" s="26">
        <f>IF(A241=Regressionsdaten!A241,1,0)</f>
        <v>1</v>
      </c>
      <c r="J241" s="26">
        <f>IF(B241=Regressionsdaten!B241,1,0)</f>
        <v>1</v>
      </c>
      <c r="K241" s="26">
        <f>IF(C241=Regressionsdaten!C241,1,0)</f>
        <v>1</v>
      </c>
      <c r="L241" s="26">
        <f>IF(D241=Regressionsdaten!D241,1,0)</f>
        <v>1</v>
      </c>
      <c r="M241" s="26">
        <f>IF(E241=Regressionsdaten!E241,1,0)</f>
        <v>1</v>
      </c>
      <c r="N241" s="26">
        <f>IF(F241=Regressionsdaten!F241,1,0)</f>
        <v>1</v>
      </c>
      <c r="O241" s="26">
        <f>IF(G241=Regressionsdaten!G241,1,0)</f>
        <v>1</v>
      </c>
    </row>
    <row r="242" spans="1:15" ht="15" customHeight="1" x14ac:dyDescent="0.2">
      <c r="A242" s="1" t="s">
        <v>230</v>
      </c>
      <c r="B242" s="2">
        <v>65179</v>
      </c>
      <c r="C242" s="3">
        <v>57625</v>
      </c>
      <c r="D242" s="3">
        <v>7554</v>
      </c>
      <c r="E242" s="3">
        <v>842</v>
      </c>
      <c r="F242" s="3">
        <v>802</v>
      </c>
      <c r="G242" s="4">
        <v>40</v>
      </c>
      <c r="I242" s="26">
        <f>IF(A242=Regressionsdaten!A242,1,0)</f>
        <v>1</v>
      </c>
      <c r="J242" s="26">
        <f>IF(B242=Regressionsdaten!B242,1,0)</f>
        <v>1</v>
      </c>
      <c r="K242" s="26">
        <f>IF(C242=Regressionsdaten!C242,1,0)</f>
        <v>1</v>
      </c>
      <c r="L242" s="26">
        <f>IF(D242=Regressionsdaten!D242,1,0)</f>
        <v>1</v>
      </c>
      <c r="M242" s="26">
        <f>IF(E242=Regressionsdaten!E242,1,0)</f>
        <v>1</v>
      </c>
      <c r="N242" s="26">
        <f>IF(F242=Regressionsdaten!F242,1,0)</f>
        <v>1</v>
      </c>
      <c r="O242" s="26">
        <f>IF(G242=Regressionsdaten!G242,1,0)</f>
        <v>1</v>
      </c>
    </row>
    <row r="243" spans="1:15" ht="15" customHeight="1" x14ac:dyDescent="0.2">
      <c r="A243" s="1" t="s">
        <v>231</v>
      </c>
      <c r="B243" s="2">
        <v>71071</v>
      </c>
      <c r="C243" s="3">
        <v>62960</v>
      </c>
      <c r="D243" s="3">
        <v>8111</v>
      </c>
      <c r="E243" s="3">
        <v>1237</v>
      </c>
      <c r="F243" s="3">
        <v>1152</v>
      </c>
      <c r="G243" s="4">
        <v>85</v>
      </c>
      <c r="I243" s="26">
        <f>IF(A243=Regressionsdaten!A243,1,0)</f>
        <v>1</v>
      </c>
      <c r="J243" s="26">
        <f>IF(B243=Regressionsdaten!B243,1,0)</f>
        <v>1</v>
      </c>
      <c r="K243" s="26">
        <f>IF(C243=Regressionsdaten!C243,1,0)</f>
        <v>1</v>
      </c>
      <c r="L243" s="26">
        <f>IF(D243=Regressionsdaten!D243,1,0)</f>
        <v>1</v>
      </c>
      <c r="M243" s="26">
        <f>IF(E243=Regressionsdaten!E243,1,0)</f>
        <v>1</v>
      </c>
      <c r="N243" s="26">
        <f>IF(F243=Regressionsdaten!F243,1,0)</f>
        <v>1</v>
      </c>
      <c r="O243" s="26">
        <f>IF(G243=Regressionsdaten!G243,1,0)</f>
        <v>1</v>
      </c>
    </row>
    <row r="244" spans="1:15" ht="15" customHeight="1" x14ac:dyDescent="0.2">
      <c r="A244" s="1" t="s">
        <v>232</v>
      </c>
      <c r="B244" s="2">
        <v>93847</v>
      </c>
      <c r="C244" s="3">
        <v>83897</v>
      </c>
      <c r="D244" s="3">
        <v>9950</v>
      </c>
      <c r="E244" s="3">
        <v>2197</v>
      </c>
      <c r="F244" s="3">
        <v>2045</v>
      </c>
      <c r="G244" s="4">
        <v>152</v>
      </c>
      <c r="I244" s="26">
        <f>IF(A244=Regressionsdaten!A244,1,0)</f>
        <v>1</v>
      </c>
      <c r="J244" s="26">
        <f>IF(B244=Regressionsdaten!B244,1,0)</f>
        <v>1</v>
      </c>
      <c r="K244" s="26">
        <f>IF(C244=Regressionsdaten!C244,1,0)</f>
        <v>1</v>
      </c>
      <c r="L244" s="26">
        <f>IF(D244=Regressionsdaten!D244,1,0)</f>
        <v>1</v>
      </c>
      <c r="M244" s="26">
        <f>IF(E244=Regressionsdaten!E244,1,0)</f>
        <v>1</v>
      </c>
      <c r="N244" s="26">
        <f>IF(F244=Regressionsdaten!F244,1,0)</f>
        <v>1</v>
      </c>
      <c r="O244" s="26">
        <f>IF(G244=Regressionsdaten!G244,1,0)</f>
        <v>1</v>
      </c>
    </row>
    <row r="245" spans="1:15" ht="15" customHeight="1" x14ac:dyDescent="0.2">
      <c r="A245" s="1" t="s">
        <v>233</v>
      </c>
      <c r="B245" s="2">
        <v>102362</v>
      </c>
      <c r="C245" s="3">
        <v>90365</v>
      </c>
      <c r="D245" s="3">
        <v>11997</v>
      </c>
      <c r="E245" s="3">
        <v>1578</v>
      </c>
      <c r="F245" s="3">
        <v>1422</v>
      </c>
      <c r="G245" s="4">
        <v>156</v>
      </c>
      <c r="I245" s="26">
        <f>IF(A245=Regressionsdaten!A245,1,0)</f>
        <v>1</v>
      </c>
      <c r="J245" s="26">
        <f>IF(B245=Regressionsdaten!B245,1,0)</f>
        <v>1</v>
      </c>
      <c r="K245" s="26">
        <f>IF(C245=Regressionsdaten!C245,1,0)</f>
        <v>1</v>
      </c>
      <c r="L245" s="26">
        <f>IF(D245=Regressionsdaten!D245,1,0)</f>
        <v>1</v>
      </c>
      <c r="M245" s="26">
        <f>IF(E245=Regressionsdaten!E245,1,0)</f>
        <v>1</v>
      </c>
      <c r="N245" s="26">
        <f>IF(F245=Regressionsdaten!F245,1,0)</f>
        <v>1</v>
      </c>
      <c r="O245" s="26">
        <f>IF(G245=Regressionsdaten!G245,1,0)</f>
        <v>1</v>
      </c>
    </row>
    <row r="246" spans="1:15" ht="15" customHeight="1" x14ac:dyDescent="0.2">
      <c r="A246" s="1" t="s">
        <v>234</v>
      </c>
      <c r="B246" s="2">
        <v>38958</v>
      </c>
      <c r="C246" s="3">
        <v>33117</v>
      </c>
      <c r="D246" s="3">
        <v>5841</v>
      </c>
      <c r="E246" s="3">
        <v>260</v>
      </c>
      <c r="F246" s="3">
        <v>226</v>
      </c>
      <c r="G246" s="4">
        <v>34</v>
      </c>
      <c r="I246" s="26">
        <f>IF(A246=Regressionsdaten!A246,1,0)</f>
        <v>1</v>
      </c>
      <c r="J246" s="26">
        <f>IF(B246=Regressionsdaten!B246,1,0)</f>
        <v>1</v>
      </c>
      <c r="K246" s="26">
        <f>IF(C246=Regressionsdaten!C246,1,0)</f>
        <v>1</v>
      </c>
      <c r="L246" s="26">
        <f>IF(D246=Regressionsdaten!D246,1,0)</f>
        <v>1</v>
      </c>
      <c r="M246" s="26">
        <f>IF(E246=Regressionsdaten!E246,1,0)</f>
        <v>1</v>
      </c>
      <c r="N246" s="26">
        <f>IF(F246=Regressionsdaten!F246,1,0)</f>
        <v>1</v>
      </c>
      <c r="O246" s="26">
        <f>IF(G246=Regressionsdaten!G246,1,0)</f>
        <v>1</v>
      </c>
    </row>
    <row r="247" spans="1:15" ht="15" customHeight="1" x14ac:dyDescent="0.2">
      <c r="A247" s="1" t="s">
        <v>235</v>
      </c>
      <c r="B247" s="2">
        <v>55415</v>
      </c>
      <c r="C247" s="3">
        <v>48039</v>
      </c>
      <c r="D247" s="3">
        <v>7376</v>
      </c>
      <c r="E247" s="3">
        <v>839</v>
      </c>
      <c r="F247" s="3">
        <v>798</v>
      </c>
      <c r="G247" s="4">
        <v>41</v>
      </c>
      <c r="I247" s="26">
        <f>IF(A247=Regressionsdaten!A247,1,0)</f>
        <v>1</v>
      </c>
      <c r="J247" s="26">
        <f>IF(B247=Regressionsdaten!B247,1,0)</f>
        <v>1</v>
      </c>
      <c r="K247" s="26">
        <f>IF(C247=Regressionsdaten!C247,1,0)</f>
        <v>1</v>
      </c>
      <c r="L247" s="26">
        <f>IF(D247=Regressionsdaten!D247,1,0)</f>
        <v>1</v>
      </c>
      <c r="M247" s="26">
        <f>IF(E247=Regressionsdaten!E247,1,0)</f>
        <v>1</v>
      </c>
      <c r="N247" s="26">
        <f>IF(F247=Regressionsdaten!F247,1,0)</f>
        <v>1</v>
      </c>
      <c r="O247" s="26">
        <f>IF(G247=Regressionsdaten!G247,1,0)</f>
        <v>1</v>
      </c>
    </row>
    <row r="248" spans="1:15" ht="15" customHeight="1" x14ac:dyDescent="0.2">
      <c r="A248" s="1" t="s">
        <v>236</v>
      </c>
      <c r="B248" s="2">
        <v>46018</v>
      </c>
      <c r="C248" s="3">
        <v>39769</v>
      </c>
      <c r="D248" s="3">
        <v>6249</v>
      </c>
      <c r="E248" s="3">
        <v>397</v>
      </c>
      <c r="F248" s="3">
        <v>352</v>
      </c>
      <c r="G248" s="4">
        <v>45</v>
      </c>
      <c r="I248" s="26">
        <f>IF(A248=Regressionsdaten!A248,1,0)</f>
        <v>1</v>
      </c>
      <c r="J248" s="26">
        <f>IF(B248=Regressionsdaten!B248,1,0)</f>
        <v>1</v>
      </c>
      <c r="K248" s="26">
        <f>IF(C248=Regressionsdaten!C248,1,0)</f>
        <v>1</v>
      </c>
      <c r="L248" s="26">
        <f>IF(D248=Regressionsdaten!D248,1,0)</f>
        <v>1</v>
      </c>
      <c r="M248" s="26">
        <f>IF(E248=Regressionsdaten!E248,1,0)</f>
        <v>1</v>
      </c>
      <c r="N248" s="26">
        <f>IF(F248=Regressionsdaten!F248,1,0)</f>
        <v>1</v>
      </c>
      <c r="O248" s="26">
        <f>IF(G248=Regressionsdaten!G248,1,0)</f>
        <v>1</v>
      </c>
    </row>
    <row r="249" spans="1:15" ht="15" customHeight="1" x14ac:dyDescent="0.2">
      <c r="A249" s="1" t="s">
        <v>237</v>
      </c>
      <c r="B249" s="2">
        <v>55517</v>
      </c>
      <c r="C249" s="3">
        <v>48482</v>
      </c>
      <c r="D249" s="3">
        <v>7035</v>
      </c>
      <c r="E249" s="3">
        <v>1164</v>
      </c>
      <c r="F249" s="3">
        <v>1098</v>
      </c>
      <c r="G249" s="4">
        <v>66</v>
      </c>
      <c r="I249" s="26">
        <f>IF(A249=Regressionsdaten!A249,1,0)</f>
        <v>1</v>
      </c>
      <c r="J249" s="26">
        <f>IF(B249=Regressionsdaten!B249,1,0)</f>
        <v>1</v>
      </c>
      <c r="K249" s="26">
        <f>IF(C249=Regressionsdaten!C249,1,0)</f>
        <v>1</v>
      </c>
      <c r="L249" s="26">
        <f>IF(D249=Regressionsdaten!D249,1,0)</f>
        <v>1</v>
      </c>
      <c r="M249" s="26">
        <f>IF(E249=Regressionsdaten!E249,1,0)</f>
        <v>1</v>
      </c>
      <c r="N249" s="26">
        <f>IF(F249=Regressionsdaten!F249,1,0)</f>
        <v>1</v>
      </c>
      <c r="O249" s="26">
        <f>IF(G249=Regressionsdaten!G249,1,0)</f>
        <v>1</v>
      </c>
    </row>
    <row r="250" spans="1:15" ht="15" customHeight="1" x14ac:dyDescent="0.2">
      <c r="A250" s="1" t="s">
        <v>238</v>
      </c>
      <c r="B250" s="2">
        <v>159944</v>
      </c>
      <c r="C250" s="3">
        <v>142741</v>
      </c>
      <c r="D250" s="3">
        <v>17203</v>
      </c>
      <c r="E250" s="3">
        <v>3017</v>
      </c>
      <c r="F250" s="3">
        <v>2591</v>
      </c>
      <c r="G250" s="4">
        <v>426</v>
      </c>
      <c r="I250" s="26">
        <f>IF(A250=Regressionsdaten!A250,1,0)</f>
        <v>1</v>
      </c>
      <c r="J250" s="26">
        <f>IF(B250=Regressionsdaten!B250,1,0)</f>
        <v>1</v>
      </c>
      <c r="K250" s="26">
        <f>IF(C250=Regressionsdaten!C250,1,0)</f>
        <v>1</v>
      </c>
      <c r="L250" s="26">
        <f>IF(D250=Regressionsdaten!D250,1,0)</f>
        <v>1</v>
      </c>
      <c r="M250" s="26">
        <f>IF(E250=Regressionsdaten!E250,1,0)</f>
        <v>1</v>
      </c>
      <c r="N250" s="26">
        <f>IF(F250=Regressionsdaten!F250,1,0)</f>
        <v>1</v>
      </c>
      <c r="O250" s="26">
        <f>IF(G250=Regressionsdaten!G250,1,0)</f>
        <v>1</v>
      </c>
    </row>
    <row r="251" spans="1:15" ht="15" customHeight="1" x14ac:dyDescent="0.2">
      <c r="A251" s="1" t="s">
        <v>239</v>
      </c>
      <c r="B251" s="2">
        <v>48596</v>
      </c>
      <c r="C251" s="3">
        <v>42420</v>
      </c>
      <c r="D251" s="3">
        <v>6176</v>
      </c>
      <c r="E251" s="3">
        <v>786</v>
      </c>
      <c r="F251" s="3">
        <v>756</v>
      </c>
      <c r="G251" s="4">
        <v>30</v>
      </c>
      <c r="I251" s="26">
        <f>IF(A251=Regressionsdaten!A251,1,0)</f>
        <v>1</v>
      </c>
      <c r="J251" s="26">
        <f>IF(B251=Regressionsdaten!B251,1,0)</f>
        <v>1</v>
      </c>
      <c r="K251" s="26">
        <f>IF(C251=Regressionsdaten!C251,1,0)</f>
        <v>1</v>
      </c>
      <c r="L251" s="26">
        <f>IF(D251=Regressionsdaten!D251,1,0)</f>
        <v>1</v>
      </c>
      <c r="M251" s="26">
        <f>IF(E251=Regressionsdaten!E251,1,0)</f>
        <v>1</v>
      </c>
      <c r="N251" s="26">
        <f>IF(F251=Regressionsdaten!F251,1,0)</f>
        <v>1</v>
      </c>
      <c r="O251" s="26">
        <f>IF(G251=Regressionsdaten!G251,1,0)</f>
        <v>1</v>
      </c>
    </row>
    <row r="252" spans="1:15" ht="15" customHeight="1" x14ac:dyDescent="0.2">
      <c r="A252" s="1" t="s">
        <v>240</v>
      </c>
      <c r="B252" s="2">
        <v>64002</v>
      </c>
      <c r="C252" s="3">
        <v>56741</v>
      </c>
      <c r="D252" s="3">
        <v>7261</v>
      </c>
      <c r="E252" s="3">
        <v>1151</v>
      </c>
      <c r="F252" s="3">
        <v>1116</v>
      </c>
      <c r="G252" s="4">
        <v>35</v>
      </c>
      <c r="I252" s="26">
        <f>IF(A252=Regressionsdaten!A252,1,0)</f>
        <v>1</v>
      </c>
      <c r="J252" s="26">
        <f>IF(B252=Regressionsdaten!B252,1,0)</f>
        <v>1</v>
      </c>
      <c r="K252" s="26">
        <f>IF(C252=Regressionsdaten!C252,1,0)</f>
        <v>1</v>
      </c>
      <c r="L252" s="26">
        <f>IF(D252=Regressionsdaten!D252,1,0)</f>
        <v>1</v>
      </c>
      <c r="M252" s="26">
        <f>IF(E252=Regressionsdaten!E252,1,0)</f>
        <v>1</v>
      </c>
      <c r="N252" s="26">
        <f>IF(F252=Regressionsdaten!F252,1,0)</f>
        <v>1</v>
      </c>
      <c r="O252" s="26">
        <f>IF(G252=Regressionsdaten!G252,1,0)</f>
        <v>1</v>
      </c>
    </row>
    <row r="253" spans="1:15" ht="15" customHeight="1" x14ac:dyDescent="0.2">
      <c r="A253" s="1" t="s">
        <v>241</v>
      </c>
      <c r="B253" s="2">
        <v>119674</v>
      </c>
      <c r="C253" s="3">
        <v>103382</v>
      </c>
      <c r="D253" s="3">
        <v>16292</v>
      </c>
      <c r="E253" s="3">
        <v>1451</v>
      </c>
      <c r="F253" s="3">
        <v>1338</v>
      </c>
      <c r="G253" s="4">
        <v>113</v>
      </c>
      <c r="I253" s="26">
        <f>IF(A253=Regressionsdaten!A253,1,0)</f>
        <v>1</v>
      </c>
      <c r="J253" s="26">
        <f>IF(B253=Regressionsdaten!B253,1,0)</f>
        <v>1</v>
      </c>
      <c r="K253" s="26">
        <f>IF(C253=Regressionsdaten!C253,1,0)</f>
        <v>1</v>
      </c>
      <c r="L253" s="26">
        <f>IF(D253=Regressionsdaten!D253,1,0)</f>
        <v>1</v>
      </c>
      <c r="M253" s="26">
        <f>IF(E253=Regressionsdaten!E253,1,0)</f>
        <v>1</v>
      </c>
      <c r="N253" s="26">
        <f>IF(F253=Regressionsdaten!F253,1,0)</f>
        <v>1</v>
      </c>
      <c r="O253" s="26">
        <f>IF(G253=Regressionsdaten!G253,1,0)</f>
        <v>1</v>
      </c>
    </row>
    <row r="254" spans="1:15" ht="15" customHeight="1" x14ac:dyDescent="0.2">
      <c r="A254" s="1" t="s">
        <v>242</v>
      </c>
      <c r="B254" s="2">
        <v>56711</v>
      </c>
      <c r="C254" s="3">
        <v>49197</v>
      </c>
      <c r="D254" s="3">
        <v>7514</v>
      </c>
      <c r="E254" s="3">
        <v>692</v>
      </c>
      <c r="F254" s="3">
        <v>582</v>
      </c>
      <c r="G254" s="4">
        <v>110</v>
      </c>
      <c r="I254" s="26">
        <f>IF(A254=Regressionsdaten!A254,1,0)</f>
        <v>1</v>
      </c>
      <c r="J254" s="26">
        <f>IF(B254=Regressionsdaten!B254,1,0)</f>
        <v>1</v>
      </c>
      <c r="K254" s="26">
        <f>IF(C254=Regressionsdaten!C254,1,0)</f>
        <v>1</v>
      </c>
      <c r="L254" s="26">
        <f>IF(D254=Regressionsdaten!D254,1,0)</f>
        <v>1</v>
      </c>
      <c r="M254" s="26">
        <f>IF(E254=Regressionsdaten!E254,1,0)</f>
        <v>1</v>
      </c>
      <c r="N254" s="26">
        <f>IF(F254=Regressionsdaten!F254,1,0)</f>
        <v>1</v>
      </c>
      <c r="O254" s="26">
        <f>IF(G254=Regressionsdaten!G254,1,0)</f>
        <v>1</v>
      </c>
    </row>
    <row r="255" spans="1:15" ht="15" customHeight="1" x14ac:dyDescent="0.2">
      <c r="A255" s="1" t="s">
        <v>243</v>
      </c>
      <c r="B255" s="2">
        <v>81288</v>
      </c>
      <c r="C255" s="3">
        <v>70358</v>
      </c>
      <c r="D255" s="3">
        <v>10930</v>
      </c>
      <c r="E255" s="3">
        <v>1094</v>
      </c>
      <c r="F255" s="3">
        <v>1035</v>
      </c>
      <c r="G255" s="4">
        <v>59</v>
      </c>
      <c r="I255" s="26">
        <f>IF(A255=Regressionsdaten!A255,1,0)</f>
        <v>1</v>
      </c>
      <c r="J255" s="26">
        <f>IF(B255=Regressionsdaten!B255,1,0)</f>
        <v>1</v>
      </c>
      <c r="K255" s="26">
        <f>IF(C255=Regressionsdaten!C255,1,0)</f>
        <v>1</v>
      </c>
      <c r="L255" s="26">
        <f>IF(D255=Regressionsdaten!D255,1,0)</f>
        <v>1</v>
      </c>
      <c r="M255" s="26">
        <f>IF(E255=Regressionsdaten!E255,1,0)</f>
        <v>1</v>
      </c>
      <c r="N255" s="26">
        <f>IF(F255=Regressionsdaten!F255,1,0)</f>
        <v>1</v>
      </c>
      <c r="O255" s="26">
        <f>IF(G255=Regressionsdaten!G255,1,0)</f>
        <v>1</v>
      </c>
    </row>
    <row r="256" spans="1:15" ht="15" customHeight="1" x14ac:dyDescent="0.2">
      <c r="A256" s="1" t="s">
        <v>244</v>
      </c>
      <c r="B256" s="2">
        <v>63819</v>
      </c>
      <c r="C256" s="3">
        <v>55529</v>
      </c>
      <c r="D256" s="3">
        <v>8290</v>
      </c>
      <c r="E256" s="3">
        <v>936</v>
      </c>
      <c r="F256" s="3">
        <v>866</v>
      </c>
      <c r="G256" s="4">
        <v>70</v>
      </c>
      <c r="I256" s="26">
        <f>IF(A256=Regressionsdaten!A256,1,0)</f>
        <v>1</v>
      </c>
      <c r="J256" s="26">
        <f>IF(B256=Regressionsdaten!B256,1,0)</f>
        <v>1</v>
      </c>
      <c r="K256" s="26">
        <f>IF(C256=Regressionsdaten!C256,1,0)</f>
        <v>1</v>
      </c>
      <c r="L256" s="26">
        <f>IF(D256=Regressionsdaten!D256,1,0)</f>
        <v>1</v>
      </c>
      <c r="M256" s="26">
        <f>IF(E256=Regressionsdaten!E256,1,0)</f>
        <v>1</v>
      </c>
      <c r="N256" s="26">
        <f>IF(F256=Regressionsdaten!F256,1,0)</f>
        <v>1</v>
      </c>
      <c r="O256" s="26">
        <f>IF(G256=Regressionsdaten!G256,1,0)</f>
        <v>1</v>
      </c>
    </row>
    <row r="257" spans="1:15" ht="15" customHeight="1" x14ac:dyDescent="0.2">
      <c r="A257" s="1" t="s">
        <v>245</v>
      </c>
      <c r="B257" s="2">
        <v>33815</v>
      </c>
      <c r="C257" s="3">
        <v>29858</v>
      </c>
      <c r="D257" s="3">
        <v>3957</v>
      </c>
      <c r="E257" s="3">
        <v>1754</v>
      </c>
      <c r="F257" s="3">
        <v>1722</v>
      </c>
      <c r="G257" s="4">
        <v>32</v>
      </c>
      <c r="I257" s="26">
        <f>IF(A257=Regressionsdaten!A257,1,0)</f>
        <v>1</v>
      </c>
      <c r="J257" s="26">
        <f>IF(B257=Regressionsdaten!B257,1,0)</f>
        <v>1</v>
      </c>
      <c r="K257" s="26">
        <f>IF(C257=Regressionsdaten!C257,1,0)</f>
        <v>1</v>
      </c>
      <c r="L257" s="26">
        <f>IF(D257=Regressionsdaten!D257,1,0)</f>
        <v>1</v>
      </c>
      <c r="M257" s="26">
        <f>IF(E257=Regressionsdaten!E257,1,0)</f>
        <v>1</v>
      </c>
      <c r="N257" s="26">
        <f>IF(F257=Regressionsdaten!F257,1,0)</f>
        <v>1</v>
      </c>
      <c r="O257" s="26">
        <f>IF(G257=Regressionsdaten!G257,1,0)</f>
        <v>1</v>
      </c>
    </row>
    <row r="258" spans="1:15" ht="15" customHeight="1" x14ac:dyDescent="0.2">
      <c r="A258" s="1" t="s">
        <v>246</v>
      </c>
      <c r="B258" s="2">
        <v>23317</v>
      </c>
      <c r="C258" s="3">
        <v>18649</v>
      </c>
      <c r="D258" s="3">
        <v>4668</v>
      </c>
      <c r="E258" s="3">
        <v>431</v>
      </c>
      <c r="F258" s="3">
        <v>375</v>
      </c>
      <c r="G258" s="4">
        <v>56</v>
      </c>
      <c r="I258" s="26">
        <f>IF(A258=Regressionsdaten!A258,1,0)</f>
        <v>1</v>
      </c>
      <c r="J258" s="26">
        <f>IF(B258=Regressionsdaten!B258,1,0)</f>
        <v>1</v>
      </c>
      <c r="K258" s="26">
        <f>IF(C258=Regressionsdaten!C258,1,0)</f>
        <v>1</v>
      </c>
      <c r="L258" s="26">
        <f>IF(D258=Regressionsdaten!D258,1,0)</f>
        <v>1</v>
      </c>
      <c r="M258" s="26">
        <f>IF(E258=Regressionsdaten!E258,1,0)</f>
        <v>1</v>
      </c>
      <c r="N258" s="26">
        <f>IF(F258=Regressionsdaten!F258,1,0)</f>
        <v>1</v>
      </c>
      <c r="O258" s="26">
        <f>IF(G258=Regressionsdaten!G258,1,0)</f>
        <v>1</v>
      </c>
    </row>
    <row r="259" spans="1:15" ht="15" customHeight="1" x14ac:dyDescent="0.2">
      <c r="A259" s="1" t="s">
        <v>247</v>
      </c>
      <c r="B259" s="2">
        <v>22621</v>
      </c>
      <c r="C259" s="3">
        <v>19614</v>
      </c>
      <c r="D259" s="3">
        <v>3007</v>
      </c>
      <c r="E259" s="3">
        <v>995</v>
      </c>
      <c r="F259" s="3">
        <v>973</v>
      </c>
      <c r="G259" s="4">
        <v>22</v>
      </c>
      <c r="I259" s="26">
        <f>IF(A259=Regressionsdaten!A259,1,0)</f>
        <v>1</v>
      </c>
      <c r="J259" s="26">
        <f>IF(B259=Regressionsdaten!B259,1,0)</f>
        <v>1</v>
      </c>
      <c r="K259" s="26">
        <f>IF(C259=Regressionsdaten!C259,1,0)</f>
        <v>1</v>
      </c>
      <c r="L259" s="26">
        <f>IF(D259=Regressionsdaten!D259,1,0)</f>
        <v>1</v>
      </c>
      <c r="M259" s="26">
        <f>IF(E259=Regressionsdaten!E259,1,0)</f>
        <v>1</v>
      </c>
      <c r="N259" s="26">
        <f>IF(F259=Regressionsdaten!F259,1,0)</f>
        <v>1</v>
      </c>
      <c r="O259" s="26">
        <f>IF(G259=Regressionsdaten!G259,1,0)</f>
        <v>1</v>
      </c>
    </row>
    <row r="260" spans="1:15" ht="15" customHeight="1" x14ac:dyDescent="0.2">
      <c r="A260" s="1" t="s">
        <v>248</v>
      </c>
      <c r="B260" s="2">
        <v>57272</v>
      </c>
      <c r="C260" s="3">
        <v>49619</v>
      </c>
      <c r="D260" s="3">
        <v>7653</v>
      </c>
      <c r="E260" s="3">
        <v>1279</v>
      </c>
      <c r="F260" s="3">
        <v>1223</v>
      </c>
      <c r="G260" s="4">
        <v>56</v>
      </c>
      <c r="I260" s="26">
        <f>IF(A260=Regressionsdaten!A260,1,0)</f>
        <v>1</v>
      </c>
      <c r="J260" s="26">
        <f>IF(B260=Regressionsdaten!B260,1,0)</f>
        <v>1</v>
      </c>
      <c r="K260" s="26">
        <f>IF(C260=Regressionsdaten!C260,1,0)</f>
        <v>1</v>
      </c>
      <c r="L260" s="26">
        <f>IF(D260=Regressionsdaten!D260,1,0)</f>
        <v>1</v>
      </c>
      <c r="M260" s="26">
        <f>IF(E260=Regressionsdaten!E260,1,0)</f>
        <v>1</v>
      </c>
      <c r="N260" s="26">
        <f>IF(F260=Regressionsdaten!F260,1,0)</f>
        <v>1</v>
      </c>
      <c r="O260" s="26">
        <f>IF(G260=Regressionsdaten!G260,1,0)</f>
        <v>1</v>
      </c>
    </row>
    <row r="261" spans="1:15" ht="15" customHeight="1" x14ac:dyDescent="0.2">
      <c r="A261" s="1" t="s">
        <v>249</v>
      </c>
      <c r="B261" s="2">
        <v>37174</v>
      </c>
      <c r="C261" s="3">
        <v>31378</v>
      </c>
      <c r="D261" s="3">
        <v>5796</v>
      </c>
      <c r="E261" s="3">
        <v>542</v>
      </c>
      <c r="F261" s="3">
        <v>508</v>
      </c>
      <c r="G261" s="4">
        <v>34</v>
      </c>
      <c r="I261" s="26">
        <f>IF(A261=Regressionsdaten!A261,1,0)</f>
        <v>1</v>
      </c>
      <c r="J261" s="26">
        <f>IF(B261=Regressionsdaten!B261,1,0)</f>
        <v>1</v>
      </c>
      <c r="K261" s="26">
        <f>IF(C261=Regressionsdaten!C261,1,0)</f>
        <v>1</v>
      </c>
      <c r="L261" s="26">
        <f>IF(D261=Regressionsdaten!D261,1,0)</f>
        <v>1</v>
      </c>
      <c r="M261" s="26">
        <f>IF(E261=Regressionsdaten!E261,1,0)</f>
        <v>1</v>
      </c>
      <c r="N261" s="26">
        <f>IF(F261=Regressionsdaten!F261,1,0)</f>
        <v>1</v>
      </c>
      <c r="O261" s="26">
        <f>IF(G261=Regressionsdaten!G261,1,0)</f>
        <v>1</v>
      </c>
    </row>
    <row r="262" spans="1:15" ht="15" customHeight="1" x14ac:dyDescent="0.2">
      <c r="A262" s="1" t="s">
        <v>250</v>
      </c>
      <c r="B262" s="2">
        <v>60699</v>
      </c>
      <c r="C262" s="3">
        <v>53092</v>
      </c>
      <c r="D262" s="3">
        <v>7607</v>
      </c>
      <c r="E262" s="3">
        <v>1434</v>
      </c>
      <c r="F262" s="3">
        <v>1387</v>
      </c>
      <c r="G262" s="4">
        <v>47</v>
      </c>
      <c r="I262" s="26">
        <f>IF(A262=Regressionsdaten!A262,1,0)</f>
        <v>1</v>
      </c>
      <c r="J262" s="26">
        <f>IF(B262=Regressionsdaten!B262,1,0)</f>
        <v>1</v>
      </c>
      <c r="K262" s="26">
        <f>IF(C262=Regressionsdaten!C262,1,0)</f>
        <v>1</v>
      </c>
      <c r="L262" s="26">
        <f>IF(D262=Regressionsdaten!D262,1,0)</f>
        <v>1</v>
      </c>
      <c r="M262" s="26">
        <f>IF(E262=Regressionsdaten!E262,1,0)</f>
        <v>1</v>
      </c>
      <c r="N262" s="26">
        <f>IF(F262=Regressionsdaten!F262,1,0)</f>
        <v>1</v>
      </c>
      <c r="O262" s="26">
        <f>IF(G262=Regressionsdaten!G262,1,0)</f>
        <v>1</v>
      </c>
    </row>
    <row r="263" spans="1:15" ht="15" customHeight="1" x14ac:dyDescent="0.2">
      <c r="A263" s="1" t="s">
        <v>251</v>
      </c>
      <c r="B263" s="2">
        <v>78564</v>
      </c>
      <c r="C263" s="3">
        <v>68818</v>
      </c>
      <c r="D263" s="3">
        <v>9746</v>
      </c>
      <c r="E263" s="3">
        <v>1963</v>
      </c>
      <c r="F263" s="3">
        <v>1923</v>
      </c>
      <c r="G263" s="4">
        <v>40</v>
      </c>
      <c r="I263" s="26">
        <f>IF(A263=Regressionsdaten!A263,1,0)</f>
        <v>1</v>
      </c>
      <c r="J263" s="26">
        <f>IF(B263=Regressionsdaten!B263,1,0)</f>
        <v>1</v>
      </c>
      <c r="K263" s="26">
        <f>IF(C263=Regressionsdaten!C263,1,0)</f>
        <v>1</v>
      </c>
      <c r="L263" s="26">
        <f>IF(D263=Regressionsdaten!D263,1,0)</f>
        <v>1</v>
      </c>
      <c r="M263" s="26">
        <f>IF(E263=Regressionsdaten!E263,1,0)</f>
        <v>1</v>
      </c>
      <c r="N263" s="26">
        <f>IF(F263=Regressionsdaten!F263,1,0)</f>
        <v>1</v>
      </c>
      <c r="O263" s="26">
        <f>IF(G263=Regressionsdaten!G263,1,0)</f>
        <v>1</v>
      </c>
    </row>
    <row r="264" spans="1:15" ht="15" customHeight="1" x14ac:dyDescent="0.2">
      <c r="A264" s="1" t="s">
        <v>252</v>
      </c>
      <c r="B264" s="2">
        <v>89247</v>
      </c>
      <c r="C264" s="3">
        <v>76295</v>
      </c>
      <c r="D264" s="3">
        <v>12952</v>
      </c>
      <c r="E264" s="3">
        <v>1168</v>
      </c>
      <c r="F264" s="3">
        <v>1094</v>
      </c>
      <c r="G264" s="4">
        <v>74</v>
      </c>
      <c r="I264" s="26">
        <f>IF(A264=Regressionsdaten!A264,1,0)</f>
        <v>1</v>
      </c>
      <c r="J264" s="26">
        <f>IF(B264=Regressionsdaten!B264,1,0)</f>
        <v>1</v>
      </c>
      <c r="K264" s="26">
        <f>IF(C264=Regressionsdaten!C264,1,0)</f>
        <v>1</v>
      </c>
      <c r="L264" s="26">
        <f>IF(D264=Regressionsdaten!D264,1,0)</f>
        <v>1</v>
      </c>
      <c r="M264" s="26">
        <f>IF(E264=Regressionsdaten!E264,1,0)</f>
        <v>1</v>
      </c>
      <c r="N264" s="26">
        <f>IF(F264=Regressionsdaten!F264,1,0)</f>
        <v>1</v>
      </c>
      <c r="O264" s="26">
        <f>IF(G264=Regressionsdaten!G264,1,0)</f>
        <v>1</v>
      </c>
    </row>
    <row r="265" spans="1:15" ht="15" customHeight="1" x14ac:dyDescent="0.2">
      <c r="A265" s="1" t="s">
        <v>253</v>
      </c>
      <c r="B265" s="2">
        <v>36144</v>
      </c>
      <c r="C265" s="3">
        <v>30741</v>
      </c>
      <c r="D265" s="3">
        <v>5403</v>
      </c>
      <c r="E265" s="3">
        <v>810</v>
      </c>
      <c r="F265" s="3">
        <v>786</v>
      </c>
      <c r="G265" s="4">
        <v>24</v>
      </c>
      <c r="I265" s="26">
        <f>IF(A265=Regressionsdaten!A265,1,0)</f>
        <v>1</v>
      </c>
      <c r="J265" s="26">
        <f>IF(B265=Regressionsdaten!B265,1,0)</f>
        <v>1</v>
      </c>
      <c r="K265" s="26">
        <f>IF(C265=Regressionsdaten!C265,1,0)</f>
        <v>1</v>
      </c>
      <c r="L265" s="26">
        <f>IF(D265=Regressionsdaten!D265,1,0)</f>
        <v>1</v>
      </c>
      <c r="M265" s="26">
        <f>IF(E265=Regressionsdaten!E265,1,0)</f>
        <v>1</v>
      </c>
      <c r="N265" s="26">
        <f>IF(F265=Regressionsdaten!F265,1,0)</f>
        <v>1</v>
      </c>
      <c r="O265" s="26">
        <f>IF(G265=Regressionsdaten!G265,1,0)</f>
        <v>1</v>
      </c>
    </row>
    <row r="266" spans="1:15" ht="15" customHeight="1" x14ac:dyDescent="0.2">
      <c r="A266" s="1" t="s">
        <v>254</v>
      </c>
      <c r="B266" s="2">
        <v>56442</v>
      </c>
      <c r="C266" s="3">
        <v>48469</v>
      </c>
      <c r="D266" s="3">
        <v>7973</v>
      </c>
      <c r="E266" s="3">
        <v>761</v>
      </c>
      <c r="F266" s="3">
        <v>713</v>
      </c>
      <c r="G266" s="4">
        <v>48</v>
      </c>
      <c r="I266" s="26">
        <f>IF(A266=Regressionsdaten!A266,1,0)</f>
        <v>1</v>
      </c>
      <c r="J266" s="26">
        <f>IF(B266=Regressionsdaten!B266,1,0)</f>
        <v>1</v>
      </c>
      <c r="K266" s="26">
        <f>IF(C266=Regressionsdaten!C266,1,0)</f>
        <v>1</v>
      </c>
      <c r="L266" s="26">
        <f>IF(D266=Regressionsdaten!D266,1,0)</f>
        <v>1</v>
      </c>
      <c r="M266" s="26">
        <f>IF(E266=Regressionsdaten!E266,1,0)</f>
        <v>1</v>
      </c>
      <c r="N266" s="26">
        <f>IF(F266=Regressionsdaten!F266,1,0)</f>
        <v>1</v>
      </c>
      <c r="O266" s="26">
        <f>IF(G266=Regressionsdaten!G266,1,0)</f>
        <v>1</v>
      </c>
    </row>
    <row r="267" spans="1:15" ht="15" customHeight="1" x14ac:dyDescent="0.2">
      <c r="A267" s="1" t="s">
        <v>255</v>
      </c>
      <c r="B267" s="2">
        <v>49341</v>
      </c>
      <c r="C267" s="3">
        <v>42724</v>
      </c>
      <c r="D267" s="3">
        <v>6617</v>
      </c>
      <c r="E267" s="3">
        <v>1029</v>
      </c>
      <c r="F267" s="3">
        <v>996</v>
      </c>
      <c r="G267" s="4">
        <v>33</v>
      </c>
      <c r="I267" s="26">
        <f>IF(A267=Regressionsdaten!A267,1,0)</f>
        <v>1</v>
      </c>
      <c r="J267" s="26">
        <f>IF(B267=Regressionsdaten!B267,1,0)</f>
        <v>1</v>
      </c>
      <c r="K267" s="26">
        <f>IF(C267=Regressionsdaten!C267,1,0)</f>
        <v>1</v>
      </c>
      <c r="L267" s="26">
        <f>IF(D267=Regressionsdaten!D267,1,0)</f>
        <v>1</v>
      </c>
      <c r="M267" s="26">
        <f>IF(E267=Regressionsdaten!E267,1,0)</f>
        <v>1</v>
      </c>
      <c r="N267" s="26">
        <f>IF(F267=Regressionsdaten!F267,1,0)</f>
        <v>1</v>
      </c>
      <c r="O267" s="26">
        <f>IF(G267=Regressionsdaten!G267,1,0)</f>
        <v>1</v>
      </c>
    </row>
    <row r="268" spans="1:15" ht="15" customHeight="1" x14ac:dyDescent="0.2">
      <c r="A268" s="1" t="s">
        <v>256</v>
      </c>
      <c r="B268" s="2">
        <v>49535</v>
      </c>
      <c r="C268" s="3">
        <v>43976</v>
      </c>
      <c r="D268" s="3">
        <v>5559</v>
      </c>
      <c r="E268" s="3">
        <v>2512</v>
      </c>
      <c r="F268" s="3">
        <v>2463</v>
      </c>
      <c r="G268" s="4">
        <v>49</v>
      </c>
      <c r="I268" s="26">
        <f>IF(A268=Regressionsdaten!A268,1,0)</f>
        <v>1</v>
      </c>
      <c r="J268" s="26">
        <f>IF(B268=Regressionsdaten!B268,1,0)</f>
        <v>1</v>
      </c>
      <c r="K268" s="26">
        <f>IF(C268=Regressionsdaten!C268,1,0)</f>
        <v>1</v>
      </c>
      <c r="L268" s="26">
        <f>IF(D268=Regressionsdaten!D268,1,0)</f>
        <v>1</v>
      </c>
      <c r="M268" s="26">
        <f>IF(E268=Regressionsdaten!E268,1,0)</f>
        <v>1</v>
      </c>
      <c r="N268" s="26">
        <f>IF(F268=Regressionsdaten!F268,1,0)</f>
        <v>1</v>
      </c>
      <c r="O268" s="26">
        <f>IF(G268=Regressionsdaten!G268,1,0)</f>
        <v>1</v>
      </c>
    </row>
    <row r="269" spans="1:15" ht="15" customHeight="1" x14ac:dyDescent="0.2">
      <c r="A269" s="1" t="s">
        <v>257</v>
      </c>
      <c r="B269" s="2">
        <v>19478</v>
      </c>
      <c r="C269" s="3">
        <v>16927</v>
      </c>
      <c r="D269" s="3">
        <v>2551</v>
      </c>
      <c r="E269" s="3">
        <v>754</v>
      </c>
      <c r="F269" s="3">
        <v>739</v>
      </c>
      <c r="G269" s="4">
        <v>15</v>
      </c>
      <c r="I269" s="26">
        <f>IF(A269=Regressionsdaten!A269,1,0)</f>
        <v>1</v>
      </c>
      <c r="J269" s="26">
        <f>IF(B269=Regressionsdaten!B269,1,0)</f>
        <v>1</v>
      </c>
      <c r="K269" s="26">
        <f>IF(C269=Regressionsdaten!C269,1,0)</f>
        <v>1</v>
      </c>
      <c r="L269" s="26">
        <f>IF(D269=Regressionsdaten!D269,1,0)</f>
        <v>1</v>
      </c>
      <c r="M269" s="26">
        <f>IF(E269=Regressionsdaten!E269,1,0)</f>
        <v>1</v>
      </c>
      <c r="N269" s="26">
        <f>IF(F269=Regressionsdaten!F269,1,0)</f>
        <v>1</v>
      </c>
      <c r="O269" s="26">
        <f>IF(G269=Regressionsdaten!G269,1,0)</f>
        <v>1</v>
      </c>
    </row>
    <row r="270" spans="1:15" ht="15" customHeight="1" x14ac:dyDescent="0.2">
      <c r="A270" s="1" t="s">
        <v>258</v>
      </c>
      <c r="B270" s="2">
        <v>75211</v>
      </c>
      <c r="C270" s="3">
        <v>65138</v>
      </c>
      <c r="D270" s="3">
        <v>10073</v>
      </c>
      <c r="E270" s="3">
        <v>2845</v>
      </c>
      <c r="F270" s="3">
        <v>2715</v>
      </c>
      <c r="G270" s="4">
        <v>130</v>
      </c>
      <c r="I270" s="26">
        <f>IF(A270=Regressionsdaten!A270,1,0)</f>
        <v>1</v>
      </c>
      <c r="J270" s="26">
        <f>IF(B270=Regressionsdaten!B270,1,0)</f>
        <v>1</v>
      </c>
      <c r="K270" s="26">
        <f>IF(C270=Regressionsdaten!C270,1,0)</f>
        <v>1</v>
      </c>
      <c r="L270" s="26">
        <f>IF(D270=Regressionsdaten!D270,1,0)</f>
        <v>1</v>
      </c>
      <c r="M270" s="26">
        <f>IF(E270=Regressionsdaten!E270,1,0)</f>
        <v>1</v>
      </c>
      <c r="N270" s="26">
        <f>IF(F270=Regressionsdaten!F270,1,0)</f>
        <v>1</v>
      </c>
      <c r="O270" s="26">
        <f>IF(G270=Regressionsdaten!G270,1,0)</f>
        <v>1</v>
      </c>
    </row>
    <row r="271" spans="1:15" ht="15" customHeight="1" x14ac:dyDescent="0.2">
      <c r="A271" s="1" t="s">
        <v>259</v>
      </c>
      <c r="B271" s="2">
        <v>19380</v>
      </c>
      <c r="C271" s="3">
        <v>16757</v>
      </c>
      <c r="D271" s="3">
        <v>2623</v>
      </c>
      <c r="E271" s="3">
        <v>360</v>
      </c>
      <c r="F271" s="3">
        <v>349</v>
      </c>
      <c r="G271" s="4">
        <v>11</v>
      </c>
      <c r="I271" s="26">
        <f>IF(A271=Regressionsdaten!A271,1,0)</f>
        <v>1</v>
      </c>
      <c r="J271" s="26">
        <f>IF(B271=Regressionsdaten!B271,1,0)</f>
        <v>1</v>
      </c>
      <c r="K271" s="26">
        <f>IF(C271=Regressionsdaten!C271,1,0)</f>
        <v>1</v>
      </c>
      <c r="L271" s="26">
        <f>IF(D271=Regressionsdaten!D271,1,0)</f>
        <v>1</v>
      </c>
      <c r="M271" s="26">
        <f>IF(E271=Regressionsdaten!E271,1,0)</f>
        <v>1</v>
      </c>
      <c r="N271" s="26">
        <f>IF(F271=Regressionsdaten!F271,1,0)</f>
        <v>1</v>
      </c>
      <c r="O271" s="26">
        <f>IF(G271=Regressionsdaten!G271,1,0)</f>
        <v>1</v>
      </c>
    </row>
    <row r="272" spans="1:15" ht="15" customHeight="1" x14ac:dyDescent="0.2">
      <c r="A272" s="1" t="s">
        <v>260</v>
      </c>
      <c r="B272" s="2">
        <v>50325</v>
      </c>
      <c r="C272" s="3">
        <v>44155</v>
      </c>
      <c r="D272" s="3">
        <v>6170</v>
      </c>
      <c r="E272" s="3">
        <v>925</v>
      </c>
      <c r="F272" s="3">
        <v>880</v>
      </c>
      <c r="G272" s="4">
        <v>45</v>
      </c>
      <c r="I272" s="26">
        <f>IF(A272=Regressionsdaten!A272,1,0)</f>
        <v>1</v>
      </c>
      <c r="J272" s="26">
        <f>IF(B272=Regressionsdaten!B272,1,0)</f>
        <v>1</v>
      </c>
      <c r="K272" s="26">
        <f>IF(C272=Regressionsdaten!C272,1,0)</f>
        <v>1</v>
      </c>
      <c r="L272" s="26">
        <f>IF(D272=Regressionsdaten!D272,1,0)</f>
        <v>1</v>
      </c>
      <c r="M272" s="26">
        <f>IF(E272=Regressionsdaten!E272,1,0)</f>
        <v>1</v>
      </c>
      <c r="N272" s="26">
        <f>IF(F272=Regressionsdaten!F272,1,0)</f>
        <v>1</v>
      </c>
      <c r="O272" s="26">
        <f>IF(G272=Regressionsdaten!G272,1,0)</f>
        <v>1</v>
      </c>
    </row>
    <row r="273" spans="1:15" ht="15" customHeight="1" x14ac:dyDescent="0.2">
      <c r="A273" s="1" t="s">
        <v>261</v>
      </c>
      <c r="B273" s="2">
        <v>61344</v>
      </c>
      <c r="C273" s="3">
        <v>52673</v>
      </c>
      <c r="D273" s="3">
        <v>8671</v>
      </c>
      <c r="E273" s="3">
        <v>914</v>
      </c>
      <c r="F273" s="3">
        <v>873</v>
      </c>
      <c r="G273" s="4">
        <v>41</v>
      </c>
      <c r="I273" s="26">
        <f>IF(A273=Regressionsdaten!A273,1,0)</f>
        <v>1</v>
      </c>
      <c r="J273" s="26">
        <f>IF(B273=Regressionsdaten!B273,1,0)</f>
        <v>1</v>
      </c>
      <c r="K273" s="26">
        <f>IF(C273=Regressionsdaten!C273,1,0)</f>
        <v>1</v>
      </c>
      <c r="L273" s="26">
        <f>IF(D273=Regressionsdaten!D273,1,0)</f>
        <v>1</v>
      </c>
      <c r="M273" s="26">
        <f>IF(E273=Regressionsdaten!E273,1,0)</f>
        <v>1</v>
      </c>
      <c r="N273" s="26">
        <f>IF(F273=Regressionsdaten!F273,1,0)</f>
        <v>1</v>
      </c>
      <c r="O273" s="26">
        <f>IF(G273=Regressionsdaten!G273,1,0)</f>
        <v>1</v>
      </c>
    </row>
    <row r="274" spans="1:15" ht="15" customHeight="1" x14ac:dyDescent="0.2">
      <c r="A274" s="1" t="s">
        <v>262</v>
      </c>
      <c r="B274" s="2">
        <v>66567</v>
      </c>
      <c r="C274" s="3">
        <v>58086</v>
      </c>
      <c r="D274" s="3">
        <v>8481</v>
      </c>
      <c r="E274" s="3">
        <v>946</v>
      </c>
      <c r="F274" s="3">
        <v>894</v>
      </c>
      <c r="G274" s="4">
        <v>52</v>
      </c>
      <c r="I274" s="26">
        <f>IF(A274=Regressionsdaten!A274,1,0)</f>
        <v>1</v>
      </c>
      <c r="J274" s="26">
        <f>IF(B274=Regressionsdaten!B274,1,0)</f>
        <v>1</v>
      </c>
      <c r="K274" s="26">
        <f>IF(C274=Regressionsdaten!C274,1,0)</f>
        <v>1</v>
      </c>
      <c r="L274" s="26">
        <f>IF(D274=Regressionsdaten!D274,1,0)</f>
        <v>1</v>
      </c>
      <c r="M274" s="26">
        <f>IF(E274=Regressionsdaten!E274,1,0)</f>
        <v>1</v>
      </c>
      <c r="N274" s="26">
        <f>IF(F274=Regressionsdaten!F274,1,0)</f>
        <v>1</v>
      </c>
      <c r="O274" s="26">
        <f>IF(G274=Regressionsdaten!G274,1,0)</f>
        <v>1</v>
      </c>
    </row>
    <row r="275" spans="1:15" ht="15" customHeight="1" x14ac:dyDescent="0.2">
      <c r="A275" s="1" t="s">
        <v>263</v>
      </c>
      <c r="B275" s="2">
        <v>44874</v>
      </c>
      <c r="C275" s="3">
        <v>39253</v>
      </c>
      <c r="D275" s="3">
        <v>5621</v>
      </c>
      <c r="E275" s="3">
        <v>492</v>
      </c>
      <c r="F275" s="3">
        <v>458</v>
      </c>
      <c r="G275" s="4">
        <v>34</v>
      </c>
      <c r="I275" s="26">
        <f>IF(A275=Regressionsdaten!A275,1,0)</f>
        <v>1</v>
      </c>
      <c r="J275" s="26">
        <f>IF(B275=Regressionsdaten!B275,1,0)</f>
        <v>1</v>
      </c>
      <c r="K275" s="26">
        <f>IF(C275=Regressionsdaten!C275,1,0)</f>
        <v>1</v>
      </c>
      <c r="L275" s="26">
        <f>IF(D275=Regressionsdaten!D275,1,0)</f>
        <v>1</v>
      </c>
      <c r="M275" s="26">
        <f>IF(E275=Regressionsdaten!E275,1,0)</f>
        <v>1</v>
      </c>
      <c r="N275" s="26">
        <f>IF(F275=Regressionsdaten!F275,1,0)</f>
        <v>1</v>
      </c>
      <c r="O275" s="26">
        <f>IF(G275=Regressionsdaten!G275,1,0)</f>
        <v>1</v>
      </c>
    </row>
    <row r="276" spans="1:15" ht="15" customHeight="1" x14ac:dyDescent="0.2">
      <c r="A276" s="1" t="s">
        <v>264</v>
      </c>
      <c r="B276" s="2">
        <v>95771</v>
      </c>
      <c r="C276" s="3">
        <v>83924</v>
      </c>
      <c r="D276" s="3">
        <v>11847</v>
      </c>
      <c r="E276" s="3">
        <v>2627</v>
      </c>
      <c r="F276" s="3">
        <v>2535</v>
      </c>
      <c r="G276" s="4">
        <v>92</v>
      </c>
      <c r="I276" s="26">
        <f>IF(A276=Regressionsdaten!A276,1,0)</f>
        <v>1</v>
      </c>
      <c r="J276" s="26">
        <f>IF(B276=Regressionsdaten!B276,1,0)</f>
        <v>1</v>
      </c>
      <c r="K276" s="26">
        <f>IF(C276=Regressionsdaten!C276,1,0)</f>
        <v>1</v>
      </c>
      <c r="L276" s="26">
        <f>IF(D276=Regressionsdaten!D276,1,0)</f>
        <v>1</v>
      </c>
      <c r="M276" s="26">
        <f>IF(E276=Regressionsdaten!E276,1,0)</f>
        <v>1</v>
      </c>
      <c r="N276" s="26">
        <f>IF(F276=Regressionsdaten!F276,1,0)</f>
        <v>1</v>
      </c>
      <c r="O276" s="26">
        <f>IF(G276=Regressionsdaten!G276,1,0)</f>
        <v>1</v>
      </c>
    </row>
    <row r="277" spans="1:15" ht="15" customHeight="1" x14ac:dyDescent="0.2">
      <c r="A277" s="1" t="s">
        <v>265</v>
      </c>
      <c r="B277" s="2">
        <v>72577</v>
      </c>
      <c r="C277" s="3">
        <v>63731</v>
      </c>
      <c r="D277" s="3">
        <v>8846</v>
      </c>
      <c r="E277" s="3">
        <v>2263</v>
      </c>
      <c r="F277" s="3">
        <v>2227</v>
      </c>
      <c r="G277" s="4">
        <v>36</v>
      </c>
      <c r="I277" s="26">
        <f>IF(A277=Regressionsdaten!A277,1,0)</f>
        <v>1</v>
      </c>
      <c r="J277" s="26">
        <f>IF(B277=Regressionsdaten!B277,1,0)</f>
        <v>1</v>
      </c>
      <c r="K277" s="26">
        <f>IF(C277=Regressionsdaten!C277,1,0)</f>
        <v>1</v>
      </c>
      <c r="L277" s="26">
        <f>IF(D277=Regressionsdaten!D277,1,0)</f>
        <v>1</v>
      </c>
      <c r="M277" s="26">
        <f>IF(E277=Regressionsdaten!E277,1,0)</f>
        <v>1</v>
      </c>
      <c r="N277" s="26">
        <f>IF(F277=Regressionsdaten!F277,1,0)</f>
        <v>1</v>
      </c>
      <c r="O277" s="26">
        <f>IF(G277=Regressionsdaten!G277,1,0)</f>
        <v>1</v>
      </c>
    </row>
    <row r="278" spans="1:15" ht="15" customHeight="1" x14ac:dyDescent="0.2">
      <c r="A278" s="1" t="s">
        <v>266</v>
      </c>
      <c r="B278" s="2">
        <v>34208</v>
      </c>
      <c r="C278" s="3">
        <v>29773</v>
      </c>
      <c r="D278" s="3">
        <v>4435</v>
      </c>
      <c r="E278" s="3">
        <v>424</v>
      </c>
      <c r="F278" s="3">
        <v>389</v>
      </c>
      <c r="G278" s="4">
        <v>35</v>
      </c>
      <c r="I278" s="26">
        <f>IF(A278=Regressionsdaten!A278,1,0)</f>
        <v>1</v>
      </c>
      <c r="J278" s="26">
        <f>IF(B278=Regressionsdaten!B278,1,0)</f>
        <v>1</v>
      </c>
      <c r="K278" s="26">
        <f>IF(C278=Regressionsdaten!C278,1,0)</f>
        <v>1</v>
      </c>
      <c r="L278" s="26">
        <f>IF(D278=Regressionsdaten!D278,1,0)</f>
        <v>1</v>
      </c>
      <c r="M278" s="26">
        <f>IF(E278=Regressionsdaten!E278,1,0)</f>
        <v>1</v>
      </c>
      <c r="N278" s="26">
        <f>IF(F278=Regressionsdaten!F278,1,0)</f>
        <v>1</v>
      </c>
      <c r="O278" s="26">
        <f>IF(G278=Regressionsdaten!G278,1,0)</f>
        <v>1</v>
      </c>
    </row>
    <row r="279" spans="1:15" ht="15" customHeight="1" x14ac:dyDescent="0.2">
      <c r="A279" s="1" t="s">
        <v>267</v>
      </c>
      <c r="B279" s="2">
        <v>34499</v>
      </c>
      <c r="C279" s="3">
        <v>29060</v>
      </c>
      <c r="D279" s="3">
        <v>5439</v>
      </c>
      <c r="E279" s="3">
        <v>636</v>
      </c>
      <c r="F279" s="3">
        <v>605</v>
      </c>
      <c r="G279" s="4">
        <v>31</v>
      </c>
      <c r="I279" s="26">
        <f>IF(A279=Regressionsdaten!A279,1,0)</f>
        <v>1</v>
      </c>
      <c r="J279" s="26">
        <f>IF(B279=Regressionsdaten!B279,1,0)</f>
        <v>1</v>
      </c>
      <c r="K279" s="26">
        <f>IF(C279=Regressionsdaten!C279,1,0)</f>
        <v>1</v>
      </c>
      <c r="L279" s="26">
        <f>IF(D279=Regressionsdaten!D279,1,0)</f>
        <v>1</v>
      </c>
      <c r="M279" s="26">
        <f>IF(E279=Regressionsdaten!E279,1,0)</f>
        <v>1</v>
      </c>
      <c r="N279" s="26">
        <f>IF(F279=Regressionsdaten!F279,1,0)</f>
        <v>1</v>
      </c>
      <c r="O279" s="26">
        <f>IF(G279=Regressionsdaten!G279,1,0)</f>
        <v>1</v>
      </c>
    </row>
    <row r="280" spans="1:15" ht="15" customHeight="1" x14ac:dyDescent="0.2">
      <c r="A280" s="1" t="s">
        <v>268</v>
      </c>
      <c r="B280" s="2">
        <v>32947</v>
      </c>
      <c r="C280" s="3">
        <v>27427</v>
      </c>
      <c r="D280" s="3">
        <v>5520</v>
      </c>
      <c r="E280" s="3">
        <v>683</v>
      </c>
      <c r="F280" s="3">
        <v>614</v>
      </c>
      <c r="G280" s="4">
        <v>69</v>
      </c>
      <c r="I280" s="26">
        <f>IF(A280=Regressionsdaten!A280,1,0)</f>
        <v>1</v>
      </c>
      <c r="J280" s="26">
        <f>IF(B280=Regressionsdaten!B280,1,0)</f>
        <v>1</v>
      </c>
      <c r="K280" s="26">
        <f>IF(C280=Regressionsdaten!C280,1,0)</f>
        <v>1</v>
      </c>
      <c r="L280" s="26">
        <f>IF(D280=Regressionsdaten!D280,1,0)</f>
        <v>1</v>
      </c>
      <c r="M280" s="26">
        <f>IF(E280=Regressionsdaten!E280,1,0)</f>
        <v>1</v>
      </c>
      <c r="N280" s="26">
        <f>IF(F280=Regressionsdaten!F280,1,0)</f>
        <v>1</v>
      </c>
      <c r="O280" s="26">
        <f>IF(G280=Regressionsdaten!G280,1,0)</f>
        <v>1</v>
      </c>
    </row>
    <row r="281" spans="1:15" ht="15" customHeight="1" x14ac:dyDescent="0.2">
      <c r="A281" s="1" t="s">
        <v>269</v>
      </c>
      <c r="B281" s="2">
        <v>19360</v>
      </c>
      <c r="C281" s="3">
        <v>17087</v>
      </c>
      <c r="D281" s="3">
        <v>2273</v>
      </c>
      <c r="E281" s="3">
        <v>562</v>
      </c>
      <c r="F281" s="3">
        <v>529</v>
      </c>
      <c r="G281" s="4">
        <v>33</v>
      </c>
      <c r="I281" s="26">
        <f>IF(A281=Regressionsdaten!A281,1,0)</f>
        <v>1</v>
      </c>
      <c r="J281" s="26">
        <f>IF(B281=Regressionsdaten!B281,1,0)</f>
        <v>1</v>
      </c>
      <c r="K281" s="26">
        <f>IF(C281=Regressionsdaten!C281,1,0)</f>
        <v>1</v>
      </c>
      <c r="L281" s="26">
        <f>IF(D281=Regressionsdaten!D281,1,0)</f>
        <v>1</v>
      </c>
      <c r="M281" s="26">
        <f>IF(E281=Regressionsdaten!E281,1,0)</f>
        <v>1</v>
      </c>
      <c r="N281" s="26">
        <f>IF(F281=Regressionsdaten!F281,1,0)</f>
        <v>1</v>
      </c>
      <c r="O281" s="26">
        <f>IF(G281=Regressionsdaten!G281,1,0)</f>
        <v>1</v>
      </c>
    </row>
    <row r="282" spans="1:15" ht="15" customHeight="1" x14ac:dyDescent="0.2">
      <c r="A282" s="1" t="s">
        <v>270</v>
      </c>
      <c r="B282" s="2">
        <v>19796</v>
      </c>
      <c r="C282" s="3">
        <v>17391</v>
      </c>
      <c r="D282" s="3">
        <v>2405</v>
      </c>
      <c r="E282" s="3">
        <v>400</v>
      </c>
      <c r="F282" s="3">
        <v>361</v>
      </c>
      <c r="G282" s="4">
        <v>39</v>
      </c>
      <c r="I282" s="26">
        <f>IF(A282=Regressionsdaten!A282,1,0)</f>
        <v>1</v>
      </c>
      <c r="J282" s="26">
        <f>IF(B282=Regressionsdaten!B282,1,0)</f>
        <v>1</v>
      </c>
      <c r="K282" s="26">
        <f>IF(C282=Regressionsdaten!C282,1,0)</f>
        <v>1</v>
      </c>
      <c r="L282" s="26">
        <f>IF(D282=Regressionsdaten!D282,1,0)</f>
        <v>1</v>
      </c>
      <c r="M282" s="26">
        <f>IF(E282=Regressionsdaten!E282,1,0)</f>
        <v>1</v>
      </c>
      <c r="N282" s="26">
        <f>IF(F282=Regressionsdaten!F282,1,0)</f>
        <v>1</v>
      </c>
      <c r="O282" s="26">
        <f>IF(G282=Regressionsdaten!G282,1,0)</f>
        <v>1</v>
      </c>
    </row>
    <row r="283" spans="1:15" ht="15" customHeight="1" x14ac:dyDescent="0.2">
      <c r="A283" s="1" t="s">
        <v>271</v>
      </c>
      <c r="B283" s="2">
        <v>74544</v>
      </c>
      <c r="C283" s="3">
        <v>65448</v>
      </c>
      <c r="D283" s="3">
        <v>9096</v>
      </c>
      <c r="E283" s="3">
        <v>994</v>
      </c>
      <c r="F283" s="3">
        <v>949</v>
      </c>
      <c r="G283" s="4">
        <v>45</v>
      </c>
      <c r="I283" s="26">
        <f>IF(A283=Regressionsdaten!A283,1,0)</f>
        <v>1</v>
      </c>
      <c r="J283" s="26">
        <f>IF(B283=Regressionsdaten!B283,1,0)</f>
        <v>1</v>
      </c>
      <c r="K283" s="26">
        <f>IF(C283=Regressionsdaten!C283,1,0)</f>
        <v>1</v>
      </c>
      <c r="L283" s="26">
        <f>IF(D283=Regressionsdaten!D283,1,0)</f>
        <v>1</v>
      </c>
      <c r="M283" s="26">
        <f>IF(E283=Regressionsdaten!E283,1,0)</f>
        <v>1</v>
      </c>
      <c r="N283" s="26">
        <f>IF(F283=Regressionsdaten!F283,1,0)</f>
        <v>1</v>
      </c>
      <c r="O283" s="26">
        <f>IF(G283=Regressionsdaten!G283,1,0)</f>
        <v>1</v>
      </c>
    </row>
    <row r="284" spans="1:15" ht="15" customHeight="1" x14ac:dyDescent="0.2">
      <c r="A284" s="1" t="s">
        <v>272</v>
      </c>
      <c r="B284" s="2">
        <v>49503</v>
      </c>
      <c r="C284" s="3">
        <v>43657</v>
      </c>
      <c r="D284" s="3">
        <v>5846</v>
      </c>
      <c r="E284" s="3">
        <v>636</v>
      </c>
      <c r="F284" s="3">
        <v>589</v>
      </c>
      <c r="G284" s="4">
        <v>47</v>
      </c>
      <c r="I284" s="26">
        <f>IF(A284=Regressionsdaten!A284,1,0)</f>
        <v>1</v>
      </c>
      <c r="J284" s="26">
        <f>IF(B284=Regressionsdaten!B284,1,0)</f>
        <v>1</v>
      </c>
      <c r="K284" s="26">
        <f>IF(C284=Regressionsdaten!C284,1,0)</f>
        <v>1</v>
      </c>
      <c r="L284" s="26">
        <f>IF(D284=Regressionsdaten!D284,1,0)</f>
        <v>1</v>
      </c>
      <c r="M284" s="26">
        <f>IF(E284=Regressionsdaten!E284,1,0)</f>
        <v>1</v>
      </c>
      <c r="N284" s="26">
        <f>IF(F284=Regressionsdaten!F284,1,0)</f>
        <v>1</v>
      </c>
      <c r="O284" s="26">
        <f>IF(G284=Regressionsdaten!G284,1,0)</f>
        <v>1</v>
      </c>
    </row>
    <row r="285" spans="1:15" ht="15" customHeight="1" x14ac:dyDescent="0.2">
      <c r="A285" s="1" t="s">
        <v>273</v>
      </c>
      <c r="B285" s="2">
        <v>42659</v>
      </c>
      <c r="C285" s="3">
        <v>38452</v>
      </c>
      <c r="D285" s="3">
        <v>4207</v>
      </c>
      <c r="E285" s="3">
        <v>850</v>
      </c>
      <c r="F285" s="3">
        <v>819</v>
      </c>
      <c r="G285" s="4">
        <v>31</v>
      </c>
      <c r="I285" s="26">
        <f>IF(A285=Regressionsdaten!A285,1,0)</f>
        <v>1</v>
      </c>
      <c r="J285" s="26">
        <f>IF(B285=Regressionsdaten!B285,1,0)</f>
        <v>1</v>
      </c>
      <c r="K285" s="26">
        <f>IF(C285=Regressionsdaten!C285,1,0)</f>
        <v>1</v>
      </c>
      <c r="L285" s="26">
        <f>IF(D285=Regressionsdaten!D285,1,0)</f>
        <v>1</v>
      </c>
      <c r="M285" s="26">
        <f>IF(E285=Regressionsdaten!E285,1,0)</f>
        <v>1</v>
      </c>
      <c r="N285" s="26">
        <f>IF(F285=Regressionsdaten!F285,1,0)</f>
        <v>1</v>
      </c>
      <c r="O285" s="26">
        <f>IF(G285=Regressionsdaten!G285,1,0)</f>
        <v>1</v>
      </c>
    </row>
    <row r="286" spans="1:15" ht="15" customHeight="1" x14ac:dyDescent="0.2">
      <c r="A286" s="1" t="s">
        <v>274</v>
      </c>
      <c r="B286" s="2">
        <v>56637</v>
      </c>
      <c r="C286" s="3">
        <v>50553</v>
      </c>
      <c r="D286" s="3">
        <v>6084</v>
      </c>
      <c r="E286" s="3">
        <v>1022</v>
      </c>
      <c r="F286" s="3">
        <v>973</v>
      </c>
      <c r="G286" s="4">
        <v>49</v>
      </c>
      <c r="I286" s="26">
        <f>IF(A286=Regressionsdaten!A286,1,0)</f>
        <v>1</v>
      </c>
      <c r="J286" s="26">
        <f>IF(B286=Regressionsdaten!B286,1,0)</f>
        <v>1</v>
      </c>
      <c r="K286" s="26">
        <f>IF(C286=Regressionsdaten!C286,1,0)</f>
        <v>1</v>
      </c>
      <c r="L286" s="26">
        <f>IF(D286=Regressionsdaten!D286,1,0)</f>
        <v>1</v>
      </c>
      <c r="M286" s="26">
        <f>IF(E286=Regressionsdaten!E286,1,0)</f>
        <v>1</v>
      </c>
      <c r="N286" s="26">
        <f>IF(F286=Regressionsdaten!F286,1,0)</f>
        <v>1</v>
      </c>
      <c r="O286" s="26">
        <f>IF(G286=Regressionsdaten!G286,1,0)</f>
        <v>1</v>
      </c>
    </row>
    <row r="287" spans="1:15" ht="15" customHeight="1" x14ac:dyDescent="0.2">
      <c r="A287" s="1" t="s">
        <v>275</v>
      </c>
      <c r="B287" s="2">
        <v>42184</v>
      </c>
      <c r="C287" s="3">
        <v>37840</v>
      </c>
      <c r="D287" s="3">
        <v>4344</v>
      </c>
      <c r="E287" s="3">
        <v>427</v>
      </c>
      <c r="F287" s="3">
        <v>395</v>
      </c>
      <c r="G287" s="4">
        <v>32</v>
      </c>
      <c r="I287" s="26">
        <f>IF(A287=Regressionsdaten!A287,1,0)</f>
        <v>1</v>
      </c>
      <c r="J287" s="26">
        <f>IF(B287=Regressionsdaten!B287,1,0)</f>
        <v>1</v>
      </c>
      <c r="K287" s="26">
        <f>IF(C287=Regressionsdaten!C287,1,0)</f>
        <v>1</v>
      </c>
      <c r="L287" s="26">
        <f>IF(D287=Regressionsdaten!D287,1,0)</f>
        <v>1</v>
      </c>
      <c r="M287" s="26">
        <f>IF(E287=Regressionsdaten!E287,1,0)</f>
        <v>1</v>
      </c>
      <c r="N287" s="26">
        <f>IF(F287=Regressionsdaten!F287,1,0)</f>
        <v>1</v>
      </c>
      <c r="O287" s="26">
        <f>IF(G287=Regressionsdaten!G287,1,0)</f>
        <v>1</v>
      </c>
    </row>
    <row r="288" spans="1:15" ht="15" customHeight="1" x14ac:dyDescent="0.2">
      <c r="A288" s="1" t="s">
        <v>276</v>
      </c>
      <c r="B288" s="2">
        <v>32323</v>
      </c>
      <c r="C288" s="3">
        <v>28744</v>
      </c>
      <c r="D288" s="3">
        <v>3579</v>
      </c>
      <c r="E288" s="3">
        <v>516</v>
      </c>
      <c r="F288" s="3">
        <v>479</v>
      </c>
      <c r="G288" s="4">
        <v>37</v>
      </c>
      <c r="I288" s="26">
        <f>IF(A288=Regressionsdaten!A288,1,0)</f>
        <v>1</v>
      </c>
      <c r="J288" s="26">
        <f>IF(B288=Regressionsdaten!B288,1,0)</f>
        <v>1</v>
      </c>
      <c r="K288" s="26">
        <f>IF(C288=Regressionsdaten!C288,1,0)</f>
        <v>1</v>
      </c>
      <c r="L288" s="26">
        <f>IF(D288=Regressionsdaten!D288,1,0)</f>
        <v>1</v>
      </c>
      <c r="M288" s="26">
        <f>IF(E288=Regressionsdaten!E288,1,0)</f>
        <v>1</v>
      </c>
      <c r="N288" s="26">
        <f>IF(F288=Regressionsdaten!F288,1,0)</f>
        <v>1</v>
      </c>
      <c r="O288" s="26">
        <f>IF(G288=Regressionsdaten!G288,1,0)</f>
        <v>1</v>
      </c>
    </row>
    <row r="289" spans="1:15" ht="15" customHeight="1" x14ac:dyDescent="0.2">
      <c r="A289" s="1" t="s">
        <v>277</v>
      </c>
      <c r="B289" s="2">
        <v>34776</v>
      </c>
      <c r="C289" s="3">
        <v>30783</v>
      </c>
      <c r="D289" s="3">
        <v>3993</v>
      </c>
      <c r="E289" s="3">
        <v>940</v>
      </c>
      <c r="F289" s="3">
        <v>884</v>
      </c>
      <c r="G289" s="4">
        <v>56</v>
      </c>
      <c r="I289" s="26">
        <f>IF(A289=Regressionsdaten!A289,1,0)</f>
        <v>1</v>
      </c>
      <c r="J289" s="26">
        <f>IF(B289=Regressionsdaten!B289,1,0)</f>
        <v>1</v>
      </c>
      <c r="K289" s="26">
        <f>IF(C289=Regressionsdaten!C289,1,0)</f>
        <v>1</v>
      </c>
      <c r="L289" s="26">
        <f>IF(D289=Regressionsdaten!D289,1,0)</f>
        <v>1</v>
      </c>
      <c r="M289" s="26">
        <f>IF(E289=Regressionsdaten!E289,1,0)</f>
        <v>1</v>
      </c>
      <c r="N289" s="26">
        <f>IF(F289=Regressionsdaten!F289,1,0)</f>
        <v>1</v>
      </c>
      <c r="O289" s="26">
        <f>IF(G289=Regressionsdaten!G289,1,0)</f>
        <v>1</v>
      </c>
    </row>
    <row r="290" spans="1:15" ht="15" customHeight="1" x14ac:dyDescent="0.2">
      <c r="A290" s="1" t="s">
        <v>278</v>
      </c>
      <c r="B290" s="2">
        <v>32930</v>
      </c>
      <c r="C290" s="3">
        <v>29208</v>
      </c>
      <c r="D290" s="3">
        <v>3722</v>
      </c>
      <c r="E290" s="3">
        <v>531</v>
      </c>
      <c r="F290" s="3">
        <v>491</v>
      </c>
      <c r="G290" s="4">
        <v>40</v>
      </c>
      <c r="I290" s="26">
        <f>IF(A290=Regressionsdaten!A290,1,0)</f>
        <v>1</v>
      </c>
      <c r="J290" s="26">
        <f>IF(B290=Regressionsdaten!B290,1,0)</f>
        <v>1</v>
      </c>
      <c r="K290" s="26">
        <f>IF(C290=Regressionsdaten!C290,1,0)</f>
        <v>1</v>
      </c>
      <c r="L290" s="26">
        <f>IF(D290=Regressionsdaten!D290,1,0)</f>
        <v>1</v>
      </c>
      <c r="M290" s="26">
        <f>IF(E290=Regressionsdaten!E290,1,0)</f>
        <v>1</v>
      </c>
      <c r="N290" s="26">
        <f>IF(F290=Regressionsdaten!F290,1,0)</f>
        <v>1</v>
      </c>
      <c r="O290" s="26">
        <f>IF(G290=Regressionsdaten!G290,1,0)</f>
        <v>1</v>
      </c>
    </row>
    <row r="291" spans="1:15" ht="15" customHeight="1" x14ac:dyDescent="0.2">
      <c r="A291" s="1" t="s">
        <v>279</v>
      </c>
      <c r="B291" s="2">
        <v>31742</v>
      </c>
      <c r="C291" s="3">
        <v>28188</v>
      </c>
      <c r="D291" s="3">
        <v>3554</v>
      </c>
      <c r="E291" s="3">
        <v>510</v>
      </c>
      <c r="F291" s="3">
        <v>480</v>
      </c>
      <c r="G291" s="4">
        <v>30</v>
      </c>
      <c r="I291" s="26">
        <f>IF(A291=Regressionsdaten!A291,1,0)</f>
        <v>1</v>
      </c>
      <c r="J291" s="26">
        <f>IF(B291=Regressionsdaten!B291,1,0)</f>
        <v>1</v>
      </c>
      <c r="K291" s="26">
        <f>IF(C291=Regressionsdaten!C291,1,0)</f>
        <v>1</v>
      </c>
      <c r="L291" s="26">
        <f>IF(D291=Regressionsdaten!D291,1,0)</f>
        <v>1</v>
      </c>
      <c r="M291" s="26">
        <f>IF(E291=Regressionsdaten!E291,1,0)</f>
        <v>1</v>
      </c>
      <c r="N291" s="26">
        <f>IF(F291=Regressionsdaten!F291,1,0)</f>
        <v>1</v>
      </c>
      <c r="O291" s="26">
        <f>IF(G291=Regressionsdaten!G291,1,0)</f>
        <v>1</v>
      </c>
    </row>
    <row r="292" spans="1:15" ht="15" customHeight="1" x14ac:dyDescent="0.2">
      <c r="A292" s="1" t="s">
        <v>280</v>
      </c>
      <c r="B292" s="2">
        <v>19563</v>
      </c>
      <c r="C292" s="3">
        <v>17386</v>
      </c>
      <c r="D292" s="3">
        <v>2177</v>
      </c>
      <c r="E292" s="3">
        <v>729</v>
      </c>
      <c r="F292" s="3">
        <v>704</v>
      </c>
      <c r="G292" s="4">
        <v>25</v>
      </c>
      <c r="I292" s="26">
        <f>IF(A292=Regressionsdaten!A292,1,0)</f>
        <v>1</v>
      </c>
      <c r="J292" s="26">
        <f>IF(B292=Regressionsdaten!B292,1,0)</f>
        <v>1</v>
      </c>
      <c r="K292" s="26">
        <f>IF(C292=Regressionsdaten!C292,1,0)</f>
        <v>1</v>
      </c>
      <c r="L292" s="26">
        <f>IF(D292=Regressionsdaten!D292,1,0)</f>
        <v>1</v>
      </c>
      <c r="M292" s="26">
        <f>IF(E292=Regressionsdaten!E292,1,0)</f>
        <v>1</v>
      </c>
      <c r="N292" s="26">
        <f>IF(F292=Regressionsdaten!F292,1,0)</f>
        <v>1</v>
      </c>
      <c r="O292" s="26">
        <f>IF(G292=Regressionsdaten!G292,1,0)</f>
        <v>1</v>
      </c>
    </row>
    <row r="293" spans="1:15" ht="15" customHeight="1" x14ac:dyDescent="0.2">
      <c r="A293" s="1" t="s">
        <v>281</v>
      </c>
      <c r="B293" s="2">
        <v>54830</v>
      </c>
      <c r="C293" s="3">
        <v>48095</v>
      </c>
      <c r="D293" s="3">
        <v>6735</v>
      </c>
      <c r="E293" s="3">
        <v>1372</v>
      </c>
      <c r="F293" s="3">
        <v>1262</v>
      </c>
      <c r="G293" s="4">
        <v>110</v>
      </c>
      <c r="I293" s="26">
        <f>IF(A293=Regressionsdaten!A293,1,0)</f>
        <v>1</v>
      </c>
      <c r="J293" s="26">
        <f>IF(B293=Regressionsdaten!B293,1,0)</f>
        <v>1</v>
      </c>
      <c r="K293" s="26">
        <f>IF(C293=Regressionsdaten!C293,1,0)</f>
        <v>1</v>
      </c>
      <c r="L293" s="26">
        <f>IF(D293=Regressionsdaten!D293,1,0)</f>
        <v>1</v>
      </c>
      <c r="M293" s="26">
        <f>IF(E293=Regressionsdaten!E293,1,0)</f>
        <v>1</v>
      </c>
      <c r="N293" s="26">
        <f>IF(F293=Regressionsdaten!F293,1,0)</f>
        <v>1</v>
      </c>
      <c r="O293" s="26">
        <f>IF(G293=Regressionsdaten!G293,1,0)</f>
        <v>1</v>
      </c>
    </row>
    <row r="294" spans="1:15" ht="15" customHeight="1" x14ac:dyDescent="0.2">
      <c r="A294" s="1" t="s">
        <v>282</v>
      </c>
      <c r="B294" s="2">
        <v>63460</v>
      </c>
      <c r="C294" s="3">
        <v>57216</v>
      </c>
      <c r="D294" s="3">
        <v>6244</v>
      </c>
      <c r="E294" s="3">
        <v>1937</v>
      </c>
      <c r="F294" s="3">
        <v>1854</v>
      </c>
      <c r="G294" s="4">
        <v>83</v>
      </c>
      <c r="I294" s="26">
        <f>IF(A294=Regressionsdaten!A294,1,0)</f>
        <v>1</v>
      </c>
      <c r="J294" s="26">
        <f>IF(B294=Regressionsdaten!B294,1,0)</f>
        <v>1</v>
      </c>
      <c r="K294" s="26">
        <f>IF(C294=Regressionsdaten!C294,1,0)</f>
        <v>1</v>
      </c>
      <c r="L294" s="26">
        <f>IF(D294=Regressionsdaten!D294,1,0)</f>
        <v>1</v>
      </c>
      <c r="M294" s="26">
        <f>IF(E294=Regressionsdaten!E294,1,0)</f>
        <v>1</v>
      </c>
      <c r="N294" s="26">
        <f>IF(F294=Regressionsdaten!F294,1,0)</f>
        <v>1</v>
      </c>
      <c r="O294" s="26">
        <f>IF(G294=Regressionsdaten!G294,1,0)</f>
        <v>1</v>
      </c>
    </row>
    <row r="295" spans="1:15" ht="15" customHeight="1" x14ac:dyDescent="0.2">
      <c r="A295" s="1" t="s">
        <v>283</v>
      </c>
      <c r="B295" s="2">
        <v>246919</v>
      </c>
      <c r="C295" s="3">
        <v>220649</v>
      </c>
      <c r="D295" s="3">
        <v>26270</v>
      </c>
      <c r="E295" s="3">
        <v>9374</v>
      </c>
      <c r="F295" s="3">
        <v>8865</v>
      </c>
      <c r="G295" s="4">
        <v>509</v>
      </c>
      <c r="I295" s="26">
        <f>IF(A295=Regressionsdaten!A295,1,0)</f>
        <v>1</v>
      </c>
      <c r="J295" s="26">
        <f>IF(B295=Regressionsdaten!B295,1,0)</f>
        <v>1</v>
      </c>
      <c r="K295" s="26">
        <f>IF(C295=Regressionsdaten!C295,1,0)</f>
        <v>1</v>
      </c>
      <c r="L295" s="26">
        <f>IF(D295=Regressionsdaten!D295,1,0)</f>
        <v>1</v>
      </c>
      <c r="M295" s="26">
        <f>IF(E295=Regressionsdaten!E295,1,0)</f>
        <v>1</v>
      </c>
      <c r="N295" s="26">
        <f>IF(F295=Regressionsdaten!F295,1,0)</f>
        <v>1</v>
      </c>
      <c r="O295" s="26">
        <f>IF(G295=Regressionsdaten!G295,1,0)</f>
        <v>1</v>
      </c>
    </row>
    <row r="296" spans="1:15" ht="15" customHeight="1" x14ac:dyDescent="0.2">
      <c r="A296" s="1" t="s">
        <v>284</v>
      </c>
      <c r="B296" s="2">
        <v>19054</v>
      </c>
      <c r="C296" s="3">
        <v>16945</v>
      </c>
      <c r="D296" s="3">
        <v>2109</v>
      </c>
      <c r="E296" s="3">
        <v>357</v>
      </c>
      <c r="F296" s="3">
        <v>343</v>
      </c>
      <c r="G296" s="4">
        <v>14</v>
      </c>
      <c r="I296" s="26">
        <f>IF(A296=Regressionsdaten!A296,1,0)</f>
        <v>1</v>
      </c>
      <c r="J296" s="26">
        <f>IF(B296=Regressionsdaten!B296,1,0)</f>
        <v>1</v>
      </c>
      <c r="K296" s="26">
        <f>IF(C296=Regressionsdaten!C296,1,0)</f>
        <v>1</v>
      </c>
      <c r="L296" s="26">
        <f>IF(D296=Regressionsdaten!D296,1,0)</f>
        <v>1</v>
      </c>
      <c r="M296" s="26">
        <f>IF(E296=Regressionsdaten!E296,1,0)</f>
        <v>1</v>
      </c>
      <c r="N296" s="26">
        <f>IF(F296=Regressionsdaten!F296,1,0)</f>
        <v>1</v>
      </c>
      <c r="O296" s="26">
        <f>IF(G296=Regressionsdaten!G296,1,0)</f>
        <v>1</v>
      </c>
    </row>
    <row r="297" spans="1:15" ht="15" customHeight="1" x14ac:dyDescent="0.2">
      <c r="A297" s="1" t="s">
        <v>285</v>
      </c>
      <c r="B297" s="2">
        <v>90990</v>
      </c>
      <c r="C297" s="3">
        <v>80261</v>
      </c>
      <c r="D297" s="3">
        <v>10729</v>
      </c>
      <c r="E297" s="3">
        <v>1617</v>
      </c>
      <c r="F297" s="3">
        <v>1557</v>
      </c>
      <c r="G297" s="4">
        <v>60</v>
      </c>
      <c r="I297" s="26">
        <f>IF(A297=Regressionsdaten!A297,1,0)</f>
        <v>1</v>
      </c>
      <c r="J297" s="26">
        <f>IF(B297=Regressionsdaten!B297,1,0)</f>
        <v>1</v>
      </c>
      <c r="K297" s="26">
        <f>IF(C297=Regressionsdaten!C297,1,0)</f>
        <v>1</v>
      </c>
      <c r="L297" s="26">
        <f>IF(D297=Regressionsdaten!D297,1,0)</f>
        <v>1</v>
      </c>
      <c r="M297" s="26">
        <f>IF(E297=Regressionsdaten!E297,1,0)</f>
        <v>1</v>
      </c>
      <c r="N297" s="26">
        <f>IF(F297=Regressionsdaten!F297,1,0)</f>
        <v>1</v>
      </c>
      <c r="O297" s="26">
        <f>IF(G297=Regressionsdaten!G297,1,0)</f>
        <v>1</v>
      </c>
    </row>
    <row r="298" spans="1:15" ht="15" customHeight="1" x14ac:dyDescent="0.2">
      <c r="A298" s="1" t="s">
        <v>286</v>
      </c>
      <c r="B298" s="2">
        <v>66453</v>
      </c>
      <c r="C298" s="3">
        <v>59857</v>
      </c>
      <c r="D298" s="3">
        <v>6596</v>
      </c>
      <c r="E298" s="3">
        <v>1081</v>
      </c>
      <c r="F298" s="3">
        <v>1037</v>
      </c>
      <c r="G298" s="4">
        <v>44</v>
      </c>
      <c r="I298" s="26">
        <f>IF(A298=Regressionsdaten!A298,1,0)</f>
        <v>1</v>
      </c>
      <c r="J298" s="26">
        <f>IF(B298=Regressionsdaten!B298,1,0)</f>
        <v>1</v>
      </c>
      <c r="K298" s="26">
        <f>IF(C298=Regressionsdaten!C298,1,0)</f>
        <v>1</v>
      </c>
      <c r="L298" s="26">
        <f>IF(D298=Regressionsdaten!D298,1,0)</f>
        <v>1</v>
      </c>
      <c r="M298" s="26">
        <f>IF(E298=Regressionsdaten!E298,1,0)</f>
        <v>1</v>
      </c>
      <c r="N298" s="26">
        <f>IF(F298=Regressionsdaten!F298,1,0)</f>
        <v>1</v>
      </c>
      <c r="O298" s="26">
        <f>IF(G298=Regressionsdaten!G298,1,0)</f>
        <v>1</v>
      </c>
    </row>
    <row r="299" spans="1:15" ht="15" customHeight="1" x14ac:dyDescent="0.2">
      <c r="A299" s="1" t="s">
        <v>287</v>
      </c>
      <c r="B299" s="2">
        <v>55317</v>
      </c>
      <c r="C299" s="3">
        <v>49663</v>
      </c>
      <c r="D299" s="3">
        <v>5654</v>
      </c>
      <c r="E299" s="3">
        <v>840</v>
      </c>
      <c r="F299" s="3">
        <v>787</v>
      </c>
      <c r="G299" s="4">
        <v>53</v>
      </c>
      <c r="I299" s="26">
        <f>IF(A299=Regressionsdaten!A299,1,0)</f>
        <v>1</v>
      </c>
      <c r="J299" s="26">
        <f>IF(B299=Regressionsdaten!B299,1,0)</f>
        <v>1</v>
      </c>
      <c r="K299" s="26">
        <f>IF(C299=Regressionsdaten!C299,1,0)</f>
        <v>1</v>
      </c>
      <c r="L299" s="26">
        <f>IF(D299=Regressionsdaten!D299,1,0)</f>
        <v>1</v>
      </c>
      <c r="M299" s="26">
        <f>IF(E299=Regressionsdaten!E299,1,0)</f>
        <v>1</v>
      </c>
      <c r="N299" s="26">
        <f>IF(F299=Regressionsdaten!F299,1,0)</f>
        <v>1</v>
      </c>
      <c r="O299" s="26">
        <f>IF(G299=Regressionsdaten!G299,1,0)</f>
        <v>1</v>
      </c>
    </row>
    <row r="300" spans="1:15" ht="15" customHeight="1" x14ac:dyDescent="0.2">
      <c r="A300" s="1" t="s">
        <v>288</v>
      </c>
      <c r="B300" s="2">
        <v>80376</v>
      </c>
      <c r="C300" s="3">
        <v>71575</v>
      </c>
      <c r="D300" s="3">
        <v>8801</v>
      </c>
      <c r="E300" s="3">
        <v>1285</v>
      </c>
      <c r="F300" s="3">
        <v>1188</v>
      </c>
      <c r="G300" s="4">
        <v>97</v>
      </c>
      <c r="I300" s="26">
        <f>IF(A300=Regressionsdaten!A300,1,0)</f>
        <v>1</v>
      </c>
      <c r="J300" s="26">
        <f>IF(B300=Regressionsdaten!B300,1,0)</f>
        <v>1</v>
      </c>
      <c r="K300" s="26">
        <f>IF(C300=Regressionsdaten!C300,1,0)</f>
        <v>1</v>
      </c>
      <c r="L300" s="26">
        <f>IF(D300=Regressionsdaten!D300,1,0)</f>
        <v>1</v>
      </c>
      <c r="M300" s="26">
        <f>IF(E300=Regressionsdaten!E300,1,0)</f>
        <v>1</v>
      </c>
      <c r="N300" s="26">
        <f>IF(F300=Regressionsdaten!F300,1,0)</f>
        <v>1</v>
      </c>
      <c r="O300" s="26">
        <f>IF(G300=Regressionsdaten!G300,1,0)</f>
        <v>1</v>
      </c>
    </row>
    <row r="301" spans="1:15" ht="15" customHeight="1" x14ac:dyDescent="0.2">
      <c r="A301" s="1" t="s">
        <v>289</v>
      </c>
      <c r="B301" s="2">
        <v>49498</v>
      </c>
      <c r="C301" s="3">
        <v>43586</v>
      </c>
      <c r="D301" s="3">
        <v>5912</v>
      </c>
      <c r="E301" s="3">
        <v>749</v>
      </c>
      <c r="F301" s="3">
        <v>700</v>
      </c>
      <c r="G301" s="4">
        <v>49</v>
      </c>
      <c r="I301" s="26">
        <f>IF(A301=Regressionsdaten!A301,1,0)</f>
        <v>1</v>
      </c>
      <c r="J301" s="26">
        <f>IF(B301=Regressionsdaten!B301,1,0)</f>
        <v>1</v>
      </c>
      <c r="K301" s="26">
        <f>IF(C301=Regressionsdaten!C301,1,0)</f>
        <v>1</v>
      </c>
      <c r="L301" s="26">
        <f>IF(D301=Regressionsdaten!D301,1,0)</f>
        <v>1</v>
      </c>
      <c r="M301" s="26">
        <f>IF(E301=Regressionsdaten!E301,1,0)</f>
        <v>1</v>
      </c>
      <c r="N301" s="26">
        <f>IF(F301=Regressionsdaten!F301,1,0)</f>
        <v>1</v>
      </c>
      <c r="O301" s="26">
        <f>IF(G301=Regressionsdaten!G301,1,0)</f>
        <v>1</v>
      </c>
    </row>
    <row r="302" spans="1:15" ht="15" customHeight="1" x14ac:dyDescent="0.2">
      <c r="A302" s="1" t="s">
        <v>290</v>
      </c>
      <c r="B302" s="2">
        <v>61446</v>
      </c>
      <c r="C302" s="3">
        <v>54522</v>
      </c>
      <c r="D302" s="3">
        <v>6924</v>
      </c>
      <c r="E302" s="3">
        <v>686</v>
      </c>
      <c r="F302" s="3">
        <v>627</v>
      </c>
      <c r="G302" s="4">
        <v>59</v>
      </c>
      <c r="I302" s="26">
        <f>IF(A302=Regressionsdaten!A302,1,0)</f>
        <v>1</v>
      </c>
      <c r="J302" s="26">
        <f>IF(B302=Regressionsdaten!B302,1,0)</f>
        <v>1</v>
      </c>
      <c r="K302" s="26">
        <f>IF(C302=Regressionsdaten!C302,1,0)</f>
        <v>1</v>
      </c>
      <c r="L302" s="26">
        <f>IF(D302=Regressionsdaten!D302,1,0)</f>
        <v>1</v>
      </c>
      <c r="M302" s="26">
        <f>IF(E302=Regressionsdaten!E302,1,0)</f>
        <v>1</v>
      </c>
      <c r="N302" s="26">
        <f>IF(F302=Regressionsdaten!F302,1,0)</f>
        <v>1</v>
      </c>
      <c r="O302" s="26">
        <f>IF(G302=Regressionsdaten!G302,1,0)</f>
        <v>1</v>
      </c>
    </row>
    <row r="303" spans="1:15" ht="15" customHeight="1" x14ac:dyDescent="0.2">
      <c r="A303" s="1" t="s">
        <v>291</v>
      </c>
      <c r="B303" s="2">
        <v>45019</v>
      </c>
      <c r="C303" s="3">
        <v>39350</v>
      </c>
      <c r="D303" s="3">
        <v>5669</v>
      </c>
      <c r="E303" s="3">
        <v>908</v>
      </c>
      <c r="F303" s="3">
        <v>877</v>
      </c>
      <c r="G303" s="4">
        <v>31</v>
      </c>
      <c r="I303" s="26">
        <f>IF(A303=Regressionsdaten!A303,1,0)</f>
        <v>1</v>
      </c>
      <c r="J303" s="26">
        <f>IF(B303=Regressionsdaten!B303,1,0)</f>
        <v>1</v>
      </c>
      <c r="K303" s="26">
        <f>IF(C303=Regressionsdaten!C303,1,0)</f>
        <v>1</v>
      </c>
      <c r="L303" s="26">
        <f>IF(D303=Regressionsdaten!D303,1,0)</f>
        <v>1</v>
      </c>
      <c r="M303" s="26">
        <f>IF(E303=Regressionsdaten!E303,1,0)</f>
        <v>1</v>
      </c>
      <c r="N303" s="26">
        <f>IF(F303=Regressionsdaten!F303,1,0)</f>
        <v>1</v>
      </c>
      <c r="O303" s="26">
        <f>IF(G303=Regressionsdaten!G303,1,0)</f>
        <v>1</v>
      </c>
    </row>
    <row r="304" spans="1:15" ht="15" customHeight="1" x14ac:dyDescent="0.2">
      <c r="A304" s="1" t="s">
        <v>292</v>
      </c>
      <c r="B304" s="2">
        <v>33599</v>
      </c>
      <c r="C304" s="3">
        <v>29084</v>
      </c>
      <c r="D304" s="3">
        <v>4515</v>
      </c>
      <c r="E304" s="3">
        <v>1042</v>
      </c>
      <c r="F304" s="3">
        <v>983</v>
      </c>
      <c r="G304" s="4">
        <v>59</v>
      </c>
      <c r="I304" s="26">
        <f>IF(A304=Regressionsdaten!A304,1,0)</f>
        <v>1</v>
      </c>
      <c r="J304" s="26">
        <f>IF(B304=Regressionsdaten!B304,1,0)</f>
        <v>1</v>
      </c>
      <c r="K304" s="26">
        <f>IF(C304=Regressionsdaten!C304,1,0)</f>
        <v>1</v>
      </c>
      <c r="L304" s="26">
        <f>IF(D304=Regressionsdaten!D304,1,0)</f>
        <v>1</v>
      </c>
      <c r="M304" s="26">
        <f>IF(E304=Regressionsdaten!E304,1,0)</f>
        <v>1</v>
      </c>
      <c r="N304" s="26">
        <f>IF(F304=Regressionsdaten!F304,1,0)</f>
        <v>1</v>
      </c>
      <c r="O304" s="26">
        <f>IF(G304=Regressionsdaten!G304,1,0)</f>
        <v>1</v>
      </c>
    </row>
    <row r="305" spans="1:15" ht="15" customHeight="1" x14ac:dyDescent="0.2">
      <c r="A305" s="1" t="s">
        <v>293</v>
      </c>
      <c r="B305" s="2">
        <v>23901</v>
      </c>
      <c r="C305" s="3">
        <v>20648</v>
      </c>
      <c r="D305" s="3">
        <v>3253</v>
      </c>
      <c r="E305" s="3">
        <v>502</v>
      </c>
      <c r="F305" s="3">
        <v>474</v>
      </c>
      <c r="G305" s="4">
        <v>28</v>
      </c>
      <c r="I305" s="26">
        <f>IF(A305=Regressionsdaten!A305,1,0)</f>
        <v>1</v>
      </c>
      <c r="J305" s="26">
        <f>IF(B305=Regressionsdaten!B305,1,0)</f>
        <v>1</v>
      </c>
      <c r="K305" s="26">
        <f>IF(C305=Regressionsdaten!C305,1,0)</f>
        <v>1</v>
      </c>
      <c r="L305" s="26">
        <f>IF(D305=Regressionsdaten!D305,1,0)</f>
        <v>1</v>
      </c>
      <c r="M305" s="26">
        <f>IF(E305=Regressionsdaten!E305,1,0)</f>
        <v>1</v>
      </c>
      <c r="N305" s="26">
        <f>IF(F305=Regressionsdaten!F305,1,0)</f>
        <v>1</v>
      </c>
      <c r="O305" s="26">
        <f>IF(G305=Regressionsdaten!G305,1,0)</f>
        <v>1</v>
      </c>
    </row>
    <row r="306" spans="1:15" ht="15" customHeight="1" x14ac:dyDescent="0.2">
      <c r="A306" s="1" t="s">
        <v>294</v>
      </c>
      <c r="B306" s="2">
        <v>63633</v>
      </c>
      <c r="C306" s="3">
        <v>52653</v>
      </c>
      <c r="D306" s="3">
        <v>10980</v>
      </c>
      <c r="E306" s="3">
        <v>1139</v>
      </c>
      <c r="F306" s="3">
        <v>946</v>
      </c>
      <c r="G306" s="4">
        <v>193</v>
      </c>
      <c r="I306" s="26">
        <f>IF(A306=Regressionsdaten!A306,1,0)</f>
        <v>1</v>
      </c>
      <c r="J306" s="26">
        <f>IF(B306=Regressionsdaten!B306,1,0)</f>
        <v>1</v>
      </c>
      <c r="K306" s="26">
        <f>IF(C306=Regressionsdaten!C306,1,0)</f>
        <v>1</v>
      </c>
      <c r="L306" s="26">
        <f>IF(D306=Regressionsdaten!D306,1,0)</f>
        <v>1</v>
      </c>
      <c r="M306" s="26">
        <f>IF(E306=Regressionsdaten!E306,1,0)</f>
        <v>1</v>
      </c>
      <c r="N306" s="26">
        <f>IF(F306=Regressionsdaten!F306,1,0)</f>
        <v>1</v>
      </c>
      <c r="O306" s="26">
        <f>IF(G306=Regressionsdaten!G306,1,0)</f>
        <v>1</v>
      </c>
    </row>
    <row r="307" spans="1:15" ht="15" customHeight="1" x14ac:dyDescent="0.2">
      <c r="A307" s="1" t="s">
        <v>295</v>
      </c>
      <c r="B307" s="2">
        <v>84275</v>
      </c>
      <c r="C307" s="3">
        <v>73093</v>
      </c>
      <c r="D307" s="3">
        <v>11182</v>
      </c>
      <c r="E307" s="3">
        <v>1590</v>
      </c>
      <c r="F307" s="3">
        <v>1483</v>
      </c>
      <c r="G307" s="4">
        <v>107</v>
      </c>
      <c r="I307" s="26">
        <f>IF(A307=Regressionsdaten!A307,1,0)</f>
        <v>1</v>
      </c>
      <c r="J307" s="26">
        <f>IF(B307=Regressionsdaten!B307,1,0)</f>
        <v>1</v>
      </c>
      <c r="K307" s="26">
        <f>IF(C307=Regressionsdaten!C307,1,0)</f>
        <v>1</v>
      </c>
      <c r="L307" s="26">
        <f>IF(D307=Regressionsdaten!D307,1,0)</f>
        <v>1</v>
      </c>
      <c r="M307" s="26">
        <f>IF(E307=Regressionsdaten!E307,1,0)</f>
        <v>1</v>
      </c>
      <c r="N307" s="26">
        <f>IF(F307=Regressionsdaten!F307,1,0)</f>
        <v>1</v>
      </c>
      <c r="O307" s="26">
        <f>IF(G307=Regressionsdaten!G307,1,0)</f>
        <v>1</v>
      </c>
    </row>
    <row r="308" spans="1:15" ht="15" customHeight="1" x14ac:dyDescent="0.2">
      <c r="A308" s="1" t="s">
        <v>296</v>
      </c>
      <c r="B308" s="2">
        <v>48697</v>
      </c>
      <c r="C308" s="3">
        <v>42162</v>
      </c>
      <c r="D308" s="3">
        <v>6535</v>
      </c>
      <c r="E308" s="3">
        <v>547</v>
      </c>
      <c r="F308" s="3">
        <v>497</v>
      </c>
      <c r="G308" s="4">
        <v>50</v>
      </c>
      <c r="I308" s="26">
        <f>IF(A308=Regressionsdaten!A308,1,0)</f>
        <v>1</v>
      </c>
      <c r="J308" s="26">
        <f>IF(B308=Regressionsdaten!B308,1,0)</f>
        <v>1</v>
      </c>
      <c r="K308" s="26">
        <f>IF(C308=Regressionsdaten!C308,1,0)</f>
        <v>1</v>
      </c>
      <c r="L308" s="26">
        <f>IF(D308=Regressionsdaten!D308,1,0)</f>
        <v>1</v>
      </c>
      <c r="M308" s="26">
        <f>IF(E308=Regressionsdaten!E308,1,0)</f>
        <v>1</v>
      </c>
      <c r="N308" s="26">
        <f>IF(F308=Regressionsdaten!F308,1,0)</f>
        <v>1</v>
      </c>
      <c r="O308" s="26">
        <f>IF(G308=Regressionsdaten!G308,1,0)</f>
        <v>1</v>
      </c>
    </row>
    <row r="309" spans="1:15" ht="15" customHeight="1" x14ac:dyDescent="0.2">
      <c r="A309" s="1" t="s">
        <v>297</v>
      </c>
      <c r="B309" s="2">
        <v>38594</v>
      </c>
      <c r="C309" s="3">
        <v>33743</v>
      </c>
      <c r="D309" s="3">
        <v>4851</v>
      </c>
      <c r="E309" s="3">
        <v>350</v>
      </c>
      <c r="F309" s="3">
        <v>323</v>
      </c>
      <c r="G309" s="4">
        <v>27</v>
      </c>
      <c r="I309" s="26">
        <f>IF(A309=Regressionsdaten!A309,1,0)</f>
        <v>1</v>
      </c>
      <c r="J309" s="26">
        <f>IF(B309=Regressionsdaten!B309,1,0)</f>
        <v>1</v>
      </c>
      <c r="K309" s="26">
        <f>IF(C309=Regressionsdaten!C309,1,0)</f>
        <v>1</v>
      </c>
      <c r="L309" s="26">
        <f>IF(D309=Regressionsdaten!D309,1,0)</f>
        <v>1</v>
      </c>
      <c r="M309" s="26">
        <f>IF(E309=Regressionsdaten!E309,1,0)</f>
        <v>1</v>
      </c>
      <c r="N309" s="26">
        <f>IF(F309=Regressionsdaten!F309,1,0)</f>
        <v>1</v>
      </c>
      <c r="O309" s="26">
        <f>IF(G309=Regressionsdaten!G309,1,0)</f>
        <v>1</v>
      </c>
    </row>
    <row r="310" spans="1:15" ht="15" customHeight="1" x14ac:dyDescent="0.2">
      <c r="A310" s="1" t="s">
        <v>298</v>
      </c>
      <c r="B310" s="2">
        <v>42488</v>
      </c>
      <c r="C310" s="3">
        <v>36433</v>
      </c>
      <c r="D310" s="3">
        <v>6055</v>
      </c>
      <c r="E310" s="3">
        <v>498</v>
      </c>
      <c r="F310" s="3">
        <v>467</v>
      </c>
      <c r="G310" s="4">
        <v>31</v>
      </c>
      <c r="I310" s="26">
        <f>IF(A310=Regressionsdaten!A310,1,0)</f>
        <v>1</v>
      </c>
      <c r="J310" s="26">
        <f>IF(B310=Regressionsdaten!B310,1,0)</f>
        <v>1</v>
      </c>
      <c r="K310" s="26">
        <f>IF(C310=Regressionsdaten!C310,1,0)</f>
        <v>1</v>
      </c>
      <c r="L310" s="26">
        <f>IF(D310=Regressionsdaten!D310,1,0)</f>
        <v>1</v>
      </c>
      <c r="M310" s="26">
        <f>IF(E310=Regressionsdaten!E310,1,0)</f>
        <v>1</v>
      </c>
      <c r="N310" s="26">
        <f>IF(F310=Regressionsdaten!F310,1,0)</f>
        <v>1</v>
      </c>
      <c r="O310" s="26">
        <f>IF(G310=Regressionsdaten!G310,1,0)</f>
        <v>1</v>
      </c>
    </row>
    <row r="311" spans="1:15" ht="15" customHeight="1" x14ac:dyDescent="0.2">
      <c r="A311" s="1" t="s">
        <v>299</v>
      </c>
      <c r="B311" s="2">
        <v>44410</v>
      </c>
      <c r="C311" s="3">
        <v>38710</v>
      </c>
      <c r="D311" s="3">
        <v>5700</v>
      </c>
      <c r="E311" s="3">
        <v>810</v>
      </c>
      <c r="F311" s="3">
        <v>786</v>
      </c>
      <c r="G311" s="4">
        <v>24</v>
      </c>
      <c r="I311" s="26">
        <f>IF(A311=Regressionsdaten!A311,1,0)</f>
        <v>1</v>
      </c>
      <c r="J311" s="26">
        <f>IF(B311=Regressionsdaten!B311,1,0)</f>
        <v>1</v>
      </c>
      <c r="K311" s="26">
        <f>IF(C311=Regressionsdaten!C311,1,0)</f>
        <v>1</v>
      </c>
      <c r="L311" s="26">
        <f>IF(D311=Regressionsdaten!D311,1,0)</f>
        <v>1</v>
      </c>
      <c r="M311" s="26">
        <f>IF(E311=Regressionsdaten!E311,1,0)</f>
        <v>1</v>
      </c>
      <c r="N311" s="26">
        <f>IF(F311=Regressionsdaten!F311,1,0)</f>
        <v>1</v>
      </c>
      <c r="O311" s="26">
        <f>IF(G311=Regressionsdaten!G311,1,0)</f>
        <v>1</v>
      </c>
    </row>
    <row r="312" spans="1:15" ht="15" customHeight="1" x14ac:dyDescent="0.2">
      <c r="A312" s="1" t="s">
        <v>300</v>
      </c>
      <c r="B312" s="2">
        <v>62770</v>
      </c>
      <c r="C312" s="3">
        <v>54152</v>
      </c>
      <c r="D312" s="3">
        <v>8618</v>
      </c>
      <c r="E312" s="3">
        <v>1161</v>
      </c>
      <c r="F312" s="3">
        <v>1096</v>
      </c>
      <c r="G312" s="4">
        <v>65</v>
      </c>
      <c r="I312" s="26">
        <f>IF(A312=Regressionsdaten!A312,1,0)</f>
        <v>1</v>
      </c>
      <c r="J312" s="26">
        <f>IF(B312=Regressionsdaten!B312,1,0)</f>
        <v>1</v>
      </c>
      <c r="K312" s="26">
        <f>IF(C312=Regressionsdaten!C312,1,0)</f>
        <v>1</v>
      </c>
      <c r="L312" s="26">
        <f>IF(D312=Regressionsdaten!D312,1,0)</f>
        <v>1</v>
      </c>
      <c r="M312" s="26">
        <f>IF(E312=Regressionsdaten!E312,1,0)</f>
        <v>1</v>
      </c>
      <c r="N312" s="26">
        <f>IF(F312=Regressionsdaten!F312,1,0)</f>
        <v>1</v>
      </c>
      <c r="O312" s="26">
        <f>IF(G312=Regressionsdaten!G312,1,0)</f>
        <v>1</v>
      </c>
    </row>
    <row r="313" spans="1:15" ht="15" customHeight="1" x14ac:dyDescent="0.2">
      <c r="A313" s="1" t="s">
        <v>301</v>
      </c>
      <c r="B313" s="2">
        <v>62809</v>
      </c>
      <c r="C313" s="3">
        <v>54761</v>
      </c>
      <c r="D313" s="3">
        <v>8048</v>
      </c>
      <c r="E313" s="3">
        <v>1147</v>
      </c>
      <c r="F313" s="3">
        <v>1095</v>
      </c>
      <c r="G313" s="4">
        <v>52</v>
      </c>
      <c r="I313" s="26">
        <f>IF(A313=Regressionsdaten!A313,1,0)</f>
        <v>1</v>
      </c>
      <c r="J313" s="26">
        <f>IF(B313=Regressionsdaten!B313,1,0)</f>
        <v>1</v>
      </c>
      <c r="K313" s="26">
        <f>IF(C313=Regressionsdaten!C313,1,0)</f>
        <v>1</v>
      </c>
      <c r="L313" s="26">
        <f>IF(D313=Regressionsdaten!D313,1,0)</f>
        <v>1</v>
      </c>
      <c r="M313" s="26">
        <f>IF(E313=Regressionsdaten!E313,1,0)</f>
        <v>1</v>
      </c>
      <c r="N313" s="26">
        <f>IF(F313=Regressionsdaten!F313,1,0)</f>
        <v>1</v>
      </c>
      <c r="O313" s="26">
        <f>IF(G313=Regressionsdaten!G313,1,0)</f>
        <v>1</v>
      </c>
    </row>
    <row r="314" spans="1:15" ht="15" customHeight="1" x14ac:dyDescent="0.2">
      <c r="A314" s="1" t="s">
        <v>302</v>
      </c>
      <c r="B314" s="2">
        <v>56226</v>
      </c>
      <c r="C314" s="3">
        <v>49780</v>
      </c>
      <c r="D314" s="3">
        <v>6446</v>
      </c>
      <c r="E314" s="3">
        <v>598</v>
      </c>
      <c r="F314" s="3">
        <v>553</v>
      </c>
      <c r="G314" s="4">
        <v>45</v>
      </c>
      <c r="I314" s="26">
        <f>IF(A314=Regressionsdaten!A314,1,0)</f>
        <v>1</v>
      </c>
      <c r="J314" s="26">
        <f>IF(B314=Regressionsdaten!B314,1,0)</f>
        <v>1</v>
      </c>
      <c r="K314" s="26">
        <f>IF(C314=Regressionsdaten!C314,1,0)</f>
        <v>1</v>
      </c>
      <c r="L314" s="26">
        <f>IF(D314=Regressionsdaten!D314,1,0)</f>
        <v>1</v>
      </c>
      <c r="M314" s="26">
        <f>IF(E314=Regressionsdaten!E314,1,0)</f>
        <v>1</v>
      </c>
      <c r="N314" s="26">
        <f>IF(F314=Regressionsdaten!F314,1,0)</f>
        <v>1</v>
      </c>
      <c r="O314" s="26">
        <f>IF(G314=Regressionsdaten!G314,1,0)</f>
        <v>1</v>
      </c>
    </row>
    <row r="315" spans="1:15" ht="15" customHeight="1" x14ac:dyDescent="0.2">
      <c r="A315" s="1" t="s">
        <v>303</v>
      </c>
      <c r="B315" s="2">
        <v>77264</v>
      </c>
      <c r="C315" s="3">
        <v>67351</v>
      </c>
      <c r="D315" s="3">
        <v>9913</v>
      </c>
      <c r="E315" s="3">
        <v>996</v>
      </c>
      <c r="F315" s="3">
        <v>914</v>
      </c>
      <c r="G315" s="4">
        <v>82</v>
      </c>
      <c r="I315" s="26">
        <f>IF(A315=Regressionsdaten!A315,1,0)</f>
        <v>1</v>
      </c>
      <c r="J315" s="26">
        <f>IF(B315=Regressionsdaten!B315,1,0)</f>
        <v>1</v>
      </c>
      <c r="K315" s="26">
        <f>IF(C315=Regressionsdaten!C315,1,0)</f>
        <v>1</v>
      </c>
      <c r="L315" s="26">
        <f>IF(D315=Regressionsdaten!D315,1,0)</f>
        <v>1</v>
      </c>
      <c r="M315" s="26">
        <f>IF(E315=Regressionsdaten!E315,1,0)</f>
        <v>1</v>
      </c>
      <c r="N315" s="26">
        <f>IF(F315=Regressionsdaten!F315,1,0)</f>
        <v>1</v>
      </c>
      <c r="O315" s="26">
        <f>IF(G315=Regressionsdaten!G315,1,0)</f>
        <v>1</v>
      </c>
    </row>
    <row r="316" spans="1:15" ht="15" customHeight="1" x14ac:dyDescent="0.2">
      <c r="A316" s="1" t="s">
        <v>304</v>
      </c>
      <c r="B316" s="2">
        <v>139629</v>
      </c>
      <c r="C316" s="3">
        <v>122637</v>
      </c>
      <c r="D316" s="3">
        <v>16992</v>
      </c>
      <c r="E316" s="3">
        <v>5218</v>
      </c>
      <c r="F316" s="3">
        <v>4965</v>
      </c>
      <c r="G316" s="4">
        <v>253</v>
      </c>
      <c r="I316" s="26">
        <f>IF(A316=Regressionsdaten!A316,1,0)</f>
        <v>1</v>
      </c>
      <c r="J316" s="26">
        <f>IF(B316=Regressionsdaten!B316,1,0)</f>
        <v>1</v>
      </c>
      <c r="K316" s="26">
        <f>IF(C316=Regressionsdaten!C316,1,0)</f>
        <v>1</v>
      </c>
      <c r="L316" s="26">
        <f>IF(D316=Regressionsdaten!D316,1,0)</f>
        <v>1</v>
      </c>
      <c r="M316" s="26">
        <f>IF(E316=Regressionsdaten!E316,1,0)</f>
        <v>1</v>
      </c>
      <c r="N316" s="26">
        <f>IF(F316=Regressionsdaten!F316,1,0)</f>
        <v>1</v>
      </c>
      <c r="O316" s="26">
        <f>IF(G316=Regressionsdaten!G316,1,0)</f>
        <v>1</v>
      </c>
    </row>
    <row r="317" spans="1:15" ht="15" customHeight="1" x14ac:dyDescent="0.2">
      <c r="A317" s="1" t="s">
        <v>305</v>
      </c>
      <c r="B317" s="2">
        <v>20775</v>
      </c>
      <c r="C317" s="3">
        <v>17975</v>
      </c>
      <c r="D317" s="3">
        <v>2800</v>
      </c>
      <c r="E317" s="3">
        <v>638</v>
      </c>
      <c r="F317" s="3">
        <v>622</v>
      </c>
      <c r="G317" s="4">
        <v>16</v>
      </c>
      <c r="I317" s="26">
        <f>IF(A317=Regressionsdaten!A317,1,0)</f>
        <v>1</v>
      </c>
      <c r="J317" s="26">
        <f>IF(B317=Regressionsdaten!B317,1,0)</f>
        <v>1</v>
      </c>
      <c r="K317" s="26">
        <f>IF(C317=Regressionsdaten!C317,1,0)</f>
        <v>1</v>
      </c>
      <c r="L317" s="26">
        <f>IF(D317=Regressionsdaten!D317,1,0)</f>
        <v>1</v>
      </c>
      <c r="M317" s="26">
        <f>IF(E317=Regressionsdaten!E317,1,0)</f>
        <v>1</v>
      </c>
      <c r="N317" s="26">
        <f>IF(F317=Regressionsdaten!F317,1,0)</f>
        <v>1</v>
      </c>
      <c r="O317" s="26">
        <f>IF(G317=Regressionsdaten!G317,1,0)</f>
        <v>1</v>
      </c>
    </row>
    <row r="318" spans="1:15" ht="15" customHeight="1" x14ac:dyDescent="0.2">
      <c r="A318" s="1" t="s">
        <v>306</v>
      </c>
      <c r="B318" s="2">
        <v>32988</v>
      </c>
      <c r="C318" s="3">
        <v>28641</v>
      </c>
      <c r="D318" s="3">
        <v>4347</v>
      </c>
      <c r="E318" s="3">
        <v>797</v>
      </c>
      <c r="F318" s="3">
        <v>750</v>
      </c>
      <c r="G318" s="4">
        <v>47</v>
      </c>
      <c r="I318" s="26">
        <f>IF(A318=Regressionsdaten!A318,1,0)</f>
        <v>1</v>
      </c>
      <c r="J318" s="26">
        <f>IF(B318=Regressionsdaten!B318,1,0)</f>
        <v>1</v>
      </c>
      <c r="K318" s="26">
        <f>IF(C318=Regressionsdaten!C318,1,0)</f>
        <v>1</v>
      </c>
      <c r="L318" s="26">
        <f>IF(D318=Regressionsdaten!D318,1,0)</f>
        <v>1</v>
      </c>
      <c r="M318" s="26">
        <f>IF(E318=Regressionsdaten!E318,1,0)</f>
        <v>1</v>
      </c>
      <c r="N318" s="26">
        <f>IF(F318=Regressionsdaten!F318,1,0)</f>
        <v>1</v>
      </c>
      <c r="O318" s="26">
        <f>IF(G318=Regressionsdaten!G318,1,0)</f>
        <v>1</v>
      </c>
    </row>
    <row r="319" spans="1:15" ht="15" customHeight="1" x14ac:dyDescent="0.2">
      <c r="A319" s="1" t="s">
        <v>307</v>
      </c>
      <c r="B319" s="2">
        <v>21309</v>
      </c>
      <c r="C319" s="3">
        <v>18655</v>
      </c>
      <c r="D319" s="3">
        <v>2654</v>
      </c>
      <c r="E319" s="3">
        <v>893</v>
      </c>
      <c r="F319" s="3">
        <v>867</v>
      </c>
      <c r="G319" s="4">
        <v>26</v>
      </c>
      <c r="I319" s="26">
        <f>IF(A319=Regressionsdaten!A319,1,0)</f>
        <v>1</v>
      </c>
      <c r="J319" s="26">
        <f>IF(B319=Regressionsdaten!B319,1,0)</f>
        <v>1</v>
      </c>
      <c r="K319" s="26">
        <f>IF(C319=Regressionsdaten!C319,1,0)</f>
        <v>1</v>
      </c>
      <c r="L319" s="26">
        <f>IF(D319=Regressionsdaten!D319,1,0)</f>
        <v>1</v>
      </c>
      <c r="M319" s="26">
        <f>IF(E319=Regressionsdaten!E319,1,0)</f>
        <v>1</v>
      </c>
      <c r="N319" s="26">
        <f>IF(F319=Regressionsdaten!F319,1,0)</f>
        <v>1</v>
      </c>
      <c r="O319" s="26">
        <f>IF(G319=Regressionsdaten!G319,1,0)</f>
        <v>1</v>
      </c>
    </row>
    <row r="320" spans="1:15" ht="15" customHeight="1" x14ac:dyDescent="0.2">
      <c r="A320" s="1" t="s">
        <v>308</v>
      </c>
      <c r="B320" s="2">
        <v>64368</v>
      </c>
      <c r="C320" s="3">
        <v>56118</v>
      </c>
      <c r="D320" s="3">
        <v>8250</v>
      </c>
      <c r="E320" s="3">
        <v>804</v>
      </c>
      <c r="F320" s="3">
        <v>743</v>
      </c>
      <c r="G320" s="4">
        <v>61</v>
      </c>
      <c r="I320" s="26">
        <f>IF(A320=Regressionsdaten!A320,1,0)</f>
        <v>1</v>
      </c>
      <c r="J320" s="26">
        <f>IF(B320=Regressionsdaten!B320,1,0)</f>
        <v>1</v>
      </c>
      <c r="K320" s="26">
        <f>IF(C320=Regressionsdaten!C320,1,0)</f>
        <v>1</v>
      </c>
      <c r="L320" s="26">
        <f>IF(D320=Regressionsdaten!D320,1,0)</f>
        <v>1</v>
      </c>
      <c r="M320" s="26">
        <f>IF(E320=Regressionsdaten!E320,1,0)</f>
        <v>1</v>
      </c>
      <c r="N320" s="26">
        <f>IF(F320=Regressionsdaten!F320,1,0)</f>
        <v>1</v>
      </c>
      <c r="O320" s="26">
        <f>IF(G320=Regressionsdaten!G320,1,0)</f>
        <v>1</v>
      </c>
    </row>
    <row r="321" spans="1:15" ht="15" customHeight="1" x14ac:dyDescent="0.2">
      <c r="A321" s="1" t="s">
        <v>309</v>
      </c>
      <c r="B321" s="2">
        <v>119196</v>
      </c>
      <c r="C321" s="3">
        <v>105095</v>
      </c>
      <c r="D321" s="3">
        <v>14101</v>
      </c>
      <c r="E321" s="3">
        <v>2384</v>
      </c>
      <c r="F321" s="3">
        <v>2245</v>
      </c>
      <c r="G321" s="4">
        <v>139</v>
      </c>
      <c r="I321" s="26">
        <f>IF(A321=Regressionsdaten!A321,1,0)</f>
        <v>1</v>
      </c>
      <c r="J321" s="26">
        <f>IF(B321=Regressionsdaten!B321,1,0)</f>
        <v>1</v>
      </c>
      <c r="K321" s="26">
        <f>IF(C321=Regressionsdaten!C321,1,0)</f>
        <v>1</v>
      </c>
      <c r="L321" s="26">
        <f>IF(D321=Regressionsdaten!D321,1,0)</f>
        <v>1</v>
      </c>
      <c r="M321" s="26">
        <f>IF(E321=Regressionsdaten!E321,1,0)</f>
        <v>1</v>
      </c>
      <c r="N321" s="26">
        <f>IF(F321=Regressionsdaten!F321,1,0)</f>
        <v>1</v>
      </c>
      <c r="O321" s="26">
        <f>IF(G321=Regressionsdaten!G321,1,0)</f>
        <v>1</v>
      </c>
    </row>
    <row r="322" spans="1:15" ht="15" customHeight="1" x14ac:dyDescent="0.2">
      <c r="A322" s="1" t="s">
        <v>310</v>
      </c>
      <c r="B322" s="2">
        <v>47526</v>
      </c>
      <c r="C322" s="3">
        <v>41805</v>
      </c>
      <c r="D322" s="3">
        <v>5721</v>
      </c>
      <c r="E322" s="3">
        <v>817</v>
      </c>
      <c r="F322" s="3">
        <v>780</v>
      </c>
      <c r="G322" s="4">
        <v>37</v>
      </c>
      <c r="I322" s="26">
        <f>IF(A322=Regressionsdaten!A322,1,0)</f>
        <v>1</v>
      </c>
      <c r="J322" s="26">
        <f>IF(B322=Regressionsdaten!B322,1,0)</f>
        <v>1</v>
      </c>
      <c r="K322" s="26">
        <f>IF(C322=Regressionsdaten!C322,1,0)</f>
        <v>1</v>
      </c>
      <c r="L322" s="26">
        <f>IF(D322=Regressionsdaten!D322,1,0)</f>
        <v>1</v>
      </c>
      <c r="M322" s="26">
        <f>IF(E322=Regressionsdaten!E322,1,0)</f>
        <v>1</v>
      </c>
      <c r="N322" s="26">
        <f>IF(F322=Regressionsdaten!F322,1,0)</f>
        <v>1</v>
      </c>
      <c r="O322" s="26">
        <f>IF(G322=Regressionsdaten!G322,1,0)</f>
        <v>1</v>
      </c>
    </row>
    <row r="323" spans="1:15" ht="15" customHeight="1" x14ac:dyDescent="0.2">
      <c r="A323" s="1" t="s">
        <v>311</v>
      </c>
      <c r="B323" s="2">
        <v>63075</v>
      </c>
      <c r="C323" s="3">
        <v>55619</v>
      </c>
      <c r="D323" s="3">
        <v>7456</v>
      </c>
      <c r="E323" s="3">
        <v>1335</v>
      </c>
      <c r="F323" s="3">
        <v>1299</v>
      </c>
      <c r="G323" s="4">
        <v>36</v>
      </c>
      <c r="I323" s="26">
        <f>IF(A323=Regressionsdaten!A323,1,0)</f>
        <v>1</v>
      </c>
      <c r="J323" s="26">
        <f>IF(B323=Regressionsdaten!B323,1,0)</f>
        <v>1</v>
      </c>
      <c r="K323" s="26">
        <f>IF(C323=Regressionsdaten!C323,1,0)</f>
        <v>1</v>
      </c>
      <c r="L323" s="26">
        <f>IF(D323=Regressionsdaten!D323,1,0)</f>
        <v>1</v>
      </c>
      <c r="M323" s="26">
        <f>IF(E323=Regressionsdaten!E323,1,0)</f>
        <v>1</v>
      </c>
      <c r="N323" s="26">
        <f>IF(F323=Regressionsdaten!F323,1,0)</f>
        <v>1</v>
      </c>
      <c r="O323" s="26">
        <f>IF(G323=Regressionsdaten!G323,1,0)</f>
        <v>1</v>
      </c>
    </row>
    <row r="324" spans="1:15" ht="15" customHeight="1" x14ac:dyDescent="0.2">
      <c r="A324" s="1" t="s">
        <v>312</v>
      </c>
      <c r="B324" s="2">
        <v>87506</v>
      </c>
      <c r="C324" s="3">
        <v>76215</v>
      </c>
      <c r="D324" s="3">
        <v>11291</v>
      </c>
      <c r="E324" s="3">
        <v>2294</v>
      </c>
      <c r="F324" s="3">
        <v>2201</v>
      </c>
      <c r="G324" s="4">
        <v>93</v>
      </c>
      <c r="I324" s="26">
        <f>IF(A324=Regressionsdaten!A324,1,0)</f>
        <v>1</v>
      </c>
      <c r="J324" s="26">
        <f>IF(B324=Regressionsdaten!B324,1,0)</f>
        <v>1</v>
      </c>
      <c r="K324" s="26">
        <f>IF(C324=Regressionsdaten!C324,1,0)</f>
        <v>1</v>
      </c>
      <c r="L324" s="26">
        <f>IF(D324=Regressionsdaten!D324,1,0)</f>
        <v>1</v>
      </c>
      <c r="M324" s="26">
        <f>IF(E324=Regressionsdaten!E324,1,0)</f>
        <v>1</v>
      </c>
      <c r="N324" s="26">
        <f>IF(F324=Regressionsdaten!F324,1,0)</f>
        <v>1</v>
      </c>
      <c r="O324" s="26">
        <f>IF(G324=Regressionsdaten!G324,1,0)</f>
        <v>1</v>
      </c>
    </row>
    <row r="325" spans="1:15" ht="15" customHeight="1" x14ac:dyDescent="0.2">
      <c r="A325" s="1" t="s">
        <v>313</v>
      </c>
      <c r="B325" s="2">
        <v>37506</v>
      </c>
      <c r="C325" s="3">
        <v>31996</v>
      </c>
      <c r="D325" s="3">
        <v>5510</v>
      </c>
      <c r="E325" s="3">
        <v>705</v>
      </c>
      <c r="F325" s="3">
        <v>683</v>
      </c>
      <c r="G325" s="4">
        <v>22</v>
      </c>
      <c r="I325" s="26">
        <f>IF(A325=Regressionsdaten!A325,1,0)</f>
        <v>1</v>
      </c>
      <c r="J325" s="26">
        <f>IF(B325=Regressionsdaten!B325,1,0)</f>
        <v>1</v>
      </c>
      <c r="K325" s="26">
        <f>IF(C325=Regressionsdaten!C325,1,0)</f>
        <v>1</v>
      </c>
      <c r="L325" s="26">
        <f>IF(D325=Regressionsdaten!D325,1,0)</f>
        <v>1</v>
      </c>
      <c r="M325" s="26">
        <f>IF(E325=Regressionsdaten!E325,1,0)</f>
        <v>1</v>
      </c>
      <c r="N325" s="26">
        <f>IF(F325=Regressionsdaten!F325,1,0)</f>
        <v>1</v>
      </c>
      <c r="O325" s="26">
        <f>IF(G325=Regressionsdaten!G325,1,0)</f>
        <v>1</v>
      </c>
    </row>
    <row r="326" spans="1:15" ht="15" customHeight="1" x14ac:dyDescent="0.2">
      <c r="A326" s="1" t="s">
        <v>314</v>
      </c>
      <c r="B326" s="2">
        <v>67171</v>
      </c>
      <c r="C326" s="3">
        <v>57760</v>
      </c>
      <c r="D326" s="3">
        <v>9411</v>
      </c>
      <c r="E326" s="3">
        <v>749</v>
      </c>
      <c r="F326" s="3">
        <v>705</v>
      </c>
      <c r="G326" s="4">
        <v>44</v>
      </c>
      <c r="I326" s="26">
        <f>IF(A326=Regressionsdaten!A326,1,0)</f>
        <v>1</v>
      </c>
      <c r="J326" s="26">
        <f>IF(B326=Regressionsdaten!B326,1,0)</f>
        <v>1</v>
      </c>
      <c r="K326" s="26">
        <f>IF(C326=Regressionsdaten!C326,1,0)</f>
        <v>1</v>
      </c>
      <c r="L326" s="26">
        <f>IF(D326=Regressionsdaten!D326,1,0)</f>
        <v>1</v>
      </c>
      <c r="M326" s="26">
        <f>IF(E326=Regressionsdaten!E326,1,0)</f>
        <v>1</v>
      </c>
      <c r="N326" s="26">
        <f>IF(F326=Regressionsdaten!F326,1,0)</f>
        <v>1</v>
      </c>
      <c r="O326" s="26">
        <f>IF(G326=Regressionsdaten!G326,1,0)</f>
        <v>1</v>
      </c>
    </row>
    <row r="327" spans="1:15" ht="15" customHeight="1" x14ac:dyDescent="0.2">
      <c r="A327" s="1" t="s">
        <v>315</v>
      </c>
      <c r="B327" s="2">
        <v>71937</v>
      </c>
      <c r="C327" s="3">
        <v>62269</v>
      </c>
      <c r="D327" s="3">
        <v>9668</v>
      </c>
      <c r="E327" s="3">
        <v>1407</v>
      </c>
      <c r="F327" s="3">
        <v>1345</v>
      </c>
      <c r="G327" s="4">
        <v>62</v>
      </c>
      <c r="I327" s="26">
        <f>IF(A327=Regressionsdaten!A327,1,0)</f>
        <v>1</v>
      </c>
      <c r="J327" s="26">
        <f>IF(B327=Regressionsdaten!B327,1,0)</f>
        <v>1</v>
      </c>
      <c r="K327" s="26">
        <f>IF(C327=Regressionsdaten!C327,1,0)</f>
        <v>1</v>
      </c>
      <c r="L327" s="26">
        <f>IF(D327=Regressionsdaten!D327,1,0)</f>
        <v>1</v>
      </c>
      <c r="M327" s="26">
        <f>IF(E327=Regressionsdaten!E327,1,0)</f>
        <v>1</v>
      </c>
      <c r="N327" s="26">
        <f>IF(F327=Regressionsdaten!F327,1,0)</f>
        <v>1</v>
      </c>
      <c r="O327" s="26">
        <f>IF(G327=Regressionsdaten!G327,1,0)</f>
        <v>1</v>
      </c>
    </row>
    <row r="328" spans="1:15" ht="15" customHeight="1" x14ac:dyDescent="0.2">
      <c r="A328" s="1" t="s">
        <v>316</v>
      </c>
      <c r="B328" s="2">
        <v>67274</v>
      </c>
      <c r="C328" s="3">
        <v>58702</v>
      </c>
      <c r="D328" s="3">
        <v>8572</v>
      </c>
      <c r="E328" s="3">
        <v>1808</v>
      </c>
      <c r="F328" s="3">
        <v>1764</v>
      </c>
      <c r="G328" s="4">
        <v>44</v>
      </c>
      <c r="I328" s="26">
        <f>IF(A328=Regressionsdaten!A328,1,0)</f>
        <v>1</v>
      </c>
      <c r="J328" s="26">
        <f>IF(B328=Regressionsdaten!B328,1,0)</f>
        <v>1</v>
      </c>
      <c r="K328" s="26">
        <f>IF(C328=Regressionsdaten!C328,1,0)</f>
        <v>1</v>
      </c>
      <c r="L328" s="26">
        <f>IF(D328=Regressionsdaten!D328,1,0)</f>
        <v>1</v>
      </c>
      <c r="M328" s="26">
        <f>IF(E328=Regressionsdaten!E328,1,0)</f>
        <v>1</v>
      </c>
      <c r="N328" s="26">
        <f>IF(F328=Regressionsdaten!F328,1,0)</f>
        <v>1</v>
      </c>
      <c r="O328" s="26">
        <f>IF(G328=Regressionsdaten!G328,1,0)</f>
        <v>1</v>
      </c>
    </row>
    <row r="329" spans="1:15" ht="15" customHeight="1" x14ac:dyDescent="0.2">
      <c r="A329" s="1" t="s">
        <v>317</v>
      </c>
      <c r="B329" s="2">
        <v>75114</v>
      </c>
      <c r="C329" s="3">
        <v>64405</v>
      </c>
      <c r="D329" s="3">
        <v>10709</v>
      </c>
      <c r="E329" s="3">
        <v>757</v>
      </c>
      <c r="F329" s="3">
        <v>694</v>
      </c>
      <c r="G329" s="4">
        <v>63</v>
      </c>
      <c r="I329" s="26">
        <f>IF(A329=Regressionsdaten!A329,1,0)</f>
        <v>1</v>
      </c>
      <c r="J329" s="26">
        <f>IF(B329=Regressionsdaten!B329,1,0)</f>
        <v>1</v>
      </c>
      <c r="K329" s="26">
        <f>IF(C329=Regressionsdaten!C329,1,0)</f>
        <v>1</v>
      </c>
      <c r="L329" s="26">
        <f>IF(D329=Regressionsdaten!D329,1,0)</f>
        <v>1</v>
      </c>
      <c r="M329" s="26">
        <f>IF(E329=Regressionsdaten!E329,1,0)</f>
        <v>1</v>
      </c>
      <c r="N329" s="26">
        <f>IF(F329=Regressionsdaten!F329,1,0)</f>
        <v>1</v>
      </c>
      <c r="O329" s="26">
        <f>IF(G329=Regressionsdaten!G329,1,0)</f>
        <v>1</v>
      </c>
    </row>
    <row r="330" spans="1:15" ht="15" customHeight="1" x14ac:dyDescent="0.2">
      <c r="A330" s="1" t="s">
        <v>318</v>
      </c>
      <c r="B330" s="2">
        <v>141678</v>
      </c>
      <c r="C330" s="3">
        <v>120372</v>
      </c>
      <c r="D330" s="3">
        <v>21306</v>
      </c>
      <c r="E330" s="3">
        <v>3153</v>
      </c>
      <c r="F330" s="3">
        <v>2937</v>
      </c>
      <c r="G330" s="4">
        <v>216</v>
      </c>
      <c r="I330" s="26">
        <f>IF(A330=Regressionsdaten!A330,1,0)</f>
        <v>1</v>
      </c>
      <c r="J330" s="26">
        <f>IF(B330=Regressionsdaten!B330,1,0)</f>
        <v>1</v>
      </c>
      <c r="K330" s="26">
        <f>IF(C330=Regressionsdaten!C330,1,0)</f>
        <v>1</v>
      </c>
      <c r="L330" s="26">
        <f>IF(D330=Regressionsdaten!D330,1,0)</f>
        <v>1</v>
      </c>
      <c r="M330" s="26">
        <f>IF(E330=Regressionsdaten!E330,1,0)</f>
        <v>1</v>
      </c>
      <c r="N330" s="26">
        <f>IF(F330=Regressionsdaten!F330,1,0)</f>
        <v>1</v>
      </c>
      <c r="O330" s="26">
        <f>IF(G330=Regressionsdaten!G330,1,0)</f>
        <v>1</v>
      </c>
    </row>
    <row r="331" spans="1:15" ht="15" customHeight="1" x14ac:dyDescent="0.2">
      <c r="A331" s="1" t="s">
        <v>319</v>
      </c>
      <c r="B331" s="2">
        <v>41200</v>
      </c>
      <c r="C331" s="3">
        <v>34879</v>
      </c>
      <c r="D331" s="3">
        <v>6321</v>
      </c>
      <c r="E331" s="3">
        <v>666</v>
      </c>
      <c r="F331" s="3">
        <v>628</v>
      </c>
      <c r="G331" s="4">
        <v>38</v>
      </c>
      <c r="I331" s="26">
        <f>IF(A331=Regressionsdaten!A331,1,0)</f>
        <v>1</v>
      </c>
      <c r="J331" s="26">
        <f>IF(B331=Regressionsdaten!B331,1,0)</f>
        <v>1</v>
      </c>
      <c r="K331" s="26">
        <f>IF(C331=Regressionsdaten!C331,1,0)</f>
        <v>1</v>
      </c>
      <c r="L331" s="26">
        <f>IF(D331=Regressionsdaten!D331,1,0)</f>
        <v>1</v>
      </c>
      <c r="M331" s="26">
        <f>IF(E331=Regressionsdaten!E331,1,0)</f>
        <v>1</v>
      </c>
      <c r="N331" s="26">
        <f>IF(F331=Regressionsdaten!F331,1,0)</f>
        <v>1</v>
      </c>
      <c r="O331" s="26">
        <f>IF(G331=Regressionsdaten!G331,1,0)</f>
        <v>1</v>
      </c>
    </row>
    <row r="332" spans="1:15" ht="15" customHeight="1" x14ac:dyDescent="0.2">
      <c r="A332" s="1" t="s">
        <v>320</v>
      </c>
      <c r="B332" s="2">
        <v>59265</v>
      </c>
      <c r="C332" s="3">
        <v>50461</v>
      </c>
      <c r="D332" s="3">
        <v>8804</v>
      </c>
      <c r="E332" s="3">
        <v>1215</v>
      </c>
      <c r="F332" s="3">
        <v>1142</v>
      </c>
      <c r="G332" s="4">
        <v>73</v>
      </c>
      <c r="I332" s="26">
        <f>IF(A332=Regressionsdaten!A332,1,0)</f>
        <v>1</v>
      </c>
      <c r="J332" s="26">
        <f>IF(B332=Regressionsdaten!B332,1,0)</f>
        <v>1</v>
      </c>
      <c r="K332" s="26">
        <f>IF(C332=Regressionsdaten!C332,1,0)</f>
        <v>1</v>
      </c>
      <c r="L332" s="26">
        <f>IF(D332=Regressionsdaten!D332,1,0)</f>
        <v>1</v>
      </c>
      <c r="M332" s="26">
        <f>IF(E332=Regressionsdaten!E332,1,0)</f>
        <v>1</v>
      </c>
      <c r="N332" s="26">
        <f>IF(F332=Regressionsdaten!F332,1,0)</f>
        <v>1</v>
      </c>
      <c r="O332" s="26">
        <f>IF(G332=Regressionsdaten!G332,1,0)</f>
        <v>1</v>
      </c>
    </row>
    <row r="333" spans="1:15" ht="15" customHeight="1" x14ac:dyDescent="0.2">
      <c r="A333" s="1" t="s">
        <v>321</v>
      </c>
      <c r="B333" s="2">
        <v>87427</v>
      </c>
      <c r="C333" s="3">
        <v>74874</v>
      </c>
      <c r="D333" s="3">
        <v>12553</v>
      </c>
      <c r="E333" s="3">
        <v>2436</v>
      </c>
      <c r="F333" s="3">
        <v>2365</v>
      </c>
      <c r="G333" s="4">
        <v>71</v>
      </c>
      <c r="I333" s="26">
        <f>IF(A333=Regressionsdaten!A333,1,0)</f>
        <v>1</v>
      </c>
      <c r="J333" s="26">
        <f>IF(B333=Regressionsdaten!B333,1,0)</f>
        <v>1</v>
      </c>
      <c r="K333" s="26">
        <f>IF(C333=Regressionsdaten!C333,1,0)</f>
        <v>1</v>
      </c>
      <c r="L333" s="26">
        <f>IF(D333=Regressionsdaten!D333,1,0)</f>
        <v>1</v>
      </c>
      <c r="M333" s="26">
        <f>IF(E333=Regressionsdaten!E333,1,0)</f>
        <v>1</v>
      </c>
      <c r="N333" s="26">
        <f>IF(F333=Regressionsdaten!F333,1,0)</f>
        <v>1</v>
      </c>
      <c r="O333" s="26">
        <f>IF(G333=Regressionsdaten!G333,1,0)</f>
        <v>1</v>
      </c>
    </row>
    <row r="334" spans="1:15" ht="15" customHeight="1" x14ac:dyDescent="0.2">
      <c r="A334" s="1" t="s">
        <v>322</v>
      </c>
      <c r="B334" s="2">
        <v>64050</v>
      </c>
      <c r="C334" s="3">
        <v>55201</v>
      </c>
      <c r="D334" s="3">
        <v>8849</v>
      </c>
      <c r="E334" s="3">
        <v>1192</v>
      </c>
      <c r="F334" s="3">
        <v>1107</v>
      </c>
      <c r="G334" s="4">
        <v>85</v>
      </c>
      <c r="I334" s="26">
        <f>IF(A334=Regressionsdaten!A334,1,0)</f>
        <v>1</v>
      </c>
      <c r="J334" s="26">
        <f>IF(B334=Regressionsdaten!B334,1,0)</f>
        <v>1</v>
      </c>
      <c r="K334" s="26">
        <f>IF(C334=Regressionsdaten!C334,1,0)</f>
        <v>1</v>
      </c>
      <c r="L334" s="26">
        <f>IF(D334=Regressionsdaten!D334,1,0)</f>
        <v>1</v>
      </c>
      <c r="M334" s="26">
        <f>IF(E334=Regressionsdaten!E334,1,0)</f>
        <v>1</v>
      </c>
      <c r="N334" s="26">
        <f>IF(F334=Regressionsdaten!F334,1,0)</f>
        <v>1</v>
      </c>
      <c r="O334" s="26">
        <f>IF(G334=Regressionsdaten!G334,1,0)</f>
        <v>1</v>
      </c>
    </row>
    <row r="335" spans="1:15" ht="15" customHeight="1" x14ac:dyDescent="0.2">
      <c r="A335" s="1" t="s">
        <v>323</v>
      </c>
      <c r="B335" s="2">
        <v>40029</v>
      </c>
      <c r="C335" s="3">
        <v>34114</v>
      </c>
      <c r="D335" s="3">
        <v>5915</v>
      </c>
      <c r="E335" s="3">
        <v>598</v>
      </c>
      <c r="F335" s="3">
        <v>495</v>
      </c>
      <c r="G335" s="4">
        <v>103</v>
      </c>
      <c r="I335" s="26">
        <f>IF(A335=Regressionsdaten!A335,1,0)</f>
        <v>1</v>
      </c>
      <c r="J335" s="26">
        <f>IF(B335=Regressionsdaten!B335,1,0)</f>
        <v>1</v>
      </c>
      <c r="K335" s="26">
        <f>IF(C335=Regressionsdaten!C335,1,0)</f>
        <v>1</v>
      </c>
      <c r="L335" s="26">
        <f>IF(D335=Regressionsdaten!D335,1,0)</f>
        <v>1</v>
      </c>
      <c r="M335" s="26">
        <f>IF(E335=Regressionsdaten!E335,1,0)</f>
        <v>1</v>
      </c>
      <c r="N335" s="26">
        <f>IF(F335=Regressionsdaten!F335,1,0)</f>
        <v>1</v>
      </c>
      <c r="O335" s="26">
        <f>IF(G335=Regressionsdaten!G335,1,0)</f>
        <v>1</v>
      </c>
    </row>
    <row r="336" spans="1:15" ht="15" customHeight="1" x14ac:dyDescent="0.2">
      <c r="A336" s="1" t="s">
        <v>324</v>
      </c>
      <c r="B336" s="2">
        <v>1503413</v>
      </c>
      <c r="C336" s="3">
        <v>1365465</v>
      </c>
      <c r="D336" s="3">
        <v>137948</v>
      </c>
      <c r="E336" s="3">
        <v>36397</v>
      </c>
      <c r="F336" s="3">
        <v>31463</v>
      </c>
      <c r="G336" s="4">
        <v>4934</v>
      </c>
      <c r="I336" s="26">
        <f>IF(A336=Regressionsdaten!A336,1,0)</f>
        <v>1</v>
      </c>
      <c r="J336" s="26">
        <f>IF(B336=Regressionsdaten!B336,1,0)</f>
        <v>1</v>
      </c>
      <c r="K336" s="26">
        <f>IF(C336=Regressionsdaten!C336,1,0)</f>
        <v>1</v>
      </c>
      <c r="L336" s="26">
        <f>IF(D336=Regressionsdaten!D336,1,0)</f>
        <v>1</v>
      </c>
      <c r="M336" s="26">
        <f>IF(E336=Regressionsdaten!E336,1,0)</f>
        <v>1</v>
      </c>
      <c r="N336" s="26">
        <f>IF(F336=Regressionsdaten!F336,1,0)</f>
        <v>1</v>
      </c>
      <c r="O336" s="26">
        <f>IF(G336=Regressionsdaten!G336,1,0)</f>
        <v>1</v>
      </c>
    </row>
    <row r="337" spans="1:15" ht="15" customHeight="1" x14ac:dyDescent="0.2">
      <c r="A337" s="1" t="s">
        <v>325</v>
      </c>
      <c r="B337" s="2">
        <v>29948</v>
      </c>
      <c r="C337" s="3">
        <v>27416</v>
      </c>
      <c r="D337" s="3">
        <v>2532</v>
      </c>
      <c r="E337" s="3">
        <v>677</v>
      </c>
      <c r="F337" s="3">
        <v>636</v>
      </c>
      <c r="G337" s="4">
        <v>41</v>
      </c>
      <c r="I337" s="26">
        <f>IF(A337=Regressionsdaten!A337,1,0)</f>
        <v>1</v>
      </c>
      <c r="J337" s="26">
        <f>IF(B337=Regressionsdaten!B337,1,0)</f>
        <v>1</v>
      </c>
      <c r="K337" s="26">
        <f>IF(C337=Regressionsdaten!C337,1,0)</f>
        <v>1</v>
      </c>
      <c r="L337" s="26">
        <f>IF(D337=Regressionsdaten!D337,1,0)</f>
        <v>1</v>
      </c>
      <c r="M337" s="26">
        <f>IF(E337=Regressionsdaten!E337,1,0)</f>
        <v>1</v>
      </c>
      <c r="N337" s="26">
        <f>IF(F337=Regressionsdaten!F337,1,0)</f>
        <v>1</v>
      </c>
      <c r="O337" s="26">
        <f>IF(G337=Regressionsdaten!G337,1,0)</f>
        <v>1</v>
      </c>
    </row>
    <row r="338" spans="1:15" ht="15" customHeight="1" x14ac:dyDescent="0.2">
      <c r="A338" s="1" t="s">
        <v>326</v>
      </c>
      <c r="B338" s="2">
        <v>41720</v>
      </c>
      <c r="C338" s="3">
        <v>37263</v>
      </c>
      <c r="D338" s="3">
        <v>4457</v>
      </c>
      <c r="E338" s="3">
        <v>1029</v>
      </c>
      <c r="F338" s="3">
        <v>902</v>
      </c>
      <c r="G338" s="4">
        <v>127</v>
      </c>
      <c r="I338" s="26">
        <f>IF(A338=Regressionsdaten!A338,1,0)</f>
        <v>1</v>
      </c>
      <c r="J338" s="26">
        <f>IF(B338=Regressionsdaten!B338,1,0)</f>
        <v>1</v>
      </c>
      <c r="K338" s="26">
        <f>IF(C338=Regressionsdaten!C338,1,0)</f>
        <v>1</v>
      </c>
      <c r="L338" s="26">
        <f>IF(D338=Regressionsdaten!D338,1,0)</f>
        <v>1</v>
      </c>
      <c r="M338" s="26">
        <f>IF(E338=Regressionsdaten!E338,1,0)</f>
        <v>1</v>
      </c>
      <c r="N338" s="26">
        <f>IF(F338=Regressionsdaten!F338,1,0)</f>
        <v>1</v>
      </c>
      <c r="O338" s="26">
        <f>IF(G338=Regressionsdaten!G338,1,0)</f>
        <v>1</v>
      </c>
    </row>
    <row r="339" spans="1:15" ht="15" customHeight="1" x14ac:dyDescent="0.2">
      <c r="A339" s="1" t="s">
        <v>327</v>
      </c>
      <c r="B339" s="2">
        <v>23650</v>
      </c>
      <c r="C339" s="3">
        <v>21523</v>
      </c>
      <c r="D339" s="3">
        <v>2127</v>
      </c>
      <c r="E339" s="3">
        <v>634</v>
      </c>
      <c r="F339" s="3">
        <v>597</v>
      </c>
      <c r="G339" s="4">
        <v>37</v>
      </c>
      <c r="I339" s="26">
        <f>IF(A339=Regressionsdaten!A339,1,0)</f>
        <v>1</v>
      </c>
      <c r="J339" s="26">
        <f>IF(B339=Regressionsdaten!B339,1,0)</f>
        <v>1</v>
      </c>
      <c r="K339" s="26">
        <f>IF(C339=Regressionsdaten!C339,1,0)</f>
        <v>1</v>
      </c>
      <c r="L339" s="26">
        <f>IF(D339=Regressionsdaten!D339,1,0)</f>
        <v>1</v>
      </c>
      <c r="M339" s="26">
        <f>IF(E339=Regressionsdaten!E339,1,0)</f>
        <v>1</v>
      </c>
      <c r="N339" s="26">
        <f>IF(F339=Regressionsdaten!F339,1,0)</f>
        <v>1</v>
      </c>
      <c r="O339" s="26">
        <f>IF(G339=Regressionsdaten!G339,1,0)</f>
        <v>1</v>
      </c>
    </row>
    <row r="340" spans="1:15" ht="15" customHeight="1" x14ac:dyDescent="0.2">
      <c r="A340" s="1" t="s">
        <v>328</v>
      </c>
      <c r="B340" s="2">
        <v>78395</v>
      </c>
      <c r="C340" s="3">
        <v>71569</v>
      </c>
      <c r="D340" s="3">
        <v>6826</v>
      </c>
      <c r="E340" s="3">
        <v>1349</v>
      </c>
      <c r="F340" s="3">
        <v>1214</v>
      </c>
      <c r="G340" s="4">
        <v>135</v>
      </c>
      <c r="I340" s="26">
        <f>IF(A340=Regressionsdaten!A340,1,0)</f>
        <v>1</v>
      </c>
      <c r="J340" s="26">
        <f>IF(B340=Regressionsdaten!B340,1,0)</f>
        <v>1</v>
      </c>
      <c r="K340" s="26">
        <f>IF(C340=Regressionsdaten!C340,1,0)</f>
        <v>1</v>
      </c>
      <c r="L340" s="26">
        <f>IF(D340=Regressionsdaten!D340,1,0)</f>
        <v>1</v>
      </c>
      <c r="M340" s="26">
        <f>IF(E340=Regressionsdaten!E340,1,0)</f>
        <v>1</v>
      </c>
      <c r="N340" s="26">
        <f>IF(F340=Regressionsdaten!F340,1,0)</f>
        <v>1</v>
      </c>
      <c r="O340" s="26">
        <f>IF(G340=Regressionsdaten!G340,1,0)</f>
        <v>1</v>
      </c>
    </row>
    <row r="341" spans="1:15" ht="15" customHeight="1" x14ac:dyDescent="0.2">
      <c r="A341" s="1" t="s">
        <v>329</v>
      </c>
      <c r="B341" s="2">
        <v>80363</v>
      </c>
      <c r="C341" s="3">
        <v>74177</v>
      </c>
      <c r="D341" s="3">
        <v>6186</v>
      </c>
      <c r="E341" s="3">
        <v>1181</v>
      </c>
      <c r="F341" s="3">
        <v>1110</v>
      </c>
      <c r="G341" s="4">
        <v>71</v>
      </c>
      <c r="I341" s="26">
        <f>IF(A341=Regressionsdaten!A341,1,0)</f>
        <v>1</v>
      </c>
      <c r="J341" s="26">
        <f>IF(B341=Regressionsdaten!B341,1,0)</f>
        <v>1</v>
      </c>
      <c r="K341" s="26">
        <f>IF(C341=Regressionsdaten!C341,1,0)</f>
        <v>1</v>
      </c>
      <c r="L341" s="26">
        <f>IF(D341=Regressionsdaten!D341,1,0)</f>
        <v>1</v>
      </c>
      <c r="M341" s="26">
        <f>IF(E341=Regressionsdaten!E341,1,0)</f>
        <v>1</v>
      </c>
      <c r="N341" s="26">
        <f>IF(F341=Regressionsdaten!F341,1,0)</f>
        <v>1</v>
      </c>
      <c r="O341" s="26">
        <f>IF(G341=Regressionsdaten!G341,1,0)</f>
        <v>1</v>
      </c>
    </row>
    <row r="342" spans="1:15" ht="15" customHeight="1" x14ac:dyDescent="0.2">
      <c r="A342" s="1" t="s">
        <v>330</v>
      </c>
      <c r="B342" s="2">
        <v>74980</v>
      </c>
      <c r="C342" s="3">
        <v>69213</v>
      </c>
      <c r="D342" s="3">
        <v>5767</v>
      </c>
      <c r="E342" s="3">
        <v>1306</v>
      </c>
      <c r="F342" s="3">
        <v>1235</v>
      </c>
      <c r="G342" s="4">
        <v>71</v>
      </c>
      <c r="I342" s="26">
        <f>IF(A342=Regressionsdaten!A342,1,0)</f>
        <v>1</v>
      </c>
      <c r="J342" s="26">
        <f>IF(B342=Regressionsdaten!B342,1,0)</f>
        <v>1</v>
      </c>
      <c r="K342" s="26">
        <f>IF(C342=Regressionsdaten!C342,1,0)</f>
        <v>1</v>
      </c>
      <c r="L342" s="26">
        <f>IF(D342=Regressionsdaten!D342,1,0)</f>
        <v>1</v>
      </c>
      <c r="M342" s="26">
        <f>IF(E342=Regressionsdaten!E342,1,0)</f>
        <v>1</v>
      </c>
      <c r="N342" s="26">
        <f>IF(F342=Regressionsdaten!F342,1,0)</f>
        <v>1</v>
      </c>
      <c r="O342" s="26">
        <f>IF(G342=Regressionsdaten!G342,1,0)</f>
        <v>1</v>
      </c>
    </row>
    <row r="343" spans="1:15" ht="15" customHeight="1" x14ac:dyDescent="0.2">
      <c r="A343" s="1" t="s">
        <v>331</v>
      </c>
      <c r="B343" s="2">
        <v>43811</v>
      </c>
      <c r="C343" s="3">
        <v>39871</v>
      </c>
      <c r="D343" s="3">
        <v>3940</v>
      </c>
      <c r="E343" s="3">
        <v>853</v>
      </c>
      <c r="F343" s="3">
        <v>829</v>
      </c>
      <c r="G343" s="4">
        <v>24</v>
      </c>
      <c r="I343" s="26">
        <f>IF(A343=Regressionsdaten!A343,1,0)</f>
        <v>1</v>
      </c>
      <c r="J343" s="26">
        <f>IF(B343=Regressionsdaten!B343,1,0)</f>
        <v>1</v>
      </c>
      <c r="K343" s="26">
        <f>IF(C343=Regressionsdaten!C343,1,0)</f>
        <v>1</v>
      </c>
      <c r="L343" s="26">
        <f>IF(D343=Regressionsdaten!D343,1,0)</f>
        <v>1</v>
      </c>
      <c r="M343" s="26">
        <f>IF(E343=Regressionsdaten!E343,1,0)</f>
        <v>1</v>
      </c>
      <c r="N343" s="26">
        <f>IF(F343=Regressionsdaten!F343,1,0)</f>
        <v>1</v>
      </c>
      <c r="O343" s="26">
        <f>IF(G343=Regressionsdaten!G343,1,0)</f>
        <v>1</v>
      </c>
    </row>
    <row r="344" spans="1:15" ht="15" customHeight="1" x14ac:dyDescent="0.2">
      <c r="A344" s="1" t="s">
        <v>332</v>
      </c>
      <c r="B344" s="2">
        <v>71834</v>
      </c>
      <c r="C344" s="3">
        <v>65780</v>
      </c>
      <c r="D344" s="3">
        <v>6054</v>
      </c>
      <c r="E344" s="3">
        <v>1158</v>
      </c>
      <c r="F344" s="3">
        <v>1097</v>
      </c>
      <c r="G344" s="4">
        <v>61</v>
      </c>
      <c r="I344" s="26">
        <f>IF(A344=Regressionsdaten!A344,1,0)</f>
        <v>1</v>
      </c>
      <c r="J344" s="26">
        <f>IF(B344=Regressionsdaten!B344,1,0)</f>
        <v>1</v>
      </c>
      <c r="K344" s="26">
        <f>IF(C344=Regressionsdaten!C344,1,0)</f>
        <v>1</v>
      </c>
      <c r="L344" s="26">
        <f>IF(D344=Regressionsdaten!D344,1,0)</f>
        <v>1</v>
      </c>
      <c r="M344" s="26">
        <f>IF(E344=Regressionsdaten!E344,1,0)</f>
        <v>1</v>
      </c>
      <c r="N344" s="26">
        <f>IF(F344=Regressionsdaten!F344,1,0)</f>
        <v>1</v>
      </c>
      <c r="O344" s="26">
        <f>IF(G344=Regressionsdaten!G344,1,0)</f>
        <v>1</v>
      </c>
    </row>
    <row r="345" spans="1:15" ht="15" customHeight="1" x14ac:dyDescent="0.2">
      <c r="A345" s="1" t="s">
        <v>333</v>
      </c>
      <c r="B345" s="2">
        <v>83019</v>
      </c>
      <c r="C345" s="3">
        <v>76591</v>
      </c>
      <c r="D345" s="3">
        <v>6428</v>
      </c>
      <c r="E345" s="3">
        <v>1236</v>
      </c>
      <c r="F345" s="3">
        <v>1163</v>
      </c>
      <c r="G345" s="4">
        <v>73</v>
      </c>
      <c r="I345" s="26">
        <f>IF(A345=Regressionsdaten!A345,1,0)</f>
        <v>1</v>
      </c>
      <c r="J345" s="26">
        <f>IF(B345=Regressionsdaten!B345,1,0)</f>
        <v>1</v>
      </c>
      <c r="K345" s="26">
        <f>IF(C345=Regressionsdaten!C345,1,0)</f>
        <v>1</v>
      </c>
      <c r="L345" s="26">
        <f>IF(D345=Regressionsdaten!D345,1,0)</f>
        <v>1</v>
      </c>
      <c r="M345" s="26">
        <f>IF(E345=Regressionsdaten!E345,1,0)</f>
        <v>1</v>
      </c>
      <c r="N345" s="26">
        <f>IF(F345=Regressionsdaten!F345,1,0)</f>
        <v>1</v>
      </c>
      <c r="O345" s="26">
        <f>IF(G345=Regressionsdaten!G345,1,0)</f>
        <v>1</v>
      </c>
    </row>
    <row r="346" spans="1:15" ht="15" customHeight="1" x14ac:dyDescent="0.2">
      <c r="A346" s="1" t="s">
        <v>334</v>
      </c>
      <c r="B346" s="2">
        <v>93004</v>
      </c>
      <c r="C346" s="3">
        <v>85130</v>
      </c>
      <c r="D346" s="3">
        <v>7874</v>
      </c>
      <c r="E346" s="3">
        <v>1644</v>
      </c>
      <c r="F346" s="3">
        <v>1564</v>
      </c>
      <c r="G346" s="4">
        <v>80</v>
      </c>
      <c r="I346" s="26">
        <f>IF(A346=Regressionsdaten!A346,1,0)</f>
        <v>1</v>
      </c>
      <c r="J346" s="26">
        <f>IF(B346=Regressionsdaten!B346,1,0)</f>
        <v>1</v>
      </c>
      <c r="K346" s="26">
        <f>IF(C346=Regressionsdaten!C346,1,0)</f>
        <v>1</v>
      </c>
      <c r="L346" s="26">
        <f>IF(D346=Regressionsdaten!D346,1,0)</f>
        <v>1</v>
      </c>
      <c r="M346" s="26">
        <f>IF(E346=Regressionsdaten!E346,1,0)</f>
        <v>1</v>
      </c>
      <c r="N346" s="26">
        <f>IF(F346=Regressionsdaten!F346,1,0)</f>
        <v>1</v>
      </c>
      <c r="O346" s="26">
        <f>IF(G346=Regressionsdaten!G346,1,0)</f>
        <v>1</v>
      </c>
    </row>
    <row r="347" spans="1:15" ht="15" customHeight="1" x14ac:dyDescent="0.2">
      <c r="A347" s="1" t="s">
        <v>335</v>
      </c>
      <c r="B347" s="2">
        <v>46604</v>
      </c>
      <c r="C347" s="3">
        <v>42499</v>
      </c>
      <c r="D347" s="3">
        <v>4105</v>
      </c>
      <c r="E347" s="3">
        <v>1643</v>
      </c>
      <c r="F347" s="3">
        <v>1611</v>
      </c>
      <c r="G347" s="4">
        <v>32</v>
      </c>
      <c r="I347" s="26">
        <f>IF(A347=Regressionsdaten!A347,1,0)</f>
        <v>1</v>
      </c>
      <c r="J347" s="26">
        <f>IF(B347=Regressionsdaten!B347,1,0)</f>
        <v>1</v>
      </c>
      <c r="K347" s="26">
        <f>IF(C347=Regressionsdaten!C347,1,0)</f>
        <v>1</v>
      </c>
      <c r="L347" s="26">
        <f>IF(D347=Regressionsdaten!D347,1,0)</f>
        <v>1</v>
      </c>
      <c r="M347" s="26">
        <f>IF(E347=Regressionsdaten!E347,1,0)</f>
        <v>1</v>
      </c>
      <c r="N347" s="26">
        <f>IF(F347=Regressionsdaten!F347,1,0)</f>
        <v>1</v>
      </c>
      <c r="O347" s="26">
        <f>IF(G347=Regressionsdaten!G347,1,0)</f>
        <v>1</v>
      </c>
    </row>
    <row r="348" spans="1:15" ht="15" customHeight="1" x14ac:dyDescent="0.2">
      <c r="A348" s="1" t="s">
        <v>336</v>
      </c>
      <c r="B348" s="2">
        <v>76624</v>
      </c>
      <c r="C348" s="3">
        <v>70207</v>
      </c>
      <c r="D348" s="3">
        <v>6417</v>
      </c>
      <c r="E348" s="3">
        <v>1217</v>
      </c>
      <c r="F348" s="3">
        <v>1137</v>
      </c>
      <c r="G348" s="4">
        <v>80</v>
      </c>
      <c r="I348" s="26">
        <f>IF(A348=Regressionsdaten!A348,1,0)</f>
        <v>1</v>
      </c>
      <c r="J348" s="26">
        <f>IF(B348=Regressionsdaten!B348,1,0)</f>
        <v>1</v>
      </c>
      <c r="K348" s="26">
        <f>IF(C348=Regressionsdaten!C348,1,0)</f>
        <v>1</v>
      </c>
      <c r="L348" s="26">
        <f>IF(D348=Regressionsdaten!D348,1,0)</f>
        <v>1</v>
      </c>
      <c r="M348" s="26">
        <f>IF(E348=Regressionsdaten!E348,1,0)</f>
        <v>1</v>
      </c>
      <c r="N348" s="26">
        <f>IF(F348=Regressionsdaten!F348,1,0)</f>
        <v>1</v>
      </c>
      <c r="O348" s="26">
        <f>IF(G348=Regressionsdaten!G348,1,0)</f>
        <v>1</v>
      </c>
    </row>
    <row r="349" spans="1:15" ht="15" customHeight="1" x14ac:dyDescent="0.2">
      <c r="A349" s="1" t="s">
        <v>337</v>
      </c>
      <c r="B349" s="2">
        <v>42047</v>
      </c>
      <c r="C349" s="3">
        <v>38318</v>
      </c>
      <c r="D349" s="3">
        <v>3729</v>
      </c>
      <c r="E349" s="3">
        <v>687</v>
      </c>
      <c r="F349" s="3">
        <v>664</v>
      </c>
      <c r="G349" s="4">
        <v>23</v>
      </c>
      <c r="I349" s="26">
        <f>IF(A349=Regressionsdaten!A349,1,0)</f>
        <v>1</v>
      </c>
      <c r="J349" s="26">
        <f>IF(B349=Regressionsdaten!B349,1,0)</f>
        <v>1</v>
      </c>
      <c r="K349" s="26">
        <f>IF(C349=Regressionsdaten!C349,1,0)</f>
        <v>1</v>
      </c>
      <c r="L349" s="26">
        <f>IF(D349=Regressionsdaten!D349,1,0)</f>
        <v>1</v>
      </c>
      <c r="M349" s="26">
        <f>IF(E349=Regressionsdaten!E349,1,0)</f>
        <v>1</v>
      </c>
      <c r="N349" s="26">
        <f>IF(F349=Regressionsdaten!F349,1,0)</f>
        <v>1</v>
      </c>
      <c r="O349" s="26">
        <f>IF(G349=Regressionsdaten!G349,1,0)</f>
        <v>1</v>
      </c>
    </row>
    <row r="350" spans="1:15" ht="15" customHeight="1" x14ac:dyDescent="0.2">
      <c r="A350" s="1" t="s">
        <v>338</v>
      </c>
      <c r="B350" s="2">
        <v>93875</v>
      </c>
      <c r="C350" s="3">
        <v>86248</v>
      </c>
      <c r="D350" s="3">
        <v>7627</v>
      </c>
      <c r="E350" s="3">
        <v>1135</v>
      </c>
      <c r="F350" s="3">
        <v>1070</v>
      </c>
      <c r="G350" s="4">
        <v>65</v>
      </c>
      <c r="I350" s="26">
        <f>IF(A350=Regressionsdaten!A350,1,0)</f>
        <v>1</v>
      </c>
      <c r="J350" s="26">
        <f>IF(B350=Regressionsdaten!B350,1,0)</f>
        <v>1</v>
      </c>
      <c r="K350" s="26">
        <f>IF(C350=Regressionsdaten!C350,1,0)</f>
        <v>1</v>
      </c>
      <c r="L350" s="26">
        <f>IF(D350=Regressionsdaten!D350,1,0)</f>
        <v>1</v>
      </c>
      <c r="M350" s="26">
        <f>IF(E350=Regressionsdaten!E350,1,0)</f>
        <v>1</v>
      </c>
      <c r="N350" s="26">
        <f>IF(F350=Regressionsdaten!F350,1,0)</f>
        <v>1</v>
      </c>
      <c r="O350" s="26">
        <f>IF(G350=Regressionsdaten!G350,1,0)</f>
        <v>1</v>
      </c>
    </row>
    <row r="351" spans="1:15" ht="15" customHeight="1" x14ac:dyDescent="0.2">
      <c r="A351" s="1" t="s">
        <v>339</v>
      </c>
      <c r="B351" s="2">
        <v>32065</v>
      </c>
      <c r="C351" s="3">
        <v>29267</v>
      </c>
      <c r="D351" s="3">
        <v>2798</v>
      </c>
      <c r="E351" s="3">
        <v>613</v>
      </c>
      <c r="F351" s="3">
        <v>596</v>
      </c>
      <c r="G351" s="4">
        <v>17</v>
      </c>
      <c r="I351" s="26">
        <f>IF(A351=Regressionsdaten!A351,1,0)</f>
        <v>1</v>
      </c>
      <c r="J351" s="26">
        <f>IF(B351=Regressionsdaten!B351,1,0)</f>
        <v>1</v>
      </c>
      <c r="K351" s="26">
        <f>IF(C351=Regressionsdaten!C351,1,0)</f>
        <v>1</v>
      </c>
      <c r="L351" s="26">
        <f>IF(D351=Regressionsdaten!D351,1,0)</f>
        <v>1</v>
      </c>
      <c r="M351" s="26">
        <f>IF(E351=Regressionsdaten!E351,1,0)</f>
        <v>1</v>
      </c>
      <c r="N351" s="26">
        <f>IF(F351=Regressionsdaten!F351,1,0)</f>
        <v>1</v>
      </c>
      <c r="O351" s="26">
        <f>IF(G351=Regressionsdaten!G351,1,0)</f>
        <v>1</v>
      </c>
    </row>
    <row r="352" spans="1:15" ht="15" customHeight="1" x14ac:dyDescent="0.2">
      <c r="A352" s="1" t="s">
        <v>340</v>
      </c>
      <c r="B352" s="2">
        <v>48814</v>
      </c>
      <c r="C352" s="3">
        <v>44414</v>
      </c>
      <c r="D352" s="3">
        <v>4400</v>
      </c>
      <c r="E352" s="3">
        <v>1034</v>
      </c>
      <c r="F352" s="3">
        <v>1012</v>
      </c>
      <c r="G352" s="4">
        <v>22</v>
      </c>
      <c r="I352" s="26">
        <f>IF(A352=Regressionsdaten!A352,1,0)</f>
        <v>1</v>
      </c>
      <c r="J352" s="26">
        <f>IF(B352=Regressionsdaten!B352,1,0)</f>
        <v>1</v>
      </c>
      <c r="K352" s="26">
        <f>IF(C352=Regressionsdaten!C352,1,0)</f>
        <v>1</v>
      </c>
      <c r="L352" s="26">
        <f>IF(D352=Regressionsdaten!D352,1,0)</f>
        <v>1</v>
      </c>
      <c r="M352" s="26">
        <f>IF(E352=Regressionsdaten!E352,1,0)</f>
        <v>1</v>
      </c>
      <c r="N352" s="26">
        <f>IF(F352=Regressionsdaten!F352,1,0)</f>
        <v>1</v>
      </c>
      <c r="O352" s="26">
        <f>IF(G352=Regressionsdaten!G352,1,0)</f>
        <v>1</v>
      </c>
    </row>
    <row r="353" spans="1:15" ht="15" customHeight="1" x14ac:dyDescent="0.2">
      <c r="A353" s="1" t="s">
        <v>341</v>
      </c>
      <c r="B353" s="2">
        <v>77678</v>
      </c>
      <c r="C353" s="3">
        <v>71748</v>
      </c>
      <c r="D353" s="3">
        <v>5930</v>
      </c>
      <c r="E353" s="3">
        <v>1999</v>
      </c>
      <c r="F353" s="3">
        <v>1922</v>
      </c>
      <c r="G353" s="4">
        <v>77</v>
      </c>
      <c r="I353" s="26">
        <f>IF(A353=Regressionsdaten!A353,1,0)</f>
        <v>1</v>
      </c>
      <c r="J353" s="26">
        <f>IF(B353=Regressionsdaten!B353,1,0)</f>
        <v>1</v>
      </c>
      <c r="K353" s="26">
        <f>IF(C353=Regressionsdaten!C353,1,0)</f>
        <v>1</v>
      </c>
      <c r="L353" s="26">
        <f>IF(D353=Regressionsdaten!D353,1,0)</f>
        <v>1</v>
      </c>
      <c r="M353" s="26">
        <f>IF(E353=Regressionsdaten!E353,1,0)</f>
        <v>1</v>
      </c>
      <c r="N353" s="26">
        <f>IF(F353=Regressionsdaten!F353,1,0)</f>
        <v>1</v>
      </c>
      <c r="O353" s="26">
        <f>IF(G353=Regressionsdaten!G353,1,0)</f>
        <v>1</v>
      </c>
    </row>
    <row r="354" spans="1:15" ht="15" customHeight="1" x14ac:dyDescent="0.2">
      <c r="A354" s="1" t="s">
        <v>342</v>
      </c>
      <c r="B354" s="2">
        <v>47367</v>
      </c>
      <c r="C354" s="3">
        <v>42903</v>
      </c>
      <c r="D354" s="3">
        <v>4464</v>
      </c>
      <c r="E354" s="3">
        <v>834</v>
      </c>
      <c r="F354" s="3">
        <v>810</v>
      </c>
      <c r="G354" s="4">
        <v>24</v>
      </c>
      <c r="I354" s="26">
        <f>IF(A354=Regressionsdaten!A354,1,0)</f>
        <v>1</v>
      </c>
      <c r="J354" s="26">
        <f>IF(B354=Regressionsdaten!B354,1,0)</f>
        <v>1</v>
      </c>
      <c r="K354" s="26">
        <f>IF(C354=Regressionsdaten!C354,1,0)</f>
        <v>1</v>
      </c>
      <c r="L354" s="26">
        <f>IF(D354=Regressionsdaten!D354,1,0)</f>
        <v>1</v>
      </c>
      <c r="M354" s="26">
        <f>IF(E354=Regressionsdaten!E354,1,0)</f>
        <v>1</v>
      </c>
      <c r="N354" s="26">
        <f>IF(F354=Regressionsdaten!F354,1,0)</f>
        <v>1</v>
      </c>
      <c r="O354" s="26">
        <f>IF(G354=Regressionsdaten!G354,1,0)</f>
        <v>1</v>
      </c>
    </row>
    <row r="355" spans="1:15" ht="15" customHeight="1" x14ac:dyDescent="0.2">
      <c r="A355" s="1" t="s">
        <v>343</v>
      </c>
      <c r="B355" s="2">
        <v>90994</v>
      </c>
      <c r="C355" s="3">
        <v>80424</v>
      </c>
      <c r="D355" s="3">
        <v>10570</v>
      </c>
      <c r="E355" s="3">
        <v>2198</v>
      </c>
      <c r="F355" s="3">
        <v>2047</v>
      </c>
      <c r="G355" s="4">
        <v>151</v>
      </c>
      <c r="I355" s="26">
        <f>IF(A355=Regressionsdaten!A355,1,0)</f>
        <v>1</v>
      </c>
      <c r="J355" s="26">
        <f>IF(B355=Regressionsdaten!B355,1,0)</f>
        <v>1</v>
      </c>
      <c r="K355" s="26">
        <f>IF(C355=Regressionsdaten!C355,1,0)</f>
        <v>1</v>
      </c>
      <c r="L355" s="26">
        <f>IF(D355=Regressionsdaten!D355,1,0)</f>
        <v>1</v>
      </c>
      <c r="M355" s="26">
        <f>IF(E355=Regressionsdaten!E355,1,0)</f>
        <v>1</v>
      </c>
      <c r="N355" s="26">
        <f>IF(F355=Regressionsdaten!F355,1,0)</f>
        <v>1</v>
      </c>
      <c r="O355" s="26">
        <f>IF(G355=Regressionsdaten!G355,1,0)</f>
        <v>1</v>
      </c>
    </row>
    <row r="356" spans="1:15" ht="15" customHeight="1" x14ac:dyDescent="0.2">
      <c r="A356" s="1" t="s">
        <v>344</v>
      </c>
      <c r="B356" s="2">
        <v>39457</v>
      </c>
      <c r="C356" s="3">
        <v>35737</v>
      </c>
      <c r="D356" s="3">
        <v>3720</v>
      </c>
      <c r="E356" s="3">
        <v>1156</v>
      </c>
      <c r="F356" s="3">
        <v>1099</v>
      </c>
      <c r="G356" s="4">
        <v>57</v>
      </c>
      <c r="I356" s="26">
        <f>IF(A356=Regressionsdaten!A356,1,0)</f>
        <v>1</v>
      </c>
      <c r="J356" s="26">
        <f>IF(B356=Regressionsdaten!B356,1,0)</f>
        <v>1</v>
      </c>
      <c r="K356" s="26">
        <f>IF(C356=Regressionsdaten!C356,1,0)</f>
        <v>1</v>
      </c>
      <c r="L356" s="26">
        <f>IF(D356=Regressionsdaten!D356,1,0)</f>
        <v>1</v>
      </c>
      <c r="M356" s="26">
        <f>IF(E356=Regressionsdaten!E356,1,0)</f>
        <v>1</v>
      </c>
      <c r="N356" s="26">
        <f>IF(F356=Regressionsdaten!F356,1,0)</f>
        <v>1</v>
      </c>
      <c r="O356" s="26">
        <f>IF(G356=Regressionsdaten!G356,1,0)</f>
        <v>1</v>
      </c>
    </row>
    <row r="357" spans="1:15" ht="15" customHeight="1" x14ac:dyDescent="0.2">
      <c r="A357" s="1" t="s">
        <v>345</v>
      </c>
      <c r="B357" s="2">
        <v>107319</v>
      </c>
      <c r="C357" s="3">
        <v>97139</v>
      </c>
      <c r="D357" s="3">
        <v>10180</v>
      </c>
      <c r="E357" s="3">
        <v>1508</v>
      </c>
      <c r="F357" s="3">
        <v>1472</v>
      </c>
      <c r="G357" s="4">
        <v>36</v>
      </c>
      <c r="I357" s="26">
        <f>IF(A357=Regressionsdaten!A357,1,0)</f>
        <v>1</v>
      </c>
      <c r="J357" s="26">
        <f>IF(B357=Regressionsdaten!B357,1,0)</f>
        <v>1</v>
      </c>
      <c r="K357" s="26">
        <f>IF(C357=Regressionsdaten!C357,1,0)</f>
        <v>1</v>
      </c>
      <c r="L357" s="26">
        <f>IF(D357=Regressionsdaten!D357,1,0)</f>
        <v>1</v>
      </c>
      <c r="M357" s="26">
        <f>IF(E357=Regressionsdaten!E357,1,0)</f>
        <v>1</v>
      </c>
      <c r="N357" s="26">
        <f>IF(F357=Regressionsdaten!F357,1,0)</f>
        <v>1</v>
      </c>
      <c r="O357" s="26">
        <f>IF(G357=Regressionsdaten!G357,1,0)</f>
        <v>1</v>
      </c>
    </row>
    <row r="358" spans="1:15" ht="15" customHeight="1" x14ac:dyDescent="0.2">
      <c r="A358" s="1" t="s">
        <v>346</v>
      </c>
      <c r="B358" s="2">
        <v>91415</v>
      </c>
      <c r="C358" s="3">
        <v>83001</v>
      </c>
      <c r="D358" s="3">
        <v>8414</v>
      </c>
      <c r="E358" s="3">
        <v>1179</v>
      </c>
      <c r="F358" s="3">
        <v>1135</v>
      </c>
      <c r="G358" s="4">
        <v>44</v>
      </c>
      <c r="I358" s="26">
        <f>IF(A358=Regressionsdaten!A358,1,0)</f>
        <v>1</v>
      </c>
      <c r="J358" s="26">
        <f>IF(B358=Regressionsdaten!B358,1,0)</f>
        <v>1</v>
      </c>
      <c r="K358" s="26">
        <f>IF(C358=Regressionsdaten!C358,1,0)</f>
        <v>1</v>
      </c>
      <c r="L358" s="26">
        <f>IF(D358=Regressionsdaten!D358,1,0)</f>
        <v>1</v>
      </c>
      <c r="M358" s="26">
        <f>IF(E358=Regressionsdaten!E358,1,0)</f>
        <v>1</v>
      </c>
      <c r="N358" s="26">
        <f>IF(F358=Regressionsdaten!F358,1,0)</f>
        <v>1</v>
      </c>
      <c r="O358" s="26">
        <f>IF(G358=Regressionsdaten!G358,1,0)</f>
        <v>1</v>
      </c>
    </row>
    <row r="359" spans="1:15" ht="15" customHeight="1" x14ac:dyDescent="0.2">
      <c r="A359" s="1" t="s">
        <v>347</v>
      </c>
      <c r="B359" s="2">
        <v>91007</v>
      </c>
      <c r="C359" s="3">
        <v>81607</v>
      </c>
      <c r="D359" s="3">
        <v>9400</v>
      </c>
      <c r="E359" s="3">
        <v>1844</v>
      </c>
      <c r="F359" s="3">
        <v>1773</v>
      </c>
      <c r="G359" s="4">
        <v>71</v>
      </c>
      <c r="I359" s="26">
        <f>IF(A359=Regressionsdaten!A359,1,0)</f>
        <v>1</v>
      </c>
      <c r="J359" s="26">
        <f>IF(B359=Regressionsdaten!B359,1,0)</f>
        <v>1</v>
      </c>
      <c r="K359" s="26">
        <f>IF(C359=Regressionsdaten!C359,1,0)</f>
        <v>1</v>
      </c>
      <c r="L359" s="26">
        <f>IF(D359=Regressionsdaten!D359,1,0)</f>
        <v>1</v>
      </c>
      <c r="M359" s="26">
        <f>IF(E359=Regressionsdaten!E359,1,0)</f>
        <v>1</v>
      </c>
      <c r="N359" s="26">
        <f>IF(F359=Regressionsdaten!F359,1,0)</f>
        <v>1</v>
      </c>
      <c r="O359" s="26">
        <f>IF(G359=Regressionsdaten!G359,1,0)</f>
        <v>1</v>
      </c>
    </row>
    <row r="360" spans="1:15" ht="15" customHeight="1" x14ac:dyDescent="0.2">
      <c r="A360" s="1" t="s">
        <v>348</v>
      </c>
      <c r="B360" s="2">
        <v>69741</v>
      </c>
      <c r="C360" s="3">
        <v>62920</v>
      </c>
      <c r="D360" s="3">
        <v>6821</v>
      </c>
      <c r="E360" s="3">
        <v>1392</v>
      </c>
      <c r="F360" s="3">
        <v>1315</v>
      </c>
      <c r="G360" s="4">
        <v>77</v>
      </c>
      <c r="I360" s="26">
        <f>IF(A360=Regressionsdaten!A360,1,0)</f>
        <v>1</v>
      </c>
      <c r="J360" s="26">
        <f>IF(B360=Regressionsdaten!B360,1,0)</f>
        <v>1</v>
      </c>
      <c r="K360" s="26">
        <f>IF(C360=Regressionsdaten!C360,1,0)</f>
        <v>1</v>
      </c>
      <c r="L360" s="26">
        <f>IF(D360=Regressionsdaten!D360,1,0)</f>
        <v>1</v>
      </c>
      <c r="M360" s="26">
        <f>IF(E360=Regressionsdaten!E360,1,0)</f>
        <v>1</v>
      </c>
      <c r="N360" s="26">
        <f>IF(F360=Regressionsdaten!F360,1,0)</f>
        <v>1</v>
      </c>
      <c r="O360" s="26">
        <f>IF(G360=Regressionsdaten!G360,1,0)</f>
        <v>1</v>
      </c>
    </row>
    <row r="361" spans="1:15" ht="15" customHeight="1" x14ac:dyDescent="0.2">
      <c r="A361" s="1" t="s">
        <v>349</v>
      </c>
      <c r="B361" s="2">
        <v>96168</v>
      </c>
      <c r="C361" s="3">
        <v>86687</v>
      </c>
      <c r="D361" s="3">
        <v>9481</v>
      </c>
      <c r="E361" s="3">
        <v>1834</v>
      </c>
      <c r="F361" s="3">
        <v>1764</v>
      </c>
      <c r="G361" s="4">
        <v>70</v>
      </c>
      <c r="I361" s="26">
        <f>IF(A361=Regressionsdaten!A361,1,0)</f>
        <v>1</v>
      </c>
      <c r="J361" s="26">
        <f>IF(B361=Regressionsdaten!B361,1,0)</f>
        <v>1</v>
      </c>
      <c r="K361" s="26">
        <f>IF(C361=Regressionsdaten!C361,1,0)</f>
        <v>1</v>
      </c>
      <c r="L361" s="26">
        <f>IF(D361=Regressionsdaten!D361,1,0)</f>
        <v>1</v>
      </c>
      <c r="M361" s="26">
        <f>IF(E361=Regressionsdaten!E361,1,0)</f>
        <v>1</v>
      </c>
      <c r="N361" s="26">
        <f>IF(F361=Regressionsdaten!F361,1,0)</f>
        <v>1</v>
      </c>
      <c r="O361" s="26">
        <f>IF(G361=Regressionsdaten!G361,1,0)</f>
        <v>1</v>
      </c>
    </row>
    <row r="362" spans="1:15" ht="15" customHeight="1" x14ac:dyDescent="0.2">
      <c r="A362" s="1" t="s">
        <v>350</v>
      </c>
      <c r="B362" s="2">
        <v>96932</v>
      </c>
      <c r="C362" s="3">
        <v>88486</v>
      </c>
      <c r="D362" s="3">
        <v>8446</v>
      </c>
      <c r="E362" s="3">
        <v>2374</v>
      </c>
      <c r="F362" s="3">
        <v>2297</v>
      </c>
      <c r="G362" s="4">
        <v>77</v>
      </c>
      <c r="I362" s="26">
        <f>IF(A362=Regressionsdaten!A362,1,0)</f>
        <v>1</v>
      </c>
      <c r="J362" s="26">
        <f>IF(B362=Regressionsdaten!B362,1,0)</f>
        <v>1</v>
      </c>
      <c r="K362" s="26">
        <f>IF(C362=Regressionsdaten!C362,1,0)</f>
        <v>1</v>
      </c>
      <c r="L362" s="26">
        <f>IF(D362=Regressionsdaten!D362,1,0)</f>
        <v>1</v>
      </c>
      <c r="M362" s="26">
        <f>IF(E362=Regressionsdaten!E362,1,0)</f>
        <v>1</v>
      </c>
      <c r="N362" s="26">
        <f>IF(F362=Regressionsdaten!F362,1,0)</f>
        <v>1</v>
      </c>
      <c r="O362" s="26">
        <f>IF(G362=Regressionsdaten!G362,1,0)</f>
        <v>1</v>
      </c>
    </row>
    <row r="363" spans="1:15" ht="15" customHeight="1" x14ac:dyDescent="0.2">
      <c r="A363" s="1" t="s">
        <v>351</v>
      </c>
      <c r="B363" s="2">
        <v>103939</v>
      </c>
      <c r="C363" s="3">
        <v>93490</v>
      </c>
      <c r="D363" s="3">
        <v>10449</v>
      </c>
      <c r="E363" s="3">
        <v>2933</v>
      </c>
      <c r="F363" s="3">
        <v>2705</v>
      </c>
      <c r="G363" s="4">
        <v>228</v>
      </c>
      <c r="I363" s="26">
        <f>IF(A363=Regressionsdaten!A363,1,0)</f>
        <v>1</v>
      </c>
      <c r="J363" s="26">
        <f>IF(B363=Regressionsdaten!B363,1,0)</f>
        <v>1</v>
      </c>
      <c r="K363" s="26">
        <f>IF(C363=Regressionsdaten!C363,1,0)</f>
        <v>1</v>
      </c>
      <c r="L363" s="26">
        <f>IF(D363=Regressionsdaten!D363,1,0)</f>
        <v>1</v>
      </c>
      <c r="M363" s="26">
        <f>IF(E363=Regressionsdaten!E363,1,0)</f>
        <v>1</v>
      </c>
      <c r="N363" s="26">
        <f>IF(F363=Regressionsdaten!F363,1,0)</f>
        <v>1</v>
      </c>
      <c r="O363" s="26">
        <f>IF(G363=Regressionsdaten!G363,1,0)</f>
        <v>1</v>
      </c>
    </row>
    <row r="364" spans="1:15" ht="15" customHeight="1" x14ac:dyDescent="0.2">
      <c r="A364" s="1" t="s">
        <v>352</v>
      </c>
      <c r="B364" s="2">
        <v>147635</v>
      </c>
      <c r="C364" s="3">
        <v>134024</v>
      </c>
      <c r="D364" s="3">
        <v>13611</v>
      </c>
      <c r="E364" s="3">
        <v>2341</v>
      </c>
      <c r="F364" s="3">
        <v>2281</v>
      </c>
      <c r="G364" s="4">
        <v>60</v>
      </c>
      <c r="I364" s="26">
        <f>IF(A364=Regressionsdaten!A364,1,0)</f>
        <v>1</v>
      </c>
      <c r="J364" s="26">
        <f>IF(B364=Regressionsdaten!B364,1,0)</f>
        <v>1</v>
      </c>
      <c r="K364" s="26">
        <f>IF(C364=Regressionsdaten!C364,1,0)</f>
        <v>1</v>
      </c>
      <c r="L364" s="26">
        <f>IF(D364=Regressionsdaten!D364,1,0)</f>
        <v>1</v>
      </c>
      <c r="M364" s="26">
        <f>IF(E364=Regressionsdaten!E364,1,0)</f>
        <v>1</v>
      </c>
      <c r="N364" s="26">
        <f>IF(F364=Regressionsdaten!F364,1,0)</f>
        <v>1</v>
      </c>
      <c r="O364" s="26">
        <f>IF(G364=Regressionsdaten!G364,1,0)</f>
        <v>1</v>
      </c>
    </row>
    <row r="365" spans="1:15" ht="15" customHeight="1" x14ac:dyDescent="0.2">
      <c r="A365" s="1" t="s">
        <v>353</v>
      </c>
      <c r="B365" s="2">
        <v>135097</v>
      </c>
      <c r="C365" s="3">
        <v>123029</v>
      </c>
      <c r="D365" s="3">
        <v>12068</v>
      </c>
      <c r="E365" s="3">
        <v>3156</v>
      </c>
      <c r="F365" s="3">
        <v>3043</v>
      </c>
      <c r="G365" s="4">
        <v>113</v>
      </c>
      <c r="I365" s="26">
        <f>IF(A365=Regressionsdaten!A365,1,0)</f>
        <v>1</v>
      </c>
      <c r="J365" s="26">
        <f>IF(B365=Regressionsdaten!B365,1,0)</f>
        <v>1</v>
      </c>
      <c r="K365" s="26">
        <f>IF(C365=Regressionsdaten!C365,1,0)</f>
        <v>1</v>
      </c>
      <c r="L365" s="26">
        <f>IF(D365=Regressionsdaten!D365,1,0)</f>
        <v>1</v>
      </c>
      <c r="M365" s="26">
        <f>IF(E365=Regressionsdaten!E365,1,0)</f>
        <v>1</v>
      </c>
      <c r="N365" s="26">
        <f>IF(F365=Regressionsdaten!F365,1,0)</f>
        <v>1</v>
      </c>
      <c r="O365" s="26">
        <f>IF(G365=Regressionsdaten!G365,1,0)</f>
        <v>1</v>
      </c>
    </row>
    <row r="366" spans="1:15" ht="15" customHeight="1" x14ac:dyDescent="0.2">
      <c r="A366" s="1" t="s">
        <v>354</v>
      </c>
      <c r="B366" s="2">
        <v>97192</v>
      </c>
      <c r="C366" s="3">
        <v>88631</v>
      </c>
      <c r="D366" s="3">
        <v>8561</v>
      </c>
      <c r="E366" s="3">
        <v>2163</v>
      </c>
      <c r="F366" s="3">
        <v>2046</v>
      </c>
      <c r="G366" s="4">
        <v>117</v>
      </c>
      <c r="I366" s="26">
        <f>IF(A366=Regressionsdaten!A366,1,0)</f>
        <v>1</v>
      </c>
      <c r="J366" s="26">
        <f>IF(B366=Regressionsdaten!B366,1,0)</f>
        <v>1</v>
      </c>
      <c r="K366" s="26">
        <f>IF(C366=Regressionsdaten!C366,1,0)</f>
        <v>1</v>
      </c>
      <c r="L366" s="26">
        <f>IF(D366=Regressionsdaten!D366,1,0)</f>
        <v>1</v>
      </c>
      <c r="M366" s="26">
        <f>IF(E366=Regressionsdaten!E366,1,0)</f>
        <v>1</v>
      </c>
      <c r="N366" s="26">
        <f>IF(F366=Regressionsdaten!F366,1,0)</f>
        <v>1</v>
      </c>
      <c r="O366" s="26">
        <f>IF(G366=Regressionsdaten!G366,1,0)</f>
        <v>1</v>
      </c>
    </row>
    <row r="367" spans="1:15" ht="15" customHeight="1" x14ac:dyDescent="0.2">
      <c r="A367" s="1" t="s">
        <v>355</v>
      </c>
      <c r="B367" s="2">
        <v>140604</v>
      </c>
      <c r="C367" s="3">
        <v>128345</v>
      </c>
      <c r="D367" s="3">
        <v>12259</v>
      </c>
      <c r="E367" s="3">
        <v>3845</v>
      </c>
      <c r="F367" s="3">
        <v>3726</v>
      </c>
      <c r="G367" s="4">
        <v>119</v>
      </c>
      <c r="I367" s="26">
        <f>IF(A367=Regressionsdaten!A367,1,0)</f>
        <v>1</v>
      </c>
      <c r="J367" s="26">
        <f>IF(B367=Regressionsdaten!B367,1,0)</f>
        <v>1</v>
      </c>
      <c r="K367" s="26">
        <f>IF(C367=Regressionsdaten!C367,1,0)</f>
        <v>1</v>
      </c>
      <c r="L367" s="26">
        <f>IF(D367=Regressionsdaten!D367,1,0)</f>
        <v>1</v>
      </c>
      <c r="M367" s="26">
        <f>IF(E367=Regressionsdaten!E367,1,0)</f>
        <v>1</v>
      </c>
      <c r="N367" s="26">
        <f>IF(F367=Regressionsdaten!F367,1,0)</f>
        <v>1</v>
      </c>
      <c r="O367" s="26">
        <f>IF(G367=Regressionsdaten!G367,1,0)</f>
        <v>1</v>
      </c>
    </row>
    <row r="368" spans="1:15" ht="15" customHeight="1" x14ac:dyDescent="0.2">
      <c r="A368" s="1" t="s">
        <v>356</v>
      </c>
      <c r="B368" s="2">
        <v>252952</v>
      </c>
      <c r="C368" s="3">
        <v>229669</v>
      </c>
      <c r="D368" s="3">
        <v>23283</v>
      </c>
      <c r="E368" s="3">
        <v>5922</v>
      </c>
      <c r="F368" s="3">
        <v>4969</v>
      </c>
      <c r="G368" s="4">
        <v>953</v>
      </c>
      <c r="I368" s="26">
        <f>IF(A368=Regressionsdaten!A368,1,0)</f>
        <v>1</v>
      </c>
      <c r="J368" s="26">
        <f>IF(B368=Regressionsdaten!B368,1,0)</f>
        <v>1</v>
      </c>
      <c r="K368" s="26">
        <f>IF(C368=Regressionsdaten!C368,1,0)</f>
        <v>1</v>
      </c>
      <c r="L368" s="26">
        <f>IF(D368=Regressionsdaten!D368,1,0)</f>
        <v>1</v>
      </c>
      <c r="M368" s="26">
        <f>IF(E368=Regressionsdaten!E368,1,0)</f>
        <v>1</v>
      </c>
      <c r="N368" s="26">
        <f>IF(F368=Regressionsdaten!F368,1,0)</f>
        <v>1</v>
      </c>
      <c r="O368" s="26">
        <f>IF(G368=Regressionsdaten!G368,1,0)</f>
        <v>1</v>
      </c>
    </row>
    <row r="369" spans="1:15" ht="15" customHeight="1" x14ac:dyDescent="0.2">
      <c r="A369" s="1" t="s">
        <v>357</v>
      </c>
      <c r="B369" s="2">
        <v>132170</v>
      </c>
      <c r="C369" s="3">
        <v>120949</v>
      </c>
      <c r="D369" s="3">
        <v>11221</v>
      </c>
      <c r="E369" s="3">
        <v>2719</v>
      </c>
      <c r="F369" s="3">
        <v>2632</v>
      </c>
      <c r="G369" s="4">
        <v>87</v>
      </c>
      <c r="I369" s="26">
        <f>IF(A369=Regressionsdaten!A369,1,0)</f>
        <v>1</v>
      </c>
      <c r="J369" s="26">
        <f>IF(B369=Regressionsdaten!B369,1,0)</f>
        <v>1</v>
      </c>
      <c r="K369" s="26">
        <f>IF(C369=Regressionsdaten!C369,1,0)</f>
        <v>1</v>
      </c>
      <c r="L369" s="26">
        <f>IF(D369=Regressionsdaten!D369,1,0)</f>
        <v>1</v>
      </c>
      <c r="M369" s="26">
        <f>IF(E369=Regressionsdaten!E369,1,0)</f>
        <v>1</v>
      </c>
      <c r="N369" s="26">
        <f>IF(F369=Regressionsdaten!F369,1,0)</f>
        <v>1</v>
      </c>
      <c r="O369" s="26">
        <f>IF(G369=Regressionsdaten!G369,1,0)</f>
        <v>1</v>
      </c>
    </row>
    <row r="370" spans="1:15" ht="15" customHeight="1" x14ac:dyDescent="0.2">
      <c r="A370" s="1" t="s">
        <v>358</v>
      </c>
      <c r="B370" s="2">
        <v>102786</v>
      </c>
      <c r="C370" s="3">
        <v>92855</v>
      </c>
      <c r="D370" s="3">
        <v>9931</v>
      </c>
      <c r="E370" s="3">
        <v>1992</v>
      </c>
      <c r="F370" s="3">
        <v>1906</v>
      </c>
      <c r="G370" s="4">
        <v>86</v>
      </c>
      <c r="I370" s="26">
        <f>IF(A370=Regressionsdaten!A370,1,0)</f>
        <v>1</v>
      </c>
      <c r="J370" s="26">
        <f>IF(B370=Regressionsdaten!B370,1,0)</f>
        <v>1</v>
      </c>
      <c r="K370" s="26">
        <f>IF(C370=Regressionsdaten!C370,1,0)</f>
        <v>1</v>
      </c>
      <c r="L370" s="26">
        <f>IF(D370=Regressionsdaten!D370,1,0)</f>
        <v>1</v>
      </c>
      <c r="M370" s="26">
        <f>IF(E370=Regressionsdaten!E370,1,0)</f>
        <v>1</v>
      </c>
      <c r="N370" s="26">
        <f>IF(F370=Regressionsdaten!F370,1,0)</f>
        <v>1</v>
      </c>
      <c r="O370" s="26">
        <f>IF(G370=Regressionsdaten!G370,1,0)</f>
        <v>1</v>
      </c>
    </row>
    <row r="371" spans="1:15" ht="15" customHeight="1" x14ac:dyDescent="0.2">
      <c r="A371" s="1" t="s">
        <v>359</v>
      </c>
      <c r="B371" s="2">
        <v>105610</v>
      </c>
      <c r="C371" s="3">
        <v>96785</v>
      </c>
      <c r="D371" s="3">
        <v>8825</v>
      </c>
      <c r="E371" s="3">
        <v>1934</v>
      </c>
      <c r="F371" s="3">
        <v>1820</v>
      </c>
      <c r="G371" s="4">
        <v>114</v>
      </c>
      <c r="I371" s="26">
        <f>IF(A371=Regressionsdaten!A371,1,0)</f>
        <v>1</v>
      </c>
      <c r="J371" s="26">
        <f>IF(B371=Regressionsdaten!B371,1,0)</f>
        <v>1</v>
      </c>
      <c r="K371" s="26">
        <f>IF(C371=Regressionsdaten!C371,1,0)</f>
        <v>1</v>
      </c>
      <c r="L371" s="26">
        <f>IF(D371=Regressionsdaten!D371,1,0)</f>
        <v>1</v>
      </c>
      <c r="M371" s="26">
        <f>IF(E371=Regressionsdaten!E371,1,0)</f>
        <v>1</v>
      </c>
      <c r="N371" s="26">
        <f>IF(F371=Regressionsdaten!F371,1,0)</f>
        <v>1</v>
      </c>
      <c r="O371" s="26">
        <f>IF(G371=Regressionsdaten!G371,1,0)</f>
        <v>1</v>
      </c>
    </row>
    <row r="372" spans="1:15" ht="15" customHeight="1" x14ac:dyDescent="0.2">
      <c r="A372" s="1" t="s">
        <v>360</v>
      </c>
      <c r="B372" s="2">
        <v>107826</v>
      </c>
      <c r="C372" s="3">
        <v>98703</v>
      </c>
      <c r="D372" s="3">
        <v>9123</v>
      </c>
      <c r="E372" s="3">
        <v>1657</v>
      </c>
      <c r="F372" s="3">
        <v>1556</v>
      </c>
      <c r="G372" s="4">
        <v>101</v>
      </c>
      <c r="I372" s="26">
        <f>IF(A372=Regressionsdaten!A372,1,0)</f>
        <v>1</v>
      </c>
      <c r="J372" s="26">
        <f>IF(B372=Regressionsdaten!B372,1,0)</f>
        <v>1</v>
      </c>
      <c r="K372" s="26">
        <f>IF(C372=Regressionsdaten!C372,1,0)</f>
        <v>1</v>
      </c>
      <c r="L372" s="26">
        <f>IF(D372=Regressionsdaten!D372,1,0)</f>
        <v>1</v>
      </c>
      <c r="M372" s="26">
        <f>IF(E372=Regressionsdaten!E372,1,0)</f>
        <v>1</v>
      </c>
      <c r="N372" s="26">
        <f>IF(F372=Regressionsdaten!F372,1,0)</f>
        <v>1</v>
      </c>
      <c r="O372" s="26">
        <f>IF(G372=Regressionsdaten!G372,1,0)</f>
        <v>1</v>
      </c>
    </row>
    <row r="373" spans="1:15" ht="15" customHeight="1" x14ac:dyDescent="0.2">
      <c r="A373" s="1" t="s">
        <v>361</v>
      </c>
      <c r="B373" s="2">
        <v>266543</v>
      </c>
      <c r="C373" s="3">
        <v>240452</v>
      </c>
      <c r="D373" s="3">
        <v>26091</v>
      </c>
      <c r="E373" s="3">
        <v>9864</v>
      </c>
      <c r="F373" s="3">
        <v>8537</v>
      </c>
      <c r="G373" s="4">
        <v>1327</v>
      </c>
      <c r="I373" s="26">
        <f>IF(A373=Regressionsdaten!A373,1,0)</f>
        <v>1</v>
      </c>
      <c r="J373" s="26">
        <f>IF(B373=Regressionsdaten!B373,1,0)</f>
        <v>1</v>
      </c>
      <c r="K373" s="26">
        <f>IF(C373=Regressionsdaten!C373,1,0)</f>
        <v>1</v>
      </c>
      <c r="L373" s="26">
        <f>IF(D373=Regressionsdaten!D373,1,0)</f>
        <v>1</v>
      </c>
      <c r="M373" s="26">
        <f>IF(E373=Regressionsdaten!E373,1,0)</f>
        <v>1</v>
      </c>
      <c r="N373" s="26">
        <f>IF(F373=Regressionsdaten!F373,1,0)</f>
        <v>1</v>
      </c>
      <c r="O373" s="26">
        <f>IF(G373=Regressionsdaten!G373,1,0)</f>
        <v>1</v>
      </c>
    </row>
    <row r="374" spans="1:15" ht="15" customHeight="1" x14ac:dyDescent="0.2">
      <c r="A374" s="1" t="s">
        <v>362</v>
      </c>
      <c r="B374" s="2">
        <v>113359</v>
      </c>
      <c r="C374" s="3">
        <v>104692</v>
      </c>
      <c r="D374" s="3">
        <v>8667</v>
      </c>
      <c r="E374" s="3">
        <v>2639</v>
      </c>
      <c r="F374" s="3">
        <v>2549</v>
      </c>
      <c r="G374" s="4">
        <v>90</v>
      </c>
      <c r="I374" s="26">
        <f>IF(A374=Regressionsdaten!A374,1,0)</f>
        <v>1</v>
      </c>
      <c r="J374" s="26">
        <f>IF(B374=Regressionsdaten!B374,1,0)</f>
        <v>1</v>
      </c>
      <c r="K374" s="26">
        <f>IF(C374=Regressionsdaten!C374,1,0)</f>
        <v>1</v>
      </c>
      <c r="L374" s="26">
        <f>IF(D374=Regressionsdaten!D374,1,0)</f>
        <v>1</v>
      </c>
      <c r="M374" s="26">
        <f>IF(E374=Regressionsdaten!E374,1,0)</f>
        <v>1</v>
      </c>
      <c r="N374" s="26">
        <f>IF(F374=Regressionsdaten!F374,1,0)</f>
        <v>1</v>
      </c>
      <c r="O374" s="26">
        <f>IF(G374=Regressionsdaten!G374,1,0)</f>
        <v>1</v>
      </c>
    </row>
    <row r="375" spans="1:15" ht="15" customHeight="1" x14ac:dyDescent="0.2">
      <c r="A375" s="1" t="s">
        <v>363</v>
      </c>
      <c r="B375" s="2">
        <v>88931</v>
      </c>
      <c r="C375" s="3">
        <v>81994</v>
      </c>
      <c r="D375" s="3">
        <v>6937</v>
      </c>
      <c r="E375" s="3">
        <v>2480</v>
      </c>
      <c r="F375" s="3">
        <v>2415</v>
      </c>
      <c r="G375" s="4">
        <v>65</v>
      </c>
      <c r="I375" s="26">
        <f>IF(A375=Regressionsdaten!A375,1,0)</f>
        <v>1</v>
      </c>
      <c r="J375" s="26">
        <f>IF(B375=Regressionsdaten!B375,1,0)</f>
        <v>1</v>
      </c>
      <c r="K375" s="26">
        <f>IF(C375=Regressionsdaten!C375,1,0)</f>
        <v>1</v>
      </c>
      <c r="L375" s="26">
        <f>IF(D375=Regressionsdaten!D375,1,0)</f>
        <v>1</v>
      </c>
      <c r="M375" s="26">
        <f>IF(E375=Regressionsdaten!E375,1,0)</f>
        <v>1</v>
      </c>
      <c r="N375" s="26">
        <f>IF(F375=Regressionsdaten!F375,1,0)</f>
        <v>1</v>
      </c>
      <c r="O375" s="26">
        <f>IF(G375=Regressionsdaten!G375,1,0)</f>
        <v>1</v>
      </c>
    </row>
    <row r="376" spans="1:15" ht="15" customHeight="1" x14ac:dyDescent="0.2">
      <c r="A376" s="1" t="s">
        <v>364</v>
      </c>
      <c r="B376" s="2">
        <v>32881</v>
      </c>
      <c r="C376" s="3">
        <v>30229</v>
      </c>
      <c r="D376" s="3">
        <v>2652</v>
      </c>
      <c r="E376" s="3">
        <v>1364</v>
      </c>
      <c r="F376" s="3">
        <v>1315</v>
      </c>
      <c r="G376" s="4">
        <v>49</v>
      </c>
      <c r="I376" s="26">
        <f>IF(A376=Regressionsdaten!A376,1,0)</f>
        <v>1</v>
      </c>
      <c r="J376" s="26">
        <f>IF(B376=Regressionsdaten!B376,1,0)</f>
        <v>1</v>
      </c>
      <c r="K376" s="26">
        <f>IF(C376=Regressionsdaten!C376,1,0)</f>
        <v>1</v>
      </c>
      <c r="L376" s="26">
        <f>IF(D376=Regressionsdaten!D376,1,0)</f>
        <v>1</v>
      </c>
      <c r="M376" s="26">
        <f>IF(E376=Regressionsdaten!E376,1,0)</f>
        <v>1</v>
      </c>
      <c r="N376" s="26">
        <f>IF(F376=Regressionsdaten!F376,1,0)</f>
        <v>1</v>
      </c>
      <c r="O376" s="26">
        <f>IF(G376=Regressionsdaten!G376,1,0)</f>
        <v>1</v>
      </c>
    </row>
    <row r="377" spans="1:15" ht="15" customHeight="1" x14ac:dyDescent="0.2">
      <c r="A377" s="1" t="s">
        <v>365</v>
      </c>
      <c r="B377" s="2">
        <v>98014</v>
      </c>
      <c r="C377" s="3">
        <v>87441</v>
      </c>
      <c r="D377" s="3">
        <v>10573</v>
      </c>
      <c r="E377" s="3">
        <v>3623</v>
      </c>
      <c r="F377" s="3">
        <v>3424</v>
      </c>
      <c r="G377" s="4">
        <v>199</v>
      </c>
      <c r="I377" s="26">
        <f>IF(A377=Regressionsdaten!A377,1,0)</f>
        <v>1</v>
      </c>
      <c r="J377" s="26">
        <f>IF(B377=Regressionsdaten!B377,1,0)</f>
        <v>1</v>
      </c>
      <c r="K377" s="26">
        <f>IF(C377=Regressionsdaten!C377,1,0)</f>
        <v>1</v>
      </c>
      <c r="L377" s="26">
        <f>IF(D377=Regressionsdaten!D377,1,0)</f>
        <v>1</v>
      </c>
      <c r="M377" s="26">
        <f>IF(E377=Regressionsdaten!E377,1,0)</f>
        <v>1</v>
      </c>
      <c r="N377" s="26">
        <f>IF(F377=Regressionsdaten!F377,1,0)</f>
        <v>1</v>
      </c>
      <c r="O377" s="26">
        <f>IF(G377=Regressionsdaten!G377,1,0)</f>
        <v>1</v>
      </c>
    </row>
    <row r="378" spans="1:15" ht="15" customHeight="1" x14ac:dyDescent="0.2">
      <c r="A378" s="1" t="s">
        <v>366</v>
      </c>
      <c r="B378" s="2">
        <v>103755</v>
      </c>
      <c r="C378" s="3">
        <v>93818</v>
      </c>
      <c r="D378" s="3">
        <v>9937</v>
      </c>
      <c r="E378" s="3">
        <v>3560</v>
      </c>
      <c r="F378" s="3">
        <v>3125</v>
      </c>
      <c r="G378" s="4">
        <v>435</v>
      </c>
      <c r="I378" s="26">
        <f>IF(A378=Regressionsdaten!A378,1,0)</f>
        <v>1</v>
      </c>
      <c r="J378" s="26">
        <f>IF(B378=Regressionsdaten!B378,1,0)</f>
        <v>1</v>
      </c>
      <c r="K378" s="26">
        <f>IF(C378=Regressionsdaten!C378,1,0)</f>
        <v>1</v>
      </c>
      <c r="L378" s="26">
        <f>IF(D378=Regressionsdaten!D378,1,0)</f>
        <v>1</v>
      </c>
      <c r="M378" s="26">
        <f>IF(E378=Regressionsdaten!E378,1,0)</f>
        <v>1</v>
      </c>
      <c r="N378" s="26">
        <f>IF(F378=Regressionsdaten!F378,1,0)</f>
        <v>1</v>
      </c>
      <c r="O378" s="26">
        <f>IF(G378=Regressionsdaten!G378,1,0)</f>
        <v>1</v>
      </c>
    </row>
    <row r="379" spans="1:15" ht="15" customHeight="1" x14ac:dyDescent="0.2">
      <c r="A379" s="1" t="s">
        <v>367</v>
      </c>
      <c r="B379" s="2">
        <v>38443</v>
      </c>
      <c r="C379" s="3">
        <v>35415</v>
      </c>
      <c r="D379" s="3">
        <v>3028</v>
      </c>
      <c r="E379" s="3">
        <v>853</v>
      </c>
      <c r="F379" s="3">
        <v>819</v>
      </c>
      <c r="G379" s="4">
        <v>34</v>
      </c>
      <c r="I379" s="26">
        <f>IF(A379=Regressionsdaten!A379,1,0)</f>
        <v>1</v>
      </c>
      <c r="J379" s="26">
        <f>IF(B379=Regressionsdaten!B379,1,0)</f>
        <v>1</v>
      </c>
      <c r="K379" s="26">
        <f>IF(C379=Regressionsdaten!C379,1,0)</f>
        <v>1</v>
      </c>
      <c r="L379" s="26">
        <f>IF(D379=Regressionsdaten!D379,1,0)</f>
        <v>1</v>
      </c>
      <c r="M379" s="26">
        <f>IF(E379=Regressionsdaten!E379,1,0)</f>
        <v>1</v>
      </c>
      <c r="N379" s="26">
        <f>IF(F379=Regressionsdaten!F379,1,0)</f>
        <v>1</v>
      </c>
      <c r="O379" s="26">
        <f>IF(G379=Regressionsdaten!G379,1,0)</f>
        <v>1</v>
      </c>
    </row>
    <row r="380" spans="1:15" ht="15" customHeight="1" x14ac:dyDescent="0.2">
      <c r="A380" s="1" t="s">
        <v>368</v>
      </c>
      <c r="B380" s="2">
        <v>67153</v>
      </c>
      <c r="C380" s="3">
        <v>62095</v>
      </c>
      <c r="D380" s="3">
        <v>5058</v>
      </c>
      <c r="E380" s="3">
        <v>2787</v>
      </c>
      <c r="F380" s="3">
        <v>2704</v>
      </c>
      <c r="G380" s="4">
        <v>83</v>
      </c>
      <c r="I380" s="26">
        <f>IF(A380=Regressionsdaten!A380,1,0)</f>
        <v>1</v>
      </c>
      <c r="J380" s="26">
        <f>IF(B380=Regressionsdaten!B380,1,0)</f>
        <v>1</v>
      </c>
      <c r="K380" s="26">
        <f>IF(C380=Regressionsdaten!C380,1,0)</f>
        <v>1</v>
      </c>
      <c r="L380" s="26">
        <f>IF(D380=Regressionsdaten!D380,1,0)</f>
        <v>1</v>
      </c>
      <c r="M380" s="26">
        <f>IF(E380=Regressionsdaten!E380,1,0)</f>
        <v>1</v>
      </c>
      <c r="N380" s="26">
        <f>IF(F380=Regressionsdaten!F380,1,0)</f>
        <v>1</v>
      </c>
      <c r="O380" s="26">
        <f>IF(G380=Regressionsdaten!G380,1,0)</f>
        <v>1</v>
      </c>
    </row>
    <row r="381" spans="1:15" ht="15" customHeight="1" x14ac:dyDescent="0.2">
      <c r="A381" s="1" t="s">
        <v>369</v>
      </c>
      <c r="B381" s="2">
        <v>79651</v>
      </c>
      <c r="C381" s="3">
        <v>74213</v>
      </c>
      <c r="D381" s="3">
        <v>5438</v>
      </c>
      <c r="E381" s="3">
        <v>1664</v>
      </c>
      <c r="F381" s="3">
        <v>1616</v>
      </c>
      <c r="G381" s="4">
        <v>48</v>
      </c>
      <c r="I381" s="26">
        <f>IF(A381=Regressionsdaten!A381,1,0)</f>
        <v>1</v>
      </c>
      <c r="J381" s="26">
        <f>IF(B381=Regressionsdaten!B381,1,0)</f>
        <v>1</v>
      </c>
      <c r="K381" s="26">
        <f>IF(C381=Regressionsdaten!C381,1,0)</f>
        <v>1</v>
      </c>
      <c r="L381" s="26">
        <f>IF(D381=Regressionsdaten!D381,1,0)</f>
        <v>1</v>
      </c>
      <c r="M381" s="26">
        <f>IF(E381=Regressionsdaten!E381,1,0)</f>
        <v>1</v>
      </c>
      <c r="N381" s="26">
        <f>IF(F381=Regressionsdaten!F381,1,0)</f>
        <v>1</v>
      </c>
      <c r="O381" s="26">
        <f>IF(G381=Regressionsdaten!G381,1,0)</f>
        <v>1</v>
      </c>
    </row>
    <row r="382" spans="1:15" ht="15" customHeight="1" x14ac:dyDescent="0.2">
      <c r="A382" s="1" t="s">
        <v>370</v>
      </c>
      <c r="B382" s="2">
        <v>78701</v>
      </c>
      <c r="C382" s="3">
        <v>72705</v>
      </c>
      <c r="D382" s="3">
        <v>5996</v>
      </c>
      <c r="E382" s="3">
        <v>2259</v>
      </c>
      <c r="F382" s="3">
        <v>2215</v>
      </c>
      <c r="G382" s="4">
        <v>44</v>
      </c>
      <c r="I382" s="26">
        <f>IF(A382=Regressionsdaten!A382,1,0)</f>
        <v>1</v>
      </c>
      <c r="J382" s="26">
        <f>IF(B382=Regressionsdaten!B382,1,0)</f>
        <v>1</v>
      </c>
      <c r="K382" s="26">
        <f>IF(C382=Regressionsdaten!C382,1,0)</f>
        <v>1</v>
      </c>
      <c r="L382" s="26">
        <f>IF(D382=Regressionsdaten!D382,1,0)</f>
        <v>1</v>
      </c>
      <c r="M382" s="26">
        <f>IF(E382=Regressionsdaten!E382,1,0)</f>
        <v>1</v>
      </c>
      <c r="N382" s="26">
        <f>IF(F382=Regressionsdaten!F382,1,0)</f>
        <v>1</v>
      </c>
      <c r="O382" s="26">
        <f>IF(G382=Regressionsdaten!G382,1,0)</f>
        <v>1</v>
      </c>
    </row>
    <row r="383" spans="1:15" ht="15" customHeight="1" x14ac:dyDescent="0.2">
      <c r="A383" s="1" t="s">
        <v>371</v>
      </c>
      <c r="B383" s="2">
        <v>92460</v>
      </c>
      <c r="C383" s="3">
        <v>84649</v>
      </c>
      <c r="D383" s="3">
        <v>7811</v>
      </c>
      <c r="E383" s="3">
        <v>1872</v>
      </c>
      <c r="F383" s="3">
        <v>1815</v>
      </c>
      <c r="G383" s="4">
        <v>57</v>
      </c>
      <c r="I383" s="26">
        <f>IF(A383=Regressionsdaten!A383,1,0)</f>
        <v>1</v>
      </c>
      <c r="J383" s="26">
        <f>IF(B383=Regressionsdaten!B383,1,0)</f>
        <v>1</v>
      </c>
      <c r="K383" s="26">
        <f>IF(C383=Regressionsdaten!C383,1,0)</f>
        <v>1</v>
      </c>
      <c r="L383" s="26">
        <f>IF(D383=Regressionsdaten!D383,1,0)</f>
        <v>1</v>
      </c>
      <c r="M383" s="26">
        <f>IF(E383=Regressionsdaten!E383,1,0)</f>
        <v>1</v>
      </c>
      <c r="N383" s="26">
        <f>IF(F383=Regressionsdaten!F383,1,0)</f>
        <v>1</v>
      </c>
      <c r="O383" s="26">
        <f>IF(G383=Regressionsdaten!G383,1,0)</f>
        <v>1</v>
      </c>
    </row>
    <row r="384" spans="1:15" ht="15" customHeight="1" x14ac:dyDescent="0.2">
      <c r="A384" s="1" t="s">
        <v>372</v>
      </c>
      <c r="B384" s="2">
        <v>38664</v>
      </c>
      <c r="C384" s="3">
        <v>35772</v>
      </c>
      <c r="D384" s="3">
        <v>2892</v>
      </c>
      <c r="E384" s="3">
        <v>908</v>
      </c>
      <c r="F384" s="3">
        <v>873</v>
      </c>
      <c r="G384" s="4">
        <v>35</v>
      </c>
      <c r="I384" s="26">
        <f>IF(A384=Regressionsdaten!A384,1,0)</f>
        <v>1</v>
      </c>
      <c r="J384" s="26">
        <f>IF(B384=Regressionsdaten!B384,1,0)</f>
        <v>1</v>
      </c>
      <c r="K384" s="26">
        <f>IF(C384=Regressionsdaten!C384,1,0)</f>
        <v>1</v>
      </c>
      <c r="L384" s="26">
        <f>IF(D384=Regressionsdaten!D384,1,0)</f>
        <v>1</v>
      </c>
      <c r="M384" s="26">
        <f>IF(E384=Regressionsdaten!E384,1,0)</f>
        <v>1</v>
      </c>
      <c r="N384" s="26">
        <f>IF(F384=Regressionsdaten!F384,1,0)</f>
        <v>1</v>
      </c>
      <c r="O384" s="26">
        <f>IF(G384=Regressionsdaten!G384,1,0)</f>
        <v>1</v>
      </c>
    </row>
    <row r="385" spans="1:15" ht="15" customHeight="1" x14ac:dyDescent="0.2">
      <c r="A385" s="1" t="s">
        <v>373</v>
      </c>
      <c r="B385" s="2">
        <v>54641</v>
      </c>
      <c r="C385" s="3">
        <v>50208</v>
      </c>
      <c r="D385" s="3">
        <v>4433</v>
      </c>
      <c r="E385" s="3">
        <v>1427</v>
      </c>
      <c r="F385" s="3">
        <v>1390</v>
      </c>
      <c r="G385" s="4">
        <v>37</v>
      </c>
      <c r="I385" s="26">
        <f>IF(A385=Regressionsdaten!A385,1,0)</f>
        <v>1</v>
      </c>
      <c r="J385" s="26">
        <f>IF(B385=Regressionsdaten!B385,1,0)</f>
        <v>1</v>
      </c>
      <c r="K385" s="26">
        <f>IF(C385=Regressionsdaten!C385,1,0)</f>
        <v>1</v>
      </c>
      <c r="L385" s="26">
        <f>IF(D385=Regressionsdaten!D385,1,0)</f>
        <v>1</v>
      </c>
      <c r="M385" s="26">
        <f>IF(E385=Regressionsdaten!E385,1,0)</f>
        <v>1</v>
      </c>
      <c r="N385" s="26">
        <f>IF(F385=Regressionsdaten!F385,1,0)</f>
        <v>1</v>
      </c>
      <c r="O385" s="26">
        <f>IF(G385=Regressionsdaten!G385,1,0)</f>
        <v>1</v>
      </c>
    </row>
    <row r="386" spans="1:15" ht="15" customHeight="1" x14ac:dyDescent="0.2">
      <c r="A386" s="1" t="s">
        <v>374</v>
      </c>
      <c r="B386" s="2">
        <v>82817</v>
      </c>
      <c r="C386" s="3">
        <v>77082</v>
      </c>
      <c r="D386" s="3">
        <v>5735</v>
      </c>
      <c r="E386" s="3">
        <v>2327</v>
      </c>
      <c r="F386" s="3">
        <v>2263</v>
      </c>
      <c r="G386" s="4">
        <v>64</v>
      </c>
      <c r="I386" s="26">
        <f>IF(A386=Regressionsdaten!A386,1,0)</f>
        <v>1</v>
      </c>
      <c r="J386" s="26">
        <f>IF(B386=Regressionsdaten!B386,1,0)</f>
        <v>1</v>
      </c>
      <c r="K386" s="26">
        <f>IF(C386=Regressionsdaten!C386,1,0)</f>
        <v>1</v>
      </c>
      <c r="L386" s="26">
        <f>IF(D386=Regressionsdaten!D386,1,0)</f>
        <v>1</v>
      </c>
      <c r="M386" s="26">
        <f>IF(E386=Regressionsdaten!E386,1,0)</f>
        <v>1</v>
      </c>
      <c r="N386" s="26">
        <f>IF(F386=Regressionsdaten!F386,1,0)</f>
        <v>1</v>
      </c>
      <c r="O386" s="26">
        <f>IF(G386=Regressionsdaten!G386,1,0)</f>
        <v>1</v>
      </c>
    </row>
    <row r="387" spans="1:15" ht="15" customHeight="1" x14ac:dyDescent="0.2">
      <c r="A387" s="1" t="s">
        <v>375</v>
      </c>
      <c r="B387" s="2">
        <v>78544</v>
      </c>
      <c r="C387" s="3">
        <v>72415</v>
      </c>
      <c r="D387" s="3">
        <v>6129</v>
      </c>
      <c r="E387" s="3">
        <v>2121</v>
      </c>
      <c r="F387" s="3">
        <v>2053</v>
      </c>
      <c r="G387" s="4">
        <v>68</v>
      </c>
      <c r="I387" s="26">
        <f>IF(A387=Regressionsdaten!A387,1,0)</f>
        <v>1</v>
      </c>
      <c r="J387" s="26">
        <f>IF(B387=Regressionsdaten!B387,1,0)</f>
        <v>1</v>
      </c>
      <c r="K387" s="26">
        <f>IF(C387=Regressionsdaten!C387,1,0)</f>
        <v>1</v>
      </c>
      <c r="L387" s="26">
        <f>IF(D387=Regressionsdaten!D387,1,0)</f>
        <v>1</v>
      </c>
      <c r="M387" s="26">
        <f>IF(E387=Regressionsdaten!E387,1,0)</f>
        <v>1</v>
      </c>
      <c r="N387" s="26">
        <f>IF(F387=Regressionsdaten!F387,1,0)</f>
        <v>1</v>
      </c>
      <c r="O387" s="26">
        <f>IF(G387=Regressionsdaten!G387,1,0)</f>
        <v>1</v>
      </c>
    </row>
    <row r="388" spans="1:15" ht="15" customHeight="1" x14ac:dyDescent="0.2">
      <c r="A388" s="1" t="s">
        <v>376</v>
      </c>
      <c r="B388" s="2">
        <v>46836</v>
      </c>
      <c r="C388" s="3">
        <v>42763</v>
      </c>
      <c r="D388" s="3">
        <v>4073</v>
      </c>
      <c r="E388" s="3">
        <v>1156</v>
      </c>
      <c r="F388" s="3">
        <v>1133</v>
      </c>
      <c r="G388" s="4">
        <v>23</v>
      </c>
      <c r="I388" s="26">
        <f>IF(A388=Regressionsdaten!A388,1,0)</f>
        <v>1</v>
      </c>
      <c r="J388" s="26">
        <f>IF(B388=Regressionsdaten!B388,1,0)</f>
        <v>1</v>
      </c>
      <c r="K388" s="26">
        <f>IF(C388=Regressionsdaten!C388,1,0)</f>
        <v>1</v>
      </c>
      <c r="L388" s="26">
        <f>IF(D388=Regressionsdaten!D388,1,0)</f>
        <v>1</v>
      </c>
      <c r="M388" s="26">
        <f>IF(E388=Regressionsdaten!E388,1,0)</f>
        <v>1</v>
      </c>
      <c r="N388" s="26">
        <f>IF(F388=Regressionsdaten!F388,1,0)</f>
        <v>1</v>
      </c>
      <c r="O388" s="26">
        <f>IF(G388=Regressionsdaten!G388,1,0)</f>
        <v>1</v>
      </c>
    </row>
    <row r="389" spans="1:15" ht="15" customHeight="1" x14ac:dyDescent="0.2">
      <c r="A389" s="1" t="s">
        <v>377</v>
      </c>
      <c r="B389" s="2">
        <v>54831</v>
      </c>
      <c r="C389" s="3">
        <v>50543</v>
      </c>
      <c r="D389" s="3">
        <v>4288</v>
      </c>
      <c r="E389" s="3">
        <v>1771</v>
      </c>
      <c r="F389" s="3">
        <v>1728</v>
      </c>
      <c r="G389" s="4">
        <v>43</v>
      </c>
      <c r="I389" s="26">
        <f>IF(A389=Regressionsdaten!A389,1,0)</f>
        <v>1</v>
      </c>
      <c r="J389" s="26">
        <f>IF(B389=Regressionsdaten!B389,1,0)</f>
        <v>1</v>
      </c>
      <c r="K389" s="26">
        <f>IF(C389=Regressionsdaten!C389,1,0)</f>
        <v>1</v>
      </c>
      <c r="L389" s="26">
        <f>IF(D389=Regressionsdaten!D389,1,0)</f>
        <v>1</v>
      </c>
      <c r="M389" s="26">
        <f>IF(E389=Regressionsdaten!E389,1,0)</f>
        <v>1</v>
      </c>
      <c r="N389" s="26">
        <f>IF(F389=Regressionsdaten!F389,1,0)</f>
        <v>1</v>
      </c>
      <c r="O389" s="26">
        <f>IF(G389=Regressionsdaten!G389,1,0)</f>
        <v>1</v>
      </c>
    </row>
    <row r="390" spans="1:15" ht="15" customHeight="1" x14ac:dyDescent="0.2">
      <c r="A390" s="1" t="s">
        <v>378</v>
      </c>
      <c r="B390" s="2">
        <v>94379</v>
      </c>
      <c r="C390" s="3">
        <v>85288</v>
      </c>
      <c r="D390" s="3">
        <v>9091</v>
      </c>
      <c r="E390" s="3">
        <v>3863</v>
      </c>
      <c r="F390" s="3">
        <v>3581</v>
      </c>
      <c r="G390" s="4">
        <v>282</v>
      </c>
      <c r="I390" s="26">
        <f>IF(A390=Regressionsdaten!A390,1,0)</f>
        <v>1</v>
      </c>
      <c r="J390" s="26">
        <f>IF(B390=Regressionsdaten!B390,1,0)</f>
        <v>1</v>
      </c>
      <c r="K390" s="26">
        <f>IF(C390=Regressionsdaten!C390,1,0)</f>
        <v>1</v>
      </c>
      <c r="L390" s="26">
        <f>IF(D390=Regressionsdaten!D390,1,0)</f>
        <v>1</v>
      </c>
      <c r="M390" s="26">
        <f>IF(E390=Regressionsdaten!E390,1,0)</f>
        <v>1</v>
      </c>
      <c r="N390" s="26">
        <f>IF(F390=Regressionsdaten!F390,1,0)</f>
        <v>1</v>
      </c>
      <c r="O390" s="26">
        <f>IF(G390=Regressionsdaten!G390,1,0)</f>
        <v>1</v>
      </c>
    </row>
    <row r="391" spans="1:15" ht="15" customHeight="1" x14ac:dyDescent="0.2">
      <c r="A391" s="1" t="s">
        <v>379</v>
      </c>
      <c r="B391" s="2">
        <v>38066</v>
      </c>
      <c r="C391" s="3">
        <v>34768</v>
      </c>
      <c r="D391" s="3">
        <v>3298</v>
      </c>
      <c r="E391" s="3">
        <v>1286</v>
      </c>
      <c r="F391" s="3">
        <v>1258</v>
      </c>
      <c r="G391" s="4">
        <v>28</v>
      </c>
      <c r="I391" s="26">
        <f>IF(A391=Regressionsdaten!A391,1,0)</f>
        <v>1</v>
      </c>
      <c r="J391" s="26">
        <f>IF(B391=Regressionsdaten!B391,1,0)</f>
        <v>1</v>
      </c>
      <c r="K391" s="26">
        <f>IF(C391=Regressionsdaten!C391,1,0)</f>
        <v>1</v>
      </c>
      <c r="L391" s="26">
        <f>IF(D391=Regressionsdaten!D391,1,0)</f>
        <v>1</v>
      </c>
      <c r="M391" s="26">
        <f>IF(E391=Regressionsdaten!E391,1,0)</f>
        <v>1</v>
      </c>
      <c r="N391" s="26">
        <f>IF(F391=Regressionsdaten!F391,1,0)</f>
        <v>1</v>
      </c>
      <c r="O391" s="26">
        <f>IF(G391=Regressionsdaten!G391,1,0)</f>
        <v>1</v>
      </c>
    </row>
    <row r="392" spans="1:15" ht="15" customHeight="1" x14ac:dyDescent="0.2">
      <c r="A392" s="1" t="s">
        <v>380</v>
      </c>
      <c r="B392" s="2">
        <v>48371</v>
      </c>
      <c r="C392" s="3">
        <v>42210</v>
      </c>
      <c r="D392" s="3">
        <v>6161</v>
      </c>
      <c r="E392" s="3">
        <v>836</v>
      </c>
      <c r="F392" s="3">
        <v>756</v>
      </c>
      <c r="G392" s="4">
        <v>80</v>
      </c>
      <c r="I392" s="26">
        <f>IF(A392=Regressionsdaten!A392,1,0)</f>
        <v>1</v>
      </c>
      <c r="J392" s="26">
        <f>IF(B392=Regressionsdaten!B392,1,0)</f>
        <v>1</v>
      </c>
      <c r="K392" s="26">
        <f>IF(C392=Regressionsdaten!C392,1,0)</f>
        <v>1</v>
      </c>
      <c r="L392" s="26">
        <f>IF(D392=Regressionsdaten!D392,1,0)</f>
        <v>1</v>
      </c>
      <c r="M392" s="26">
        <f>IF(E392=Regressionsdaten!E392,1,0)</f>
        <v>1</v>
      </c>
      <c r="N392" s="26">
        <f>IF(F392=Regressionsdaten!F392,1,0)</f>
        <v>1</v>
      </c>
      <c r="O392" s="26">
        <f>IF(G392=Regressionsdaten!G392,1,0)</f>
        <v>1</v>
      </c>
    </row>
    <row r="393" spans="1:15" ht="15" customHeight="1" x14ac:dyDescent="0.2">
      <c r="A393" s="1" t="s">
        <v>381</v>
      </c>
      <c r="B393" s="2">
        <v>14756</v>
      </c>
      <c r="C393" s="3">
        <v>13240</v>
      </c>
      <c r="D393" s="3">
        <v>1516</v>
      </c>
      <c r="E393" s="3">
        <v>455</v>
      </c>
      <c r="F393" s="3">
        <v>437</v>
      </c>
      <c r="G393" s="4">
        <v>18</v>
      </c>
      <c r="I393" s="26">
        <f>IF(A393=Regressionsdaten!A393,1,0)</f>
        <v>1</v>
      </c>
      <c r="J393" s="26">
        <f>IF(B393=Regressionsdaten!B393,1,0)</f>
        <v>1</v>
      </c>
      <c r="K393" s="26">
        <f>IF(C393=Regressionsdaten!C393,1,0)</f>
        <v>1</v>
      </c>
      <c r="L393" s="26">
        <f>IF(D393=Regressionsdaten!D393,1,0)</f>
        <v>1</v>
      </c>
      <c r="M393" s="26">
        <f>IF(E393=Regressionsdaten!E393,1,0)</f>
        <v>1</v>
      </c>
      <c r="N393" s="26">
        <f>IF(F393=Regressionsdaten!F393,1,0)</f>
        <v>1</v>
      </c>
      <c r="O393" s="26">
        <f>IF(G393=Regressionsdaten!G393,1,0)</f>
        <v>1</v>
      </c>
    </row>
    <row r="394" spans="1:15" ht="15" customHeight="1" x14ac:dyDescent="0.2">
      <c r="A394" s="1" t="s">
        <v>382</v>
      </c>
      <c r="B394" s="2">
        <v>26872</v>
      </c>
      <c r="C394" s="3">
        <v>23663</v>
      </c>
      <c r="D394" s="3">
        <v>3209</v>
      </c>
      <c r="E394" s="3">
        <v>476</v>
      </c>
      <c r="F394" s="3">
        <v>421</v>
      </c>
      <c r="G394" s="4">
        <v>55</v>
      </c>
      <c r="I394" s="26">
        <f>IF(A394=Regressionsdaten!A394,1,0)</f>
        <v>1</v>
      </c>
      <c r="J394" s="26">
        <f>IF(B394=Regressionsdaten!B394,1,0)</f>
        <v>1</v>
      </c>
      <c r="K394" s="26">
        <f>IF(C394=Regressionsdaten!C394,1,0)</f>
        <v>1</v>
      </c>
      <c r="L394" s="26">
        <f>IF(D394=Regressionsdaten!D394,1,0)</f>
        <v>1</v>
      </c>
      <c r="M394" s="26">
        <f>IF(E394=Regressionsdaten!E394,1,0)</f>
        <v>1</v>
      </c>
      <c r="N394" s="26">
        <f>IF(F394=Regressionsdaten!F394,1,0)</f>
        <v>1</v>
      </c>
      <c r="O394" s="26">
        <f>IF(G394=Regressionsdaten!G394,1,0)</f>
        <v>1</v>
      </c>
    </row>
    <row r="395" spans="1:15" ht="15" customHeight="1" x14ac:dyDescent="0.2">
      <c r="A395" s="1" t="s">
        <v>383</v>
      </c>
      <c r="B395" s="2">
        <v>18589</v>
      </c>
      <c r="C395" s="3">
        <v>17057</v>
      </c>
      <c r="D395" s="3">
        <v>1532</v>
      </c>
      <c r="E395" s="3">
        <v>1126</v>
      </c>
      <c r="F395" s="3">
        <v>1100</v>
      </c>
      <c r="G395" s="4">
        <v>26</v>
      </c>
      <c r="I395" s="26">
        <f>IF(A395=Regressionsdaten!A395,1,0)</f>
        <v>1</v>
      </c>
      <c r="J395" s="26">
        <f>IF(B395=Regressionsdaten!B395,1,0)</f>
        <v>1</v>
      </c>
      <c r="K395" s="26">
        <f>IF(C395=Regressionsdaten!C395,1,0)</f>
        <v>1</v>
      </c>
      <c r="L395" s="26">
        <f>IF(D395=Regressionsdaten!D395,1,0)</f>
        <v>1</v>
      </c>
      <c r="M395" s="26">
        <f>IF(E395=Regressionsdaten!E395,1,0)</f>
        <v>1</v>
      </c>
      <c r="N395" s="26">
        <f>IF(F395=Regressionsdaten!F395,1,0)</f>
        <v>1</v>
      </c>
      <c r="O395" s="26">
        <f>IF(G395=Regressionsdaten!G395,1,0)</f>
        <v>1</v>
      </c>
    </row>
    <row r="396" spans="1:15" ht="15" customHeight="1" x14ac:dyDescent="0.2">
      <c r="A396" s="1" t="s">
        <v>384</v>
      </c>
      <c r="B396" s="2">
        <v>46389</v>
      </c>
      <c r="C396" s="3">
        <v>42141</v>
      </c>
      <c r="D396" s="3">
        <v>4248</v>
      </c>
      <c r="E396" s="3">
        <v>1056</v>
      </c>
      <c r="F396" s="3">
        <v>1024</v>
      </c>
      <c r="G396" s="4">
        <v>32</v>
      </c>
      <c r="I396" s="26">
        <f>IF(A396=Regressionsdaten!A396,1,0)</f>
        <v>1</v>
      </c>
      <c r="J396" s="26">
        <f>IF(B396=Regressionsdaten!B396,1,0)</f>
        <v>1</v>
      </c>
      <c r="K396" s="26">
        <f>IF(C396=Regressionsdaten!C396,1,0)</f>
        <v>1</v>
      </c>
      <c r="L396" s="26">
        <f>IF(D396=Regressionsdaten!D396,1,0)</f>
        <v>1</v>
      </c>
      <c r="M396" s="26">
        <f>IF(E396=Regressionsdaten!E396,1,0)</f>
        <v>1</v>
      </c>
      <c r="N396" s="26">
        <f>IF(F396=Regressionsdaten!F396,1,0)</f>
        <v>1</v>
      </c>
      <c r="O396" s="26">
        <f>IF(G396=Regressionsdaten!G396,1,0)</f>
        <v>1</v>
      </c>
    </row>
    <row r="397" spans="1:15" ht="15" customHeight="1" x14ac:dyDescent="0.2">
      <c r="A397" s="1" t="s">
        <v>385</v>
      </c>
      <c r="B397" s="2">
        <v>35368</v>
      </c>
      <c r="C397" s="3">
        <v>32394</v>
      </c>
      <c r="D397" s="3">
        <v>2974</v>
      </c>
      <c r="E397" s="3">
        <v>977</v>
      </c>
      <c r="F397" s="3">
        <v>941</v>
      </c>
      <c r="G397" s="4">
        <v>36</v>
      </c>
      <c r="I397" s="26">
        <f>IF(A397=Regressionsdaten!A397,1,0)</f>
        <v>1</v>
      </c>
      <c r="J397" s="26">
        <f>IF(B397=Regressionsdaten!B397,1,0)</f>
        <v>1</v>
      </c>
      <c r="K397" s="26">
        <f>IF(C397=Regressionsdaten!C397,1,0)</f>
        <v>1</v>
      </c>
      <c r="L397" s="26">
        <f>IF(D397=Regressionsdaten!D397,1,0)</f>
        <v>1</v>
      </c>
      <c r="M397" s="26">
        <f>IF(E397=Regressionsdaten!E397,1,0)</f>
        <v>1</v>
      </c>
      <c r="N397" s="26">
        <f>IF(F397=Regressionsdaten!F397,1,0)</f>
        <v>1</v>
      </c>
      <c r="O397" s="26">
        <f>IF(G397=Regressionsdaten!G397,1,0)</f>
        <v>1</v>
      </c>
    </row>
    <row r="398" spans="1:15" ht="15" customHeight="1" x14ac:dyDescent="0.2">
      <c r="A398" s="1" t="s">
        <v>386</v>
      </c>
      <c r="B398" s="2">
        <v>57778</v>
      </c>
      <c r="C398" s="3">
        <v>53201</v>
      </c>
      <c r="D398" s="3">
        <v>4577</v>
      </c>
      <c r="E398" s="3">
        <v>1694</v>
      </c>
      <c r="F398" s="3">
        <v>1669</v>
      </c>
      <c r="G398" s="4">
        <v>25</v>
      </c>
      <c r="I398" s="26">
        <f>IF(A398=Regressionsdaten!A398,1,0)</f>
        <v>1</v>
      </c>
      <c r="J398" s="26">
        <f>IF(B398=Regressionsdaten!B398,1,0)</f>
        <v>1</v>
      </c>
      <c r="K398" s="26">
        <f>IF(C398=Regressionsdaten!C398,1,0)</f>
        <v>1</v>
      </c>
      <c r="L398" s="26">
        <f>IF(D398=Regressionsdaten!D398,1,0)</f>
        <v>1</v>
      </c>
      <c r="M398" s="26">
        <f>IF(E398=Regressionsdaten!E398,1,0)</f>
        <v>1</v>
      </c>
      <c r="N398" s="26">
        <f>IF(F398=Regressionsdaten!F398,1,0)</f>
        <v>1</v>
      </c>
      <c r="O398" s="26">
        <f>IF(G398=Regressionsdaten!G398,1,0)</f>
        <v>1</v>
      </c>
    </row>
    <row r="399" spans="1:15" ht="15" customHeight="1" x14ac:dyDescent="0.2">
      <c r="A399" s="1" t="s">
        <v>387</v>
      </c>
      <c r="B399" s="2">
        <v>45463</v>
      </c>
      <c r="C399" s="3">
        <v>41695</v>
      </c>
      <c r="D399" s="3">
        <v>3768</v>
      </c>
      <c r="E399" s="3">
        <v>1050</v>
      </c>
      <c r="F399" s="3">
        <v>1026</v>
      </c>
      <c r="G399" s="4">
        <v>24</v>
      </c>
      <c r="I399" s="26">
        <f>IF(A399=Regressionsdaten!A399,1,0)</f>
        <v>1</v>
      </c>
      <c r="J399" s="26">
        <f>IF(B399=Regressionsdaten!B399,1,0)</f>
        <v>1</v>
      </c>
      <c r="K399" s="26">
        <f>IF(C399=Regressionsdaten!C399,1,0)</f>
        <v>1</v>
      </c>
      <c r="L399" s="26">
        <f>IF(D399=Regressionsdaten!D399,1,0)</f>
        <v>1</v>
      </c>
      <c r="M399" s="26">
        <f>IF(E399=Regressionsdaten!E399,1,0)</f>
        <v>1</v>
      </c>
      <c r="N399" s="26">
        <f>IF(F399=Regressionsdaten!F399,1,0)</f>
        <v>1</v>
      </c>
      <c r="O399" s="26">
        <f>IF(G399=Regressionsdaten!G399,1,0)</f>
        <v>1</v>
      </c>
    </row>
    <row r="400" spans="1:15" ht="15" customHeight="1" x14ac:dyDescent="0.2">
      <c r="A400" s="1" t="s">
        <v>388</v>
      </c>
      <c r="B400" s="2">
        <v>30807</v>
      </c>
      <c r="C400" s="3">
        <v>28290</v>
      </c>
      <c r="D400" s="3">
        <v>2517</v>
      </c>
      <c r="E400" s="3">
        <v>1021</v>
      </c>
      <c r="F400" s="3">
        <v>1015</v>
      </c>
      <c r="G400" s="4">
        <v>6</v>
      </c>
      <c r="I400" s="26">
        <f>IF(A400=Regressionsdaten!A400,1,0)</f>
        <v>1</v>
      </c>
      <c r="J400" s="26">
        <f>IF(B400=Regressionsdaten!B400,1,0)</f>
        <v>1</v>
      </c>
      <c r="K400" s="26">
        <f>IF(C400=Regressionsdaten!C400,1,0)</f>
        <v>1</v>
      </c>
      <c r="L400" s="26">
        <f>IF(D400=Regressionsdaten!D400,1,0)</f>
        <v>1</v>
      </c>
      <c r="M400" s="26">
        <f>IF(E400=Regressionsdaten!E400,1,0)</f>
        <v>1</v>
      </c>
      <c r="N400" s="26">
        <f>IF(F400=Regressionsdaten!F400,1,0)</f>
        <v>1</v>
      </c>
      <c r="O400" s="26">
        <f>IF(G400=Regressionsdaten!G400,1,0)</f>
        <v>1</v>
      </c>
    </row>
    <row r="401" spans="1:15" ht="15" customHeight="1" x14ac:dyDescent="0.2">
      <c r="A401" s="1" t="s">
        <v>389</v>
      </c>
      <c r="B401" s="2">
        <v>56383</v>
      </c>
      <c r="C401" s="3">
        <v>51041</v>
      </c>
      <c r="D401" s="3">
        <v>5342</v>
      </c>
      <c r="E401" s="3">
        <v>1494</v>
      </c>
      <c r="F401" s="3">
        <v>1386</v>
      </c>
      <c r="G401" s="4">
        <v>108</v>
      </c>
      <c r="I401" s="26">
        <f>IF(A401=Regressionsdaten!A401,1,0)</f>
        <v>1</v>
      </c>
      <c r="J401" s="26">
        <f>IF(B401=Regressionsdaten!B401,1,0)</f>
        <v>1</v>
      </c>
      <c r="K401" s="26">
        <f>IF(C401=Regressionsdaten!C401,1,0)</f>
        <v>1</v>
      </c>
      <c r="L401" s="26">
        <f>IF(D401=Regressionsdaten!D401,1,0)</f>
        <v>1</v>
      </c>
      <c r="M401" s="26">
        <f>IF(E401=Regressionsdaten!E401,1,0)</f>
        <v>1</v>
      </c>
      <c r="N401" s="26">
        <f>IF(F401=Regressionsdaten!F401,1,0)</f>
        <v>1</v>
      </c>
      <c r="O401" s="26">
        <f>IF(G401=Regressionsdaten!G401,1,0)</f>
        <v>1</v>
      </c>
    </row>
    <row r="402" spans="1:15" ht="15" customHeight="1" x14ac:dyDescent="0.2">
      <c r="A402" s="1" t="s">
        <v>390</v>
      </c>
      <c r="B402" s="2">
        <v>62112</v>
      </c>
      <c r="C402" s="3">
        <v>57127</v>
      </c>
      <c r="D402" s="3">
        <v>4985</v>
      </c>
      <c r="E402" s="3">
        <v>3466</v>
      </c>
      <c r="F402" s="3">
        <v>3401</v>
      </c>
      <c r="G402" s="4">
        <v>65</v>
      </c>
      <c r="I402" s="26">
        <f>IF(A402=Regressionsdaten!A402,1,0)</f>
        <v>1</v>
      </c>
      <c r="J402" s="26">
        <f>IF(B402=Regressionsdaten!B402,1,0)</f>
        <v>1</v>
      </c>
      <c r="K402" s="26">
        <f>IF(C402=Regressionsdaten!C402,1,0)</f>
        <v>1</v>
      </c>
      <c r="L402" s="26">
        <f>IF(D402=Regressionsdaten!D402,1,0)</f>
        <v>1</v>
      </c>
      <c r="M402" s="26">
        <f>IF(E402=Regressionsdaten!E402,1,0)</f>
        <v>1</v>
      </c>
      <c r="N402" s="26">
        <f>IF(F402=Regressionsdaten!F402,1,0)</f>
        <v>1</v>
      </c>
      <c r="O402" s="26">
        <f>IF(G402=Regressionsdaten!G402,1,0)</f>
        <v>1</v>
      </c>
    </row>
    <row r="403" spans="1:15" ht="15" customHeight="1" x14ac:dyDescent="0.2">
      <c r="A403" s="1" t="s">
        <v>391</v>
      </c>
      <c r="B403" s="2">
        <v>30223</v>
      </c>
      <c r="C403" s="3">
        <v>27948</v>
      </c>
      <c r="D403" s="3">
        <v>2275</v>
      </c>
      <c r="E403" s="3">
        <v>1013</v>
      </c>
      <c r="F403" s="3">
        <v>989</v>
      </c>
      <c r="G403" s="4">
        <v>24</v>
      </c>
      <c r="I403" s="26">
        <f>IF(A403=Regressionsdaten!A403,1,0)</f>
        <v>1</v>
      </c>
      <c r="J403" s="26">
        <f>IF(B403=Regressionsdaten!B403,1,0)</f>
        <v>1</v>
      </c>
      <c r="K403" s="26">
        <f>IF(C403=Regressionsdaten!C403,1,0)</f>
        <v>1</v>
      </c>
      <c r="L403" s="26">
        <f>IF(D403=Regressionsdaten!D403,1,0)</f>
        <v>1</v>
      </c>
      <c r="M403" s="26">
        <f>IF(E403=Regressionsdaten!E403,1,0)</f>
        <v>1</v>
      </c>
      <c r="N403" s="26">
        <f>IF(F403=Regressionsdaten!F403,1,0)</f>
        <v>1</v>
      </c>
      <c r="O403" s="26">
        <f>IF(G403=Regressionsdaten!G403,1,0)</f>
        <v>1</v>
      </c>
    </row>
    <row r="404" spans="1:15" ht="15" customHeight="1" x14ac:dyDescent="0.2">
      <c r="A404" s="1" t="s">
        <v>392</v>
      </c>
      <c r="B404" s="2">
        <v>30379</v>
      </c>
      <c r="C404" s="3">
        <v>28124</v>
      </c>
      <c r="D404" s="3">
        <v>2255</v>
      </c>
      <c r="E404" s="3">
        <v>613</v>
      </c>
      <c r="F404" s="3">
        <v>598</v>
      </c>
      <c r="G404" s="4">
        <v>15</v>
      </c>
      <c r="I404" s="26">
        <f>IF(A404=Regressionsdaten!A404,1,0)</f>
        <v>1</v>
      </c>
      <c r="J404" s="26">
        <f>IF(B404=Regressionsdaten!B404,1,0)</f>
        <v>1</v>
      </c>
      <c r="K404" s="26">
        <f>IF(C404=Regressionsdaten!C404,1,0)</f>
        <v>1</v>
      </c>
      <c r="L404" s="26">
        <f>IF(D404=Regressionsdaten!D404,1,0)</f>
        <v>1</v>
      </c>
      <c r="M404" s="26">
        <f>IF(E404=Regressionsdaten!E404,1,0)</f>
        <v>1</v>
      </c>
      <c r="N404" s="26">
        <f>IF(F404=Regressionsdaten!F404,1,0)</f>
        <v>1</v>
      </c>
      <c r="O404" s="26">
        <f>IF(G404=Regressionsdaten!G404,1,0)</f>
        <v>1</v>
      </c>
    </row>
    <row r="405" spans="1:15" ht="15" customHeight="1" x14ac:dyDescent="0.2">
      <c r="A405" s="1" t="s">
        <v>393</v>
      </c>
      <c r="B405" s="2">
        <v>48317</v>
      </c>
      <c r="C405" s="3">
        <v>43655</v>
      </c>
      <c r="D405" s="3">
        <v>4662</v>
      </c>
      <c r="E405" s="3">
        <v>1453</v>
      </c>
      <c r="F405" s="3">
        <v>1364</v>
      </c>
      <c r="G405" s="4">
        <v>89</v>
      </c>
      <c r="I405" s="26">
        <f>IF(A405=Regressionsdaten!A405,1,0)</f>
        <v>1</v>
      </c>
      <c r="J405" s="26">
        <f>IF(B405=Regressionsdaten!B405,1,0)</f>
        <v>1</v>
      </c>
      <c r="K405" s="26">
        <f>IF(C405=Regressionsdaten!C405,1,0)</f>
        <v>1</v>
      </c>
      <c r="L405" s="26">
        <f>IF(D405=Regressionsdaten!D405,1,0)</f>
        <v>1</v>
      </c>
      <c r="M405" s="26">
        <f>IF(E405=Regressionsdaten!E405,1,0)</f>
        <v>1</v>
      </c>
      <c r="N405" s="26">
        <f>IF(F405=Regressionsdaten!F405,1,0)</f>
        <v>1</v>
      </c>
      <c r="O405" s="26">
        <f>IF(G405=Regressionsdaten!G405,1,0)</f>
        <v>1</v>
      </c>
    </row>
    <row r="406" spans="1:15" ht="15" customHeight="1" x14ac:dyDescent="0.2">
      <c r="A406" s="1" t="s">
        <v>394</v>
      </c>
      <c r="B406" s="2">
        <v>37491</v>
      </c>
      <c r="C406" s="3">
        <v>34437</v>
      </c>
      <c r="D406" s="3">
        <v>3054</v>
      </c>
      <c r="E406" s="3">
        <v>755</v>
      </c>
      <c r="F406" s="3">
        <v>740</v>
      </c>
      <c r="G406" s="4">
        <v>15</v>
      </c>
      <c r="I406" s="26">
        <f>IF(A406=Regressionsdaten!A406,1,0)</f>
        <v>1</v>
      </c>
      <c r="J406" s="26">
        <f>IF(B406=Regressionsdaten!B406,1,0)</f>
        <v>1</v>
      </c>
      <c r="K406" s="26">
        <f>IF(C406=Regressionsdaten!C406,1,0)</f>
        <v>1</v>
      </c>
      <c r="L406" s="26">
        <f>IF(D406=Regressionsdaten!D406,1,0)</f>
        <v>1</v>
      </c>
      <c r="M406" s="26">
        <f>IF(E406=Regressionsdaten!E406,1,0)</f>
        <v>1</v>
      </c>
      <c r="N406" s="26">
        <f>IF(F406=Regressionsdaten!F406,1,0)</f>
        <v>1</v>
      </c>
      <c r="O406" s="26">
        <f>IF(G406=Regressionsdaten!G406,1,0)</f>
        <v>1</v>
      </c>
    </row>
    <row r="407" spans="1:15" ht="15" customHeight="1" x14ac:dyDescent="0.2">
      <c r="A407" s="1" t="s">
        <v>395</v>
      </c>
      <c r="B407" s="2">
        <v>25702</v>
      </c>
      <c r="C407" s="3">
        <v>23494</v>
      </c>
      <c r="D407" s="3">
        <v>2208</v>
      </c>
      <c r="E407" s="3">
        <v>954</v>
      </c>
      <c r="F407" s="3">
        <v>927</v>
      </c>
      <c r="G407" s="4">
        <v>27</v>
      </c>
      <c r="I407" s="26">
        <f>IF(A407=Regressionsdaten!A407,1,0)</f>
        <v>1</v>
      </c>
      <c r="J407" s="26">
        <f>IF(B407=Regressionsdaten!B407,1,0)</f>
        <v>1</v>
      </c>
      <c r="K407" s="26">
        <f>IF(C407=Regressionsdaten!C407,1,0)</f>
        <v>1</v>
      </c>
      <c r="L407" s="26">
        <f>IF(D407=Regressionsdaten!D407,1,0)</f>
        <v>1</v>
      </c>
      <c r="M407" s="26">
        <f>IF(E407=Regressionsdaten!E407,1,0)</f>
        <v>1</v>
      </c>
      <c r="N407" s="26">
        <f>IF(F407=Regressionsdaten!F407,1,0)</f>
        <v>1</v>
      </c>
      <c r="O407" s="26">
        <f>IF(G407=Regressionsdaten!G407,1,0)</f>
        <v>1</v>
      </c>
    </row>
    <row r="408" spans="1:15" ht="15" customHeight="1" x14ac:dyDescent="0.2">
      <c r="A408" s="1" t="s">
        <v>396</v>
      </c>
      <c r="B408" s="2">
        <v>47113</v>
      </c>
      <c r="C408" s="3">
        <v>43106</v>
      </c>
      <c r="D408" s="3">
        <v>4007</v>
      </c>
      <c r="E408" s="3">
        <v>1197</v>
      </c>
      <c r="F408" s="3">
        <v>1153</v>
      </c>
      <c r="G408" s="4">
        <v>44</v>
      </c>
      <c r="I408" s="26">
        <f>IF(A408=Regressionsdaten!A408,1,0)</f>
        <v>1</v>
      </c>
      <c r="J408" s="26">
        <f>IF(B408=Regressionsdaten!B408,1,0)</f>
        <v>1</v>
      </c>
      <c r="K408" s="26">
        <f>IF(C408=Regressionsdaten!C408,1,0)</f>
        <v>1</v>
      </c>
      <c r="L408" s="26">
        <f>IF(D408=Regressionsdaten!D408,1,0)</f>
        <v>1</v>
      </c>
      <c r="M408" s="26">
        <f>IF(E408=Regressionsdaten!E408,1,0)</f>
        <v>1</v>
      </c>
      <c r="N408" s="26">
        <f>IF(F408=Regressionsdaten!F408,1,0)</f>
        <v>1</v>
      </c>
      <c r="O408" s="26">
        <f>IF(G408=Regressionsdaten!G408,1,0)</f>
        <v>1</v>
      </c>
    </row>
    <row r="409" spans="1:15" ht="15" customHeight="1" x14ac:dyDescent="0.2">
      <c r="A409" s="1" t="s">
        <v>397</v>
      </c>
      <c r="B409" s="2">
        <v>37206</v>
      </c>
      <c r="C409" s="3">
        <v>34247</v>
      </c>
      <c r="D409" s="3">
        <v>2959</v>
      </c>
      <c r="E409" s="3">
        <v>659</v>
      </c>
      <c r="F409" s="3">
        <v>649</v>
      </c>
      <c r="G409" s="4">
        <v>10</v>
      </c>
      <c r="I409" s="26">
        <f>IF(A409=Regressionsdaten!A409,1,0)</f>
        <v>1</v>
      </c>
      <c r="J409" s="26">
        <f>IF(B409=Regressionsdaten!B409,1,0)</f>
        <v>1</v>
      </c>
      <c r="K409" s="26">
        <f>IF(C409=Regressionsdaten!C409,1,0)</f>
        <v>1</v>
      </c>
      <c r="L409" s="26">
        <f>IF(D409=Regressionsdaten!D409,1,0)</f>
        <v>1</v>
      </c>
      <c r="M409" s="26">
        <f>IF(E409=Regressionsdaten!E409,1,0)</f>
        <v>1</v>
      </c>
      <c r="N409" s="26">
        <f>IF(F409=Regressionsdaten!F409,1,0)</f>
        <v>1</v>
      </c>
      <c r="O409" s="26">
        <f>IF(G409=Regressionsdaten!G409,1,0)</f>
        <v>1</v>
      </c>
    </row>
    <row r="410" spans="1:15" ht="15" customHeight="1" x14ac:dyDescent="0.2">
      <c r="A410" s="1" t="s">
        <v>398</v>
      </c>
      <c r="B410" s="2">
        <v>36745</v>
      </c>
      <c r="C410" s="3">
        <v>33837</v>
      </c>
      <c r="D410" s="3">
        <v>2908</v>
      </c>
      <c r="E410" s="3">
        <v>830</v>
      </c>
      <c r="F410" s="3">
        <v>807</v>
      </c>
      <c r="G410" s="4">
        <v>23</v>
      </c>
      <c r="I410" s="26">
        <f>IF(A410=Regressionsdaten!A410,1,0)</f>
        <v>1</v>
      </c>
      <c r="J410" s="26">
        <f>IF(B410=Regressionsdaten!B410,1,0)</f>
        <v>1</v>
      </c>
      <c r="K410" s="26">
        <f>IF(C410=Regressionsdaten!C410,1,0)</f>
        <v>1</v>
      </c>
      <c r="L410" s="26">
        <f>IF(D410=Regressionsdaten!D410,1,0)</f>
        <v>1</v>
      </c>
      <c r="M410" s="26">
        <f>IF(E410=Regressionsdaten!E410,1,0)</f>
        <v>1</v>
      </c>
      <c r="N410" s="26">
        <f>IF(F410=Regressionsdaten!F410,1,0)</f>
        <v>1</v>
      </c>
      <c r="O410" s="26">
        <f>IF(G410=Regressionsdaten!G410,1,0)</f>
        <v>1</v>
      </c>
    </row>
    <row r="411" spans="1:15" ht="15" customHeight="1" x14ac:dyDescent="0.2">
      <c r="A411" s="1" t="s">
        <v>399</v>
      </c>
      <c r="B411" s="2">
        <v>41718</v>
      </c>
      <c r="C411" s="3">
        <v>38167</v>
      </c>
      <c r="D411" s="3">
        <v>3551</v>
      </c>
      <c r="E411" s="3">
        <v>792</v>
      </c>
      <c r="F411" s="3">
        <v>768</v>
      </c>
      <c r="G411" s="4">
        <v>24</v>
      </c>
      <c r="I411" s="26">
        <f>IF(A411=Regressionsdaten!A411,1,0)</f>
        <v>1</v>
      </c>
      <c r="J411" s="26">
        <f>IF(B411=Regressionsdaten!B411,1,0)</f>
        <v>1</v>
      </c>
      <c r="K411" s="26">
        <f>IF(C411=Regressionsdaten!C411,1,0)</f>
        <v>1</v>
      </c>
      <c r="L411" s="26">
        <f>IF(D411=Regressionsdaten!D411,1,0)</f>
        <v>1</v>
      </c>
      <c r="M411" s="26">
        <f>IF(E411=Regressionsdaten!E411,1,0)</f>
        <v>1</v>
      </c>
      <c r="N411" s="26">
        <f>IF(F411=Regressionsdaten!F411,1,0)</f>
        <v>1</v>
      </c>
      <c r="O411" s="26">
        <f>IF(G411=Regressionsdaten!G411,1,0)</f>
        <v>1</v>
      </c>
    </row>
    <row r="412" spans="1:15" ht="15" customHeight="1" x14ac:dyDescent="0.2">
      <c r="A412" s="1" t="s">
        <v>400</v>
      </c>
      <c r="B412" s="2">
        <v>37297</v>
      </c>
      <c r="C412" s="3">
        <v>33986</v>
      </c>
      <c r="D412" s="3">
        <v>3311</v>
      </c>
      <c r="E412" s="3">
        <v>1296</v>
      </c>
      <c r="F412" s="3">
        <v>1272</v>
      </c>
      <c r="G412" s="4">
        <v>24</v>
      </c>
      <c r="I412" s="26">
        <f>IF(A412=Regressionsdaten!A412,1,0)</f>
        <v>1</v>
      </c>
      <c r="J412" s="26">
        <f>IF(B412=Regressionsdaten!B412,1,0)</f>
        <v>1</v>
      </c>
      <c r="K412" s="26">
        <f>IF(C412=Regressionsdaten!C412,1,0)</f>
        <v>1</v>
      </c>
      <c r="L412" s="26">
        <f>IF(D412=Regressionsdaten!D412,1,0)</f>
        <v>1</v>
      </c>
      <c r="M412" s="26">
        <f>IF(E412=Regressionsdaten!E412,1,0)</f>
        <v>1</v>
      </c>
      <c r="N412" s="26">
        <f>IF(F412=Regressionsdaten!F412,1,0)</f>
        <v>1</v>
      </c>
      <c r="O412" s="26">
        <f>IF(G412=Regressionsdaten!G412,1,0)</f>
        <v>1</v>
      </c>
    </row>
    <row r="413" spans="1:15" ht="11.25" customHeight="1" x14ac:dyDescent="0.2">
      <c r="A413" s="23" t="s">
        <v>412</v>
      </c>
      <c r="B413" s="24"/>
      <c r="C413" s="24"/>
      <c r="D413" s="24"/>
      <c r="E413" s="24"/>
      <c r="F413" s="24"/>
      <c r="G413" s="25" t="s">
        <v>413</v>
      </c>
    </row>
    <row r="414" spans="1:15" ht="11.25" customHeight="1" x14ac:dyDescent="0.2"/>
  </sheetData>
  <mergeCells count="8">
    <mergeCell ref="A3:G3"/>
    <mergeCell ref="A7:A10"/>
    <mergeCell ref="B7:D7"/>
    <mergeCell ref="E7:G7"/>
    <mergeCell ref="B8:B9"/>
    <mergeCell ref="C8:D8"/>
    <mergeCell ref="E8:E9"/>
    <mergeCell ref="F8:G8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0"/>
  <sheetViews>
    <sheetView workbookViewId="0">
      <selection activeCell="A12" sqref="A12"/>
    </sheetView>
  </sheetViews>
  <sheetFormatPr baseColWidth="10" defaultColWidth="8" defaultRowHeight="11.25" x14ac:dyDescent="0.2"/>
  <cols>
    <col min="1" max="1" width="25" style="9" customWidth="1"/>
    <col min="2" max="7" width="10.625" style="9" customWidth="1"/>
    <col min="8" max="16384" width="8" style="9"/>
  </cols>
  <sheetData>
    <row r="1" spans="1:7" ht="33.75" customHeight="1" x14ac:dyDescent="0.2">
      <c r="A1" s="7"/>
      <c r="B1" s="7"/>
      <c r="C1" s="7"/>
      <c r="D1" s="7"/>
      <c r="E1" s="7"/>
      <c r="F1" s="7"/>
      <c r="G1" s="8" t="s">
        <v>403</v>
      </c>
    </row>
    <row r="2" spans="1:7" ht="11.25" customHeight="1" x14ac:dyDescent="0.2"/>
    <row r="3" spans="1:7" ht="15" customHeight="1" x14ac:dyDescent="0.2">
      <c r="A3" s="106" t="s">
        <v>414</v>
      </c>
      <c r="B3" s="107"/>
      <c r="C3" s="107"/>
      <c r="D3" s="107"/>
      <c r="E3" s="107"/>
      <c r="F3" s="107"/>
      <c r="G3" s="107"/>
    </row>
    <row r="4" spans="1:7" ht="11.25" customHeight="1" x14ac:dyDescent="0.2">
      <c r="A4" s="10" t="s">
        <v>415</v>
      </c>
    </row>
    <row r="5" spans="1:7" ht="11.25" customHeight="1" x14ac:dyDescent="0.2">
      <c r="A5" s="11" t="s">
        <v>406</v>
      </c>
    </row>
    <row r="6" spans="1:7" ht="11.25" customHeight="1" x14ac:dyDescent="0.2"/>
    <row r="7" spans="1:7" x14ac:dyDescent="0.2">
      <c r="A7" s="108" t="s">
        <v>416</v>
      </c>
      <c r="B7" s="108" t="s">
        <v>417</v>
      </c>
      <c r="C7" s="108"/>
      <c r="D7" s="108"/>
      <c r="E7" s="108"/>
      <c r="F7" s="108"/>
      <c r="G7" s="108"/>
    </row>
    <row r="8" spans="1:7" ht="11.25" customHeight="1" x14ac:dyDescent="0.2">
      <c r="A8" s="113"/>
      <c r="B8" s="108" t="s">
        <v>418</v>
      </c>
      <c r="C8" s="115" t="s">
        <v>419</v>
      </c>
      <c r="D8" s="116"/>
      <c r="E8" s="116"/>
      <c r="F8" s="116"/>
      <c r="G8" s="117"/>
    </row>
    <row r="9" spans="1:7" ht="11.25" customHeight="1" x14ac:dyDescent="0.2">
      <c r="A9" s="113"/>
      <c r="B9" s="109"/>
      <c r="C9" s="108" t="s">
        <v>420</v>
      </c>
      <c r="D9" s="108" t="s">
        <v>421</v>
      </c>
      <c r="E9" s="115" t="s">
        <v>422</v>
      </c>
      <c r="F9" s="116"/>
      <c r="G9" s="117"/>
    </row>
    <row r="10" spans="1:7" ht="45" customHeight="1" x14ac:dyDescent="0.2">
      <c r="A10" s="113"/>
      <c r="B10" s="110"/>
      <c r="C10" s="110"/>
      <c r="D10" s="110"/>
      <c r="E10" s="15" t="s">
        <v>423</v>
      </c>
      <c r="F10" s="15" t="s">
        <v>424</v>
      </c>
      <c r="G10" s="15" t="s">
        <v>425</v>
      </c>
    </row>
    <row r="11" spans="1:7" s="18" customFormat="1" ht="11.25" customHeight="1" x14ac:dyDescent="0.2">
      <c r="A11" s="114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</row>
    <row r="12" spans="1:7" ht="15" customHeight="1" x14ac:dyDescent="0.2">
      <c r="A12" s="27" t="s">
        <v>411</v>
      </c>
      <c r="B12" s="28">
        <v>33286212</v>
      </c>
      <c r="C12" s="28">
        <v>1726354</v>
      </c>
      <c r="D12" s="28">
        <v>2363250</v>
      </c>
      <c r="E12" s="28">
        <v>656315</v>
      </c>
      <c r="F12" s="28">
        <v>352584</v>
      </c>
      <c r="G12" s="29">
        <v>1354351</v>
      </c>
    </row>
    <row r="13" spans="1:7" ht="15" customHeight="1" x14ac:dyDescent="0.2">
      <c r="A13" s="1" t="s">
        <v>426</v>
      </c>
      <c r="B13" s="2">
        <v>993323</v>
      </c>
      <c r="C13" s="2">
        <v>50438</v>
      </c>
      <c r="D13" s="2">
        <v>48559</v>
      </c>
      <c r="E13" s="2">
        <v>9831</v>
      </c>
      <c r="F13" s="2">
        <v>9327</v>
      </c>
      <c r="G13" s="30">
        <v>29401</v>
      </c>
    </row>
    <row r="14" spans="1:7" ht="15" customHeight="1" x14ac:dyDescent="0.2">
      <c r="A14" s="1" t="s">
        <v>0</v>
      </c>
      <c r="B14" s="2">
        <v>44609</v>
      </c>
      <c r="C14" s="2">
        <v>2051</v>
      </c>
      <c r="D14" s="2">
        <v>2434</v>
      </c>
      <c r="E14" s="2">
        <v>530</v>
      </c>
      <c r="F14" s="2">
        <v>804</v>
      </c>
      <c r="G14" s="30">
        <v>1100</v>
      </c>
    </row>
    <row r="15" spans="1:7" ht="15" customHeight="1" x14ac:dyDescent="0.2">
      <c r="A15" s="1" t="s">
        <v>1</v>
      </c>
      <c r="B15" s="2">
        <v>126435</v>
      </c>
      <c r="C15" s="2">
        <v>4015</v>
      </c>
      <c r="D15" s="2">
        <v>5627</v>
      </c>
      <c r="E15" s="2">
        <v>1091</v>
      </c>
      <c r="F15" s="2">
        <v>1521</v>
      </c>
      <c r="G15" s="30">
        <v>3015</v>
      </c>
    </row>
    <row r="16" spans="1:7" ht="15" customHeight="1" x14ac:dyDescent="0.2">
      <c r="A16" s="1" t="s">
        <v>2</v>
      </c>
      <c r="B16" s="2">
        <v>99448</v>
      </c>
      <c r="C16" s="2">
        <v>6896</v>
      </c>
      <c r="D16" s="2">
        <v>4430</v>
      </c>
      <c r="E16" s="2">
        <v>653</v>
      </c>
      <c r="F16" s="2">
        <v>483</v>
      </c>
      <c r="G16" s="30">
        <v>3294</v>
      </c>
    </row>
    <row r="17" spans="1:7" ht="15" customHeight="1" x14ac:dyDescent="0.2">
      <c r="A17" s="1" t="s">
        <v>3</v>
      </c>
      <c r="B17" s="2">
        <v>40360</v>
      </c>
      <c r="C17" s="2">
        <v>3329</v>
      </c>
      <c r="D17" s="2">
        <v>1947</v>
      </c>
      <c r="E17" s="2">
        <v>523</v>
      </c>
      <c r="F17" s="2">
        <v>308</v>
      </c>
      <c r="G17" s="30">
        <v>1116</v>
      </c>
    </row>
    <row r="18" spans="1:7" ht="15" customHeight="1" x14ac:dyDescent="0.2">
      <c r="A18" s="1" t="s">
        <v>4</v>
      </c>
      <c r="B18" s="2">
        <v>41521</v>
      </c>
      <c r="C18" s="2">
        <v>1312</v>
      </c>
      <c r="D18" s="2">
        <v>2284</v>
      </c>
      <c r="E18" s="2">
        <v>129</v>
      </c>
      <c r="F18" s="2">
        <v>268</v>
      </c>
      <c r="G18" s="30">
        <v>1887</v>
      </c>
    </row>
    <row r="19" spans="1:7" ht="15" customHeight="1" x14ac:dyDescent="0.2">
      <c r="A19" s="1" t="s">
        <v>5</v>
      </c>
      <c r="B19" s="2">
        <v>48570</v>
      </c>
      <c r="C19" s="2">
        <v>2306</v>
      </c>
      <c r="D19" s="2">
        <v>3136</v>
      </c>
      <c r="E19" s="2">
        <v>1025</v>
      </c>
      <c r="F19" s="2">
        <v>421</v>
      </c>
      <c r="G19" s="30">
        <v>1690</v>
      </c>
    </row>
    <row r="20" spans="1:7" ht="15" customHeight="1" x14ac:dyDescent="0.2">
      <c r="A20" s="1" t="s">
        <v>6</v>
      </c>
      <c r="B20" s="2">
        <v>58713</v>
      </c>
      <c r="C20" s="2">
        <v>1492</v>
      </c>
      <c r="D20" s="2">
        <v>1251</v>
      </c>
      <c r="E20" s="2">
        <v>122</v>
      </c>
      <c r="F20" s="2">
        <v>329</v>
      </c>
      <c r="G20" s="30">
        <v>800</v>
      </c>
    </row>
    <row r="21" spans="1:7" ht="15" customHeight="1" x14ac:dyDescent="0.2">
      <c r="A21" s="1" t="s">
        <v>7</v>
      </c>
      <c r="B21" s="2">
        <v>59748</v>
      </c>
      <c r="C21" s="2">
        <v>1828</v>
      </c>
      <c r="D21" s="2">
        <v>1735</v>
      </c>
      <c r="E21" s="2">
        <v>220</v>
      </c>
      <c r="F21" s="2">
        <v>376</v>
      </c>
      <c r="G21" s="30">
        <v>1139</v>
      </c>
    </row>
    <row r="22" spans="1:7" ht="15" customHeight="1" x14ac:dyDescent="0.2">
      <c r="A22" s="1" t="s">
        <v>8</v>
      </c>
      <c r="B22" s="2">
        <v>92878</v>
      </c>
      <c r="C22" s="2">
        <v>5500</v>
      </c>
      <c r="D22" s="2">
        <v>4692</v>
      </c>
      <c r="E22" s="2">
        <v>949</v>
      </c>
      <c r="F22" s="2">
        <v>746</v>
      </c>
      <c r="G22" s="30">
        <v>2997</v>
      </c>
    </row>
    <row r="23" spans="1:7" ht="15" customHeight="1" x14ac:dyDescent="0.2">
      <c r="A23" s="1" t="s">
        <v>9</v>
      </c>
      <c r="B23" s="2">
        <v>27370</v>
      </c>
      <c r="C23" s="2">
        <v>894</v>
      </c>
      <c r="D23" s="2">
        <v>1108</v>
      </c>
      <c r="E23" s="2">
        <v>357</v>
      </c>
      <c r="F23" s="2">
        <v>198</v>
      </c>
      <c r="G23" s="30">
        <v>553</v>
      </c>
    </row>
    <row r="24" spans="1:7" ht="15" customHeight="1" x14ac:dyDescent="0.2">
      <c r="A24" s="1" t="s">
        <v>10</v>
      </c>
      <c r="B24" s="2">
        <v>78981</v>
      </c>
      <c r="C24" s="2">
        <v>3178</v>
      </c>
      <c r="D24" s="2">
        <v>3877</v>
      </c>
      <c r="E24" s="2">
        <v>772</v>
      </c>
      <c r="F24" s="2">
        <v>989</v>
      </c>
      <c r="G24" s="30">
        <v>2116</v>
      </c>
    </row>
    <row r="25" spans="1:7" ht="15" customHeight="1" x14ac:dyDescent="0.2">
      <c r="A25" s="1" t="s">
        <v>11</v>
      </c>
      <c r="B25" s="2">
        <v>55833</v>
      </c>
      <c r="C25" s="2">
        <v>2207</v>
      </c>
      <c r="D25" s="2">
        <v>1860</v>
      </c>
      <c r="E25" s="2">
        <v>356</v>
      </c>
      <c r="F25" s="2">
        <v>502</v>
      </c>
      <c r="G25" s="30">
        <v>1002</v>
      </c>
    </row>
    <row r="26" spans="1:7" ht="15" customHeight="1" x14ac:dyDescent="0.2">
      <c r="A26" s="1" t="s">
        <v>12</v>
      </c>
      <c r="B26" s="2">
        <v>93257</v>
      </c>
      <c r="C26" s="2">
        <v>6706</v>
      </c>
      <c r="D26" s="2">
        <v>5266</v>
      </c>
      <c r="E26" s="2">
        <v>1124</v>
      </c>
      <c r="F26" s="2">
        <v>982</v>
      </c>
      <c r="G26" s="30">
        <v>3160</v>
      </c>
    </row>
    <row r="27" spans="1:7" ht="15" customHeight="1" x14ac:dyDescent="0.2">
      <c r="A27" s="1" t="s">
        <v>13</v>
      </c>
      <c r="B27" s="2">
        <v>38952</v>
      </c>
      <c r="C27" s="2">
        <v>1364</v>
      </c>
      <c r="D27" s="2">
        <v>2624</v>
      </c>
      <c r="E27" s="2">
        <v>749</v>
      </c>
      <c r="F27" s="2">
        <v>463</v>
      </c>
      <c r="G27" s="30">
        <v>1412</v>
      </c>
    </row>
    <row r="28" spans="1:7" ht="15" customHeight="1" x14ac:dyDescent="0.2">
      <c r="A28" s="1" t="s">
        <v>14</v>
      </c>
      <c r="B28" s="2">
        <v>86648</v>
      </c>
      <c r="C28" s="2">
        <v>7360</v>
      </c>
      <c r="D28" s="2">
        <v>6288</v>
      </c>
      <c r="E28" s="2">
        <v>1231</v>
      </c>
      <c r="F28" s="2">
        <v>937</v>
      </c>
      <c r="G28" s="30">
        <v>4120</v>
      </c>
    </row>
    <row r="29" spans="1:7" ht="15" customHeight="1" x14ac:dyDescent="0.2">
      <c r="A29" s="1" t="s">
        <v>427</v>
      </c>
      <c r="B29" s="2">
        <v>990892</v>
      </c>
      <c r="C29" s="2">
        <v>47533</v>
      </c>
      <c r="D29" s="2">
        <v>30154</v>
      </c>
      <c r="E29" s="2">
        <v>4528</v>
      </c>
      <c r="F29" s="2">
        <v>4523</v>
      </c>
      <c r="G29" s="30">
        <v>21103</v>
      </c>
    </row>
    <row r="30" spans="1:7" ht="15" customHeight="1" x14ac:dyDescent="0.2">
      <c r="A30" s="1" t="s">
        <v>15</v>
      </c>
      <c r="B30" s="2">
        <v>990892</v>
      </c>
      <c r="C30" s="2">
        <v>47533</v>
      </c>
      <c r="D30" s="2">
        <v>30154</v>
      </c>
      <c r="E30" s="2">
        <v>4528</v>
      </c>
      <c r="F30" s="2">
        <v>4523</v>
      </c>
      <c r="G30" s="30">
        <v>21103</v>
      </c>
    </row>
    <row r="31" spans="1:7" ht="15" customHeight="1" x14ac:dyDescent="0.2">
      <c r="A31" s="1" t="s">
        <v>428</v>
      </c>
      <c r="B31" s="2">
        <v>2997954</v>
      </c>
      <c r="C31" s="2">
        <v>166978</v>
      </c>
      <c r="D31" s="2">
        <v>188232</v>
      </c>
      <c r="E31" s="2">
        <v>42882</v>
      </c>
      <c r="F31" s="2">
        <v>41119</v>
      </c>
      <c r="G31" s="30">
        <v>104231</v>
      </c>
    </row>
    <row r="32" spans="1:7" ht="15" customHeight="1" x14ac:dyDescent="0.2">
      <c r="A32" s="1" t="s">
        <v>16</v>
      </c>
      <c r="B32" s="2">
        <v>132477</v>
      </c>
      <c r="C32" s="2">
        <v>6551</v>
      </c>
      <c r="D32" s="2">
        <v>7179</v>
      </c>
      <c r="E32" s="2">
        <v>1195</v>
      </c>
      <c r="F32" s="2">
        <v>746</v>
      </c>
      <c r="G32" s="30">
        <v>5238</v>
      </c>
    </row>
    <row r="33" spans="1:7" ht="15" customHeight="1" x14ac:dyDescent="0.2">
      <c r="A33" s="1" t="s">
        <v>17</v>
      </c>
      <c r="B33" s="2">
        <v>48459</v>
      </c>
      <c r="C33" s="2">
        <v>3481</v>
      </c>
      <c r="D33" s="2">
        <v>8357</v>
      </c>
      <c r="E33" s="2">
        <v>1379</v>
      </c>
      <c r="F33" s="2">
        <v>1769</v>
      </c>
      <c r="G33" s="30">
        <v>5209</v>
      </c>
    </row>
    <row r="34" spans="1:7" ht="15" customHeight="1" x14ac:dyDescent="0.2">
      <c r="A34" s="1" t="s">
        <v>18</v>
      </c>
      <c r="B34" s="2">
        <v>121728</v>
      </c>
      <c r="C34" s="2">
        <v>6633</v>
      </c>
      <c r="D34" s="2">
        <v>7626</v>
      </c>
      <c r="E34" s="2">
        <v>2371</v>
      </c>
      <c r="F34" s="2">
        <v>1003</v>
      </c>
      <c r="G34" s="30">
        <v>4252</v>
      </c>
    </row>
    <row r="35" spans="1:7" ht="15" customHeight="1" x14ac:dyDescent="0.2">
      <c r="A35" s="1" t="s">
        <v>19</v>
      </c>
      <c r="B35" s="2">
        <v>42763</v>
      </c>
      <c r="C35" s="2">
        <v>1442</v>
      </c>
      <c r="D35" s="2">
        <v>2735</v>
      </c>
      <c r="E35" s="2">
        <v>843</v>
      </c>
      <c r="F35" s="2">
        <v>471</v>
      </c>
      <c r="G35" s="30">
        <v>1421</v>
      </c>
    </row>
    <row r="36" spans="1:7" ht="15" customHeight="1" x14ac:dyDescent="0.2">
      <c r="A36" s="1" t="s">
        <v>20</v>
      </c>
      <c r="B36" s="2">
        <v>45816</v>
      </c>
      <c r="C36" s="2">
        <v>1543</v>
      </c>
      <c r="D36" s="2">
        <v>2306</v>
      </c>
      <c r="E36" s="2">
        <v>431</v>
      </c>
      <c r="F36" s="2">
        <v>538</v>
      </c>
      <c r="G36" s="30">
        <v>1337</v>
      </c>
    </row>
    <row r="37" spans="1:7" ht="15" customHeight="1" x14ac:dyDescent="0.2">
      <c r="A37" s="1" t="s">
        <v>21</v>
      </c>
      <c r="B37" s="2">
        <v>23145</v>
      </c>
      <c r="C37" s="2">
        <v>709</v>
      </c>
      <c r="D37" s="2">
        <v>1158</v>
      </c>
      <c r="E37" s="2">
        <v>499</v>
      </c>
      <c r="F37" s="2">
        <v>188</v>
      </c>
      <c r="G37" s="30">
        <v>471</v>
      </c>
    </row>
    <row r="38" spans="1:7" ht="15" customHeight="1" x14ac:dyDescent="0.2">
      <c r="A38" s="1" t="s">
        <v>22</v>
      </c>
      <c r="B38" s="2">
        <v>45611</v>
      </c>
      <c r="C38" s="2">
        <v>2055</v>
      </c>
      <c r="D38" s="2">
        <v>3696</v>
      </c>
      <c r="E38" s="2">
        <v>883</v>
      </c>
      <c r="F38" s="2">
        <v>575</v>
      </c>
      <c r="G38" s="30">
        <v>2238</v>
      </c>
    </row>
    <row r="39" spans="1:7" ht="15" customHeight="1" x14ac:dyDescent="0.2">
      <c r="A39" s="1" t="s">
        <v>23</v>
      </c>
      <c r="B39" s="2">
        <v>33087</v>
      </c>
      <c r="C39" s="2">
        <v>2408</v>
      </c>
      <c r="D39" s="2">
        <v>1859</v>
      </c>
      <c r="E39" s="2">
        <v>510</v>
      </c>
      <c r="F39" s="2">
        <v>490</v>
      </c>
      <c r="G39" s="30">
        <v>859</v>
      </c>
    </row>
    <row r="40" spans="1:7" ht="15" customHeight="1" x14ac:dyDescent="0.2">
      <c r="A40" s="1" t="s">
        <v>24</v>
      </c>
      <c r="B40" s="2">
        <v>25248</v>
      </c>
      <c r="C40" s="2">
        <v>687</v>
      </c>
      <c r="D40" s="2">
        <v>1130</v>
      </c>
      <c r="E40" s="2">
        <v>252</v>
      </c>
      <c r="F40" s="2">
        <v>239</v>
      </c>
      <c r="G40" s="30">
        <v>639</v>
      </c>
    </row>
    <row r="41" spans="1:7" ht="15" customHeight="1" x14ac:dyDescent="0.2">
      <c r="A41" s="1" t="s">
        <v>25</v>
      </c>
      <c r="B41" s="2">
        <v>130956</v>
      </c>
      <c r="C41" s="2">
        <v>5921</v>
      </c>
      <c r="D41" s="2">
        <v>7289</v>
      </c>
      <c r="E41" s="2">
        <v>2317</v>
      </c>
      <c r="F41" s="2">
        <v>788</v>
      </c>
      <c r="G41" s="30">
        <v>4184</v>
      </c>
    </row>
    <row r="42" spans="1:7" ht="15" customHeight="1" x14ac:dyDescent="0.2">
      <c r="A42" s="1" t="s">
        <v>26</v>
      </c>
      <c r="B42" s="2">
        <v>517834</v>
      </c>
      <c r="C42" s="2">
        <v>29269</v>
      </c>
      <c r="D42" s="2">
        <v>23652</v>
      </c>
      <c r="E42" s="2">
        <v>4746</v>
      </c>
      <c r="F42" s="2">
        <v>2953</v>
      </c>
      <c r="G42" s="30">
        <v>15953</v>
      </c>
    </row>
    <row r="43" spans="1:7" ht="15" customHeight="1" x14ac:dyDescent="0.2">
      <c r="A43" s="1" t="s">
        <v>27</v>
      </c>
      <c r="B43" s="2">
        <v>71648</v>
      </c>
      <c r="C43" s="2">
        <v>3805</v>
      </c>
      <c r="D43" s="2">
        <v>5497</v>
      </c>
      <c r="E43" s="2">
        <v>1941</v>
      </c>
      <c r="F43" s="2">
        <v>1035</v>
      </c>
      <c r="G43" s="30">
        <v>2521</v>
      </c>
    </row>
    <row r="44" spans="1:7" ht="15" customHeight="1" x14ac:dyDescent="0.2">
      <c r="A44" s="1" t="s">
        <v>28</v>
      </c>
      <c r="B44" s="2">
        <v>52250</v>
      </c>
      <c r="C44" s="2">
        <v>2033</v>
      </c>
      <c r="D44" s="2">
        <v>3206</v>
      </c>
      <c r="E44" s="2">
        <v>710</v>
      </c>
      <c r="F44" s="2">
        <v>507</v>
      </c>
      <c r="G44" s="30">
        <v>1989</v>
      </c>
    </row>
    <row r="45" spans="1:7" ht="15" customHeight="1" x14ac:dyDescent="0.2">
      <c r="A45" s="1" t="s">
        <v>29</v>
      </c>
      <c r="B45" s="2">
        <v>93715</v>
      </c>
      <c r="C45" s="2">
        <v>4503</v>
      </c>
      <c r="D45" s="2">
        <v>6660</v>
      </c>
      <c r="E45" s="2">
        <v>2099</v>
      </c>
      <c r="F45" s="2">
        <v>1158</v>
      </c>
      <c r="G45" s="30">
        <v>3403</v>
      </c>
    </row>
    <row r="46" spans="1:7" ht="15" customHeight="1" x14ac:dyDescent="0.2">
      <c r="A46" s="1" t="s">
        <v>30</v>
      </c>
      <c r="B46" s="2">
        <v>22870</v>
      </c>
      <c r="C46" s="2">
        <v>912</v>
      </c>
      <c r="D46" s="2">
        <v>1727</v>
      </c>
      <c r="E46" s="2">
        <v>408</v>
      </c>
      <c r="F46" s="2">
        <v>343</v>
      </c>
      <c r="G46" s="30">
        <v>976</v>
      </c>
    </row>
    <row r="47" spans="1:7" ht="15" customHeight="1" x14ac:dyDescent="0.2">
      <c r="A47" s="1" t="s">
        <v>31</v>
      </c>
      <c r="B47" s="2">
        <v>40376</v>
      </c>
      <c r="C47" s="2">
        <v>2283</v>
      </c>
      <c r="D47" s="2">
        <v>2350</v>
      </c>
      <c r="E47" s="2">
        <v>330</v>
      </c>
      <c r="F47" s="2">
        <v>876</v>
      </c>
      <c r="G47" s="30">
        <v>1144</v>
      </c>
    </row>
    <row r="48" spans="1:7" ht="15" customHeight="1" x14ac:dyDescent="0.2">
      <c r="A48" s="1" t="s">
        <v>32</v>
      </c>
      <c r="B48" s="2">
        <v>45658</v>
      </c>
      <c r="C48" s="2">
        <v>2412</v>
      </c>
      <c r="D48" s="2">
        <v>3208</v>
      </c>
      <c r="E48" s="2">
        <v>802</v>
      </c>
      <c r="F48" s="2">
        <v>607</v>
      </c>
      <c r="G48" s="30">
        <v>1799</v>
      </c>
    </row>
    <row r="49" spans="1:7" ht="15" customHeight="1" x14ac:dyDescent="0.2">
      <c r="A49" s="1" t="s">
        <v>33</v>
      </c>
      <c r="B49" s="2">
        <v>58001</v>
      </c>
      <c r="C49" s="2">
        <v>2090</v>
      </c>
      <c r="D49" s="2">
        <v>3619</v>
      </c>
      <c r="E49" s="2">
        <v>922</v>
      </c>
      <c r="F49" s="2">
        <v>786</v>
      </c>
      <c r="G49" s="30">
        <v>1911</v>
      </c>
    </row>
    <row r="50" spans="1:7" ht="15" customHeight="1" x14ac:dyDescent="0.2">
      <c r="A50" s="1" t="s">
        <v>34</v>
      </c>
      <c r="B50" s="2">
        <v>47886</v>
      </c>
      <c r="C50" s="2">
        <v>1854</v>
      </c>
      <c r="D50" s="2">
        <v>1919</v>
      </c>
      <c r="E50" s="2">
        <v>304</v>
      </c>
      <c r="F50" s="2">
        <v>609</v>
      </c>
      <c r="G50" s="30">
        <v>1006</v>
      </c>
    </row>
    <row r="51" spans="1:7" ht="15" customHeight="1" x14ac:dyDescent="0.2">
      <c r="A51" s="1" t="s">
        <v>35</v>
      </c>
      <c r="B51" s="2">
        <v>66591</v>
      </c>
      <c r="C51" s="2">
        <v>7575</v>
      </c>
      <c r="D51" s="2">
        <v>2367</v>
      </c>
      <c r="E51" s="2">
        <v>384</v>
      </c>
      <c r="F51" s="2">
        <v>712</v>
      </c>
      <c r="G51" s="30">
        <v>1271</v>
      </c>
    </row>
    <row r="52" spans="1:7" ht="15" customHeight="1" x14ac:dyDescent="0.2">
      <c r="A52" s="1" t="s">
        <v>36</v>
      </c>
      <c r="B52" s="2">
        <v>14370</v>
      </c>
      <c r="C52" s="2">
        <v>482</v>
      </c>
      <c r="D52" s="2">
        <v>1181</v>
      </c>
      <c r="E52" s="2">
        <v>449</v>
      </c>
      <c r="F52" s="2">
        <v>187</v>
      </c>
      <c r="G52" s="30">
        <v>545</v>
      </c>
    </row>
    <row r="53" spans="1:7" ht="15" customHeight="1" x14ac:dyDescent="0.2">
      <c r="A53" s="1" t="s">
        <v>37</v>
      </c>
      <c r="B53" s="2">
        <v>59487</v>
      </c>
      <c r="C53" s="2">
        <v>3012</v>
      </c>
      <c r="D53" s="2">
        <v>2786</v>
      </c>
      <c r="E53" s="2">
        <v>497</v>
      </c>
      <c r="F53" s="2">
        <v>397</v>
      </c>
      <c r="G53" s="30">
        <v>1892</v>
      </c>
    </row>
    <row r="54" spans="1:7" ht="15" customHeight="1" x14ac:dyDescent="0.2">
      <c r="A54" s="1" t="s">
        <v>38</v>
      </c>
      <c r="B54" s="2">
        <v>27062</v>
      </c>
      <c r="C54" s="2">
        <v>1574</v>
      </c>
      <c r="D54" s="2">
        <v>1997</v>
      </c>
      <c r="E54" s="2">
        <v>448</v>
      </c>
      <c r="F54" s="2">
        <v>688</v>
      </c>
      <c r="G54" s="30">
        <v>861</v>
      </c>
    </row>
    <row r="55" spans="1:7" ht="15" customHeight="1" x14ac:dyDescent="0.2">
      <c r="A55" s="1" t="s">
        <v>39</v>
      </c>
      <c r="B55" s="2">
        <v>56821</v>
      </c>
      <c r="C55" s="2">
        <v>3784</v>
      </c>
      <c r="D55" s="2">
        <v>2353</v>
      </c>
      <c r="E55" s="2">
        <v>344</v>
      </c>
      <c r="F55" s="2">
        <v>582</v>
      </c>
      <c r="G55" s="30">
        <v>1427</v>
      </c>
    </row>
    <row r="56" spans="1:7" ht="15" customHeight="1" x14ac:dyDescent="0.2">
      <c r="A56" s="1" t="s">
        <v>40</v>
      </c>
      <c r="B56" s="2">
        <v>47288</v>
      </c>
      <c r="C56" s="2">
        <v>2459</v>
      </c>
      <c r="D56" s="2">
        <v>1816</v>
      </c>
      <c r="E56" s="2">
        <v>242</v>
      </c>
      <c r="F56" s="2">
        <v>638</v>
      </c>
      <c r="G56" s="30">
        <v>936</v>
      </c>
    </row>
    <row r="57" spans="1:7" ht="15" customHeight="1" x14ac:dyDescent="0.2">
      <c r="A57" s="1" t="s">
        <v>41</v>
      </c>
      <c r="B57" s="2">
        <v>62612</v>
      </c>
      <c r="C57" s="2">
        <v>3022</v>
      </c>
      <c r="D57" s="2">
        <v>2838</v>
      </c>
      <c r="E57" s="2">
        <v>420</v>
      </c>
      <c r="F57" s="2">
        <v>690</v>
      </c>
      <c r="G57" s="30">
        <v>1728</v>
      </c>
    </row>
    <row r="58" spans="1:7" ht="15" customHeight="1" x14ac:dyDescent="0.2">
      <c r="A58" s="1" t="s">
        <v>42</v>
      </c>
      <c r="B58" s="2">
        <v>30034</v>
      </c>
      <c r="C58" s="2">
        <v>1427</v>
      </c>
      <c r="D58" s="2">
        <v>1088</v>
      </c>
      <c r="E58" s="2">
        <v>319</v>
      </c>
      <c r="F58" s="2">
        <v>167</v>
      </c>
      <c r="G58" s="30">
        <v>602</v>
      </c>
    </row>
    <row r="59" spans="1:7" ht="15" customHeight="1" x14ac:dyDescent="0.2">
      <c r="A59" s="1" t="s">
        <v>43</v>
      </c>
      <c r="B59" s="2">
        <v>48271</v>
      </c>
      <c r="C59" s="2">
        <v>3657</v>
      </c>
      <c r="D59" s="2">
        <v>3489</v>
      </c>
      <c r="E59" s="2">
        <v>685</v>
      </c>
      <c r="F59" s="2">
        <v>536</v>
      </c>
      <c r="G59" s="30">
        <v>2268</v>
      </c>
    </row>
    <row r="60" spans="1:7" ht="15" customHeight="1" x14ac:dyDescent="0.2">
      <c r="A60" s="1" t="s">
        <v>44</v>
      </c>
      <c r="B60" s="2">
        <v>20797</v>
      </c>
      <c r="C60" s="2">
        <v>1229</v>
      </c>
      <c r="D60" s="2">
        <v>960</v>
      </c>
      <c r="E60" s="2">
        <v>181</v>
      </c>
      <c r="F60" s="2">
        <v>208</v>
      </c>
      <c r="G60" s="30">
        <v>571</v>
      </c>
    </row>
    <row r="61" spans="1:7" ht="15" customHeight="1" x14ac:dyDescent="0.2">
      <c r="A61" s="1" t="s">
        <v>45</v>
      </c>
      <c r="B61" s="2">
        <v>34188</v>
      </c>
      <c r="C61" s="2">
        <v>4097</v>
      </c>
      <c r="D61" s="2">
        <v>3017</v>
      </c>
      <c r="E61" s="2">
        <v>426</v>
      </c>
      <c r="F61" s="2">
        <v>661</v>
      </c>
      <c r="G61" s="30">
        <v>1930</v>
      </c>
    </row>
    <row r="62" spans="1:7" ht="15" customHeight="1" x14ac:dyDescent="0.2">
      <c r="A62" s="1" t="s">
        <v>46</v>
      </c>
      <c r="B62" s="2">
        <v>84918</v>
      </c>
      <c r="C62" s="2">
        <v>4366</v>
      </c>
      <c r="D62" s="2">
        <v>2112</v>
      </c>
      <c r="E62" s="2">
        <v>357</v>
      </c>
      <c r="F62" s="2">
        <v>558</v>
      </c>
      <c r="G62" s="30">
        <v>1197</v>
      </c>
    </row>
    <row r="63" spans="1:7" ht="15" customHeight="1" x14ac:dyDescent="0.2">
      <c r="A63" s="1" t="s">
        <v>47</v>
      </c>
      <c r="B63" s="2">
        <v>96269</v>
      </c>
      <c r="C63" s="2">
        <v>5515</v>
      </c>
      <c r="D63" s="2">
        <v>4301</v>
      </c>
      <c r="E63" s="2">
        <v>913</v>
      </c>
      <c r="F63" s="2">
        <v>1135</v>
      </c>
      <c r="G63" s="30">
        <v>2253</v>
      </c>
    </row>
    <row r="64" spans="1:7" ht="15" customHeight="1" x14ac:dyDescent="0.2">
      <c r="A64" s="1" t="s">
        <v>48</v>
      </c>
      <c r="B64" s="2">
        <v>30519</v>
      </c>
      <c r="C64" s="2">
        <v>1373</v>
      </c>
      <c r="D64" s="2">
        <v>1890</v>
      </c>
      <c r="E64" s="2">
        <v>295</v>
      </c>
      <c r="F64" s="2">
        <v>660</v>
      </c>
      <c r="G64" s="30">
        <v>935</v>
      </c>
    </row>
    <row r="65" spans="1:7" ht="15" customHeight="1" x14ac:dyDescent="0.2">
      <c r="A65" s="1" t="s">
        <v>49</v>
      </c>
      <c r="B65" s="2">
        <v>42888</v>
      </c>
      <c r="C65" s="2">
        <v>2791</v>
      </c>
      <c r="D65" s="2">
        <v>2045</v>
      </c>
      <c r="E65" s="2">
        <v>147</v>
      </c>
      <c r="F65" s="2">
        <v>760</v>
      </c>
      <c r="G65" s="30">
        <v>1138</v>
      </c>
    </row>
    <row r="66" spans="1:7" ht="15" customHeight="1" x14ac:dyDescent="0.2">
      <c r="A66" s="1" t="s">
        <v>50</v>
      </c>
      <c r="B66" s="2">
        <v>59768</v>
      </c>
      <c r="C66" s="2">
        <v>2290</v>
      </c>
      <c r="D66" s="2">
        <v>3985</v>
      </c>
      <c r="E66" s="2">
        <v>431</v>
      </c>
      <c r="F66" s="2">
        <v>1040</v>
      </c>
      <c r="G66" s="30">
        <v>2514</v>
      </c>
    </row>
    <row r="67" spans="1:7" ht="15" customHeight="1" x14ac:dyDescent="0.2">
      <c r="A67" s="1" t="s">
        <v>51</v>
      </c>
      <c r="B67" s="2">
        <v>66624</v>
      </c>
      <c r="C67" s="2">
        <v>5122</v>
      </c>
      <c r="D67" s="2">
        <v>6051</v>
      </c>
      <c r="E67" s="2">
        <v>1835</v>
      </c>
      <c r="F67" s="2">
        <v>1799</v>
      </c>
      <c r="G67" s="30">
        <v>2417</v>
      </c>
    </row>
    <row r="68" spans="1:7" ht="15" customHeight="1" x14ac:dyDescent="0.2">
      <c r="A68" s="1" t="s">
        <v>52</v>
      </c>
      <c r="B68" s="2">
        <v>138768</v>
      </c>
      <c r="C68" s="2">
        <v>6464</v>
      </c>
      <c r="D68" s="2">
        <v>15478</v>
      </c>
      <c r="E68" s="2">
        <v>2804</v>
      </c>
      <c r="F68" s="2">
        <v>5436</v>
      </c>
      <c r="G68" s="30">
        <v>7238</v>
      </c>
    </row>
    <row r="69" spans="1:7" ht="15" customHeight="1" x14ac:dyDescent="0.2">
      <c r="A69" s="1" t="s">
        <v>53</v>
      </c>
      <c r="B69" s="2">
        <v>29267</v>
      </c>
      <c r="C69" s="2">
        <v>1077</v>
      </c>
      <c r="D69" s="2">
        <v>2172</v>
      </c>
      <c r="E69" s="2">
        <v>891</v>
      </c>
      <c r="F69" s="2">
        <v>340</v>
      </c>
      <c r="G69" s="30">
        <v>941</v>
      </c>
    </row>
    <row r="70" spans="1:7" ht="15" customHeight="1" x14ac:dyDescent="0.2">
      <c r="A70" s="1" t="s">
        <v>54</v>
      </c>
      <c r="B70" s="2">
        <v>50441</v>
      </c>
      <c r="C70" s="2">
        <v>3225</v>
      </c>
      <c r="D70" s="2">
        <v>3957</v>
      </c>
      <c r="E70" s="2">
        <v>936</v>
      </c>
      <c r="F70" s="2">
        <v>1378</v>
      </c>
      <c r="G70" s="30">
        <v>1643</v>
      </c>
    </row>
    <row r="71" spans="1:7" ht="15" customHeight="1" x14ac:dyDescent="0.2">
      <c r="A71" s="1" t="s">
        <v>55</v>
      </c>
      <c r="B71" s="2">
        <v>47337</v>
      </c>
      <c r="C71" s="2">
        <v>2180</v>
      </c>
      <c r="D71" s="2">
        <v>2748</v>
      </c>
      <c r="E71" s="2">
        <v>508</v>
      </c>
      <c r="F71" s="2">
        <v>1090</v>
      </c>
      <c r="G71" s="30">
        <v>1150</v>
      </c>
    </row>
    <row r="72" spans="1:7" ht="15" customHeight="1" x14ac:dyDescent="0.2">
      <c r="A72" s="1" t="s">
        <v>56</v>
      </c>
      <c r="B72" s="2">
        <v>36348</v>
      </c>
      <c r="C72" s="2">
        <v>1956</v>
      </c>
      <c r="D72" s="2">
        <v>2843</v>
      </c>
      <c r="E72" s="2">
        <v>449</v>
      </c>
      <c r="F72" s="2">
        <v>674</v>
      </c>
      <c r="G72" s="30">
        <v>1720</v>
      </c>
    </row>
    <row r="73" spans="1:7" ht="15" customHeight="1" x14ac:dyDescent="0.2">
      <c r="A73" s="1" t="s">
        <v>57</v>
      </c>
      <c r="B73" s="2">
        <v>130023</v>
      </c>
      <c r="C73" s="2">
        <v>10312</v>
      </c>
      <c r="D73" s="2">
        <v>11492</v>
      </c>
      <c r="E73" s="2">
        <v>3848</v>
      </c>
      <c r="F73" s="2">
        <v>2098</v>
      </c>
      <c r="G73" s="30">
        <v>5546</v>
      </c>
    </row>
    <row r="74" spans="1:7" ht="15" customHeight="1" x14ac:dyDescent="0.2">
      <c r="A74" s="1" t="s">
        <v>58</v>
      </c>
      <c r="B74" s="2">
        <v>72061</v>
      </c>
      <c r="C74" s="2">
        <v>5369</v>
      </c>
      <c r="D74" s="2">
        <v>6005</v>
      </c>
      <c r="E74" s="2">
        <v>1239</v>
      </c>
      <c r="F74" s="2">
        <v>1516</v>
      </c>
      <c r="G74" s="30">
        <v>3250</v>
      </c>
    </row>
    <row r="75" spans="1:7" ht="15" customHeight="1" x14ac:dyDescent="0.2">
      <c r="A75" s="1" t="s">
        <v>59</v>
      </c>
      <c r="B75" s="2">
        <v>30223</v>
      </c>
      <c r="C75" s="2">
        <v>1240</v>
      </c>
      <c r="D75" s="2">
        <v>3620</v>
      </c>
      <c r="E75" s="2">
        <v>762</v>
      </c>
      <c r="F75" s="2">
        <v>1358</v>
      </c>
      <c r="G75" s="30">
        <v>1500</v>
      </c>
    </row>
    <row r="76" spans="1:7" ht="15" customHeight="1" x14ac:dyDescent="0.2">
      <c r="A76" s="1" t="s">
        <v>60</v>
      </c>
      <c r="B76" s="2">
        <v>15451</v>
      </c>
      <c r="C76" s="2">
        <v>789</v>
      </c>
      <c r="D76" s="2">
        <v>468</v>
      </c>
      <c r="E76" s="2">
        <v>130</v>
      </c>
      <c r="F76" s="2">
        <v>130</v>
      </c>
      <c r="G76" s="30">
        <v>208</v>
      </c>
    </row>
    <row r="77" spans="1:7" ht="15" customHeight="1" x14ac:dyDescent="0.2">
      <c r="A77" s="1" t="s">
        <v>429</v>
      </c>
      <c r="B77" s="2">
        <v>335002</v>
      </c>
      <c r="C77" s="2">
        <v>24915</v>
      </c>
      <c r="D77" s="2">
        <v>24447</v>
      </c>
      <c r="E77" s="2">
        <v>3041</v>
      </c>
      <c r="F77" s="2">
        <v>3394</v>
      </c>
      <c r="G77" s="30">
        <v>18012</v>
      </c>
    </row>
    <row r="78" spans="1:7" ht="15" customHeight="1" x14ac:dyDescent="0.2">
      <c r="A78" s="1" t="s">
        <v>61</v>
      </c>
      <c r="B78" s="2">
        <v>281354</v>
      </c>
      <c r="C78" s="2">
        <v>19437</v>
      </c>
      <c r="D78" s="2">
        <v>21607</v>
      </c>
      <c r="E78" s="2">
        <v>2626</v>
      </c>
      <c r="F78" s="2">
        <v>2455</v>
      </c>
      <c r="G78" s="30">
        <v>16526</v>
      </c>
    </row>
    <row r="79" spans="1:7" ht="15" customHeight="1" x14ac:dyDescent="0.2">
      <c r="A79" s="1" t="s">
        <v>62</v>
      </c>
      <c r="B79" s="2">
        <v>53648</v>
      </c>
      <c r="C79" s="2">
        <v>5478</v>
      </c>
      <c r="D79" s="2">
        <v>2840</v>
      </c>
      <c r="E79" s="2">
        <v>415</v>
      </c>
      <c r="F79" s="2">
        <v>939</v>
      </c>
      <c r="G79" s="30">
        <v>1486</v>
      </c>
    </row>
    <row r="80" spans="1:7" ht="15" customHeight="1" x14ac:dyDescent="0.2">
      <c r="A80" s="1" t="s">
        <v>430</v>
      </c>
      <c r="B80" s="2">
        <v>6969074</v>
      </c>
      <c r="C80" s="2">
        <v>397655</v>
      </c>
      <c r="D80" s="2">
        <v>508992</v>
      </c>
      <c r="E80" s="2">
        <v>160244</v>
      </c>
      <c r="F80" s="2">
        <v>76725</v>
      </c>
      <c r="G80" s="30">
        <v>272023</v>
      </c>
    </row>
    <row r="81" spans="1:7" ht="15" customHeight="1" x14ac:dyDescent="0.2">
      <c r="A81" s="1" t="s">
        <v>63</v>
      </c>
      <c r="B81" s="2">
        <v>424295</v>
      </c>
      <c r="C81" s="2">
        <v>12502</v>
      </c>
      <c r="D81" s="2">
        <v>14455</v>
      </c>
      <c r="E81" s="2">
        <v>2854</v>
      </c>
      <c r="F81" s="2">
        <v>1971</v>
      </c>
      <c r="G81" s="30">
        <v>9630</v>
      </c>
    </row>
    <row r="82" spans="1:7" ht="15" customHeight="1" x14ac:dyDescent="0.2">
      <c r="A82" s="1" t="s">
        <v>64</v>
      </c>
      <c r="B82" s="2">
        <v>176874</v>
      </c>
      <c r="C82" s="2">
        <v>9458</v>
      </c>
      <c r="D82" s="2">
        <v>12796</v>
      </c>
      <c r="E82" s="2">
        <v>2226</v>
      </c>
      <c r="F82" s="2">
        <v>2278</v>
      </c>
      <c r="G82" s="30">
        <v>8292</v>
      </c>
    </row>
    <row r="83" spans="1:7" ht="15" customHeight="1" x14ac:dyDescent="0.2">
      <c r="A83" s="1" t="s">
        <v>65</v>
      </c>
      <c r="B83" s="2">
        <v>249926</v>
      </c>
      <c r="C83" s="2">
        <v>11016</v>
      </c>
      <c r="D83" s="2">
        <v>9645</v>
      </c>
      <c r="E83" s="2">
        <v>1549</v>
      </c>
      <c r="F83" s="2">
        <v>1605</v>
      </c>
      <c r="G83" s="30">
        <v>6491</v>
      </c>
    </row>
    <row r="84" spans="1:7" ht="15" customHeight="1" x14ac:dyDescent="0.2">
      <c r="A84" s="1" t="s">
        <v>66</v>
      </c>
      <c r="B84" s="2">
        <v>94393</v>
      </c>
      <c r="C84" s="2">
        <v>7170</v>
      </c>
      <c r="D84" s="2">
        <v>6494</v>
      </c>
      <c r="E84" s="2">
        <v>1733</v>
      </c>
      <c r="F84" s="2">
        <v>743</v>
      </c>
      <c r="G84" s="30">
        <v>4018</v>
      </c>
    </row>
    <row r="85" spans="1:7" ht="15" customHeight="1" x14ac:dyDescent="0.2">
      <c r="A85" s="1" t="s">
        <v>67</v>
      </c>
      <c r="B85" s="2">
        <v>100413</v>
      </c>
      <c r="C85" s="2">
        <v>10248</v>
      </c>
      <c r="D85" s="2">
        <v>5922</v>
      </c>
      <c r="E85" s="2">
        <v>1149</v>
      </c>
      <c r="F85" s="2">
        <v>932</v>
      </c>
      <c r="G85" s="30">
        <v>3841</v>
      </c>
    </row>
    <row r="86" spans="1:7" ht="15" customHeight="1" x14ac:dyDescent="0.2">
      <c r="A86" s="1" t="s">
        <v>68</v>
      </c>
      <c r="B86" s="2">
        <v>60065</v>
      </c>
      <c r="C86" s="2">
        <v>2797</v>
      </c>
      <c r="D86" s="2">
        <v>4270</v>
      </c>
      <c r="E86" s="2">
        <v>1116</v>
      </c>
      <c r="F86" s="2">
        <v>527</v>
      </c>
      <c r="G86" s="30">
        <v>2627</v>
      </c>
    </row>
    <row r="87" spans="1:7" ht="15" customHeight="1" x14ac:dyDescent="0.2">
      <c r="A87" s="1" t="s">
        <v>69</v>
      </c>
      <c r="B87" s="2">
        <v>66555</v>
      </c>
      <c r="C87" s="2">
        <v>2583</v>
      </c>
      <c r="D87" s="2">
        <v>5099</v>
      </c>
      <c r="E87" s="2">
        <v>895</v>
      </c>
      <c r="F87" s="2">
        <v>1797</v>
      </c>
      <c r="G87" s="30">
        <v>2407</v>
      </c>
    </row>
    <row r="88" spans="1:7" ht="15" customHeight="1" x14ac:dyDescent="0.2">
      <c r="A88" s="1" t="s">
        <v>70</v>
      </c>
      <c r="B88" s="2">
        <v>46235</v>
      </c>
      <c r="C88" s="2">
        <v>2762</v>
      </c>
      <c r="D88" s="2">
        <v>6953</v>
      </c>
      <c r="E88" s="2">
        <v>3642</v>
      </c>
      <c r="F88" s="2">
        <v>619</v>
      </c>
      <c r="G88" s="30">
        <v>2692</v>
      </c>
    </row>
    <row r="89" spans="1:7" ht="15" customHeight="1" x14ac:dyDescent="0.2">
      <c r="A89" s="1" t="s">
        <v>71</v>
      </c>
      <c r="B89" s="2">
        <v>53794</v>
      </c>
      <c r="C89" s="2">
        <v>3338</v>
      </c>
      <c r="D89" s="2">
        <v>7392</v>
      </c>
      <c r="E89" s="2">
        <v>4648</v>
      </c>
      <c r="F89" s="2">
        <v>567</v>
      </c>
      <c r="G89" s="30">
        <v>2177</v>
      </c>
    </row>
    <row r="90" spans="1:7" ht="15" customHeight="1" x14ac:dyDescent="0.2">
      <c r="A90" s="1" t="s">
        <v>72</v>
      </c>
      <c r="B90" s="2">
        <v>127065</v>
      </c>
      <c r="C90" s="2">
        <v>7443</v>
      </c>
      <c r="D90" s="2">
        <v>9867</v>
      </c>
      <c r="E90" s="2">
        <v>4475</v>
      </c>
      <c r="F90" s="2">
        <v>711</v>
      </c>
      <c r="G90" s="30">
        <v>4681</v>
      </c>
    </row>
    <row r="91" spans="1:7" ht="15" customHeight="1" x14ac:dyDescent="0.2">
      <c r="A91" s="1" t="s">
        <v>73</v>
      </c>
      <c r="B91" s="2">
        <v>101465</v>
      </c>
      <c r="C91" s="2">
        <v>6675</v>
      </c>
      <c r="D91" s="2">
        <v>6664</v>
      </c>
      <c r="E91" s="2">
        <v>810</v>
      </c>
      <c r="F91" s="2">
        <v>1489</v>
      </c>
      <c r="G91" s="30">
        <v>4365</v>
      </c>
    </row>
    <row r="92" spans="1:7" ht="15" customHeight="1" x14ac:dyDescent="0.2">
      <c r="A92" s="1" t="s">
        <v>74</v>
      </c>
      <c r="B92" s="2">
        <v>191983</v>
      </c>
      <c r="C92" s="2">
        <v>11502</v>
      </c>
      <c r="D92" s="2">
        <v>19154</v>
      </c>
      <c r="E92" s="2">
        <v>6918</v>
      </c>
      <c r="F92" s="2">
        <v>1620</v>
      </c>
      <c r="G92" s="30">
        <v>10616</v>
      </c>
    </row>
    <row r="93" spans="1:7" ht="15" customHeight="1" x14ac:dyDescent="0.2">
      <c r="A93" s="1" t="s">
        <v>75</v>
      </c>
      <c r="B93" s="2">
        <v>150142</v>
      </c>
      <c r="C93" s="2">
        <v>9911</v>
      </c>
      <c r="D93" s="2">
        <v>9867</v>
      </c>
      <c r="E93" s="2">
        <v>1526</v>
      </c>
      <c r="F93" s="2">
        <v>987</v>
      </c>
      <c r="G93" s="30">
        <v>7354</v>
      </c>
    </row>
    <row r="94" spans="1:7" ht="15" customHeight="1" x14ac:dyDescent="0.2">
      <c r="A94" s="1" t="s">
        <v>76</v>
      </c>
      <c r="B94" s="2">
        <v>93330</v>
      </c>
      <c r="C94" s="2">
        <v>7674</v>
      </c>
      <c r="D94" s="2">
        <v>5731</v>
      </c>
      <c r="E94" s="2">
        <v>1741</v>
      </c>
      <c r="F94" s="2">
        <v>1115</v>
      </c>
      <c r="G94" s="30">
        <v>2875</v>
      </c>
    </row>
    <row r="95" spans="1:7" ht="15" customHeight="1" x14ac:dyDescent="0.2">
      <c r="A95" s="1" t="s">
        <v>77</v>
      </c>
      <c r="B95" s="2">
        <v>138686</v>
      </c>
      <c r="C95" s="2">
        <v>9749</v>
      </c>
      <c r="D95" s="2">
        <v>9824</v>
      </c>
      <c r="E95" s="2">
        <v>1771</v>
      </c>
      <c r="F95" s="2">
        <v>2304</v>
      </c>
      <c r="G95" s="30">
        <v>5749</v>
      </c>
    </row>
    <row r="96" spans="1:7" ht="15" customHeight="1" x14ac:dyDescent="0.2">
      <c r="A96" s="1" t="s">
        <v>78</v>
      </c>
      <c r="B96" s="2">
        <v>181018</v>
      </c>
      <c r="C96" s="2">
        <v>4409</v>
      </c>
      <c r="D96" s="2">
        <v>3287</v>
      </c>
      <c r="E96" s="2">
        <v>807</v>
      </c>
      <c r="F96" s="2">
        <v>380</v>
      </c>
      <c r="G96" s="30">
        <v>2100</v>
      </c>
    </row>
    <row r="97" spans="1:7" ht="15" customHeight="1" x14ac:dyDescent="0.2">
      <c r="A97" s="1" t="s">
        <v>79</v>
      </c>
      <c r="B97" s="2">
        <v>580138</v>
      </c>
      <c r="C97" s="2">
        <v>26288</v>
      </c>
      <c r="D97" s="2">
        <v>22037</v>
      </c>
      <c r="E97" s="2">
        <v>3775</v>
      </c>
      <c r="F97" s="2">
        <v>2417</v>
      </c>
      <c r="G97" s="30">
        <v>15845</v>
      </c>
    </row>
    <row r="98" spans="1:7" ht="15" customHeight="1" x14ac:dyDescent="0.2">
      <c r="A98" s="1" t="s">
        <v>80</v>
      </c>
      <c r="B98" s="2">
        <v>65026</v>
      </c>
      <c r="C98" s="2">
        <v>2238</v>
      </c>
      <c r="D98" s="2">
        <v>3215</v>
      </c>
      <c r="E98" s="2">
        <v>651</v>
      </c>
      <c r="F98" s="2">
        <v>527</v>
      </c>
      <c r="G98" s="30">
        <v>2037</v>
      </c>
    </row>
    <row r="99" spans="1:7" ht="15" customHeight="1" x14ac:dyDescent="0.2">
      <c r="A99" s="1" t="s">
        <v>81</v>
      </c>
      <c r="B99" s="2">
        <v>219737</v>
      </c>
      <c r="C99" s="2">
        <v>9813</v>
      </c>
      <c r="D99" s="2">
        <v>13436</v>
      </c>
      <c r="E99" s="2">
        <v>2994</v>
      </c>
      <c r="F99" s="2">
        <v>1745</v>
      </c>
      <c r="G99" s="30">
        <v>8697</v>
      </c>
    </row>
    <row r="100" spans="1:7" ht="15" customHeight="1" x14ac:dyDescent="0.2">
      <c r="A100" s="1" t="s">
        <v>82</v>
      </c>
      <c r="B100" s="2">
        <v>85166</v>
      </c>
      <c r="C100" s="2">
        <v>3957</v>
      </c>
      <c r="D100" s="2">
        <v>5939</v>
      </c>
      <c r="E100" s="2">
        <v>1500</v>
      </c>
      <c r="F100" s="2">
        <v>1307</v>
      </c>
      <c r="G100" s="30">
        <v>3132</v>
      </c>
    </row>
    <row r="101" spans="1:7" ht="15" customHeight="1" x14ac:dyDescent="0.2">
      <c r="A101" s="1" t="s">
        <v>83</v>
      </c>
      <c r="B101" s="2">
        <v>143839</v>
      </c>
      <c r="C101" s="2">
        <v>10300</v>
      </c>
      <c r="D101" s="2">
        <v>7808</v>
      </c>
      <c r="E101" s="2">
        <v>901</v>
      </c>
      <c r="F101" s="2">
        <v>1770</v>
      </c>
      <c r="G101" s="30">
        <v>5137</v>
      </c>
    </row>
    <row r="102" spans="1:7" ht="15" customHeight="1" x14ac:dyDescent="0.2">
      <c r="A102" s="1" t="s">
        <v>84</v>
      </c>
      <c r="B102" s="2">
        <v>57828</v>
      </c>
      <c r="C102" s="2">
        <v>4984</v>
      </c>
      <c r="D102" s="2">
        <v>4722</v>
      </c>
      <c r="E102" s="2">
        <v>1002</v>
      </c>
      <c r="F102" s="2">
        <v>821</v>
      </c>
      <c r="G102" s="30">
        <v>2899</v>
      </c>
    </row>
    <row r="103" spans="1:7" ht="15" customHeight="1" x14ac:dyDescent="0.2">
      <c r="A103" s="1" t="s">
        <v>85</v>
      </c>
      <c r="B103" s="2">
        <v>73365</v>
      </c>
      <c r="C103" s="2">
        <v>4811</v>
      </c>
      <c r="D103" s="2">
        <v>5535</v>
      </c>
      <c r="E103" s="2">
        <v>953</v>
      </c>
      <c r="F103" s="2">
        <v>1198</v>
      </c>
      <c r="G103" s="30">
        <v>3384</v>
      </c>
    </row>
    <row r="104" spans="1:7" ht="15" customHeight="1" x14ac:dyDescent="0.2">
      <c r="A104" s="1" t="s">
        <v>86</v>
      </c>
      <c r="B104" s="2">
        <v>106368</v>
      </c>
      <c r="C104" s="2">
        <v>4892</v>
      </c>
      <c r="D104" s="2">
        <v>14724</v>
      </c>
      <c r="E104" s="2">
        <v>5379</v>
      </c>
      <c r="F104" s="2">
        <v>1609</v>
      </c>
      <c r="G104" s="30">
        <v>7736</v>
      </c>
    </row>
    <row r="105" spans="1:7" ht="15" customHeight="1" x14ac:dyDescent="0.2">
      <c r="A105" s="1" t="s">
        <v>87</v>
      </c>
      <c r="B105" s="2">
        <v>75849</v>
      </c>
      <c r="C105" s="2">
        <v>3061</v>
      </c>
      <c r="D105" s="2">
        <v>5172</v>
      </c>
      <c r="E105" s="2">
        <v>2367</v>
      </c>
      <c r="F105" s="2">
        <v>668</v>
      </c>
      <c r="G105" s="30">
        <v>2137</v>
      </c>
    </row>
    <row r="106" spans="1:7" ht="15" customHeight="1" x14ac:dyDescent="0.2">
      <c r="A106" s="1" t="s">
        <v>88</v>
      </c>
      <c r="B106" s="2">
        <v>162089</v>
      </c>
      <c r="C106" s="2">
        <v>10726</v>
      </c>
      <c r="D106" s="2">
        <v>8610</v>
      </c>
      <c r="E106" s="2">
        <v>2186</v>
      </c>
      <c r="F106" s="2">
        <v>1019</v>
      </c>
      <c r="G106" s="30">
        <v>5405</v>
      </c>
    </row>
    <row r="107" spans="1:7" ht="15" customHeight="1" x14ac:dyDescent="0.2">
      <c r="A107" s="1" t="s">
        <v>89</v>
      </c>
      <c r="B107" s="2">
        <v>33599</v>
      </c>
      <c r="C107" s="2">
        <v>2042</v>
      </c>
      <c r="D107" s="2">
        <v>2078</v>
      </c>
      <c r="E107" s="2">
        <v>584</v>
      </c>
      <c r="F107" s="2">
        <v>401</v>
      </c>
      <c r="G107" s="30">
        <v>1093</v>
      </c>
    </row>
    <row r="108" spans="1:7" ht="15" customHeight="1" x14ac:dyDescent="0.2">
      <c r="A108" s="1" t="s">
        <v>90</v>
      </c>
      <c r="B108" s="2">
        <v>82228</v>
      </c>
      <c r="C108" s="2">
        <v>4242</v>
      </c>
      <c r="D108" s="2">
        <v>3838</v>
      </c>
      <c r="E108" s="2">
        <v>1084</v>
      </c>
      <c r="F108" s="2">
        <v>993</v>
      </c>
      <c r="G108" s="30">
        <v>1761</v>
      </c>
    </row>
    <row r="109" spans="1:7" ht="15" customHeight="1" x14ac:dyDescent="0.2">
      <c r="A109" s="1" t="s">
        <v>91</v>
      </c>
      <c r="B109" s="2">
        <v>171236</v>
      </c>
      <c r="C109" s="2">
        <v>6821</v>
      </c>
      <c r="D109" s="2">
        <v>4420</v>
      </c>
      <c r="E109" s="2">
        <v>785</v>
      </c>
      <c r="F109" s="2">
        <v>707</v>
      </c>
      <c r="G109" s="30">
        <v>2928</v>
      </c>
    </row>
    <row r="110" spans="1:7" ht="15" customHeight="1" x14ac:dyDescent="0.2">
      <c r="A110" s="1" t="s">
        <v>92</v>
      </c>
      <c r="B110" s="2">
        <v>148699</v>
      </c>
      <c r="C110" s="2">
        <v>7717</v>
      </c>
      <c r="D110" s="2">
        <v>14603</v>
      </c>
      <c r="E110" s="2">
        <v>3727</v>
      </c>
      <c r="F110" s="2">
        <v>4418</v>
      </c>
      <c r="G110" s="30">
        <v>6458</v>
      </c>
    </row>
    <row r="111" spans="1:7" ht="15" customHeight="1" x14ac:dyDescent="0.2">
      <c r="A111" s="1" t="s">
        <v>93</v>
      </c>
      <c r="B111" s="2">
        <v>70304</v>
      </c>
      <c r="C111" s="2">
        <v>4120</v>
      </c>
      <c r="D111" s="2">
        <v>5185</v>
      </c>
      <c r="E111" s="2">
        <v>876</v>
      </c>
      <c r="F111" s="2">
        <v>1243</v>
      </c>
      <c r="G111" s="30">
        <v>3066</v>
      </c>
    </row>
    <row r="112" spans="1:7" ht="15" customHeight="1" x14ac:dyDescent="0.2">
      <c r="A112" s="1" t="s">
        <v>94</v>
      </c>
      <c r="B112" s="2">
        <v>171162</v>
      </c>
      <c r="C112" s="2">
        <v>9476</v>
      </c>
      <c r="D112" s="2">
        <v>9506</v>
      </c>
      <c r="E112" s="2">
        <v>1371</v>
      </c>
      <c r="F112" s="2">
        <v>2687</v>
      </c>
      <c r="G112" s="30">
        <v>5448</v>
      </c>
    </row>
    <row r="113" spans="1:7" ht="15" customHeight="1" x14ac:dyDescent="0.2">
      <c r="A113" s="1" t="s">
        <v>95</v>
      </c>
      <c r="B113" s="2">
        <v>161876</v>
      </c>
      <c r="C113" s="2">
        <v>12611</v>
      </c>
      <c r="D113" s="2">
        <v>13367</v>
      </c>
      <c r="E113" s="2">
        <v>2560</v>
      </c>
      <c r="F113" s="2">
        <v>3359</v>
      </c>
      <c r="G113" s="30">
        <v>7448</v>
      </c>
    </row>
    <row r="114" spans="1:7" ht="15" customHeight="1" x14ac:dyDescent="0.2">
      <c r="A114" s="1" t="s">
        <v>96</v>
      </c>
      <c r="B114" s="2">
        <v>93242</v>
      </c>
      <c r="C114" s="2">
        <v>5301</v>
      </c>
      <c r="D114" s="2">
        <v>10923</v>
      </c>
      <c r="E114" s="2">
        <v>2878</v>
      </c>
      <c r="F114" s="2">
        <v>2429</v>
      </c>
      <c r="G114" s="30">
        <v>5616</v>
      </c>
    </row>
    <row r="115" spans="1:7" ht="15" customHeight="1" x14ac:dyDescent="0.2">
      <c r="A115" s="1" t="s">
        <v>97</v>
      </c>
      <c r="B115" s="2">
        <v>158186</v>
      </c>
      <c r="C115" s="2">
        <v>10928</v>
      </c>
      <c r="D115" s="2">
        <v>11427</v>
      </c>
      <c r="E115" s="2">
        <v>4495</v>
      </c>
      <c r="F115" s="2">
        <v>1530</v>
      </c>
      <c r="G115" s="30">
        <v>5402</v>
      </c>
    </row>
    <row r="116" spans="1:7" ht="15" customHeight="1" x14ac:dyDescent="0.2">
      <c r="A116" s="1" t="s">
        <v>98</v>
      </c>
      <c r="B116" s="2">
        <v>182401</v>
      </c>
      <c r="C116" s="2">
        <v>15720</v>
      </c>
      <c r="D116" s="2">
        <v>19492</v>
      </c>
      <c r="E116" s="2">
        <v>6765</v>
      </c>
      <c r="F116" s="2">
        <v>2977</v>
      </c>
      <c r="G116" s="30">
        <v>9750</v>
      </c>
    </row>
    <row r="117" spans="1:7" ht="15" customHeight="1" x14ac:dyDescent="0.2">
      <c r="A117" s="1" t="s">
        <v>99</v>
      </c>
      <c r="B117" s="2">
        <v>95525</v>
      </c>
      <c r="C117" s="2">
        <v>7174</v>
      </c>
      <c r="D117" s="2">
        <v>8699</v>
      </c>
      <c r="E117" s="2">
        <v>3500</v>
      </c>
      <c r="F117" s="2">
        <v>859</v>
      </c>
      <c r="G117" s="30">
        <v>4340</v>
      </c>
    </row>
    <row r="118" spans="1:7" ht="15" customHeight="1" x14ac:dyDescent="0.2">
      <c r="A118" s="1" t="s">
        <v>100</v>
      </c>
      <c r="B118" s="2">
        <v>45413</v>
      </c>
      <c r="C118" s="2">
        <v>2615</v>
      </c>
      <c r="D118" s="2">
        <v>3856</v>
      </c>
      <c r="E118" s="2">
        <v>1173</v>
      </c>
      <c r="F118" s="2">
        <v>671</v>
      </c>
      <c r="G118" s="30">
        <v>2012</v>
      </c>
    </row>
    <row r="119" spans="1:7" ht="15" customHeight="1" x14ac:dyDescent="0.2">
      <c r="A119" s="1" t="s">
        <v>101</v>
      </c>
      <c r="B119" s="2">
        <v>114771</v>
      </c>
      <c r="C119" s="2">
        <v>5248</v>
      </c>
      <c r="D119" s="2">
        <v>10018</v>
      </c>
      <c r="E119" s="2">
        <v>3965</v>
      </c>
      <c r="F119" s="2">
        <v>1604</v>
      </c>
      <c r="G119" s="30">
        <v>4449</v>
      </c>
    </row>
    <row r="120" spans="1:7" ht="15" customHeight="1" x14ac:dyDescent="0.2">
      <c r="A120" s="1" t="s">
        <v>102</v>
      </c>
      <c r="B120" s="2">
        <v>129108</v>
      </c>
      <c r="C120" s="2">
        <v>6851</v>
      </c>
      <c r="D120" s="2">
        <v>13409</v>
      </c>
      <c r="E120" s="2">
        <v>4692</v>
      </c>
      <c r="F120" s="2">
        <v>1728</v>
      </c>
      <c r="G120" s="30">
        <v>6989</v>
      </c>
    </row>
    <row r="121" spans="1:7" ht="15" customHeight="1" x14ac:dyDescent="0.2">
      <c r="A121" s="1" t="s">
        <v>103</v>
      </c>
      <c r="B121" s="2">
        <v>119978</v>
      </c>
      <c r="C121" s="2">
        <v>6027</v>
      </c>
      <c r="D121" s="2">
        <v>11529</v>
      </c>
      <c r="E121" s="2">
        <v>4062</v>
      </c>
      <c r="F121" s="2">
        <v>1320</v>
      </c>
      <c r="G121" s="30">
        <v>6147</v>
      </c>
    </row>
    <row r="122" spans="1:7" ht="15" customHeight="1" x14ac:dyDescent="0.2">
      <c r="A122" s="1" t="s">
        <v>104</v>
      </c>
      <c r="B122" s="2">
        <v>135972</v>
      </c>
      <c r="C122" s="2">
        <v>6328</v>
      </c>
      <c r="D122" s="2">
        <v>6454</v>
      </c>
      <c r="E122" s="2">
        <v>1775</v>
      </c>
      <c r="F122" s="2">
        <v>1080</v>
      </c>
      <c r="G122" s="30">
        <v>3599</v>
      </c>
    </row>
    <row r="123" spans="1:7" ht="15" customHeight="1" x14ac:dyDescent="0.2">
      <c r="A123" s="1" t="s">
        <v>105</v>
      </c>
      <c r="B123" s="2">
        <v>245723</v>
      </c>
      <c r="C123" s="2">
        <v>18726</v>
      </c>
      <c r="D123" s="2">
        <v>10631</v>
      </c>
      <c r="E123" s="2">
        <v>2340</v>
      </c>
      <c r="F123" s="2">
        <v>1784</v>
      </c>
      <c r="G123" s="30">
        <v>6507</v>
      </c>
    </row>
    <row r="124" spans="1:7" ht="15" customHeight="1" x14ac:dyDescent="0.2">
      <c r="A124" s="1" t="s">
        <v>106</v>
      </c>
      <c r="B124" s="2">
        <v>71236</v>
      </c>
      <c r="C124" s="2">
        <v>4627</v>
      </c>
      <c r="D124" s="2">
        <v>6935</v>
      </c>
      <c r="E124" s="2">
        <v>3509</v>
      </c>
      <c r="F124" s="2">
        <v>824</v>
      </c>
      <c r="G124" s="30">
        <v>2602</v>
      </c>
    </row>
    <row r="125" spans="1:7" ht="15" customHeight="1" x14ac:dyDescent="0.2">
      <c r="A125" s="1" t="s">
        <v>107</v>
      </c>
      <c r="B125" s="2">
        <v>60195</v>
      </c>
      <c r="C125" s="2">
        <v>5585</v>
      </c>
      <c r="D125" s="2">
        <v>3920</v>
      </c>
      <c r="E125" s="2">
        <v>817</v>
      </c>
      <c r="F125" s="2">
        <v>759</v>
      </c>
      <c r="G125" s="30">
        <v>2344</v>
      </c>
    </row>
    <row r="126" spans="1:7" ht="15" customHeight="1" x14ac:dyDescent="0.2">
      <c r="A126" s="1" t="s">
        <v>108</v>
      </c>
      <c r="B126" s="2">
        <v>46058</v>
      </c>
      <c r="C126" s="2">
        <v>3211</v>
      </c>
      <c r="D126" s="2">
        <v>2173</v>
      </c>
      <c r="E126" s="2">
        <v>389</v>
      </c>
      <c r="F126" s="2">
        <v>425</v>
      </c>
      <c r="G126" s="30">
        <v>1359</v>
      </c>
    </row>
    <row r="127" spans="1:7" ht="15" customHeight="1" x14ac:dyDescent="0.2">
      <c r="A127" s="1" t="s">
        <v>109</v>
      </c>
      <c r="B127" s="2">
        <v>110964</v>
      </c>
      <c r="C127" s="2">
        <v>6450</v>
      </c>
      <c r="D127" s="2">
        <v>13537</v>
      </c>
      <c r="E127" s="2">
        <v>5871</v>
      </c>
      <c r="F127" s="2">
        <v>1521</v>
      </c>
      <c r="G127" s="30">
        <v>6145</v>
      </c>
    </row>
    <row r="128" spans="1:7" ht="15" customHeight="1" x14ac:dyDescent="0.2">
      <c r="A128" s="1" t="s">
        <v>110</v>
      </c>
      <c r="B128" s="2">
        <v>107367</v>
      </c>
      <c r="C128" s="2">
        <v>4515</v>
      </c>
      <c r="D128" s="2">
        <v>13542</v>
      </c>
      <c r="E128" s="2">
        <v>5590</v>
      </c>
      <c r="F128" s="2">
        <v>1513</v>
      </c>
      <c r="G128" s="30">
        <v>6439</v>
      </c>
    </row>
    <row r="129" spans="1:7" ht="15" customHeight="1" x14ac:dyDescent="0.2">
      <c r="A129" s="1" t="s">
        <v>111</v>
      </c>
      <c r="B129" s="2">
        <v>164815</v>
      </c>
      <c r="C129" s="2">
        <v>9333</v>
      </c>
      <c r="D129" s="2">
        <v>28772</v>
      </c>
      <c r="E129" s="2">
        <v>15224</v>
      </c>
      <c r="F129" s="2">
        <v>2205</v>
      </c>
      <c r="G129" s="30">
        <v>11343</v>
      </c>
    </row>
    <row r="130" spans="1:7" ht="15" customHeight="1" x14ac:dyDescent="0.2">
      <c r="A130" s="1" t="s">
        <v>112</v>
      </c>
      <c r="B130" s="2">
        <v>59951</v>
      </c>
      <c r="C130" s="2">
        <v>3156</v>
      </c>
      <c r="D130" s="2">
        <v>11837</v>
      </c>
      <c r="E130" s="2">
        <v>6438</v>
      </c>
      <c r="F130" s="2">
        <v>1080</v>
      </c>
      <c r="G130" s="30">
        <v>4319</v>
      </c>
    </row>
    <row r="131" spans="1:7" ht="15" customHeight="1" x14ac:dyDescent="0.2">
      <c r="A131" s="1" t="s">
        <v>113</v>
      </c>
      <c r="B131" s="2">
        <v>118604</v>
      </c>
      <c r="C131" s="2">
        <v>6080</v>
      </c>
      <c r="D131" s="2">
        <v>16389</v>
      </c>
      <c r="E131" s="2">
        <v>6656</v>
      </c>
      <c r="F131" s="2">
        <v>2547</v>
      </c>
      <c r="G131" s="30">
        <v>7186</v>
      </c>
    </row>
    <row r="132" spans="1:7" ht="15" customHeight="1" x14ac:dyDescent="0.2">
      <c r="A132" s="1" t="s">
        <v>114</v>
      </c>
      <c r="B132" s="2">
        <v>112541</v>
      </c>
      <c r="C132" s="2">
        <v>6212</v>
      </c>
      <c r="D132" s="2">
        <v>13550</v>
      </c>
      <c r="E132" s="2">
        <v>5768</v>
      </c>
      <c r="F132" s="2">
        <v>1570</v>
      </c>
      <c r="G132" s="30">
        <v>6212</v>
      </c>
    </row>
    <row r="133" spans="1:7" ht="15" customHeight="1" x14ac:dyDescent="0.2">
      <c r="A133" s="1" t="s">
        <v>115</v>
      </c>
      <c r="B133" s="2">
        <v>132276</v>
      </c>
      <c r="C133" s="2">
        <v>16232</v>
      </c>
      <c r="D133" s="2">
        <v>10284</v>
      </c>
      <c r="E133" s="2">
        <v>3782</v>
      </c>
      <c r="F133" s="2">
        <v>1765</v>
      </c>
      <c r="G133" s="30">
        <v>4737</v>
      </c>
    </row>
    <row r="134" spans="1:7" ht="15" customHeight="1" x14ac:dyDescent="0.2">
      <c r="A134" s="1" t="s">
        <v>431</v>
      </c>
      <c r="B134" s="2">
        <v>2625412</v>
      </c>
      <c r="C134" s="2">
        <v>127606</v>
      </c>
      <c r="D134" s="2">
        <v>145686</v>
      </c>
      <c r="E134" s="2">
        <v>37788</v>
      </c>
      <c r="F134" s="2">
        <v>17347</v>
      </c>
      <c r="G134" s="30">
        <v>90551</v>
      </c>
    </row>
    <row r="135" spans="1:7" ht="15" customHeight="1" x14ac:dyDescent="0.2">
      <c r="A135" s="1" t="s">
        <v>116</v>
      </c>
      <c r="B135" s="2">
        <v>105061</v>
      </c>
      <c r="C135" s="2">
        <v>3558</v>
      </c>
      <c r="D135" s="2">
        <v>2620</v>
      </c>
      <c r="E135" s="2">
        <v>286</v>
      </c>
      <c r="F135" s="2">
        <v>313</v>
      </c>
      <c r="G135" s="30">
        <v>2021</v>
      </c>
    </row>
    <row r="136" spans="1:7" ht="15" customHeight="1" x14ac:dyDescent="0.2">
      <c r="A136" s="1" t="s">
        <v>117</v>
      </c>
      <c r="B136" s="2">
        <v>596722</v>
      </c>
      <c r="C136" s="2">
        <v>19603</v>
      </c>
      <c r="D136" s="2">
        <v>10655</v>
      </c>
      <c r="E136" s="2">
        <v>1295</v>
      </c>
      <c r="F136" s="2">
        <v>1083</v>
      </c>
      <c r="G136" s="30">
        <v>8277</v>
      </c>
    </row>
    <row r="137" spans="1:7" ht="15" customHeight="1" x14ac:dyDescent="0.2">
      <c r="A137" s="1" t="s">
        <v>118</v>
      </c>
      <c r="B137" s="2">
        <v>48764</v>
      </c>
      <c r="C137" s="2">
        <v>2862</v>
      </c>
      <c r="D137" s="2">
        <v>3073</v>
      </c>
      <c r="E137" s="2">
        <v>1193</v>
      </c>
      <c r="F137" s="2">
        <v>319</v>
      </c>
      <c r="G137" s="30">
        <v>1561</v>
      </c>
    </row>
    <row r="138" spans="1:7" ht="15" customHeight="1" x14ac:dyDescent="0.2">
      <c r="A138" s="1" t="s">
        <v>119</v>
      </c>
      <c r="B138" s="2">
        <v>138275</v>
      </c>
      <c r="C138" s="2">
        <v>5161</v>
      </c>
      <c r="D138" s="2">
        <v>4355</v>
      </c>
      <c r="E138" s="2">
        <v>555</v>
      </c>
      <c r="F138" s="2">
        <v>628</v>
      </c>
      <c r="G138" s="30">
        <v>3172</v>
      </c>
    </row>
    <row r="139" spans="1:7" ht="15" customHeight="1" x14ac:dyDescent="0.2">
      <c r="A139" s="1" t="s">
        <v>120</v>
      </c>
      <c r="B139" s="2">
        <v>75812</v>
      </c>
      <c r="C139" s="2">
        <v>3990</v>
      </c>
      <c r="D139" s="2">
        <v>5083</v>
      </c>
      <c r="E139" s="2">
        <v>848</v>
      </c>
      <c r="F139" s="2">
        <v>1105</v>
      </c>
      <c r="G139" s="30">
        <v>3130</v>
      </c>
    </row>
    <row r="140" spans="1:7" ht="15" customHeight="1" x14ac:dyDescent="0.2">
      <c r="A140" s="1" t="s">
        <v>121</v>
      </c>
      <c r="B140" s="2">
        <v>77860</v>
      </c>
      <c r="C140" s="2">
        <v>5197</v>
      </c>
      <c r="D140" s="2">
        <v>4167</v>
      </c>
      <c r="E140" s="2">
        <v>767</v>
      </c>
      <c r="F140" s="2">
        <v>494</v>
      </c>
      <c r="G140" s="30">
        <v>2906</v>
      </c>
    </row>
    <row r="141" spans="1:7" ht="15" customHeight="1" x14ac:dyDescent="0.2">
      <c r="A141" s="1" t="s">
        <v>122</v>
      </c>
      <c r="B141" s="2">
        <v>101601</v>
      </c>
      <c r="C141" s="2">
        <v>9841</v>
      </c>
      <c r="D141" s="2">
        <v>5615</v>
      </c>
      <c r="E141" s="2">
        <v>1629</v>
      </c>
      <c r="F141" s="2">
        <v>507</v>
      </c>
      <c r="G141" s="30">
        <v>3479</v>
      </c>
    </row>
    <row r="142" spans="1:7" ht="15" customHeight="1" x14ac:dyDescent="0.2">
      <c r="A142" s="1" t="s">
        <v>123</v>
      </c>
      <c r="B142" s="2">
        <v>97398</v>
      </c>
      <c r="C142" s="2">
        <v>2293</v>
      </c>
      <c r="D142" s="2">
        <v>4093</v>
      </c>
      <c r="E142" s="2">
        <v>1294</v>
      </c>
      <c r="F142" s="2">
        <v>311</v>
      </c>
      <c r="G142" s="30">
        <v>2488</v>
      </c>
    </row>
    <row r="143" spans="1:7" ht="15" customHeight="1" x14ac:dyDescent="0.2">
      <c r="A143" s="1" t="s">
        <v>124</v>
      </c>
      <c r="B143" s="2">
        <v>138187</v>
      </c>
      <c r="C143" s="2">
        <v>8100</v>
      </c>
      <c r="D143" s="2">
        <v>10370</v>
      </c>
      <c r="E143" s="2">
        <v>3786</v>
      </c>
      <c r="F143" s="2">
        <v>1462</v>
      </c>
      <c r="G143" s="30">
        <v>5122</v>
      </c>
    </row>
    <row r="144" spans="1:7" ht="15" customHeight="1" x14ac:dyDescent="0.2">
      <c r="A144" s="1" t="s">
        <v>125</v>
      </c>
      <c r="B144" s="2">
        <v>102122</v>
      </c>
      <c r="C144" s="2">
        <v>3071</v>
      </c>
      <c r="D144" s="2">
        <v>3112</v>
      </c>
      <c r="E144" s="2">
        <v>338</v>
      </c>
      <c r="F144" s="2">
        <v>512</v>
      </c>
      <c r="G144" s="30">
        <v>2262</v>
      </c>
    </row>
    <row r="145" spans="1:7" ht="15" customHeight="1" x14ac:dyDescent="0.2">
      <c r="A145" s="1" t="s">
        <v>126</v>
      </c>
      <c r="B145" s="2">
        <v>27806</v>
      </c>
      <c r="C145" s="2">
        <v>1166</v>
      </c>
      <c r="D145" s="2">
        <v>1293</v>
      </c>
      <c r="E145" s="2">
        <v>289</v>
      </c>
      <c r="F145" s="2">
        <v>330</v>
      </c>
      <c r="G145" s="30">
        <v>674</v>
      </c>
    </row>
    <row r="146" spans="1:7" ht="15" customHeight="1" x14ac:dyDescent="0.2">
      <c r="A146" s="1" t="s">
        <v>127</v>
      </c>
      <c r="B146" s="2">
        <v>129112</v>
      </c>
      <c r="C146" s="2">
        <v>8435</v>
      </c>
      <c r="D146" s="2">
        <v>7318</v>
      </c>
      <c r="E146" s="2">
        <v>1232</v>
      </c>
      <c r="F146" s="2">
        <v>778</v>
      </c>
      <c r="G146" s="30">
        <v>5308</v>
      </c>
    </row>
    <row r="147" spans="1:7" ht="15" customHeight="1" x14ac:dyDescent="0.2">
      <c r="A147" s="1" t="s">
        <v>128</v>
      </c>
      <c r="B147" s="2">
        <v>45273</v>
      </c>
      <c r="C147" s="2">
        <v>1693</v>
      </c>
      <c r="D147" s="2">
        <v>1981</v>
      </c>
      <c r="E147" s="2">
        <v>286</v>
      </c>
      <c r="F147" s="2">
        <v>255</v>
      </c>
      <c r="G147" s="30">
        <v>1440</v>
      </c>
    </row>
    <row r="148" spans="1:7" ht="15" customHeight="1" x14ac:dyDescent="0.2">
      <c r="A148" s="1" t="s">
        <v>129</v>
      </c>
      <c r="B148" s="2">
        <v>86821</v>
      </c>
      <c r="C148" s="2">
        <v>4650</v>
      </c>
      <c r="D148" s="2">
        <v>5425</v>
      </c>
      <c r="E148" s="2">
        <v>1198</v>
      </c>
      <c r="F148" s="2">
        <v>787</v>
      </c>
      <c r="G148" s="30">
        <v>3440</v>
      </c>
    </row>
    <row r="149" spans="1:7" ht="15" customHeight="1" x14ac:dyDescent="0.2">
      <c r="A149" s="1" t="s">
        <v>130</v>
      </c>
      <c r="B149" s="2">
        <v>98661</v>
      </c>
      <c r="C149" s="2">
        <v>5591</v>
      </c>
      <c r="D149" s="2">
        <v>7396</v>
      </c>
      <c r="E149" s="2">
        <v>2141</v>
      </c>
      <c r="F149" s="2">
        <v>608</v>
      </c>
      <c r="G149" s="30">
        <v>4647</v>
      </c>
    </row>
    <row r="150" spans="1:7" ht="15" customHeight="1" x14ac:dyDescent="0.2">
      <c r="A150" s="1" t="s">
        <v>131</v>
      </c>
      <c r="B150" s="2">
        <v>95600</v>
      </c>
      <c r="C150" s="2">
        <v>4980</v>
      </c>
      <c r="D150" s="2">
        <v>12797</v>
      </c>
      <c r="E150" s="2">
        <v>5808</v>
      </c>
      <c r="F150" s="2">
        <v>1272</v>
      </c>
      <c r="G150" s="30">
        <v>5717</v>
      </c>
    </row>
    <row r="151" spans="1:7" ht="15" customHeight="1" x14ac:dyDescent="0.2">
      <c r="A151" s="1" t="s">
        <v>132</v>
      </c>
      <c r="B151" s="2">
        <v>54720</v>
      </c>
      <c r="C151" s="2">
        <v>2288</v>
      </c>
      <c r="D151" s="2">
        <v>3455</v>
      </c>
      <c r="E151" s="2">
        <v>1193</v>
      </c>
      <c r="F151" s="2">
        <v>528</v>
      </c>
      <c r="G151" s="30">
        <v>1734</v>
      </c>
    </row>
    <row r="152" spans="1:7" ht="15" customHeight="1" x14ac:dyDescent="0.2">
      <c r="A152" s="1" t="s">
        <v>133</v>
      </c>
      <c r="B152" s="2">
        <v>92126</v>
      </c>
      <c r="C152" s="2">
        <v>2958</v>
      </c>
      <c r="D152" s="2">
        <v>7360</v>
      </c>
      <c r="E152" s="2">
        <v>2738</v>
      </c>
      <c r="F152" s="2">
        <v>724</v>
      </c>
      <c r="G152" s="30">
        <v>3898</v>
      </c>
    </row>
    <row r="153" spans="1:7" ht="15" customHeight="1" x14ac:dyDescent="0.2">
      <c r="A153" s="1" t="s">
        <v>134</v>
      </c>
      <c r="B153" s="2">
        <v>32703</v>
      </c>
      <c r="C153" s="2">
        <v>1354</v>
      </c>
      <c r="D153" s="2">
        <v>2286</v>
      </c>
      <c r="E153" s="2">
        <v>848</v>
      </c>
      <c r="F153" s="2">
        <v>491</v>
      </c>
      <c r="G153" s="30">
        <v>947</v>
      </c>
    </row>
    <row r="154" spans="1:7" ht="15" customHeight="1" x14ac:dyDescent="0.2">
      <c r="A154" s="1" t="s">
        <v>135</v>
      </c>
      <c r="B154" s="2">
        <v>112952</v>
      </c>
      <c r="C154" s="2">
        <v>5264</v>
      </c>
      <c r="D154" s="2">
        <v>7366</v>
      </c>
      <c r="E154" s="2">
        <v>1827</v>
      </c>
      <c r="F154" s="2">
        <v>965</v>
      </c>
      <c r="G154" s="30">
        <v>4574</v>
      </c>
    </row>
    <row r="155" spans="1:7" ht="15" customHeight="1" x14ac:dyDescent="0.2">
      <c r="A155" s="1" t="s">
        <v>136</v>
      </c>
      <c r="B155" s="2">
        <v>94365</v>
      </c>
      <c r="C155" s="2">
        <v>5131</v>
      </c>
      <c r="D155" s="2">
        <v>7759</v>
      </c>
      <c r="E155" s="2">
        <v>1931</v>
      </c>
      <c r="F155" s="2">
        <v>1178</v>
      </c>
      <c r="G155" s="30">
        <v>4650</v>
      </c>
    </row>
    <row r="156" spans="1:7" ht="15" customHeight="1" x14ac:dyDescent="0.2">
      <c r="A156" s="1" t="s">
        <v>137</v>
      </c>
      <c r="B156" s="2">
        <v>49640</v>
      </c>
      <c r="C156" s="2">
        <v>7596</v>
      </c>
      <c r="D156" s="2">
        <v>3665</v>
      </c>
      <c r="E156" s="2">
        <v>416</v>
      </c>
      <c r="F156" s="2">
        <v>368</v>
      </c>
      <c r="G156" s="30">
        <v>2881</v>
      </c>
    </row>
    <row r="157" spans="1:7" ht="15" customHeight="1" x14ac:dyDescent="0.2">
      <c r="A157" s="1" t="s">
        <v>138</v>
      </c>
      <c r="B157" s="2">
        <v>75216</v>
      </c>
      <c r="C157" s="2">
        <v>5375</v>
      </c>
      <c r="D157" s="2">
        <v>11237</v>
      </c>
      <c r="E157" s="2">
        <v>2204</v>
      </c>
      <c r="F157" s="2">
        <v>861</v>
      </c>
      <c r="G157" s="30">
        <v>8172</v>
      </c>
    </row>
    <row r="158" spans="1:7" ht="15" customHeight="1" x14ac:dyDescent="0.2">
      <c r="A158" s="1" t="s">
        <v>139</v>
      </c>
      <c r="B158" s="2">
        <v>55899</v>
      </c>
      <c r="C158" s="2">
        <v>3839</v>
      </c>
      <c r="D158" s="2">
        <v>3235</v>
      </c>
      <c r="E158" s="2">
        <v>778</v>
      </c>
      <c r="F158" s="2">
        <v>381</v>
      </c>
      <c r="G158" s="30">
        <v>2076</v>
      </c>
    </row>
    <row r="159" spans="1:7" ht="15" customHeight="1" x14ac:dyDescent="0.2">
      <c r="A159" s="1" t="s">
        <v>140</v>
      </c>
      <c r="B159" s="2">
        <v>64036</v>
      </c>
      <c r="C159" s="2">
        <v>2676</v>
      </c>
      <c r="D159" s="2">
        <v>8252</v>
      </c>
      <c r="E159" s="2">
        <v>2351</v>
      </c>
      <c r="F159" s="2">
        <v>664</v>
      </c>
      <c r="G159" s="30">
        <v>5237</v>
      </c>
    </row>
    <row r="160" spans="1:7" ht="15" customHeight="1" x14ac:dyDescent="0.2">
      <c r="A160" s="1" t="s">
        <v>141</v>
      </c>
      <c r="B160" s="2">
        <v>28680</v>
      </c>
      <c r="C160" s="2">
        <v>934</v>
      </c>
      <c r="D160" s="2">
        <v>1718</v>
      </c>
      <c r="E160" s="2">
        <v>557</v>
      </c>
      <c r="F160" s="2">
        <v>423</v>
      </c>
      <c r="G160" s="30">
        <v>738</v>
      </c>
    </row>
    <row r="161" spans="1:7" ht="15" customHeight="1" x14ac:dyDescent="0.2">
      <c r="A161" s="1" t="s">
        <v>432</v>
      </c>
      <c r="B161" s="2">
        <v>1431307</v>
      </c>
      <c r="C161" s="2">
        <v>82940</v>
      </c>
      <c r="D161" s="2">
        <v>106853</v>
      </c>
      <c r="E161" s="2">
        <v>27905</v>
      </c>
      <c r="F161" s="2">
        <v>17464</v>
      </c>
      <c r="G161" s="30">
        <v>61484</v>
      </c>
    </row>
    <row r="162" spans="1:7" ht="15" customHeight="1" x14ac:dyDescent="0.2">
      <c r="A162" s="1" t="s">
        <v>142</v>
      </c>
      <c r="B162" s="2">
        <v>75262</v>
      </c>
      <c r="C162" s="2">
        <v>4983</v>
      </c>
      <c r="D162" s="2">
        <v>3750</v>
      </c>
      <c r="E162" s="2">
        <v>1189</v>
      </c>
      <c r="F162" s="2">
        <v>252</v>
      </c>
      <c r="G162" s="30">
        <v>2309</v>
      </c>
    </row>
    <row r="163" spans="1:7" ht="15" customHeight="1" x14ac:dyDescent="0.2">
      <c r="A163" s="1" t="s">
        <v>143</v>
      </c>
      <c r="B163" s="2">
        <v>34812</v>
      </c>
      <c r="C163" s="2">
        <v>1262</v>
      </c>
      <c r="D163" s="2">
        <v>2300</v>
      </c>
      <c r="E163" s="2">
        <v>421</v>
      </c>
      <c r="F163" s="2">
        <v>533</v>
      </c>
      <c r="G163" s="30">
        <v>1346</v>
      </c>
    </row>
    <row r="164" spans="1:7" ht="15" customHeight="1" x14ac:dyDescent="0.2">
      <c r="A164" s="1" t="s">
        <v>144</v>
      </c>
      <c r="B164" s="2">
        <v>39272</v>
      </c>
      <c r="C164" s="2">
        <v>1502</v>
      </c>
      <c r="D164" s="2">
        <v>6623</v>
      </c>
      <c r="E164" s="2">
        <v>2552</v>
      </c>
      <c r="F164" s="2">
        <v>1153</v>
      </c>
      <c r="G164" s="30">
        <v>2918</v>
      </c>
    </row>
    <row r="165" spans="1:7" ht="15" customHeight="1" x14ac:dyDescent="0.2">
      <c r="A165" s="1" t="s">
        <v>145</v>
      </c>
      <c r="B165" s="2">
        <v>52859</v>
      </c>
      <c r="C165" s="2">
        <v>2702</v>
      </c>
      <c r="D165" s="2">
        <v>3122</v>
      </c>
      <c r="E165" s="2">
        <v>992</v>
      </c>
      <c r="F165" s="2">
        <v>468</v>
      </c>
      <c r="G165" s="30">
        <v>1662</v>
      </c>
    </row>
    <row r="166" spans="1:7" ht="15" customHeight="1" x14ac:dyDescent="0.2">
      <c r="A166" s="1" t="s">
        <v>146</v>
      </c>
      <c r="B166" s="2">
        <v>27743</v>
      </c>
      <c r="C166" s="2">
        <v>1301</v>
      </c>
      <c r="D166" s="2">
        <v>2422</v>
      </c>
      <c r="E166" s="2">
        <v>1333</v>
      </c>
      <c r="F166" s="2">
        <v>258</v>
      </c>
      <c r="G166" s="30">
        <v>831</v>
      </c>
    </row>
    <row r="167" spans="1:7" ht="15" customHeight="1" x14ac:dyDescent="0.2">
      <c r="A167" s="1" t="s">
        <v>147</v>
      </c>
      <c r="B167" s="2">
        <v>19135</v>
      </c>
      <c r="C167" s="2">
        <v>540</v>
      </c>
      <c r="D167" s="2">
        <v>1055</v>
      </c>
      <c r="E167" s="2">
        <v>164</v>
      </c>
      <c r="F167" s="2">
        <v>189</v>
      </c>
      <c r="G167" s="30">
        <v>702</v>
      </c>
    </row>
    <row r="168" spans="1:7" ht="15" customHeight="1" x14ac:dyDescent="0.2">
      <c r="A168" s="1" t="s">
        <v>148</v>
      </c>
      <c r="B168" s="2">
        <v>69418</v>
      </c>
      <c r="C168" s="2">
        <v>5420</v>
      </c>
      <c r="D168" s="2">
        <v>6018</v>
      </c>
      <c r="E168" s="2">
        <v>875</v>
      </c>
      <c r="F168" s="2">
        <v>1011</v>
      </c>
      <c r="G168" s="30">
        <v>4132</v>
      </c>
    </row>
    <row r="169" spans="1:7" ht="15" customHeight="1" x14ac:dyDescent="0.2">
      <c r="A169" s="1" t="s">
        <v>149</v>
      </c>
      <c r="B169" s="2">
        <v>62623</v>
      </c>
      <c r="C169" s="2">
        <v>3095</v>
      </c>
      <c r="D169" s="2">
        <v>6306</v>
      </c>
      <c r="E169" s="2">
        <v>1675</v>
      </c>
      <c r="F169" s="2">
        <v>1005</v>
      </c>
      <c r="G169" s="30">
        <v>3626</v>
      </c>
    </row>
    <row r="170" spans="1:7" ht="15" customHeight="1" x14ac:dyDescent="0.2">
      <c r="A170" s="1" t="s">
        <v>150</v>
      </c>
      <c r="B170" s="2">
        <v>38620</v>
      </c>
      <c r="C170" s="2">
        <v>2221</v>
      </c>
      <c r="D170" s="2">
        <v>3348</v>
      </c>
      <c r="E170" s="2">
        <v>866</v>
      </c>
      <c r="F170" s="2">
        <v>722</v>
      </c>
      <c r="G170" s="30">
        <v>1760</v>
      </c>
    </row>
    <row r="171" spans="1:7" ht="15" customHeight="1" x14ac:dyDescent="0.2">
      <c r="A171" s="1" t="s">
        <v>151</v>
      </c>
      <c r="B171" s="2">
        <v>32405</v>
      </c>
      <c r="C171" s="2">
        <v>1375</v>
      </c>
      <c r="D171" s="2">
        <v>2413</v>
      </c>
      <c r="E171" s="2">
        <v>773</v>
      </c>
      <c r="F171" s="2">
        <v>294</v>
      </c>
      <c r="G171" s="30">
        <v>1346</v>
      </c>
    </row>
    <row r="172" spans="1:7" ht="15" customHeight="1" x14ac:dyDescent="0.2">
      <c r="A172" s="1" t="s">
        <v>152</v>
      </c>
      <c r="B172" s="2">
        <v>69392</v>
      </c>
      <c r="C172" s="2">
        <v>3824</v>
      </c>
      <c r="D172" s="2">
        <v>6732</v>
      </c>
      <c r="E172" s="2">
        <v>2482</v>
      </c>
      <c r="F172" s="2">
        <v>1538</v>
      </c>
      <c r="G172" s="30">
        <v>2712</v>
      </c>
    </row>
    <row r="173" spans="1:7" ht="15" customHeight="1" x14ac:dyDescent="0.2">
      <c r="A173" s="1" t="s">
        <v>153</v>
      </c>
      <c r="B173" s="2">
        <v>56452</v>
      </c>
      <c r="C173" s="2">
        <v>2839</v>
      </c>
      <c r="D173" s="2">
        <v>2565</v>
      </c>
      <c r="E173" s="2">
        <v>646</v>
      </c>
      <c r="F173" s="2">
        <v>509</v>
      </c>
      <c r="G173" s="30">
        <v>1410</v>
      </c>
    </row>
    <row r="174" spans="1:7" ht="15" customHeight="1" x14ac:dyDescent="0.2">
      <c r="A174" s="1" t="s">
        <v>154</v>
      </c>
      <c r="B174" s="2">
        <v>40594</v>
      </c>
      <c r="C174" s="2">
        <v>1938</v>
      </c>
      <c r="D174" s="2">
        <v>3255</v>
      </c>
      <c r="E174" s="2">
        <v>668</v>
      </c>
      <c r="F174" s="2">
        <v>539</v>
      </c>
      <c r="G174" s="30">
        <v>2048</v>
      </c>
    </row>
    <row r="175" spans="1:7" ht="15" customHeight="1" x14ac:dyDescent="0.2">
      <c r="A175" s="1" t="s">
        <v>155</v>
      </c>
      <c r="B175" s="2">
        <v>28721</v>
      </c>
      <c r="C175" s="2">
        <v>1088</v>
      </c>
      <c r="D175" s="2">
        <v>2563</v>
      </c>
      <c r="E175" s="2">
        <v>955</v>
      </c>
      <c r="F175" s="2">
        <v>461</v>
      </c>
      <c r="G175" s="30">
        <v>1147</v>
      </c>
    </row>
    <row r="176" spans="1:7" ht="15" customHeight="1" x14ac:dyDescent="0.2">
      <c r="A176" s="1" t="s">
        <v>156</v>
      </c>
      <c r="B176" s="2">
        <v>20056</v>
      </c>
      <c r="C176" s="2">
        <v>812</v>
      </c>
      <c r="D176" s="2">
        <v>1703</v>
      </c>
      <c r="E176" s="2">
        <v>686</v>
      </c>
      <c r="F176" s="2">
        <v>361</v>
      </c>
      <c r="G176" s="30">
        <v>656</v>
      </c>
    </row>
    <row r="177" spans="1:7" ht="15" customHeight="1" x14ac:dyDescent="0.2">
      <c r="A177" s="1" t="s">
        <v>157</v>
      </c>
      <c r="B177" s="2">
        <v>30715</v>
      </c>
      <c r="C177" s="2">
        <v>1667</v>
      </c>
      <c r="D177" s="2">
        <v>2989</v>
      </c>
      <c r="E177" s="2">
        <v>1490</v>
      </c>
      <c r="F177" s="2">
        <v>453</v>
      </c>
      <c r="G177" s="30">
        <v>1046</v>
      </c>
    </row>
    <row r="178" spans="1:7" ht="15" customHeight="1" x14ac:dyDescent="0.2">
      <c r="A178" s="1" t="s">
        <v>158</v>
      </c>
      <c r="B178" s="2">
        <v>18717</v>
      </c>
      <c r="C178" s="2">
        <v>2771</v>
      </c>
      <c r="D178" s="2">
        <v>1652</v>
      </c>
      <c r="E178" s="2">
        <v>396</v>
      </c>
      <c r="F178" s="2">
        <v>260</v>
      </c>
      <c r="G178" s="30">
        <v>996</v>
      </c>
    </row>
    <row r="179" spans="1:7" ht="15" customHeight="1" x14ac:dyDescent="0.2">
      <c r="A179" s="1" t="s">
        <v>159</v>
      </c>
      <c r="B179" s="2">
        <v>54785</v>
      </c>
      <c r="C179" s="2">
        <v>2316</v>
      </c>
      <c r="D179" s="2">
        <v>3792</v>
      </c>
      <c r="E179" s="2">
        <v>862</v>
      </c>
      <c r="F179" s="2">
        <v>597</v>
      </c>
      <c r="G179" s="30">
        <v>2333</v>
      </c>
    </row>
    <row r="180" spans="1:7" ht="15" customHeight="1" x14ac:dyDescent="0.2">
      <c r="A180" s="1" t="s">
        <v>160</v>
      </c>
      <c r="B180" s="2">
        <v>23939</v>
      </c>
      <c r="C180" s="2">
        <v>1167</v>
      </c>
      <c r="D180" s="2">
        <v>1362</v>
      </c>
      <c r="E180" s="2">
        <v>665</v>
      </c>
      <c r="F180" s="2">
        <v>152</v>
      </c>
      <c r="G180" s="30">
        <v>545</v>
      </c>
    </row>
    <row r="181" spans="1:7" ht="15" customHeight="1" x14ac:dyDescent="0.2">
      <c r="A181" s="1" t="s">
        <v>161</v>
      </c>
      <c r="B181" s="2">
        <v>103771</v>
      </c>
      <c r="C181" s="2">
        <v>5616</v>
      </c>
      <c r="D181" s="2">
        <v>7829</v>
      </c>
      <c r="E181" s="2">
        <v>290</v>
      </c>
      <c r="F181" s="2">
        <v>783</v>
      </c>
      <c r="G181" s="30">
        <v>6756</v>
      </c>
    </row>
    <row r="182" spans="1:7" ht="15" customHeight="1" x14ac:dyDescent="0.2">
      <c r="A182" s="1" t="s">
        <v>162</v>
      </c>
      <c r="B182" s="2">
        <v>116115</v>
      </c>
      <c r="C182" s="2">
        <v>4613</v>
      </c>
      <c r="D182" s="2">
        <v>3105</v>
      </c>
      <c r="E182" s="2">
        <v>391</v>
      </c>
      <c r="F182" s="2">
        <v>350</v>
      </c>
      <c r="G182" s="30">
        <v>2364</v>
      </c>
    </row>
    <row r="183" spans="1:7" ht="15" customHeight="1" x14ac:dyDescent="0.2">
      <c r="A183" s="1" t="s">
        <v>163</v>
      </c>
      <c r="B183" s="2">
        <v>17676</v>
      </c>
      <c r="C183" s="2">
        <v>1352</v>
      </c>
      <c r="D183" s="2">
        <v>498</v>
      </c>
      <c r="E183" s="2">
        <v>124</v>
      </c>
      <c r="F183" s="2">
        <v>139</v>
      </c>
      <c r="G183" s="30">
        <v>235</v>
      </c>
    </row>
    <row r="184" spans="1:7" ht="15" customHeight="1" x14ac:dyDescent="0.2">
      <c r="A184" s="1" t="s">
        <v>164</v>
      </c>
      <c r="B184" s="2">
        <v>21108</v>
      </c>
      <c r="C184" s="2">
        <v>1501</v>
      </c>
      <c r="D184" s="2">
        <v>916</v>
      </c>
      <c r="E184" s="2">
        <v>136</v>
      </c>
      <c r="F184" s="2">
        <v>164</v>
      </c>
      <c r="G184" s="30">
        <v>616</v>
      </c>
    </row>
    <row r="185" spans="1:7" ht="15" customHeight="1" x14ac:dyDescent="0.2">
      <c r="A185" s="1" t="s">
        <v>165</v>
      </c>
      <c r="B185" s="2">
        <v>29568</v>
      </c>
      <c r="C185" s="2">
        <v>2263</v>
      </c>
      <c r="D185" s="2">
        <v>3178</v>
      </c>
      <c r="E185" s="2">
        <v>994</v>
      </c>
      <c r="F185" s="2">
        <v>462</v>
      </c>
      <c r="G185" s="30">
        <v>1722</v>
      </c>
    </row>
    <row r="186" spans="1:7" ht="15" customHeight="1" x14ac:dyDescent="0.2">
      <c r="A186" s="1" t="s">
        <v>166</v>
      </c>
      <c r="B186" s="2">
        <v>34006</v>
      </c>
      <c r="C186" s="2">
        <v>4249</v>
      </c>
      <c r="D186" s="2">
        <v>1826</v>
      </c>
      <c r="E186" s="2">
        <v>378</v>
      </c>
      <c r="F186" s="2">
        <v>383</v>
      </c>
      <c r="G186" s="30">
        <v>1065</v>
      </c>
    </row>
    <row r="187" spans="1:7" ht="15" customHeight="1" x14ac:dyDescent="0.2">
      <c r="A187" s="1" t="s">
        <v>167</v>
      </c>
      <c r="B187" s="2">
        <v>15415</v>
      </c>
      <c r="C187" s="2">
        <v>690</v>
      </c>
      <c r="D187" s="2">
        <v>2798</v>
      </c>
      <c r="E187" s="2">
        <v>381</v>
      </c>
      <c r="F187" s="2">
        <v>907</v>
      </c>
      <c r="G187" s="30">
        <v>1510</v>
      </c>
    </row>
    <row r="188" spans="1:7" ht="15" customHeight="1" x14ac:dyDescent="0.2">
      <c r="A188" s="1" t="s">
        <v>168</v>
      </c>
      <c r="B188" s="2">
        <v>29525</v>
      </c>
      <c r="C188" s="2">
        <v>2271</v>
      </c>
      <c r="D188" s="2">
        <v>1409</v>
      </c>
      <c r="E188" s="2">
        <v>324</v>
      </c>
      <c r="F188" s="2">
        <v>271</v>
      </c>
      <c r="G188" s="30">
        <v>814</v>
      </c>
    </row>
    <row r="189" spans="1:7" ht="15" customHeight="1" x14ac:dyDescent="0.2">
      <c r="A189" s="1" t="s">
        <v>169</v>
      </c>
      <c r="B189" s="2">
        <v>32086</v>
      </c>
      <c r="C189" s="2">
        <v>1396</v>
      </c>
      <c r="D189" s="2">
        <v>2092</v>
      </c>
      <c r="E189" s="2">
        <v>614</v>
      </c>
      <c r="F189" s="2">
        <v>402</v>
      </c>
      <c r="G189" s="30">
        <v>1076</v>
      </c>
    </row>
    <row r="190" spans="1:7" ht="15" customHeight="1" x14ac:dyDescent="0.2">
      <c r="A190" s="1" t="s">
        <v>170</v>
      </c>
      <c r="B190" s="2">
        <v>22401</v>
      </c>
      <c r="C190" s="2">
        <v>1220</v>
      </c>
      <c r="D190" s="2">
        <v>3949</v>
      </c>
      <c r="E190" s="2">
        <v>1196</v>
      </c>
      <c r="F190" s="2">
        <v>201</v>
      </c>
      <c r="G190" s="30">
        <v>2552</v>
      </c>
    </row>
    <row r="191" spans="1:7" ht="15" customHeight="1" x14ac:dyDescent="0.2">
      <c r="A191" s="1" t="s">
        <v>171</v>
      </c>
      <c r="B191" s="2">
        <v>45241</v>
      </c>
      <c r="C191" s="2">
        <v>5580</v>
      </c>
      <c r="D191" s="2">
        <v>7205</v>
      </c>
      <c r="E191" s="2">
        <v>794</v>
      </c>
      <c r="F191" s="2">
        <v>806</v>
      </c>
      <c r="G191" s="30">
        <v>5605</v>
      </c>
    </row>
    <row r="192" spans="1:7" ht="15" customHeight="1" x14ac:dyDescent="0.2">
      <c r="A192" s="1" t="s">
        <v>172</v>
      </c>
      <c r="B192" s="2">
        <v>25719</v>
      </c>
      <c r="C192" s="2">
        <v>1544</v>
      </c>
      <c r="D192" s="2">
        <v>1536</v>
      </c>
      <c r="E192" s="2">
        <v>449</v>
      </c>
      <c r="F192" s="2">
        <v>390</v>
      </c>
      <c r="G192" s="30">
        <v>697</v>
      </c>
    </row>
    <row r="193" spans="1:7" ht="15" customHeight="1" x14ac:dyDescent="0.2">
      <c r="A193" s="1" t="s">
        <v>173</v>
      </c>
      <c r="B193" s="2">
        <v>12274</v>
      </c>
      <c r="C193" s="2">
        <v>508</v>
      </c>
      <c r="D193" s="2">
        <v>529</v>
      </c>
      <c r="E193" s="2">
        <v>181</v>
      </c>
      <c r="F193" s="2">
        <v>94</v>
      </c>
      <c r="G193" s="30">
        <v>254</v>
      </c>
    </row>
    <row r="194" spans="1:7" ht="15" customHeight="1" x14ac:dyDescent="0.2">
      <c r="A194" s="1" t="s">
        <v>174</v>
      </c>
      <c r="B194" s="2">
        <v>31238</v>
      </c>
      <c r="C194" s="2">
        <v>1863</v>
      </c>
      <c r="D194" s="2">
        <v>2472</v>
      </c>
      <c r="E194" s="2">
        <v>945</v>
      </c>
      <c r="F194" s="2">
        <v>389</v>
      </c>
      <c r="G194" s="30">
        <v>1138</v>
      </c>
    </row>
    <row r="195" spans="1:7" ht="15" customHeight="1" x14ac:dyDescent="0.2">
      <c r="A195" s="1" t="s">
        <v>175</v>
      </c>
      <c r="B195" s="2">
        <v>27953</v>
      </c>
      <c r="C195" s="2">
        <v>1716</v>
      </c>
      <c r="D195" s="2">
        <v>1165</v>
      </c>
      <c r="E195" s="2">
        <v>239</v>
      </c>
      <c r="F195" s="2">
        <v>419</v>
      </c>
      <c r="G195" s="30">
        <v>507</v>
      </c>
    </row>
    <row r="196" spans="1:7" ht="15" customHeight="1" x14ac:dyDescent="0.2">
      <c r="A196" s="1" t="s">
        <v>176</v>
      </c>
      <c r="B196" s="2">
        <v>56656</v>
      </c>
      <c r="C196" s="2">
        <v>2907</v>
      </c>
      <c r="D196" s="2">
        <v>1510</v>
      </c>
      <c r="E196" s="2">
        <v>350</v>
      </c>
      <c r="F196" s="2">
        <v>374</v>
      </c>
      <c r="G196" s="30">
        <v>786</v>
      </c>
    </row>
    <row r="197" spans="1:7" ht="15" customHeight="1" x14ac:dyDescent="0.2">
      <c r="A197" s="1" t="s">
        <v>177</v>
      </c>
      <c r="B197" s="2">
        <v>15035</v>
      </c>
      <c r="C197" s="2">
        <v>828</v>
      </c>
      <c r="D197" s="2">
        <v>866</v>
      </c>
      <c r="E197" s="2">
        <v>429</v>
      </c>
      <c r="F197" s="2">
        <v>175</v>
      </c>
      <c r="G197" s="30">
        <v>262</v>
      </c>
    </row>
    <row r="198" spans="1:7" ht="15" customHeight="1" x14ac:dyDescent="0.2">
      <c r="A198" s="1" t="s">
        <v>433</v>
      </c>
      <c r="B198" s="2">
        <v>4735075</v>
      </c>
      <c r="C198" s="2">
        <v>242818</v>
      </c>
      <c r="D198" s="2">
        <v>469009</v>
      </c>
      <c r="E198" s="2">
        <v>147227</v>
      </c>
      <c r="F198" s="2">
        <v>44672</v>
      </c>
      <c r="G198" s="30">
        <v>277110</v>
      </c>
    </row>
    <row r="199" spans="1:7" ht="15" customHeight="1" x14ac:dyDescent="0.2">
      <c r="A199" s="1" t="s">
        <v>178</v>
      </c>
      <c r="B199" s="2">
        <v>423749</v>
      </c>
      <c r="C199" s="2">
        <v>10716</v>
      </c>
      <c r="D199" s="2">
        <v>23003</v>
      </c>
      <c r="E199" s="2">
        <v>4168</v>
      </c>
      <c r="F199" s="2">
        <v>1705</v>
      </c>
      <c r="G199" s="30">
        <v>17130</v>
      </c>
    </row>
    <row r="200" spans="1:7" ht="15" customHeight="1" x14ac:dyDescent="0.2">
      <c r="A200" s="1" t="s">
        <v>179</v>
      </c>
      <c r="B200" s="2">
        <v>183398</v>
      </c>
      <c r="C200" s="2">
        <v>9201</v>
      </c>
      <c r="D200" s="2">
        <v>20282</v>
      </c>
      <c r="E200" s="2">
        <v>2399</v>
      </c>
      <c r="F200" s="2">
        <v>1031</v>
      </c>
      <c r="G200" s="30">
        <v>16852</v>
      </c>
    </row>
    <row r="201" spans="1:7" ht="15" customHeight="1" x14ac:dyDescent="0.2">
      <c r="A201" s="1" t="s">
        <v>180</v>
      </c>
      <c r="B201" s="2">
        <v>219724</v>
      </c>
      <c r="C201" s="2">
        <v>11455</v>
      </c>
      <c r="D201" s="2">
        <v>26227</v>
      </c>
      <c r="E201" s="2">
        <v>6851</v>
      </c>
      <c r="F201" s="2">
        <v>1569</v>
      </c>
      <c r="G201" s="30">
        <v>17807</v>
      </c>
    </row>
    <row r="202" spans="1:7" ht="15" customHeight="1" x14ac:dyDescent="0.2">
      <c r="A202" s="1" t="s">
        <v>181</v>
      </c>
      <c r="B202" s="2">
        <v>91873</v>
      </c>
      <c r="C202" s="2">
        <v>4656</v>
      </c>
      <c r="D202" s="2">
        <v>12919</v>
      </c>
      <c r="E202" s="2">
        <v>5671</v>
      </c>
      <c r="F202" s="2">
        <v>1253</v>
      </c>
      <c r="G202" s="30">
        <v>5995</v>
      </c>
    </row>
    <row r="203" spans="1:7" ht="15" customHeight="1" x14ac:dyDescent="0.2">
      <c r="A203" s="1" t="s">
        <v>182</v>
      </c>
      <c r="B203" s="2">
        <v>206837</v>
      </c>
      <c r="C203" s="2">
        <v>13401</v>
      </c>
      <c r="D203" s="2">
        <v>17560</v>
      </c>
      <c r="E203" s="2">
        <v>5184</v>
      </c>
      <c r="F203" s="2">
        <v>1850</v>
      </c>
      <c r="G203" s="30">
        <v>10526</v>
      </c>
    </row>
    <row r="204" spans="1:7" ht="15" customHeight="1" x14ac:dyDescent="0.2">
      <c r="A204" s="1" t="s">
        <v>183</v>
      </c>
      <c r="B204" s="2">
        <v>153077</v>
      </c>
      <c r="C204" s="2">
        <v>8584</v>
      </c>
      <c r="D204" s="2">
        <v>17565</v>
      </c>
      <c r="E204" s="2">
        <v>5436</v>
      </c>
      <c r="F204" s="2">
        <v>1524</v>
      </c>
      <c r="G204" s="30">
        <v>10605</v>
      </c>
    </row>
    <row r="205" spans="1:7" ht="15" customHeight="1" x14ac:dyDescent="0.2">
      <c r="A205" s="1" t="s">
        <v>184</v>
      </c>
      <c r="B205" s="2">
        <v>72808</v>
      </c>
      <c r="C205" s="2">
        <v>5082</v>
      </c>
      <c r="D205" s="2">
        <v>4567</v>
      </c>
      <c r="E205" s="2">
        <v>1405</v>
      </c>
      <c r="F205" s="2">
        <v>693</v>
      </c>
      <c r="G205" s="30">
        <v>2469</v>
      </c>
    </row>
    <row r="206" spans="1:7" ht="15" customHeight="1" x14ac:dyDescent="0.2">
      <c r="A206" s="1" t="s">
        <v>185</v>
      </c>
      <c r="B206" s="2">
        <v>143660</v>
      </c>
      <c r="C206" s="2">
        <v>9183</v>
      </c>
      <c r="D206" s="2">
        <v>15569</v>
      </c>
      <c r="E206" s="2">
        <v>4145</v>
      </c>
      <c r="F206" s="2">
        <v>2525</v>
      </c>
      <c r="G206" s="30">
        <v>8899</v>
      </c>
    </row>
    <row r="207" spans="1:7" ht="15" customHeight="1" x14ac:dyDescent="0.2">
      <c r="A207" s="1" t="s">
        <v>186</v>
      </c>
      <c r="B207" s="2">
        <v>59295</v>
      </c>
      <c r="C207" s="2">
        <v>5028</v>
      </c>
      <c r="D207" s="2">
        <v>7367</v>
      </c>
      <c r="E207" s="2">
        <v>2258</v>
      </c>
      <c r="F207" s="2">
        <v>522</v>
      </c>
      <c r="G207" s="30">
        <v>4587</v>
      </c>
    </row>
    <row r="208" spans="1:7" ht="15" customHeight="1" x14ac:dyDescent="0.2">
      <c r="A208" s="1" t="s">
        <v>187</v>
      </c>
      <c r="B208" s="2">
        <v>84211</v>
      </c>
      <c r="C208" s="2">
        <v>4938</v>
      </c>
      <c r="D208" s="2">
        <v>10160</v>
      </c>
      <c r="E208" s="2">
        <v>2638</v>
      </c>
      <c r="F208" s="2">
        <v>1346</v>
      </c>
      <c r="G208" s="30">
        <v>6176</v>
      </c>
    </row>
    <row r="209" spans="1:7" ht="15" customHeight="1" x14ac:dyDescent="0.2">
      <c r="A209" s="1" t="s">
        <v>188</v>
      </c>
      <c r="B209" s="2">
        <v>56125</v>
      </c>
      <c r="C209" s="2">
        <v>3644</v>
      </c>
      <c r="D209" s="2">
        <v>5813</v>
      </c>
      <c r="E209" s="2">
        <v>1503</v>
      </c>
      <c r="F209" s="2">
        <v>629</v>
      </c>
      <c r="G209" s="30">
        <v>3681</v>
      </c>
    </row>
    <row r="210" spans="1:7" ht="15" customHeight="1" x14ac:dyDescent="0.2">
      <c r="A210" s="1" t="s">
        <v>189</v>
      </c>
      <c r="B210" s="2">
        <v>51987</v>
      </c>
      <c r="C210" s="2">
        <v>3544</v>
      </c>
      <c r="D210" s="2">
        <v>6127</v>
      </c>
      <c r="E210" s="2">
        <v>2454</v>
      </c>
      <c r="F210" s="2">
        <v>654</v>
      </c>
      <c r="G210" s="30">
        <v>3019</v>
      </c>
    </row>
    <row r="211" spans="1:7" ht="15" customHeight="1" x14ac:dyDescent="0.2">
      <c r="A211" s="1" t="s">
        <v>190</v>
      </c>
      <c r="B211" s="2">
        <v>128773</v>
      </c>
      <c r="C211" s="2">
        <v>5494</v>
      </c>
      <c r="D211" s="2">
        <v>15917</v>
      </c>
      <c r="E211" s="2">
        <v>6335</v>
      </c>
      <c r="F211" s="2">
        <v>1597</v>
      </c>
      <c r="G211" s="30">
        <v>7985</v>
      </c>
    </row>
    <row r="212" spans="1:7" ht="15" customHeight="1" x14ac:dyDescent="0.2">
      <c r="A212" s="1" t="s">
        <v>191</v>
      </c>
      <c r="B212" s="2">
        <v>31157</v>
      </c>
      <c r="C212" s="2">
        <v>1136</v>
      </c>
      <c r="D212" s="2">
        <v>1761</v>
      </c>
      <c r="E212" s="2">
        <v>705</v>
      </c>
      <c r="F212" s="2">
        <v>445</v>
      </c>
      <c r="G212" s="30">
        <v>611</v>
      </c>
    </row>
    <row r="213" spans="1:7" ht="15" customHeight="1" x14ac:dyDescent="0.2">
      <c r="A213" s="1" t="s">
        <v>192</v>
      </c>
      <c r="B213" s="2">
        <v>180352</v>
      </c>
      <c r="C213" s="2">
        <v>7243</v>
      </c>
      <c r="D213" s="2">
        <v>6209</v>
      </c>
      <c r="E213" s="2">
        <v>876</v>
      </c>
      <c r="F213" s="2">
        <v>684</v>
      </c>
      <c r="G213" s="30">
        <v>4649</v>
      </c>
    </row>
    <row r="214" spans="1:7" ht="15" customHeight="1" x14ac:dyDescent="0.2">
      <c r="A214" s="1" t="s">
        <v>193</v>
      </c>
      <c r="B214" s="2">
        <v>157565</v>
      </c>
      <c r="C214" s="2">
        <v>13599</v>
      </c>
      <c r="D214" s="2">
        <v>15741</v>
      </c>
      <c r="E214" s="2">
        <v>3839</v>
      </c>
      <c r="F214" s="2">
        <v>2077</v>
      </c>
      <c r="G214" s="30">
        <v>9825</v>
      </c>
    </row>
    <row r="215" spans="1:7" ht="15" customHeight="1" x14ac:dyDescent="0.2">
      <c r="A215" s="1" t="s">
        <v>194</v>
      </c>
      <c r="B215" s="2">
        <v>93600</v>
      </c>
      <c r="C215" s="2">
        <v>5711</v>
      </c>
      <c r="D215" s="2">
        <v>19387</v>
      </c>
      <c r="E215" s="2">
        <v>3610</v>
      </c>
      <c r="F215" s="2">
        <v>1242</v>
      </c>
      <c r="G215" s="30">
        <v>14535</v>
      </c>
    </row>
    <row r="216" spans="1:7" ht="15" customHeight="1" x14ac:dyDescent="0.2">
      <c r="A216" s="1" t="s">
        <v>195</v>
      </c>
      <c r="B216" s="2">
        <v>91385</v>
      </c>
      <c r="C216" s="2">
        <v>1923</v>
      </c>
      <c r="D216" s="2">
        <v>2373</v>
      </c>
      <c r="E216" s="2">
        <v>625</v>
      </c>
      <c r="F216" s="2">
        <v>235</v>
      </c>
      <c r="G216" s="30">
        <v>1513</v>
      </c>
    </row>
    <row r="217" spans="1:7" ht="15" customHeight="1" x14ac:dyDescent="0.2">
      <c r="A217" s="1" t="s">
        <v>196</v>
      </c>
      <c r="B217" s="2">
        <v>191766</v>
      </c>
      <c r="C217" s="2">
        <v>10337</v>
      </c>
      <c r="D217" s="2">
        <v>13344</v>
      </c>
      <c r="E217" s="2">
        <v>1876</v>
      </c>
      <c r="F217" s="2">
        <v>1401</v>
      </c>
      <c r="G217" s="30">
        <v>10067</v>
      </c>
    </row>
    <row r="218" spans="1:7" ht="15" customHeight="1" x14ac:dyDescent="0.2">
      <c r="A218" s="1" t="s">
        <v>197</v>
      </c>
      <c r="B218" s="2">
        <v>46561</v>
      </c>
      <c r="C218" s="2">
        <v>2451</v>
      </c>
      <c r="D218" s="2">
        <v>6396</v>
      </c>
      <c r="E218" s="2">
        <v>2139</v>
      </c>
      <c r="F218" s="2">
        <v>734</v>
      </c>
      <c r="G218" s="30">
        <v>3523</v>
      </c>
    </row>
    <row r="219" spans="1:7" ht="15" customHeight="1" x14ac:dyDescent="0.2">
      <c r="A219" s="1" t="s">
        <v>198</v>
      </c>
      <c r="B219" s="2">
        <v>176432</v>
      </c>
      <c r="C219" s="2">
        <v>9349</v>
      </c>
      <c r="D219" s="2">
        <v>10820</v>
      </c>
      <c r="E219" s="2">
        <v>2824</v>
      </c>
      <c r="F219" s="2">
        <v>1170</v>
      </c>
      <c r="G219" s="30">
        <v>6826</v>
      </c>
    </row>
    <row r="220" spans="1:7" ht="15" customHeight="1" x14ac:dyDescent="0.2">
      <c r="A220" s="1" t="s">
        <v>199</v>
      </c>
      <c r="B220" s="2">
        <v>58942</v>
      </c>
      <c r="C220" s="2">
        <v>4799</v>
      </c>
      <c r="D220" s="2">
        <v>6567</v>
      </c>
      <c r="E220" s="2">
        <v>3666</v>
      </c>
      <c r="F220" s="2">
        <v>430</v>
      </c>
      <c r="G220" s="30">
        <v>2471</v>
      </c>
    </row>
    <row r="221" spans="1:7" ht="15" customHeight="1" x14ac:dyDescent="0.2">
      <c r="A221" s="1" t="s">
        <v>200</v>
      </c>
      <c r="B221" s="2">
        <v>48185</v>
      </c>
      <c r="C221" s="2">
        <v>2457</v>
      </c>
      <c r="D221" s="2">
        <v>4550</v>
      </c>
      <c r="E221" s="2">
        <v>1201</v>
      </c>
      <c r="F221" s="2">
        <v>678</v>
      </c>
      <c r="G221" s="30">
        <v>2671</v>
      </c>
    </row>
    <row r="222" spans="1:7" ht="15" customHeight="1" x14ac:dyDescent="0.2">
      <c r="A222" s="1" t="s">
        <v>201</v>
      </c>
      <c r="B222" s="2">
        <v>63955</v>
      </c>
      <c r="C222" s="2">
        <v>3619</v>
      </c>
      <c r="D222" s="2">
        <v>10444</v>
      </c>
      <c r="E222" s="2">
        <v>5886</v>
      </c>
      <c r="F222" s="2">
        <v>725</v>
      </c>
      <c r="G222" s="30">
        <v>3833</v>
      </c>
    </row>
    <row r="223" spans="1:7" ht="15" customHeight="1" x14ac:dyDescent="0.2">
      <c r="A223" s="1" t="s">
        <v>202</v>
      </c>
      <c r="B223" s="2">
        <v>47879</v>
      </c>
      <c r="C223" s="2">
        <v>2494</v>
      </c>
      <c r="D223" s="2">
        <v>6518</v>
      </c>
      <c r="E223" s="2">
        <v>2199</v>
      </c>
      <c r="F223" s="2">
        <v>485</v>
      </c>
      <c r="G223" s="30">
        <v>3834</v>
      </c>
    </row>
    <row r="224" spans="1:7" ht="15" customHeight="1" x14ac:dyDescent="0.2">
      <c r="A224" s="1" t="s">
        <v>203</v>
      </c>
      <c r="B224" s="2">
        <v>128574</v>
      </c>
      <c r="C224" s="2">
        <v>4860</v>
      </c>
      <c r="D224" s="2">
        <v>4332</v>
      </c>
      <c r="E224" s="2">
        <v>1169</v>
      </c>
      <c r="F224" s="2">
        <v>418</v>
      </c>
      <c r="G224" s="30">
        <v>2745</v>
      </c>
    </row>
    <row r="225" spans="1:7" ht="15" customHeight="1" x14ac:dyDescent="0.2">
      <c r="A225" s="1" t="s">
        <v>204</v>
      </c>
      <c r="B225" s="2">
        <v>83262</v>
      </c>
      <c r="C225" s="2">
        <v>3687</v>
      </c>
      <c r="D225" s="2">
        <v>6706</v>
      </c>
      <c r="E225" s="2">
        <v>2516</v>
      </c>
      <c r="F225" s="2">
        <v>645</v>
      </c>
      <c r="G225" s="30">
        <v>3545</v>
      </c>
    </row>
    <row r="226" spans="1:7" ht="15" customHeight="1" x14ac:dyDescent="0.2">
      <c r="A226" s="1" t="s">
        <v>205</v>
      </c>
      <c r="B226" s="2">
        <v>53381</v>
      </c>
      <c r="C226" s="2">
        <v>2139</v>
      </c>
      <c r="D226" s="2">
        <v>4528</v>
      </c>
      <c r="E226" s="2">
        <v>1526</v>
      </c>
      <c r="F226" s="2">
        <v>758</v>
      </c>
      <c r="G226" s="30">
        <v>2244</v>
      </c>
    </row>
    <row r="227" spans="1:7" ht="15" customHeight="1" x14ac:dyDescent="0.2">
      <c r="A227" s="1" t="s">
        <v>206</v>
      </c>
      <c r="B227" s="2">
        <v>184176</v>
      </c>
      <c r="C227" s="2">
        <v>11792</v>
      </c>
      <c r="D227" s="2">
        <v>22478</v>
      </c>
      <c r="E227" s="2">
        <v>8507</v>
      </c>
      <c r="F227" s="2">
        <v>2819</v>
      </c>
      <c r="G227" s="30">
        <v>11152</v>
      </c>
    </row>
    <row r="228" spans="1:7" ht="15" customHeight="1" x14ac:dyDescent="0.2">
      <c r="A228" s="1" t="s">
        <v>207</v>
      </c>
      <c r="B228" s="2">
        <v>57949</v>
      </c>
      <c r="C228" s="2">
        <v>2445</v>
      </c>
      <c r="D228" s="2">
        <v>12253</v>
      </c>
      <c r="E228" s="2">
        <v>6227</v>
      </c>
      <c r="F228" s="2">
        <v>366</v>
      </c>
      <c r="G228" s="30">
        <v>5660</v>
      </c>
    </row>
    <row r="229" spans="1:7" ht="15" customHeight="1" x14ac:dyDescent="0.2">
      <c r="A229" s="1" t="s">
        <v>208</v>
      </c>
      <c r="B229" s="2">
        <v>89851</v>
      </c>
      <c r="C229" s="2">
        <v>4649</v>
      </c>
      <c r="D229" s="2">
        <v>12634</v>
      </c>
      <c r="E229" s="2">
        <v>5877</v>
      </c>
      <c r="F229" s="2">
        <v>632</v>
      </c>
      <c r="G229" s="30">
        <v>6125</v>
      </c>
    </row>
    <row r="230" spans="1:7" ht="15" customHeight="1" x14ac:dyDescent="0.2">
      <c r="A230" s="1" t="s">
        <v>209</v>
      </c>
      <c r="B230" s="2">
        <v>68037</v>
      </c>
      <c r="C230" s="2">
        <v>3417</v>
      </c>
      <c r="D230" s="2">
        <v>15002</v>
      </c>
      <c r="E230" s="2">
        <v>8383</v>
      </c>
      <c r="F230" s="2">
        <v>522</v>
      </c>
      <c r="G230" s="30">
        <v>6097</v>
      </c>
    </row>
    <row r="231" spans="1:7" ht="15" customHeight="1" x14ac:dyDescent="0.2">
      <c r="A231" s="1" t="s">
        <v>210</v>
      </c>
      <c r="B231" s="2">
        <v>102690</v>
      </c>
      <c r="C231" s="2">
        <v>4898</v>
      </c>
      <c r="D231" s="2">
        <v>8329</v>
      </c>
      <c r="E231" s="2">
        <v>3119</v>
      </c>
      <c r="F231" s="2">
        <v>815</v>
      </c>
      <c r="G231" s="30">
        <v>4395</v>
      </c>
    </row>
    <row r="232" spans="1:7" ht="15" customHeight="1" x14ac:dyDescent="0.2">
      <c r="A232" s="1" t="s">
        <v>211</v>
      </c>
      <c r="B232" s="2">
        <v>80713</v>
      </c>
      <c r="C232" s="2">
        <v>3537</v>
      </c>
      <c r="D232" s="2">
        <v>7272</v>
      </c>
      <c r="E232" s="2">
        <v>1827</v>
      </c>
      <c r="F232" s="2">
        <v>614</v>
      </c>
      <c r="G232" s="30">
        <v>4831</v>
      </c>
    </row>
    <row r="233" spans="1:7" ht="15" customHeight="1" x14ac:dyDescent="0.2">
      <c r="A233" s="1" t="s">
        <v>212</v>
      </c>
      <c r="B233" s="2">
        <v>55727</v>
      </c>
      <c r="C233" s="2">
        <v>2428</v>
      </c>
      <c r="D233" s="2">
        <v>4139</v>
      </c>
      <c r="E233" s="2">
        <v>1426</v>
      </c>
      <c r="F233" s="2">
        <v>371</v>
      </c>
      <c r="G233" s="30">
        <v>2342</v>
      </c>
    </row>
    <row r="234" spans="1:7" ht="15" customHeight="1" x14ac:dyDescent="0.2">
      <c r="A234" s="1" t="s">
        <v>213</v>
      </c>
      <c r="B234" s="2">
        <v>115905</v>
      </c>
      <c r="C234" s="2">
        <v>5278</v>
      </c>
      <c r="D234" s="2">
        <v>12670</v>
      </c>
      <c r="E234" s="2">
        <v>3889</v>
      </c>
      <c r="F234" s="2">
        <v>811</v>
      </c>
      <c r="G234" s="30">
        <v>7970</v>
      </c>
    </row>
    <row r="235" spans="1:7" ht="15" customHeight="1" x14ac:dyDescent="0.2">
      <c r="A235" s="1" t="s">
        <v>214</v>
      </c>
      <c r="B235" s="2">
        <v>83011</v>
      </c>
      <c r="C235" s="2">
        <v>2677</v>
      </c>
      <c r="D235" s="2">
        <v>5318</v>
      </c>
      <c r="E235" s="2">
        <v>1379</v>
      </c>
      <c r="F235" s="2">
        <v>425</v>
      </c>
      <c r="G235" s="30">
        <v>3514</v>
      </c>
    </row>
    <row r="236" spans="1:7" ht="15" customHeight="1" x14ac:dyDescent="0.2">
      <c r="A236" s="1" t="s">
        <v>215</v>
      </c>
      <c r="B236" s="2">
        <v>69826</v>
      </c>
      <c r="C236" s="2">
        <v>4562</v>
      </c>
      <c r="D236" s="2">
        <v>9499</v>
      </c>
      <c r="E236" s="2">
        <v>3632</v>
      </c>
      <c r="F236" s="2">
        <v>568</v>
      </c>
      <c r="G236" s="30">
        <v>5299</v>
      </c>
    </row>
    <row r="237" spans="1:7" ht="15" customHeight="1" x14ac:dyDescent="0.2">
      <c r="A237" s="1" t="s">
        <v>216</v>
      </c>
      <c r="B237" s="2">
        <v>95381</v>
      </c>
      <c r="C237" s="2">
        <v>7421</v>
      </c>
      <c r="D237" s="2">
        <v>6093</v>
      </c>
      <c r="E237" s="2">
        <v>2023</v>
      </c>
      <c r="F237" s="2">
        <v>697</v>
      </c>
      <c r="G237" s="30">
        <v>3373</v>
      </c>
    </row>
    <row r="238" spans="1:7" ht="15" customHeight="1" x14ac:dyDescent="0.2">
      <c r="A238" s="1" t="s">
        <v>217</v>
      </c>
      <c r="B238" s="2">
        <v>56138</v>
      </c>
      <c r="C238" s="2">
        <v>3254</v>
      </c>
      <c r="D238" s="2">
        <v>8840</v>
      </c>
      <c r="E238" s="2">
        <v>3147</v>
      </c>
      <c r="F238" s="2">
        <v>1366</v>
      </c>
      <c r="G238" s="30">
        <v>4327</v>
      </c>
    </row>
    <row r="239" spans="1:7" ht="15" customHeight="1" x14ac:dyDescent="0.2">
      <c r="A239" s="1" t="s">
        <v>218</v>
      </c>
      <c r="B239" s="2">
        <v>86168</v>
      </c>
      <c r="C239" s="2">
        <v>4057</v>
      </c>
      <c r="D239" s="2">
        <v>12529</v>
      </c>
      <c r="E239" s="2">
        <v>3970</v>
      </c>
      <c r="F239" s="2">
        <v>2478</v>
      </c>
      <c r="G239" s="30">
        <v>6081</v>
      </c>
    </row>
    <row r="240" spans="1:7" ht="15" customHeight="1" x14ac:dyDescent="0.2">
      <c r="A240" s="1" t="s">
        <v>219</v>
      </c>
      <c r="B240" s="2">
        <v>92343</v>
      </c>
      <c r="C240" s="2">
        <v>3627</v>
      </c>
      <c r="D240" s="2">
        <v>11590</v>
      </c>
      <c r="E240" s="2">
        <v>3238</v>
      </c>
      <c r="F240" s="2">
        <v>989</v>
      </c>
      <c r="G240" s="30">
        <v>7363</v>
      </c>
    </row>
    <row r="241" spans="1:7" ht="15" customHeight="1" x14ac:dyDescent="0.2">
      <c r="A241" s="1" t="s">
        <v>220</v>
      </c>
      <c r="B241" s="2">
        <v>120176</v>
      </c>
      <c r="C241" s="2">
        <v>5877</v>
      </c>
      <c r="D241" s="2">
        <v>10175</v>
      </c>
      <c r="E241" s="2">
        <v>2420</v>
      </c>
      <c r="F241" s="2">
        <v>1434</v>
      </c>
      <c r="G241" s="30">
        <v>6321</v>
      </c>
    </row>
    <row r="242" spans="1:7" ht="15" customHeight="1" x14ac:dyDescent="0.2">
      <c r="A242" s="1" t="s">
        <v>221</v>
      </c>
      <c r="B242" s="2">
        <v>48471</v>
      </c>
      <c r="C242" s="2">
        <v>2169</v>
      </c>
      <c r="D242" s="2">
        <v>7436</v>
      </c>
      <c r="E242" s="2">
        <v>3059</v>
      </c>
      <c r="F242" s="2">
        <v>740</v>
      </c>
      <c r="G242" s="30">
        <v>3637</v>
      </c>
    </row>
    <row r="243" spans="1:7" ht="15" customHeight="1" x14ac:dyDescent="0.2">
      <c r="A243" s="1" t="s">
        <v>434</v>
      </c>
      <c r="B243" s="2">
        <v>5651813</v>
      </c>
      <c r="C243" s="2">
        <v>276211</v>
      </c>
      <c r="D243" s="2">
        <v>415479</v>
      </c>
      <c r="E243" s="2">
        <v>112212</v>
      </c>
      <c r="F243" s="2">
        <v>50808</v>
      </c>
      <c r="G243" s="30">
        <v>252459</v>
      </c>
    </row>
    <row r="244" spans="1:7" ht="15" customHeight="1" x14ac:dyDescent="0.2">
      <c r="A244" s="1" t="s">
        <v>222</v>
      </c>
      <c r="B244" s="2">
        <v>107543</v>
      </c>
      <c r="C244" s="2">
        <v>6297</v>
      </c>
      <c r="D244" s="2">
        <v>9291</v>
      </c>
      <c r="E244" s="2">
        <v>1662</v>
      </c>
      <c r="F244" s="2">
        <v>844</v>
      </c>
      <c r="G244" s="30">
        <v>6785</v>
      </c>
    </row>
    <row r="245" spans="1:7" ht="15" customHeight="1" x14ac:dyDescent="0.2">
      <c r="A245" s="1" t="s">
        <v>223</v>
      </c>
      <c r="B245" s="2">
        <v>887798</v>
      </c>
      <c r="C245" s="2">
        <v>20519</v>
      </c>
      <c r="D245" s="2">
        <v>22037</v>
      </c>
      <c r="E245" s="2">
        <v>4855</v>
      </c>
      <c r="F245" s="2">
        <v>1715</v>
      </c>
      <c r="G245" s="30">
        <v>15467</v>
      </c>
    </row>
    <row r="246" spans="1:7" ht="15" customHeight="1" x14ac:dyDescent="0.2">
      <c r="A246" s="1" t="s">
        <v>224</v>
      </c>
      <c r="B246" s="2">
        <v>35841</v>
      </c>
      <c r="C246" s="2">
        <v>1628</v>
      </c>
      <c r="D246" s="2">
        <v>1518</v>
      </c>
      <c r="E246" s="2">
        <v>222</v>
      </c>
      <c r="F246" s="2">
        <v>147</v>
      </c>
      <c r="G246" s="30">
        <v>1149</v>
      </c>
    </row>
    <row r="247" spans="1:7" ht="15" customHeight="1" x14ac:dyDescent="0.2">
      <c r="A247" s="1" t="s">
        <v>225</v>
      </c>
      <c r="B247" s="2">
        <v>47565</v>
      </c>
      <c r="C247" s="2">
        <v>1821</v>
      </c>
      <c r="D247" s="2">
        <v>3336</v>
      </c>
      <c r="E247" s="2">
        <v>385</v>
      </c>
      <c r="F247" s="2">
        <v>851</v>
      </c>
      <c r="G247" s="30">
        <v>2100</v>
      </c>
    </row>
    <row r="248" spans="1:7" ht="15" customHeight="1" x14ac:dyDescent="0.2">
      <c r="A248" s="1" t="s">
        <v>226</v>
      </c>
      <c r="B248" s="2">
        <v>36064</v>
      </c>
      <c r="C248" s="2">
        <v>1387</v>
      </c>
      <c r="D248" s="2">
        <v>2089</v>
      </c>
      <c r="E248" s="2">
        <v>462</v>
      </c>
      <c r="F248" s="2">
        <v>292</v>
      </c>
      <c r="G248" s="30">
        <v>1335</v>
      </c>
    </row>
    <row r="249" spans="1:7" ht="15" customHeight="1" x14ac:dyDescent="0.2">
      <c r="A249" s="1" t="s">
        <v>227</v>
      </c>
      <c r="B249" s="2">
        <v>37910</v>
      </c>
      <c r="C249" s="2">
        <v>1825</v>
      </c>
      <c r="D249" s="2">
        <v>2957</v>
      </c>
      <c r="E249" s="2">
        <v>1059</v>
      </c>
      <c r="F249" s="2">
        <v>355</v>
      </c>
      <c r="G249" s="30">
        <v>1543</v>
      </c>
    </row>
    <row r="250" spans="1:7" ht="15" customHeight="1" x14ac:dyDescent="0.2">
      <c r="A250" s="1" t="s">
        <v>228</v>
      </c>
      <c r="B250" s="2">
        <v>43241</v>
      </c>
      <c r="C250" s="2">
        <v>2365</v>
      </c>
      <c r="D250" s="2">
        <v>2271</v>
      </c>
      <c r="E250" s="2">
        <v>548</v>
      </c>
      <c r="F250" s="2">
        <v>279</v>
      </c>
      <c r="G250" s="30">
        <v>1444</v>
      </c>
    </row>
    <row r="251" spans="1:7" ht="15" customHeight="1" x14ac:dyDescent="0.2">
      <c r="A251" s="1" t="s">
        <v>229</v>
      </c>
      <c r="B251" s="2">
        <v>41407</v>
      </c>
      <c r="C251" s="2">
        <v>3212</v>
      </c>
      <c r="D251" s="2">
        <v>1585</v>
      </c>
      <c r="E251" s="2">
        <v>449</v>
      </c>
      <c r="F251" s="2">
        <v>186</v>
      </c>
      <c r="G251" s="30">
        <v>950</v>
      </c>
    </row>
    <row r="252" spans="1:7" ht="15" customHeight="1" x14ac:dyDescent="0.2">
      <c r="A252" s="1" t="s">
        <v>230</v>
      </c>
      <c r="B252" s="2">
        <v>41322</v>
      </c>
      <c r="C252" s="2">
        <v>1759</v>
      </c>
      <c r="D252" s="2">
        <v>3332</v>
      </c>
      <c r="E252" s="2">
        <v>1102</v>
      </c>
      <c r="F252" s="2">
        <v>704</v>
      </c>
      <c r="G252" s="30">
        <v>1526</v>
      </c>
    </row>
    <row r="253" spans="1:7" ht="15" customHeight="1" x14ac:dyDescent="0.2">
      <c r="A253" s="1" t="s">
        <v>231</v>
      </c>
      <c r="B253" s="2">
        <v>45680</v>
      </c>
      <c r="C253" s="2">
        <v>3051</v>
      </c>
      <c r="D253" s="2">
        <v>1495</v>
      </c>
      <c r="E253" s="2">
        <v>276</v>
      </c>
      <c r="F253" s="2">
        <v>283</v>
      </c>
      <c r="G253" s="30">
        <v>936</v>
      </c>
    </row>
    <row r="254" spans="1:7" ht="15" customHeight="1" x14ac:dyDescent="0.2">
      <c r="A254" s="1" t="s">
        <v>232</v>
      </c>
      <c r="B254" s="2">
        <v>83983</v>
      </c>
      <c r="C254" s="2">
        <v>6140</v>
      </c>
      <c r="D254" s="2">
        <v>3283</v>
      </c>
      <c r="E254" s="2">
        <v>357</v>
      </c>
      <c r="F254" s="2">
        <v>540</v>
      </c>
      <c r="G254" s="30">
        <v>2386</v>
      </c>
    </row>
    <row r="255" spans="1:7" ht="15" customHeight="1" x14ac:dyDescent="0.2">
      <c r="A255" s="1" t="s">
        <v>233</v>
      </c>
      <c r="B255" s="2">
        <v>51626</v>
      </c>
      <c r="C255" s="2">
        <v>3118</v>
      </c>
      <c r="D255" s="2">
        <v>2140</v>
      </c>
      <c r="E255" s="2">
        <v>363</v>
      </c>
      <c r="F255" s="2">
        <v>339</v>
      </c>
      <c r="G255" s="30">
        <v>1438</v>
      </c>
    </row>
    <row r="256" spans="1:7" ht="15" customHeight="1" x14ac:dyDescent="0.2">
      <c r="A256" s="1" t="s">
        <v>234</v>
      </c>
      <c r="B256" s="2">
        <v>29007</v>
      </c>
      <c r="C256" s="2">
        <v>463</v>
      </c>
      <c r="D256" s="2">
        <v>623</v>
      </c>
      <c r="E256" s="2">
        <v>126</v>
      </c>
      <c r="F256" s="2">
        <v>103</v>
      </c>
      <c r="G256" s="30">
        <v>394</v>
      </c>
    </row>
    <row r="257" spans="1:7" ht="15" customHeight="1" x14ac:dyDescent="0.2">
      <c r="A257" s="1" t="s">
        <v>235</v>
      </c>
      <c r="B257" s="2">
        <v>39446</v>
      </c>
      <c r="C257" s="2">
        <v>1705</v>
      </c>
      <c r="D257" s="2">
        <v>3491</v>
      </c>
      <c r="E257" s="2">
        <v>1060</v>
      </c>
      <c r="F257" s="2">
        <v>171</v>
      </c>
      <c r="G257" s="30">
        <v>2260</v>
      </c>
    </row>
    <row r="258" spans="1:7" ht="15" customHeight="1" x14ac:dyDescent="0.2">
      <c r="A258" s="1" t="s">
        <v>236</v>
      </c>
      <c r="B258" s="2">
        <v>36129</v>
      </c>
      <c r="C258" s="2">
        <v>940</v>
      </c>
      <c r="D258" s="2">
        <v>1622</v>
      </c>
      <c r="E258" s="2">
        <v>259</v>
      </c>
      <c r="F258" s="2">
        <v>215</v>
      </c>
      <c r="G258" s="30">
        <v>1148</v>
      </c>
    </row>
    <row r="259" spans="1:7" ht="15" customHeight="1" x14ac:dyDescent="0.2">
      <c r="A259" s="1" t="s">
        <v>237</v>
      </c>
      <c r="B259" s="2">
        <v>41645</v>
      </c>
      <c r="C259" s="2">
        <v>2356</v>
      </c>
      <c r="D259" s="2">
        <v>3807</v>
      </c>
      <c r="E259" s="2">
        <v>665</v>
      </c>
      <c r="F259" s="2">
        <v>798</v>
      </c>
      <c r="G259" s="30">
        <v>2344</v>
      </c>
    </row>
    <row r="260" spans="1:7" ht="15" customHeight="1" x14ac:dyDescent="0.2">
      <c r="A260" s="1" t="s">
        <v>238</v>
      </c>
      <c r="B260" s="2">
        <v>237670</v>
      </c>
      <c r="C260" s="2">
        <v>8325</v>
      </c>
      <c r="D260" s="2">
        <v>10762</v>
      </c>
      <c r="E260" s="2">
        <v>1251</v>
      </c>
      <c r="F260" s="2">
        <v>828</v>
      </c>
      <c r="G260" s="30">
        <v>8683</v>
      </c>
    </row>
    <row r="261" spans="1:7" ht="15" customHeight="1" x14ac:dyDescent="0.2">
      <c r="A261" s="1" t="s">
        <v>239</v>
      </c>
      <c r="B261" s="2">
        <v>32616</v>
      </c>
      <c r="C261" s="2">
        <v>1428</v>
      </c>
      <c r="D261" s="2">
        <v>2410</v>
      </c>
      <c r="E261" s="2">
        <v>413</v>
      </c>
      <c r="F261" s="2">
        <v>631</v>
      </c>
      <c r="G261" s="30">
        <v>1366</v>
      </c>
    </row>
    <row r="262" spans="1:7" ht="15" customHeight="1" x14ac:dyDescent="0.2">
      <c r="A262" s="1" t="s">
        <v>240</v>
      </c>
      <c r="B262" s="2">
        <v>43483</v>
      </c>
      <c r="C262" s="2">
        <v>2800</v>
      </c>
      <c r="D262" s="2">
        <v>3883</v>
      </c>
      <c r="E262" s="2">
        <v>520</v>
      </c>
      <c r="F262" s="2">
        <v>626</v>
      </c>
      <c r="G262" s="30">
        <v>2737</v>
      </c>
    </row>
    <row r="263" spans="1:7" ht="15" customHeight="1" x14ac:dyDescent="0.2">
      <c r="A263" s="1" t="s">
        <v>241</v>
      </c>
      <c r="B263" s="2">
        <v>84436</v>
      </c>
      <c r="C263" s="2">
        <v>3991</v>
      </c>
      <c r="D263" s="2">
        <v>5121</v>
      </c>
      <c r="E263" s="2">
        <v>1130</v>
      </c>
      <c r="F263" s="2">
        <v>605</v>
      </c>
      <c r="G263" s="30">
        <v>3386</v>
      </c>
    </row>
    <row r="264" spans="1:7" ht="15" customHeight="1" x14ac:dyDescent="0.2">
      <c r="A264" s="1" t="s">
        <v>242</v>
      </c>
      <c r="B264" s="2">
        <v>50783</v>
      </c>
      <c r="C264" s="2">
        <v>1610</v>
      </c>
      <c r="D264" s="2">
        <v>2238</v>
      </c>
      <c r="E264" s="2">
        <v>405</v>
      </c>
      <c r="F264" s="2">
        <v>367</v>
      </c>
      <c r="G264" s="30">
        <v>1466</v>
      </c>
    </row>
    <row r="265" spans="1:7" ht="15" customHeight="1" x14ac:dyDescent="0.2">
      <c r="A265" s="1" t="s">
        <v>243</v>
      </c>
      <c r="B265" s="2">
        <v>68283</v>
      </c>
      <c r="C265" s="2">
        <v>2482</v>
      </c>
      <c r="D265" s="2">
        <v>6383</v>
      </c>
      <c r="E265" s="2">
        <v>783</v>
      </c>
      <c r="F265" s="2">
        <v>1556</v>
      </c>
      <c r="G265" s="30">
        <v>4044</v>
      </c>
    </row>
    <row r="266" spans="1:7" ht="15" customHeight="1" x14ac:dyDescent="0.2">
      <c r="A266" s="1" t="s">
        <v>244</v>
      </c>
      <c r="B266" s="2">
        <v>49959</v>
      </c>
      <c r="C266" s="2">
        <v>1830</v>
      </c>
      <c r="D266" s="2">
        <v>4982</v>
      </c>
      <c r="E266" s="2">
        <v>2439</v>
      </c>
      <c r="F266" s="2">
        <v>531</v>
      </c>
      <c r="G266" s="30">
        <v>2012</v>
      </c>
    </row>
    <row r="267" spans="1:7" ht="15" customHeight="1" x14ac:dyDescent="0.2">
      <c r="A267" s="1" t="s">
        <v>245</v>
      </c>
      <c r="B267" s="2">
        <v>38615</v>
      </c>
      <c r="C267" s="2">
        <v>2021</v>
      </c>
      <c r="D267" s="2">
        <v>1856</v>
      </c>
      <c r="E267" s="2">
        <v>705</v>
      </c>
      <c r="F267" s="2">
        <v>99</v>
      </c>
      <c r="G267" s="30">
        <v>1052</v>
      </c>
    </row>
    <row r="268" spans="1:7" ht="15" customHeight="1" x14ac:dyDescent="0.2">
      <c r="A268" s="1" t="s">
        <v>246</v>
      </c>
      <c r="B268" s="2">
        <v>39661</v>
      </c>
      <c r="C268" s="2">
        <v>2010</v>
      </c>
      <c r="D268" s="2">
        <v>3769</v>
      </c>
      <c r="E268" s="2">
        <v>397</v>
      </c>
      <c r="F268" s="2">
        <v>163</v>
      </c>
      <c r="G268" s="30">
        <v>3209</v>
      </c>
    </row>
    <row r="269" spans="1:7" ht="15" customHeight="1" x14ac:dyDescent="0.2">
      <c r="A269" s="1" t="s">
        <v>247</v>
      </c>
      <c r="B269" s="2">
        <v>30199</v>
      </c>
      <c r="C269" s="2">
        <v>2661</v>
      </c>
      <c r="D269" s="2">
        <v>1871</v>
      </c>
      <c r="E269" s="2">
        <v>506</v>
      </c>
      <c r="F269" s="2">
        <v>308</v>
      </c>
      <c r="G269" s="30">
        <v>1057</v>
      </c>
    </row>
    <row r="270" spans="1:7" ht="15" customHeight="1" x14ac:dyDescent="0.2">
      <c r="A270" s="1" t="s">
        <v>248</v>
      </c>
      <c r="B270" s="2">
        <v>49629</v>
      </c>
      <c r="C270" s="2">
        <v>2359</v>
      </c>
      <c r="D270" s="2">
        <v>5069</v>
      </c>
      <c r="E270" s="2">
        <v>1907</v>
      </c>
      <c r="F270" s="2">
        <v>920</v>
      </c>
      <c r="G270" s="30">
        <v>2242</v>
      </c>
    </row>
    <row r="271" spans="1:7" ht="15" customHeight="1" x14ac:dyDescent="0.2">
      <c r="A271" s="1" t="s">
        <v>249</v>
      </c>
      <c r="B271" s="2">
        <v>25471</v>
      </c>
      <c r="C271" s="2">
        <v>899</v>
      </c>
      <c r="D271" s="2">
        <v>2628</v>
      </c>
      <c r="E271" s="2">
        <v>906</v>
      </c>
      <c r="F271" s="2">
        <v>400</v>
      </c>
      <c r="G271" s="30">
        <v>1322</v>
      </c>
    </row>
    <row r="272" spans="1:7" ht="15" customHeight="1" x14ac:dyDescent="0.2">
      <c r="A272" s="1" t="s">
        <v>250</v>
      </c>
      <c r="B272" s="2">
        <v>39662</v>
      </c>
      <c r="C272" s="2">
        <v>1872</v>
      </c>
      <c r="D272" s="2">
        <v>3055</v>
      </c>
      <c r="E272" s="2">
        <v>568</v>
      </c>
      <c r="F272" s="2">
        <v>475</v>
      </c>
      <c r="G272" s="30">
        <v>2012</v>
      </c>
    </row>
    <row r="273" spans="1:7" ht="15" customHeight="1" x14ac:dyDescent="0.2">
      <c r="A273" s="1" t="s">
        <v>251</v>
      </c>
      <c r="B273" s="2">
        <v>50369</v>
      </c>
      <c r="C273" s="2">
        <v>3280</v>
      </c>
      <c r="D273" s="2">
        <v>4318</v>
      </c>
      <c r="E273" s="2">
        <v>729</v>
      </c>
      <c r="F273" s="2">
        <v>778</v>
      </c>
      <c r="G273" s="30">
        <v>2811</v>
      </c>
    </row>
    <row r="274" spans="1:7" ht="15" customHeight="1" x14ac:dyDescent="0.2">
      <c r="A274" s="1" t="s">
        <v>252</v>
      </c>
      <c r="B274" s="2">
        <v>60178</v>
      </c>
      <c r="C274" s="2">
        <v>2896</v>
      </c>
      <c r="D274" s="2">
        <v>7012</v>
      </c>
      <c r="E274" s="2">
        <v>2715</v>
      </c>
      <c r="F274" s="2">
        <v>1113</v>
      </c>
      <c r="G274" s="30">
        <v>3184</v>
      </c>
    </row>
    <row r="275" spans="1:7" ht="15" customHeight="1" x14ac:dyDescent="0.2">
      <c r="A275" s="1" t="s">
        <v>253</v>
      </c>
      <c r="B275" s="2">
        <v>27899</v>
      </c>
      <c r="C275" s="2">
        <v>836</v>
      </c>
      <c r="D275" s="2">
        <v>3119</v>
      </c>
      <c r="E275" s="2">
        <v>1117</v>
      </c>
      <c r="F275" s="2">
        <v>445</v>
      </c>
      <c r="G275" s="30">
        <v>1557</v>
      </c>
    </row>
    <row r="276" spans="1:7" ht="15" customHeight="1" x14ac:dyDescent="0.2">
      <c r="A276" s="1" t="s">
        <v>254</v>
      </c>
      <c r="B276" s="2">
        <v>39155</v>
      </c>
      <c r="C276" s="2">
        <v>1750</v>
      </c>
      <c r="D276" s="2">
        <v>2715</v>
      </c>
      <c r="E276" s="2">
        <v>634</v>
      </c>
      <c r="F276" s="2">
        <v>738</v>
      </c>
      <c r="G276" s="30">
        <v>1343</v>
      </c>
    </row>
    <row r="277" spans="1:7" ht="15" customHeight="1" x14ac:dyDescent="0.2">
      <c r="A277" s="1" t="s">
        <v>255</v>
      </c>
      <c r="B277" s="2">
        <v>26612</v>
      </c>
      <c r="C277" s="2">
        <v>1872</v>
      </c>
      <c r="D277" s="2">
        <v>2796</v>
      </c>
      <c r="E277" s="2">
        <v>412</v>
      </c>
      <c r="F277" s="2">
        <v>562</v>
      </c>
      <c r="G277" s="30">
        <v>1822</v>
      </c>
    </row>
    <row r="278" spans="1:7" ht="15" customHeight="1" x14ac:dyDescent="0.2">
      <c r="A278" s="1" t="s">
        <v>256</v>
      </c>
      <c r="B278" s="2">
        <v>50038</v>
      </c>
      <c r="C278" s="2">
        <v>5871</v>
      </c>
      <c r="D278" s="2">
        <v>7135</v>
      </c>
      <c r="E278" s="2">
        <v>1496</v>
      </c>
      <c r="F278" s="2">
        <v>389</v>
      </c>
      <c r="G278" s="30">
        <v>5250</v>
      </c>
    </row>
    <row r="279" spans="1:7" ht="15" customHeight="1" x14ac:dyDescent="0.2">
      <c r="A279" s="1" t="s">
        <v>257</v>
      </c>
      <c r="B279" s="2">
        <v>27744</v>
      </c>
      <c r="C279" s="2">
        <v>1117</v>
      </c>
      <c r="D279" s="2">
        <v>3535</v>
      </c>
      <c r="E279" s="2">
        <v>921</v>
      </c>
      <c r="F279" s="2">
        <v>201</v>
      </c>
      <c r="G279" s="30">
        <v>2413</v>
      </c>
    </row>
    <row r="280" spans="1:7" ht="15" customHeight="1" x14ac:dyDescent="0.2">
      <c r="A280" s="1" t="s">
        <v>258</v>
      </c>
      <c r="B280" s="2">
        <v>126135</v>
      </c>
      <c r="C280" s="2">
        <v>6318</v>
      </c>
      <c r="D280" s="2">
        <v>7754</v>
      </c>
      <c r="E280" s="2">
        <v>1181</v>
      </c>
      <c r="F280" s="2">
        <v>821</v>
      </c>
      <c r="G280" s="30">
        <v>5752</v>
      </c>
    </row>
    <row r="281" spans="1:7" ht="15" customHeight="1" x14ac:dyDescent="0.2">
      <c r="A281" s="1" t="s">
        <v>259</v>
      </c>
      <c r="B281" s="2">
        <v>28253</v>
      </c>
      <c r="C281" s="2">
        <v>2420</v>
      </c>
      <c r="D281" s="2">
        <v>1436</v>
      </c>
      <c r="E281" s="2">
        <v>556</v>
      </c>
      <c r="F281" s="2">
        <v>286</v>
      </c>
      <c r="G281" s="30">
        <v>594</v>
      </c>
    </row>
    <row r="282" spans="1:7" ht="15" customHeight="1" x14ac:dyDescent="0.2">
      <c r="A282" s="1" t="s">
        <v>260</v>
      </c>
      <c r="B282" s="2">
        <v>29078</v>
      </c>
      <c r="C282" s="2">
        <v>1936</v>
      </c>
      <c r="D282" s="2">
        <v>3134</v>
      </c>
      <c r="E282" s="2">
        <v>974</v>
      </c>
      <c r="F282" s="2">
        <v>333</v>
      </c>
      <c r="G282" s="30">
        <v>1827</v>
      </c>
    </row>
    <row r="283" spans="1:7" ht="15" customHeight="1" x14ac:dyDescent="0.2">
      <c r="A283" s="1" t="s">
        <v>261</v>
      </c>
      <c r="B283" s="2">
        <v>52352</v>
      </c>
      <c r="C283" s="2">
        <v>1824</v>
      </c>
      <c r="D283" s="2">
        <v>7421</v>
      </c>
      <c r="E283" s="2">
        <v>2196</v>
      </c>
      <c r="F283" s="2">
        <v>898</v>
      </c>
      <c r="G283" s="30">
        <v>4327</v>
      </c>
    </row>
    <row r="284" spans="1:7" ht="15" customHeight="1" x14ac:dyDescent="0.2">
      <c r="A284" s="1" t="s">
        <v>262</v>
      </c>
      <c r="B284" s="2">
        <v>50529</v>
      </c>
      <c r="C284" s="2">
        <v>1912</v>
      </c>
      <c r="D284" s="2">
        <v>4389</v>
      </c>
      <c r="E284" s="2">
        <v>1196</v>
      </c>
      <c r="F284" s="2">
        <v>1137</v>
      </c>
      <c r="G284" s="30">
        <v>2056</v>
      </c>
    </row>
    <row r="285" spans="1:7" ht="15" customHeight="1" x14ac:dyDescent="0.2">
      <c r="A285" s="1" t="s">
        <v>263</v>
      </c>
      <c r="B285" s="2">
        <v>31438</v>
      </c>
      <c r="C285" s="2">
        <v>1109</v>
      </c>
      <c r="D285" s="2">
        <v>4377</v>
      </c>
      <c r="E285" s="2">
        <v>1774</v>
      </c>
      <c r="F285" s="2">
        <v>641</v>
      </c>
      <c r="G285" s="30">
        <v>1962</v>
      </c>
    </row>
    <row r="286" spans="1:7" ht="15" customHeight="1" x14ac:dyDescent="0.2">
      <c r="A286" s="1" t="s">
        <v>264</v>
      </c>
      <c r="B286" s="2">
        <v>48281</v>
      </c>
      <c r="C286" s="2">
        <v>3088</v>
      </c>
      <c r="D286" s="2">
        <v>4572</v>
      </c>
      <c r="E286" s="2">
        <v>1345</v>
      </c>
      <c r="F286" s="2">
        <v>453</v>
      </c>
      <c r="G286" s="30">
        <v>2774</v>
      </c>
    </row>
    <row r="287" spans="1:7" ht="15" customHeight="1" x14ac:dyDescent="0.2">
      <c r="A287" s="1" t="s">
        <v>265</v>
      </c>
      <c r="B287" s="2">
        <v>55959</v>
      </c>
      <c r="C287" s="2">
        <v>4109</v>
      </c>
      <c r="D287" s="2">
        <v>6535</v>
      </c>
      <c r="E287" s="2">
        <v>2337</v>
      </c>
      <c r="F287" s="2">
        <v>1100</v>
      </c>
      <c r="G287" s="30">
        <v>3098</v>
      </c>
    </row>
    <row r="288" spans="1:7" ht="15" customHeight="1" x14ac:dyDescent="0.2">
      <c r="A288" s="1" t="s">
        <v>266</v>
      </c>
      <c r="B288" s="2">
        <v>26109</v>
      </c>
      <c r="C288" s="2">
        <v>1523</v>
      </c>
      <c r="D288" s="2">
        <v>2824</v>
      </c>
      <c r="E288" s="2">
        <v>423</v>
      </c>
      <c r="F288" s="2">
        <v>638</v>
      </c>
      <c r="G288" s="30">
        <v>1763</v>
      </c>
    </row>
    <row r="289" spans="1:7" ht="15" customHeight="1" x14ac:dyDescent="0.2">
      <c r="A289" s="1" t="s">
        <v>267</v>
      </c>
      <c r="B289" s="2">
        <v>54281</v>
      </c>
      <c r="C289" s="2">
        <v>3674</v>
      </c>
      <c r="D289" s="2">
        <v>5945</v>
      </c>
      <c r="E289" s="2">
        <v>1694</v>
      </c>
      <c r="F289" s="2">
        <v>267</v>
      </c>
      <c r="G289" s="30">
        <v>3984</v>
      </c>
    </row>
    <row r="290" spans="1:7" ht="15" customHeight="1" x14ac:dyDescent="0.2">
      <c r="A290" s="1" t="s">
        <v>268</v>
      </c>
      <c r="B290" s="2">
        <v>48020</v>
      </c>
      <c r="C290" s="2">
        <v>2074</v>
      </c>
      <c r="D290" s="2">
        <v>1884</v>
      </c>
      <c r="E290" s="2">
        <v>355</v>
      </c>
      <c r="F290" s="2">
        <v>204</v>
      </c>
      <c r="G290" s="30">
        <v>1325</v>
      </c>
    </row>
    <row r="291" spans="1:7" ht="15" customHeight="1" x14ac:dyDescent="0.2">
      <c r="A291" s="1" t="s">
        <v>269</v>
      </c>
      <c r="B291" s="2">
        <v>34262</v>
      </c>
      <c r="C291" s="2">
        <v>1395</v>
      </c>
      <c r="D291" s="2">
        <v>3481</v>
      </c>
      <c r="E291" s="2">
        <v>1520</v>
      </c>
      <c r="F291" s="2">
        <v>170</v>
      </c>
      <c r="G291" s="30">
        <v>1791</v>
      </c>
    </row>
    <row r="292" spans="1:7" ht="15" customHeight="1" x14ac:dyDescent="0.2">
      <c r="A292" s="1" t="s">
        <v>270</v>
      </c>
      <c r="B292" s="2">
        <v>24860</v>
      </c>
      <c r="C292" s="2">
        <v>1368</v>
      </c>
      <c r="D292" s="2">
        <v>1661</v>
      </c>
      <c r="E292" s="2">
        <v>559</v>
      </c>
      <c r="F292" s="2">
        <v>111</v>
      </c>
      <c r="G292" s="30">
        <v>991</v>
      </c>
    </row>
    <row r="293" spans="1:7" ht="15" customHeight="1" x14ac:dyDescent="0.2">
      <c r="A293" s="1" t="s">
        <v>271</v>
      </c>
      <c r="B293" s="2">
        <v>39603</v>
      </c>
      <c r="C293" s="2">
        <v>2938</v>
      </c>
      <c r="D293" s="2">
        <v>4095</v>
      </c>
      <c r="E293" s="2">
        <v>1542</v>
      </c>
      <c r="F293" s="2">
        <v>453</v>
      </c>
      <c r="G293" s="30">
        <v>2100</v>
      </c>
    </row>
    <row r="294" spans="1:7" ht="15" customHeight="1" x14ac:dyDescent="0.2">
      <c r="A294" s="1" t="s">
        <v>272</v>
      </c>
      <c r="B294" s="2">
        <v>23792</v>
      </c>
      <c r="C294" s="2">
        <v>1076</v>
      </c>
      <c r="D294" s="2">
        <v>2914</v>
      </c>
      <c r="E294" s="2">
        <v>1250</v>
      </c>
      <c r="F294" s="2">
        <v>433</v>
      </c>
      <c r="G294" s="30">
        <v>1231</v>
      </c>
    </row>
    <row r="295" spans="1:7" ht="15" customHeight="1" x14ac:dyDescent="0.2">
      <c r="A295" s="1" t="s">
        <v>273</v>
      </c>
      <c r="B295" s="2">
        <v>29012</v>
      </c>
      <c r="C295" s="2">
        <v>2078</v>
      </c>
      <c r="D295" s="2">
        <v>2445</v>
      </c>
      <c r="E295" s="2">
        <v>795</v>
      </c>
      <c r="F295" s="2">
        <v>294</v>
      </c>
      <c r="G295" s="30">
        <v>1356</v>
      </c>
    </row>
    <row r="296" spans="1:7" ht="15" customHeight="1" x14ac:dyDescent="0.2">
      <c r="A296" s="1" t="s">
        <v>274</v>
      </c>
      <c r="B296" s="2">
        <v>31681</v>
      </c>
      <c r="C296" s="2">
        <v>1699</v>
      </c>
      <c r="D296" s="2">
        <v>2770</v>
      </c>
      <c r="E296" s="2">
        <v>1008</v>
      </c>
      <c r="F296" s="2">
        <v>159</v>
      </c>
      <c r="G296" s="30">
        <v>1603</v>
      </c>
    </row>
    <row r="297" spans="1:7" ht="15" customHeight="1" x14ac:dyDescent="0.2">
      <c r="A297" s="1" t="s">
        <v>275</v>
      </c>
      <c r="B297" s="2">
        <v>38370</v>
      </c>
      <c r="C297" s="2">
        <v>2205</v>
      </c>
      <c r="D297" s="2">
        <v>2000</v>
      </c>
      <c r="E297" s="2">
        <v>531</v>
      </c>
      <c r="F297" s="2">
        <v>503</v>
      </c>
      <c r="G297" s="30">
        <v>966</v>
      </c>
    </row>
    <row r="298" spans="1:7" ht="15" customHeight="1" x14ac:dyDescent="0.2">
      <c r="A298" s="1" t="s">
        <v>276</v>
      </c>
      <c r="B298" s="2">
        <v>26065</v>
      </c>
      <c r="C298" s="2">
        <v>1194</v>
      </c>
      <c r="D298" s="2">
        <v>2570</v>
      </c>
      <c r="E298" s="2">
        <v>874</v>
      </c>
      <c r="F298" s="2">
        <v>200</v>
      </c>
      <c r="G298" s="30">
        <v>1496</v>
      </c>
    </row>
    <row r="299" spans="1:7" ht="15" customHeight="1" x14ac:dyDescent="0.2">
      <c r="A299" s="1" t="s">
        <v>277</v>
      </c>
      <c r="B299" s="2">
        <v>28016</v>
      </c>
      <c r="C299" s="2">
        <v>1463</v>
      </c>
      <c r="D299" s="2">
        <v>1985</v>
      </c>
      <c r="E299" s="2">
        <v>486</v>
      </c>
      <c r="F299" s="2">
        <v>375</v>
      </c>
      <c r="G299" s="30">
        <v>1124</v>
      </c>
    </row>
    <row r="300" spans="1:7" ht="15" customHeight="1" x14ac:dyDescent="0.2">
      <c r="A300" s="1" t="s">
        <v>278</v>
      </c>
      <c r="B300" s="2">
        <v>28808</v>
      </c>
      <c r="C300" s="2">
        <v>2474</v>
      </c>
      <c r="D300" s="2">
        <v>1635</v>
      </c>
      <c r="E300" s="2">
        <v>562</v>
      </c>
      <c r="F300" s="2">
        <v>228</v>
      </c>
      <c r="G300" s="30">
        <v>845</v>
      </c>
    </row>
    <row r="301" spans="1:7" ht="15" customHeight="1" x14ac:dyDescent="0.2">
      <c r="A301" s="1" t="s">
        <v>279</v>
      </c>
      <c r="B301" s="2">
        <v>29490</v>
      </c>
      <c r="C301" s="2">
        <v>1529</v>
      </c>
      <c r="D301" s="2">
        <v>3051</v>
      </c>
      <c r="E301" s="2">
        <v>1127</v>
      </c>
      <c r="F301" s="2">
        <v>168</v>
      </c>
      <c r="G301" s="30">
        <v>1756</v>
      </c>
    </row>
    <row r="302" spans="1:7" ht="15" customHeight="1" x14ac:dyDescent="0.2">
      <c r="A302" s="1" t="s">
        <v>280</v>
      </c>
      <c r="B302" s="2">
        <v>27764</v>
      </c>
      <c r="C302" s="2">
        <v>1597</v>
      </c>
      <c r="D302" s="2">
        <v>2208</v>
      </c>
      <c r="E302" s="2">
        <v>220</v>
      </c>
      <c r="F302" s="2">
        <v>133</v>
      </c>
      <c r="G302" s="30">
        <v>1855</v>
      </c>
    </row>
    <row r="303" spans="1:7" ht="15" customHeight="1" x14ac:dyDescent="0.2">
      <c r="A303" s="1" t="s">
        <v>281</v>
      </c>
      <c r="B303" s="2">
        <v>91896</v>
      </c>
      <c r="C303" s="2">
        <v>2251</v>
      </c>
      <c r="D303" s="2">
        <v>5325</v>
      </c>
      <c r="E303" s="2">
        <v>526</v>
      </c>
      <c r="F303" s="2">
        <v>129</v>
      </c>
      <c r="G303" s="30">
        <v>4670</v>
      </c>
    </row>
    <row r="304" spans="1:7" ht="15" customHeight="1" x14ac:dyDescent="0.2">
      <c r="A304" s="1" t="s">
        <v>282</v>
      </c>
      <c r="B304" s="2">
        <v>48586</v>
      </c>
      <c r="C304" s="2">
        <v>2822</v>
      </c>
      <c r="D304" s="2">
        <v>2601</v>
      </c>
      <c r="E304" s="2">
        <v>737</v>
      </c>
      <c r="F304" s="2">
        <v>159</v>
      </c>
      <c r="G304" s="30">
        <v>1705</v>
      </c>
    </row>
    <row r="305" spans="1:7" ht="15" customHeight="1" x14ac:dyDescent="0.2">
      <c r="A305" s="1" t="s">
        <v>283</v>
      </c>
      <c r="B305" s="2">
        <v>313621</v>
      </c>
      <c r="C305" s="2">
        <v>17000</v>
      </c>
      <c r="D305" s="2">
        <v>18309</v>
      </c>
      <c r="E305" s="2">
        <v>4131</v>
      </c>
      <c r="F305" s="2">
        <v>1237</v>
      </c>
      <c r="G305" s="30">
        <v>12941</v>
      </c>
    </row>
    <row r="306" spans="1:7" ht="15" customHeight="1" x14ac:dyDescent="0.2">
      <c r="A306" s="1" t="s">
        <v>284</v>
      </c>
      <c r="B306" s="2">
        <v>16877</v>
      </c>
      <c r="C306" s="2">
        <v>837</v>
      </c>
      <c r="D306" s="2">
        <v>1876</v>
      </c>
      <c r="E306" s="2">
        <v>830</v>
      </c>
      <c r="F306" s="2">
        <v>147</v>
      </c>
      <c r="G306" s="30">
        <v>899</v>
      </c>
    </row>
    <row r="307" spans="1:7" ht="15" customHeight="1" x14ac:dyDescent="0.2">
      <c r="A307" s="1" t="s">
        <v>285</v>
      </c>
      <c r="B307" s="2">
        <v>62181</v>
      </c>
      <c r="C307" s="2">
        <v>4639</v>
      </c>
      <c r="D307" s="2">
        <v>6752</v>
      </c>
      <c r="E307" s="2">
        <v>1617</v>
      </c>
      <c r="F307" s="2">
        <v>901</v>
      </c>
      <c r="G307" s="30">
        <v>4234</v>
      </c>
    </row>
    <row r="308" spans="1:7" ht="15" customHeight="1" x14ac:dyDescent="0.2">
      <c r="A308" s="1" t="s">
        <v>286</v>
      </c>
      <c r="B308" s="2">
        <v>53183</v>
      </c>
      <c r="C308" s="2">
        <v>2356</v>
      </c>
      <c r="D308" s="2">
        <v>7067</v>
      </c>
      <c r="E308" s="2">
        <v>2860</v>
      </c>
      <c r="F308" s="2">
        <v>305</v>
      </c>
      <c r="G308" s="30">
        <v>3902</v>
      </c>
    </row>
    <row r="309" spans="1:7" ht="15" customHeight="1" x14ac:dyDescent="0.2">
      <c r="A309" s="1" t="s">
        <v>287</v>
      </c>
      <c r="B309" s="2">
        <v>25357</v>
      </c>
      <c r="C309" s="2">
        <v>1251</v>
      </c>
      <c r="D309" s="2">
        <v>1619</v>
      </c>
      <c r="E309" s="2">
        <v>614</v>
      </c>
      <c r="F309" s="2">
        <v>186</v>
      </c>
      <c r="G309" s="30">
        <v>819</v>
      </c>
    </row>
    <row r="310" spans="1:7" ht="15" customHeight="1" x14ac:dyDescent="0.2">
      <c r="A310" s="1" t="s">
        <v>288</v>
      </c>
      <c r="B310" s="2">
        <v>55308</v>
      </c>
      <c r="C310" s="2">
        <v>2848</v>
      </c>
      <c r="D310" s="2">
        <v>4861</v>
      </c>
      <c r="E310" s="2">
        <v>1925</v>
      </c>
      <c r="F310" s="2">
        <v>324</v>
      </c>
      <c r="G310" s="30">
        <v>2612</v>
      </c>
    </row>
    <row r="311" spans="1:7" ht="15" customHeight="1" x14ac:dyDescent="0.2">
      <c r="A311" s="1" t="s">
        <v>289</v>
      </c>
      <c r="B311" s="2">
        <v>33816</v>
      </c>
      <c r="C311" s="2">
        <v>2555</v>
      </c>
      <c r="D311" s="2">
        <v>3045</v>
      </c>
      <c r="E311" s="2">
        <v>650</v>
      </c>
      <c r="F311" s="2">
        <v>391</v>
      </c>
      <c r="G311" s="30">
        <v>2004</v>
      </c>
    </row>
    <row r="312" spans="1:7" ht="15" customHeight="1" x14ac:dyDescent="0.2">
      <c r="A312" s="1" t="s">
        <v>290</v>
      </c>
      <c r="B312" s="2">
        <v>39812</v>
      </c>
      <c r="C312" s="2">
        <v>2159</v>
      </c>
      <c r="D312" s="2">
        <v>3373</v>
      </c>
      <c r="E312" s="2">
        <v>1108</v>
      </c>
      <c r="F312" s="2">
        <v>476</v>
      </c>
      <c r="G312" s="30">
        <v>1789</v>
      </c>
    </row>
    <row r="313" spans="1:7" ht="15" customHeight="1" x14ac:dyDescent="0.2">
      <c r="A313" s="1" t="s">
        <v>291</v>
      </c>
      <c r="B313" s="2">
        <v>33088</v>
      </c>
      <c r="C313" s="2">
        <v>1410</v>
      </c>
      <c r="D313" s="2">
        <v>3712</v>
      </c>
      <c r="E313" s="2">
        <v>1399</v>
      </c>
      <c r="F313" s="2">
        <v>566</v>
      </c>
      <c r="G313" s="30">
        <v>1747</v>
      </c>
    </row>
    <row r="314" spans="1:7" ht="15" customHeight="1" x14ac:dyDescent="0.2">
      <c r="A314" s="1" t="s">
        <v>292</v>
      </c>
      <c r="B314" s="2">
        <v>46783</v>
      </c>
      <c r="C314" s="2">
        <v>3693</v>
      </c>
      <c r="D314" s="2">
        <v>4000</v>
      </c>
      <c r="E314" s="2">
        <v>963</v>
      </c>
      <c r="F314" s="2">
        <v>697</v>
      </c>
      <c r="G314" s="30">
        <v>2340</v>
      </c>
    </row>
    <row r="315" spans="1:7" ht="15" customHeight="1" x14ac:dyDescent="0.2">
      <c r="A315" s="1" t="s">
        <v>293</v>
      </c>
      <c r="B315" s="2">
        <v>54617</v>
      </c>
      <c r="C315" s="2">
        <v>2900</v>
      </c>
      <c r="D315" s="2">
        <v>13464</v>
      </c>
      <c r="E315" s="2">
        <v>4995</v>
      </c>
      <c r="F315" s="2">
        <v>1131</v>
      </c>
      <c r="G315" s="30">
        <v>7338</v>
      </c>
    </row>
    <row r="316" spans="1:7" ht="15" customHeight="1" x14ac:dyDescent="0.2">
      <c r="A316" s="1" t="s">
        <v>294</v>
      </c>
      <c r="B316" s="2">
        <v>91988</v>
      </c>
      <c r="C316" s="2">
        <v>4451</v>
      </c>
      <c r="D316" s="2">
        <v>2853</v>
      </c>
      <c r="E316" s="2">
        <v>509</v>
      </c>
      <c r="F316" s="2">
        <v>400</v>
      </c>
      <c r="G316" s="30">
        <v>1944</v>
      </c>
    </row>
    <row r="317" spans="1:7" ht="15" customHeight="1" x14ac:dyDescent="0.2">
      <c r="A317" s="1" t="s">
        <v>295</v>
      </c>
      <c r="B317" s="2">
        <v>52794</v>
      </c>
      <c r="C317" s="2">
        <v>3967</v>
      </c>
      <c r="D317" s="2">
        <v>4667</v>
      </c>
      <c r="E317" s="2">
        <v>1583</v>
      </c>
      <c r="F317" s="2">
        <v>708</v>
      </c>
      <c r="G317" s="30">
        <v>2376</v>
      </c>
    </row>
    <row r="318" spans="1:7" ht="15" customHeight="1" x14ac:dyDescent="0.2">
      <c r="A318" s="1" t="s">
        <v>296</v>
      </c>
      <c r="B318" s="2">
        <v>35442</v>
      </c>
      <c r="C318" s="2">
        <v>864</v>
      </c>
      <c r="D318" s="2">
        <v>1867</v>
      </c>
      <c r="E318" s="2">
        <v>415</v>
      </c>
      <c r="F318" s="2">
        <v>594</v>
      </c>
      <c r="G318" s="30">
        <v>858</v>
      </c>
    </row>
    <row r="319" spans="1:7" ht="15" customHeight="1" x14ac:dyDescent="0.2">
      <c r="A319" s="1" t="s">
        <v>297</v>
      </c>
      <c r="B319" s="2">
        <v>32730</v>
      </c>
      <c r="C319" s="2">
        <v>1303</v>
      </c>
      <c r="D319" s="2">
        <v>4271</v>
      </c>
      <c r="E319" s="2">
        <v>856</v>
      </c>
      <c r="F319" s="2">
        <v>342</v>
      </c>
      <c r="G319" s="30">
        <v>3073</v>
      </c>
    </row>
    <row r="320" spans="1:7" ht="15" customHeight="1" x14ac:dyDescent="0.2">
      <c r="A320" s="1" t="s">
        <v>298</v>
      </c>
      <c r="B320" s="2">
        <v>28201</v>
      </c>
      <c r="C320" s="2">
        <v>1387</v>
      </c>
      <c r="D320" s="2">
        <v>3663</v>
      </c>
      <c r="E320" s="2">
        <v>1361</v>
      </c>
      <c r="F320" s="2">
        <v>582</v>
      </c>
      <c r="G320" s="30">
        <v>1720</v>
      </c>
    </row>
    <row r="321" spans="1:7" ht="15" customHeight="1" x14ac:dyDescent="0.2">
      <c r="A321" s="1" t="s">
        <v>299</v>
      </c>
      <c r="B321" s="2">
        <v>33251</v>
      </c>
      <c r="C321" s="2">
        <v>2230</v>
      </c>
      <c r="D321" s="2">
        <v>2498</v>
      </c>
      <c r="E321" s="2">
        <v>458</v>
      </c>
      <c r="F321" s="2">
        <v>342</v>
      </c>
      <c r="G321" s="30">
        <v>1698</v>
      </c>
    </row>
    <row r="322" spans="1:7" ht="15" customHeight="1" x14ac:dyDescent="0.2">
      <c r="A322" s="1" t="s">
        <v>300</v>
      </c>
      <c r="B322" s="2">
        <v>44131</v>
      </c>
      <c r="C322" s="2">
        <v>2663</v>
      </c>
      <c r="D322" s="2">
        <v>4470</v>
      </c>
      <c r="E322" s="2">
        <v>982</v>
      </c>
      <c r="F322" s="2">
        <v>659</v>
      </c>
      <c r="G322" s="30">
        <v>2829</v>
      </c>
    </row>
    <row r="323" spans="1:7" ht="15" customHeight="1" x14ac:dyDescent="0.2">
      <c r="A323" s="1" t="s">
        <v>301</v>
      </c>
      <c r="B323" s="2">
        <v>47307</v>
      </c>
      <c r="C323" s="2">
        <v>2169</v>
      </c>
      <c r="D323" s="2">
        <v>7040</v>
      </c>
      <c r="E323" s="2">
        <v>2107</v>
      </c>
      <c r="F323" s="2">
        <v>568</v>
      </c>
      <c r="G323" s="30">
        <v>4365</v>
      </c>
    </row>
    <row r="324" spans="1:7" ht="15" customHeight="1" x14ac:dyDescent="0.2">
      <c r="A324" s="1" t="s">
        <v>302</v>
      </c>
      <c r="B324" s="2">
        <v>26667</v>
      </c>
      <c r="C324" s="2">
        <v>2244</v>
      </c>
      <c r="D324" s="2">
        <v>1527</v>
      </c>
      <c r="E324" s="2">
        <v>409</v>
      </c>
      <c r="F324" s="2">
        <v>292</v>
      </c>
      <c r="G324" s="30">
        <v>826</v>
      </c>
    </row>
    <row r="325" spans="1:7" ht="15" customHeight="1" x14ac:dyDescent="0.2">
      <c r="A325" s="1" t="s">
        <v>303</v>
      </c>
      <c r="B325" s="2">
        <v>39822</v>
      </c>
      <c r="C325" s="2">
        <v>2324</v>
      </c>
      <c r="D325" s="2">
        <v>2747</v>
      </c>
      <c r="E325" s="2">
        <v>640</v>
      </c>
      <c r="F325" s="2">
        <v>299</v>
      </c>
      <c r="G325" s="30">
        <v>1808</v>
      </c>
    </row>
    <row r="326" spans="1:7" ht="15" customHeight="1" x14ac:dyDescent="0.2">
      <c r="A326" s="1" t="s">
        <v>304</v>
      </c>
      <c r="B326" s="2">
        <v>147290</v>
      </c>
      <c r="C326" s="2">
        <v>7749</v>
      </c>
      <c r="D326" s="2">
        <v>10737</v>
      </c>
      <c r="E326" s="2">
        <v>3122</v>
      </c>
      <c r="F326" s="2">
        <v>1199</v>
      </c>
      <c r="G326" s="30">
        <v>6416</v>
      </c>
    </row>
    <row r="327" spans="1:7" ht="15" customHeight="1" x14ac:dyDescent="0.2">
      <c r="A327" s="1" t="s">
        <v>305</v>
      </c>
      <c r="B327" s="2">
        <v>19260</v>
      </c>
      <c r="C327" s="2">
        <v>863</v>
      </c>
      <c r="D327" s="2">
        <v>1365</v>
      </c>
      <c r="E327" s="2">
        <v>443</v>
      </c>
      <c r="F327" s="2">
        <v>177</v>
      </c>
      <c r="G327" s="30">
        <v>745</v>
      </c>
    </row>
    <row r="328" spans="1:7" ht="15" customHeight="1" x14ac:dyDescent="0.2">
      <c r="A328" s="1" t="s">
        <v>306</v>
      </c>
      <c r="B328" s="2">
        <v>37420</v>
      </c>
      <c r="C328" s="2">
        <v>2232</v>
      </c>
      <c r="D328" s="2">
        <v>2779</v>
      </c>
      <c r="E328" s="2">
        <v>596</v>
      </c>
      <c r="F328" s="2">
        <v>178</v>
      </c>
      <c r="G328" s="30">
        <v>2005</v>
      </c>
    </row>
    <row r="329" spans="1:7" ht="15" customHeight="1" x14ac:dyDescent="0.2">
      <c r="A329" s="1" t="s">
        <v>307</v>
      </c>
      <c r="B329" s="2">
        <v>31712</v>
      </c>
      <c r="C329" s="2">
        <v>2320</v>
      </c>
      <c r="D329" s="2">
        <v>3799</v>
      </c>
      <c r="E329" s="2">
        <v>1612</v>
      </c>
      <c r="F329" s="2">
        <v>466</v>
      </c>
      <c r="G329" s="30">
        <v>1721</v>
      </c>
    </row>
    <row r="330" spans="1:7" ht="15" customHeight="1" x14ac:dyDescent="0.2">
      <c r="A330" s="1" t="s">
        <v>308</v>
      </c>
      <c r="B330" s="2">
        <v>36501</v>
      </c>
      <c r="C330" s="2">
        <v>1708</v>
      </c>
      <c r="D330" s="2">
        <v>2999</v>
      </c>
      <c r="E330" s="2">
        <v>1056</v>
      </c>
      <c r="F330" s="2">
        <v>465</v>
      </c>
      <c r="G330" s="30">
        <v>1478</v>
      </c>
    </row>
    <row r="331" spans="1:7" ht="15" customHeight="1" x14ac:dyDescent="0.2">
      <c r="A331" s="1" t="s">
        <v>309</v>
      </c>
      <c r="B331" s="2">
        <v>77541</v>
      </c>
      <c r="C331" s="2">
        <v>8503</v>
      </c>
      <c r="D331" s="2">
        <v>5968</v>
      </c>
      <c r="E331" s="2">
        <v>1450</v>
      </c>
      <c r="F331" s="2">
        <v>1170</v>
      </c>
      <c r="G331" s="30">
        <v>3348</v>
      </c>
    </row>
    <row r="332" spans="1:7" ht="15" customHeight="1" x14ac:dyDescent="0.2">
      <c r="A332" s="1" t="s">
        <v>310</v>
      </c>
      <c r="B332" s="2">
        <v>34315</v>
      </c>
      <c r="C332" s="2">
        <v>2709</v>
      </c>
      <c r="D332" s="2">
        <v>3572</v>
      </c>
      <c r="E332" s="2">
        <v>868</v>
      </c>
      <c r="F332" s="2">
        <v>833</v>
      </c>
      <c r="G332" s="30">
        <v>1871</v>
      </c>
    </row>
    <row r="333" spans="1:7" ht="15" customHeight="1" x14ac:dyDescent="0.2">
      <c r="A333" s="1" t="s">
        <v>311</v>
      </c>
      <c r="B333" s="2">
        <v>52531</v>
      </c>
      <c r="C333" s="2">
        <v>2359</v>
      </c>
      <c r="D333" s="2">
        <v>6444</v>
      </c>
      <c r="E333" s="2">
        <v>1722</v>
      </c>
      <c r="F333" s="2">
        <v>1220</v>
      </c>
      <c r="G333" s="30">
        <v>3502</v>
      </c>
    </row>
    <row r="334" spans="1:7" ht="15" customHeight="1" x14ac:dyDescent="0.2">
      <c r="A334" s="1" t="s">
        <v>312</v>
      </c>
      <c r="B334" s="2">
        <v>66992</v>
      </c>
      <c r="C334" s="2">
        <v>4888</v>
      </c>
      <c r="D334" s="2">
        <v>7720</v>
      </c>
      <c r="E334" s="2">
        <v>3025</v>
      </c>
      <c r="F334" s="2">
        <v>927</v>
      </c>
      <c r="G334" s="30">
        <v>3768</v>
      </c>
    </row>
    <row r="335" spans="1:7" ht="15" customHeight="1" x14ac:dyDescent="0.2">
      <c r="A335" s="1" t="s">
        <v>313</v>
      </c>
      <c r="B335" s="2">
        <v>32479</v>
      </c>
      <c r="C335" s="2">
        <v>1224</v>
      </c>
      <c r="D335" s="2">
        <v>2858</v>
      </c>
      <c r="E335" s="2">
        <v>882</v>
      </c>
      <c r="F335" s="2">
        <v>435</v>
      </c>
      <c r="G335" s="30">
        <v>1541</v>
      </c>
    </row>
    <row r="336" spans="1:7" ht="15" customHeight="1" x14ac:dyDescent="0.2">
      <c r="A336" s="1" t="s">
        <v>314</v>
      </c>
      <c r="B336" s="2">
        <v>48540</v>
      </c>
      <c r="C336" s="2">
        <v>1827</v>
      </c>
      <c r="D336" s="2">
        <v>5615</v>
      </c>
      <c r="E336" s="2">
        <v>1782</v>
      </c>
      <c r="F336" s="2">
        <v>406</v>
      </c>
      <c r="G336" s="30">
        <v>3427</v>
      </c>
    </row>
    <row r="337" spans="1:7" ht="15" customHeight="1" x14ac:dyDescent="0.2">
      <c r="A337" s="1" t="s">
        <v>315</v>
      </c>
      <c r="B337" s="2">
        <v>51882</v>
      </c>
      <c r="C337" s="2">
        <v>2273</v>
      </c>
      <c r="D337" s="2">
        <v>7903</v>
      </c>
      <c r="E337" s="2">
        <v>2671</v>
      </c>
      <c r="F337" s="2">
        <v>902</v>
      </c>
      <c r="G337" s="30">
        <v>4330</v>
      </c>
    </row>
    <row r="338" spans="1:7" ht="15" customHeight="1" x14ac:dyDescent="0.2">
      <c r="A338" s="1" t="s">
        <v>316</v>
      </c>
      <c r="B338" s="2">
        <v>62037</v>
      </c>
      <c r="C338" s="2">
        <v>3778</v>
      </c>
      <c r="D338" s="2">
        <v>6087</v>
      </c>
      <c r="E338" s="2">
        <v>1659</v>
      </c>
      <c r="F338" s="2">
        <v>885</v>
      </c>
      <c r="G338" s="30">
        <v>3543</v>
      </c>
    </row>
    <row r="339" spans="1:7" ht="15" customHeight="1" x14ac:dyDescent="0.2">
      <c r="A339" s="1" t="s">
        <v>317</v>
      </c>
      <c r="B339" s="2">
        <v>55028</v>
      </c>
      <c r="C339" s="2">
        <v>1956</v>
      </c>
      <c r="D339" s="2">
        <v>5406</v>
      </c>
      <c r="E339" s="2">
        <v>1340</v>
      </c>
      <c r="F339" s="2">
        <v>548</v>
      </c>
      <c r="G339" s="30">
        <v>3518</v>
      </c>
    </row>
    <row r="340" spans="1:7" ht="15" customHeight="1" x14ac:dyDescent="0.2">
      <c r="A340" s="1" t="s">
        <v>435</v>
      </c>
      <c r="B340" s="2">
        <v>392372</v>
      </c>
      <c r="C340" s="2">
        <v>21953</v>
      </c>
      <c r="D340" s="2">
        <v>44723</v>
      </c>
      <c r="E340" s="2">
        <v>16541</v>
      </c>
      <c r="F340" s="2">
        <v>4759</v>
      </c>
      <c r="G340" s="30">
        <v>23423</v>
      </c>
    </row>
    <row r="341" spans="1:7" ht="15" customHeight="1" x14ac:dyDescent="0.2">
      <c r="A341" s="1" t="s">
        <v>318</v>
      </c>
      <c r="B341" s="2">
        <v>152683</v>
      </c>
      <c r="C341" s="2">
        <v>8061</v>
      </c>
      <c r="D341" s="2">
        <v>14154</v>
      </c>
      <c r="E341" s="2">
        <v>5518</v>
      </c>
      <c r="F341" s="2">
        <v>1525</v>
      </c>
      <c r="G341" s="30">
        <v>7111</v>
      </c>
    </row>
    <row r="342" spans="1:7" ht="15" customHeight="1" x14ac:dyDescent="0.2">
      <c r="A342" s="1" t="s">
        <v>319</v>
      </c>
      <c r="B342" s="2">
        <v>31519</v>
      </c>
      <c r="C342" s="2">
        <v>1601</v>
      </c>
      <c r="D342" s="2">
        <v>1505</v>
      </c>
      <c r="E342" s="2">
        <v>320</v>
      </c>
      <c r="F342" s="2">
        <v>213</v>
      </c>
      <c r="G342" s="30">
        <v>972</v>
      </c>
    </row>
    <row r="343" spans="1:7" ht="15" customHeight="1" x14ac:dyDescent="0.2">
      <c r="A343" s="1" t="s">
        <v>320</v>
      </c>
      <c r="B343" s="2">
        <v>39990</v>
      </c>
      <c r="C343" s="2">
        <v>1894</v>
      </c>
      <c r="D343" s="2">
        <v>4072</v>
      </c>
      <c r="E343" s="2">
        <v>1362</v>
      </c>
      <c r="F343" s="2">
        <v>681</v>
      </c>
      <c r="G343" s="30">
        <v>2029</v>
      </c>
    </row>
    <row r="344" spans="1:7" ht="15" customHeight="1" x14ac:dyDescent="0.2">
      <c r="A344" s="1" t="s">
        <v>321</v>
      </c>
      <c r="B344" s="2">
        <v>73977</v>
      </c>
      <c r="C344" s="2">
        <v>4942</v>
      </c>
      <c r="D344" s="2">
        <v>12091</v>
      </c>
      <c r="E344" s="2">
        <v>4004</v>
      </c>
      <c r="F344" s="2">
        <v>1472</v>
      </c>
      <c r="G344" s="30">
        <v>6615</v>
      </c>
    </row>
    <row r="345" spans="1:7" ht="15" customHeight="1" x14ac:dyDescent="0.2">
      <c r="A345" s="1" t="s">
        <v>322</v>
      </c>
      <c r="B345" s="2">
        <v>66912</v>
      </c>
      <c r="C345" s="2">
        <v>4153</v>
      </c>
      <c r="D345" s="2">
        <v>10162</v>
      </c>
      <c r="E345" s="2">
        <v>4279</v>
      </c>
      <c r="F345" s="2">
        <v>609</v>
      </c>
      <c r="G345" s="30">
        <v>5274</v>
      </c>
    </row>
    <row r="346" spans="1:7" ht="15" customHeight="1" x14ac:dyDescent="0.2">
      <c r="A346" s="1" t="s">
        <v>323</v>
      </c>
      <c r="B346" s="2">
        <v>27291</v>
      </c>
      <c r="C346" s="2">
        <v>1302</v>
      </c>
      <c r="D346" s="2">
        <v>2739</v>
      </c>
      <c r="E346" s="2">
        <v>1058</v>
      </c>
      <c r="F346" s="2">
        <v>259</v>
      </c>
      <c r="G346" s="30">
        <v>1422</v>
      </c>
    </row>
    <row r="347" spans="1:7" ht="15" customHeight="1" x14ac:dyDescent="0.2">
      <c r="A347" s="1" t="s">
        <v>436</v>
      </c>
      <c r="B347" s="2">
        <v>1510736</v>
      </c>
      <c r="C347" s="2">
        <v>40627</v>
      </c>
      <c r="D347" s="2">
        <v>41628</v>
      </c>
      <c r="E347" s="2">
        <v>7019</v>
      </c>
      <c r="F347" s="2">
        <v>5477</v>
      </c>
      <c r="G347" s="30">
        <v>29132</v>
      </c>
    </row>
    <row r="348" spans="1:7" ht="15" customHeight="1" x14ac:dyDescent="0.2">
      <c r="A348" s="1" t="s">
        <v>324</v>
      </c>
      <c r="B348" s="2">
        <v>1510736</v>
      </c>
      <c r="C348" s="2">
        <v>40627</v>
      </c>
      <c r="D348" s="2">
        <v>41628</v>
      </c>
      <c r="E348" s="2">
        <v>7019</v>
      </c>
      <c r="F348" s="2">
        <v>5477</v>
      </c>
      <c r="G348" s="30">
        <v>29132</v>
      </c>
    </row>
    <row r="349" spans="1:7" ht="15" customHeight="1" x14ac:dyDescent="0.2">
      <c r="A349" s="1" t="s">
        <v>437</v>
      </c>
      <c r="B349" s="2">
        <v>852025</v>
      </c>
      <c r="C349" s="2">
        <v>53165</v>
      </c>
      <c r="D349" s="2">
        <v>48397</v>
      </c>
      <c r="E349" s="2">
        <v>9686</v>
      </c>
      <c r="F349" s="2">
        <v>11811</v>
      </c>
      <c r="G349" s="30">
        <v>26900</v>
      </c>
    </row>
    <row r="350" spans="1:7" ht="15" customHeight="1" x14ac:dyDescent="0.2">
      <c r="A350" s="1" t="s">
        <v>325</v>
      </c>
      <c r="B350" s="2">
        <v>29673</v>
      </c>
      <c r="C350" s="2">
        <v>1110</v>
      </c>
      <c r="D350" s="2">
        <v>3263</v>
      </c>
      <c r="E350" s="2">
        <v>1165</v>
      </c>
      <c r="F350" s="2">
        <v>544</v>
      </c>
      <c r="G350" s="30">
        <v>1554</v>
      </c>
    </row>
    <row r="351" spans="1:7" ht="15" customHeight="1" x14ac:dyDescent="0.2">
      <c r="A351" s="1" t="s">
        <v>326</v>
      </c>
      <c r="B351" s="2">
        <v>46330</v>
      </c>
      <c r="C351" s="2">
        <v>1706</v>
      </c>
      <c r="D351" s="2">
        <v>2177</v>
      </c>
      <c r="E351" s="2">
        <v>226</v>
      </c>
      <c r="F351" s="2">
        <v>640</v>
      </c>
      <c r="G351" s="30">
        <v>1311</v>
      </c>
    </row>
    <row r="352" spans="1:7" ht="15" customHeight="1" x14ac:dyDescent="0.2">
      <c r="A352" s="1" t="s">
        <v>327</v>
      </c>
      <c r="B352" s="2">
        <v>28744</v>
      </c>
      <c r="C352" s="2">
        <v>1140</v>
      </c>
      <c r="D352" s="2">
        <v>770</v>
      </c>
      <c r="E352" s="2">
        <v>62</v>
      </c>
      <c r="F352" s="2">
        <v>124</v>
      </c>
      <c r="G352" s="30">
        <v>584</v>
      </c>
    </row>
    <row r="353" spans="1:7" ht="15" customHeight="1" x14ac:dyDescent="0.2">
      <c r="A353" s="1" t="s">
        <v>328</v>
      </c>
      <c r="B353" s="2">
        <v>85865</v>
      </c>
      <c r="C353" s="2">
        <v>4472</v>
      </c>
      <c r="D353" s="2">
        <v>1074</v>
      </c>
      <c r="E353" s="2">
        <v>148</v>
      </c>
      <c r="F353" s="2">
        <v>199</v>
      </c>
      <c r="G353" s="30">
        <v>727</v>
      </c>
    </row>
    <row r="354" spans="1:7" ht="15" customHeight="1" x14ac:dyDescent="0.2">
      <c r="A354" s="1" t="s">
        <v>329</v>
      </c>
      <c r="B354" s="2">
        <v>50311</v>
      </c>
      <c r="C354" s="2">
        <v>2201</v>
      </c>
      <c r="D354" s="2">
        <v>2582</v>
      </c>
      <c r="E354" s="2">
        <v>940</v>
      </c>
      <c r="F354" s="2">
        <v>513</v>
      </c>
      <c r="G354" s="30">
        <v>1129</v>
      </c>
    </row>
    <row r="355" spans="1:7" ht="15" customHeight="1" x14ac:dyDescent="0.2">
      <c r="A355" s="1" t="s">
        <v>330</v>
      </c>
      <c r="B355" s="2">
        <v>61765</v>
      </c>
      <c r="C355" s="2">
        <v>4799</v>
      </c>
      <c r="D355" s="2">
        <v>2829</v>
      </c>
      <c r="E355" s="2">
        <v>393</v>
      </c>
      <c r="F355" s="2">
        <v>866</v>
      </c>
      <c r="G355" s="30">
        <v>1570</v>
      </c>
    </row>
    <row r="356" spans="1:7" ht="15" customHeight="1" x14ac:dyDescent="0.2">
      <c r="A356" s="1" t="s">
        <v>331</v>
      </c>
      <c r="B356" s="2">
        <v>33399</v>
      </c>
      <c r="C356" s="2">
        <v>1174</v>
      </c>
      <c r="D356" s="2">
        <v>2627</v>
      </c>
      <c r="E356" s="2">
        <v>832</v>
      </c>
      <c r="F356" s="2">
        <v>681</v>
      </c>
      <c r="G356" s="30">
        <v>1114</v>
      </c>
    </row>
    <row r="357" spans="1:7" ht="15" customHeight="1" x14ac:dyDescent="0.2">
      <c r="A357" s="1" t="s">
        <v>332</v>
      </c>
      <c r="B357" s="2">
        <v>44821</v>
      </c>
      <c r="C357" s="2">
        <v>4996</v>
      </c>
      <c r="D357" s="2">
        <v>2619</v>
      </c>
      <c r="E357" s="2">
        <v>501</v>
      </c>
      <c r="F357" s="2">
        <v>597</v>
      </c>
      <c r="G357" s="30">
        <v>1521</v>
      </c>
    </row>
    <row r="358" spans="1:7" ht="15" customHeight="1" x14ac:dyDescent="0.2">
      <c r="A358" s="1" t="s">
        <v>333</v>
      </c>
      <c r="B358" s="2">
        <v>51095</v>
      </c>
      <c r="C358" s="2">
        <v>3778</v>
      </c>
      <c r="D358" s="2">
        <v>2097</v>
      </c>
      <c r="E358" s="2">
        <v>192</v>
      </c>
      <c r="F358" s="2">
        <v>552</v>
      </c>
      <c r="G358" s="30">
        <v>1353</v>
      </c>
    </row>
    <row r="359" spans="1:7" ht="15" customHeight="1" x14ac:dyDescent="0.2">
      <c r="A359" s="1" t="s">
        <v>334</v>
      </c>
      <c r="B359" s="2">
        <v>57712</v>
      </c>
      <c r="C359" s="2">
        <v>3559</v>
      </c>
      <c r="D359" s="2">
        <v>3980</v>
      </c>
      <c r="E359" s="2">
        <v>617</v>
      </c>
      <c r="F359" s="2">
        <v>827</v>
      </c>
      <c r="G359" s="30">
        <v>2536</v>
      </c>
    </row>
    <row r="360" spans="1:7" ht="15" customHeight="1" x14ac:dyDescent="0.2">
      <c r="A360" s="1" t="s">
        <v>335</v>
      </c>
      <c r="B360" s="2">
        <v>40440</v>
      </c>
      <c r="C360" s="2">
        <v>2070</v>
      </c>
      <c r="D360" s="2">
        <v>3162</v>
      </c>
      <c r="E360" s="2">
        <v>409</v>
      </c>
      <c r="F360" s="2">
        <v>1203</v>
      </c>
      <c r="G360" s="30">
        <v>1550</v>
      </c>
    </row>
    <row r="361" spans="1:7" ht="15" customHeight="1" x14ac:dyDescent="0.2">
      <c r="A361" s="1" t="s">
        <v>336</v>
      </c>
      <c r="B361" s="2">
        <v>55814</v>
      </c>
      <c r="C361" s="2">
        <v>2597</v>
      </c>
      <c r="D361" s="2">
        <v>3666</v>
      </c>
      <c r="E361" s="2">
        <v>755</v>
      </c>
      <c r="F361" s="2">
        <v>1020</v>
      </c>
      <c r="G361" s="30">
        <v>1891</v>
      </c>
    </row>
    <row r="362" spans="1:7" ht="15" customHeight="1" x14ac:dyDescent="0.2">
      <c r="A362" s="1" t="s">
        <v>337</v>
      </c>
      <c r="B362" s="2">
        <v>35602</v>
      </c>
      <c r="C362" s="2">
        <v>1194</v>
      </c>
      <c r="D362" s="2">
        <v>2140</v>
      </c>
      <c r="E362" s="2">
        <v>632</v>
      </c>
      <c r="F362" s="2">
        <v>605</v>
      </c>
      <c r="G362" s="30">
        <v>903</v>
      </c>
    </row>
    <row r="363" spans="1:7" ht="15" customHeight="1" x14ac:dyDescent="0.2">
      <c r="A363" s="1" t="s">
        <v>338</v>
      </c>
      <c r="B363" s="2">
        <v>61849</v>
      </c>
      <c r="C363" s="2">
        <v>4908</v>
      </c>
      <c r="D363" s="2">
        <v>2432</v>
      </c>
      <c r="E363" s="2">
        <v>413</v>
      </c>
      <c r="F363" s="2">
        <v>691</v>
      </c>
      <c r="G363" s="30">
        <v>1328</v>
      </c>
    </row>
    <row r="364" spans="1:7" ht="15" customHeight="1" x14ac:dyDescent="0.2">
      <c r="A364" s="1" t="s">
        <v>339</v>
      </c>
      <c r="B364" s="2">
        <v>27045</v>
      </c>
      <c r="C364" s="2">
        <v>1022</v>
      </c>
      <c r="D364" s="2">
        <v>1914</v>
      </c>
      <c r="E364" s="2">
        <v>566</v>
      </c>
      <c r="F364" s="2">
        <v>371</v>
      </c>
      <c r="G364" s="30">
        <v>977</v>
      </c>
    </row>
    <row r="365" spans="1:7" ht="15" customHeight="1" x14ac:dyDescent="0.2">
      <c r="A365" s="1" t="s">
        <v>340</v>
      </c>
      <c r="B365" s="2">
        <v>36919</v>
      </c>
      <c r="C365" s="2">
        <v>1033</v>
      </c>
      <c r="D365" s="2">
        <v>3410</v>
      </c>
      <c r="E365" s="2">
        <v>270</v>
      </c>
      <c r="F365" s="2">
        <v>842</v>
      </c>
      <c r="G365" s="30">
        <v>2298</v>
      </c>
    </row>
    <row r="366" spans="1:7" ht="15" customHeight="1" x14ac:dyDescent="0.2">
      <c r="A366" s="1" t="s">
        <v>341</v>
      </c>
      <c r="B366" s="2">
        <v>65853</v>
      </c>
      <c r="C366" s="2">
        <v>9929</v>
      </c>
      <c r="D366" s="2">
        <v>5289</v>
      </c>
      <c r="E366" s="2">
        <v>1072</v>
      </c>
      <c r="F366" s="2">
        <v>939</v>
      </c>
      <c r="G366" s="30">
        <v>3278</v>
      </c>
    </row>
    <row r="367" spans="1:7" ht="15" customHeight="1" x14ac:dyDescent="0.2">
      <c r="A367" s="1" t="s">
        <v>342</v>
      </c>
      <c r="B367" s="2">
        <v>38788</v>
      </c>
      <c r="C367" s="2">
        <v>1477</v>
      </c>
      <c r="D367" s="2">
        <v>2366</v>
      </c>
      <c r="E367" s="2">
        <v>493</v>
      </c>
      <c r="F367" s="2">
        <v>597</v>
      </c>
      <c r="G367" s="30">
        <v>1276</v>
      </c>
    </row>
    <row r="368" spans="1:7" ht="15" customHeight="1" x14ac:dyDescent="0.2">
      <c r="A368" s="1" t="s">
        <v>438</v>
      </c>
      <c r="B368" s="2">
        <v>570839</v>
      </c>
      <c r="C368" s="2">
        <v>23549</v>
      </c>
      <c r="D368" s="2">
        <v>28224</v>
      </c>
      <c r="E368" s="2">
        <v>4213</v>
      </c>
      <c r="F368" s="2">
        <v>9093</v>
      </c>
      <c r="G368" s="30">
        <v>14918</v>
      </c>
    </row>
    <row r="369" spans="1:7" ht="15" customHeight="1" x14ac:dyDescent="0.2">
      <c r="A369" s="1" t="s">
        <v>343</v>
      </c>
      <c r="B369" s="2">
        <v>92020</v>
      </c>
      <c r="C369" s="2">
        <v>2906</v>
      </c>
      <c r="D369" s="2">
        <v>5107</v>
      </c>
      <c r="E369" s="2">
        <v>597</v>
      </c>
      <c r="F369" s="2">
        <v>1944</v>
      </c>
      <c r="G369" s="30">
        <v>2566</v>
      </c>
    </row>
    <row r="370" spans="1:7" ht="15" customHeight="1" x14ac:dyDescent="0.2">
      <c r="A370" s="1" t="s">
        <v>344</v>
      </c>
      <c r="B370" s="2">
        <v>50815</v>
      </c>
      <c r="C370" s="2">
        <v>2143</v>
      </c>
      <c r="D370" s="2">
        <v>2129</v>
      </c>
      <c r="E370" s="2">
        <v>588</v>
      </c>
      <c r="F370" s="2">
        <v>313</v>
      </c>
      <c r="G370" s="30">
        <v>1228</v>
      </c>
    </row>
    <row r="371" spans="1:7" ht="15" customHeight="1" x14ac:dyDescent="0.2">
      <c r="A371" s="1" t="s">
        <v>345</v>
      </c>
      <c r="B371" s="2">
        <v>93361</v>
      </c>
      <c r="C371" s="2">
        <v>4712</v>
      </c>
      <c r="D371" s="2">
        <v>3824</v>
      </c>
      <c r="E371" s="2">
        <v>626</v>
      </c>
      <c r="F371" s="2">
        <v>1332</v>
      </c>
      <c r="G371" s="30">
        <v>1866</v>
      </c>
    </row>
    <row r="372" spans="1:7" ht="15" customHeight="1" x14ac:dyDescent="0.2">
      <c r="A372" s="1" t="s">
        <v>346</v>
      </c>
      <c r="B372" s="2">
        <v>67860</v>
      </c>
      <c r="C372" s="2">
        <v>2740</v>
      </c>
      <c r="D372" s="2">
        <v>3741</v>
      </c>
      <c r="E372" s="2">
        <v>390</v>
      </c>
      <c r="F372" s="2">
        <v>1146</v>
      </c>
      <c r="G372" s="30">
        <v>2205</v>
      </c>
    </row>
    <row r="373" spans="1:7" ht="15" customHeight="1" x14ac:dyDescent="0.2">
      <c r="A373" s="1" t="s">
        <v>347</v>
      </c>
      <c r="B373" s="2">
        <v>71837</v>
      </c>
      <c r="C373" s="2">
        <v>2290</v>
      </c>
      <c r="D373" s="2">
        <v>2403</v>
      </c>
      <c r="E373" s="2">
        <v>217</v>
      </c>
      <c r="F373" s="2">
        <v>905</v>
      </c>
      <c r="G373" s="30">
        <v>1281</v>
      </c>
    </row>
    <row r="374" spans="1:7" ht="15" customHeight="1" x14ac:dyDescent="0.2">
      <c r="A374" s="1" t="s">
        <v>348</v>
      </c>
      <c r="B374" s="2">
        <v>47309</v>
      </c>
      <c r="C374" s="2">
        <v>2216</v>
      </c>
      <c r="D374" s="2">
        <v>3628</v>
      </c>
      <c r="E374" s="2">
        <v>626</v>
      </c>
      <c r="F374" s="2">
        <v>1048</v>
      </c>
      <c r="G374" s="30">
        <v>1954</v>
      </c>
    </row>
    <row r="375" spans="1:7" ht="15" customHeight="1" x14ac:dyDescent="0.2">
      <c r="A375" s="1" t="s">
        <v>349</v>
      </c>
      <c r="B375" s="2">
        <v>81799</v>
      </c>
      <c r="C375" s="2">
        <v>2091</v>
      </c>
      <c r="D375" s="2">
        <v>3259</v>
      </c>
      <c r="E375" s="2">
        <v>335</v>
      </c>
      <c r="F375" s="2">
        <v>1164</v>
      </c>
      <c r="G375" s="30">
        <v>1760</v>
      </c>
    </row>
    <row r="376" spans="1:7" ht="15" customHeight="1" x14ac:dyDescent="0.2">
      <c r="A376" s="1" t="s">
        <v>350</v>
      </c>
      <c r="B376" s="2">
        <v>65838</v>
      </c>
      <c r="C376" s="2">
        <v>4451</v>
      </c>
      <c r="D376" s="2">
        <v>4133</v>
      </c>
      <c r="E376" s="2">
        <v>834</v>
      </c>
      <c r="F376" s="2">
        <v>1241</v>
      </c>
      <c r="G376" s="30">
        <v>2058</v>
      </c>
    </row>
    <row r="377" spans="1:7" ht="15" customHeight="1" x14ac:dyDescent="0.2">
      <c r="A377" s="1" t="s">
        <v>439</v>
      </c>
      <c r="B377" s="2">
        <v>1621493</v>
      </c>
      <c r="C377" s="2">
        <v>75090</v>
      </c>
      <c r="D377" s="2">
        <v>128175</v>
      </c>
      <c r="E377" s="2">
        <v>35854</v>
      </c>
      <c r="F377" s="2">
        <v>29636</v>
      </c>
      <c r="G377" s="30">
        <v>62685</v>
      </c>
    </row>
    <row r="378" spans="1:7" ht="15" customHeight="1" x14ac:dyDescent="0.2">
      <c r="A378" s="1" t="s">
        <v>351</v>
      </c>
      <c r="B378" s="2">
        <v>117554</v>
      </c>
      <c r="C378" s="2">
        <v>4052</v>
      </c>
      <c r="D378" s="2">
        <v>9890</v>
      </c>
      <c r="E378" s="2">
        <v>2868</v>
      </c>
      <c r="F378" s="2">
        <v>2216</v>
      </c>
      <c r="G378" s="30">
        <v>4806</v>
      </c>
    </row>
    <row r="379" spans="1:7" ht="15" customHeight="1" x14ac:dyDescent="0.2">
      <c r="A379" s="1" t="s">
        <v>352</v>
      </c>
      <c r="B379" s="2">
        <v>116827</v>
      </c>
      <c r="C379" s="2">
        <v>4874</v>
      </c>
      <c r="D379" s="2">
        <v>14929</v>
      </c>
      <c r="E379" s="2">
        <v>6723</v>
      </c>
      <c r="F379" s="2">
        <v>2464</v>
      </c>
      <c r="G379" s="30">
        <v>5742</v>
      </c>
    </row>
    <row r="380" spans="1:7" ht="15" customHeight="1" x14ac:dyDescent="0.2">
      <c r="A380" s="1" t="s">
        <v>353</v>
      </c>
      <c r="B380" s="2">
        <v>110724</v>
      </c>
      <c r="C380" s="2">
        <v>5335</v>
      </c>
      <c r="D380" s="2">
        <v>9872</v>
      </c>
      <c r="E380" s="2">
        <v>2919</v>
      </c>
      <c r="F380" s="2">
        <v>1648</v>
      </c>
      <c r="G380" s="30">
        <v>5305</v>
      </c>
    </row>
    <row r="381" spans="1:7" ht="15" customHeight="1" x14ac:dyDescent="0.2">
      <c r="A381" s="1" t="s">
        <v>354</v>
      </c>
      <c r="B381" s="2">
        <v>82078</v>
      </c>
      <c r="C381" s="2">
        <v>3836</v>
      </c>
      <c r="D381" s="2">
        <v>9371</v>
      </c>
      <c r="E381" s="2">
        <v>3569</v>
      </c>
      <c r="F381" s="2">
        <v>1903</v>
      </c>
      <c r="G381" s="30">
        <v>3899</v>
      </c>
    </row>
    <row r="382" spans="1:7" ht="15" customHeight="1" x14ac:dyDescent="0.2">
      <c r="A382" s="1" t="s">
        <v>355</v>
      </c>
      <c r="B382" s="2">
        <v>126396</v>
      </c>
      <c r="C382" s="2">
        <v>6095</v>
      </c>
      <c r="D382" s="2">
        <v>21549</v>
      </c>
      <c r="E382" s="2">
        <v>5212</v>
      </c>
      <c r="F382" s="2">
        <v>8746</v>
      </c>
      <c r="G382" s="30">
        <v>7591</v>
      </c>
    </row>
    <row r="383" spans="1:7" ht="15" customHeight="1" x14ac:dyDescent="0.2">
      <c r="A383" s="1" t="s">
        <v>356</v>
      </c>
      <c r="B383" s="2">
        <v>269966</v>
      </c>
      <c r="C383" s="2">
        <v>7845</v>
      </c>
      <c r="D383" s="2">
        <v>10842</v>
      </c>
      <c r="E383" s="2">
        <v>1744</v>
      </c>
      <c r="F383" s="2">
        <v>1673</v>
      </c>
      <c r="G383" s="30">
        <v>7425</v>
      </c>
    </row>
    <row r="384" spans="1:7" ht="15" customHeight="1" x14ac:dyDescent="0.2">
      <c r="A384" s="1" t="s">
        <v>357</v>
      </c>
      <c r="B384" s="2">
        <v>113843</v>
      </c>
      <c r="C384" s="2">
        <v>5976</v>
      </c>
      <c r="D384" s="2">
        <v>11835</v>
      </c>
      <c r="E384" s="2">
        <v>3286</v>
      </c>
      <c r="F384" s="2">
        <v>2442</v>
      </c>
      <c r="G384" s="30">
        <v>6107</v>
      </c>
    </row>
    <row r="385" spans="1:7" ht="15" customHeight="1" x14ac:dyDescent="0.2">
      <c r="A385" s="1" t="s">
        <v>358</v>
      </c>
      <c r="B385" s="2">
        <v>87373</v>
      </c>
      <c r="C385" s="2">
        <v>2575</v>
      </c>
      <c r="D385" s="2">
        <v>6715</v>
      </c>
      <c r="E385" s="2">
        <v>1780</v>
      </c>
      <c r="F385" s="2">
        <v>2078</v>
      </c>
      <c r="G385" s="30">
        <v>2857</v>
      </c>
    </row>
    <row r="386" spans="1:7" ht="15" customHeight="1" x14ac:dyDescent="0.2">
      <c r="A386" s="1" t="s">
        <v>359</v>
      </c>
      <c r="B386" s="2">
        <v>90298</v>
      </c>
      <c r="C386" s="2">
        <v>5242</v>
      </c>
      <c r="D386" s="2">
        <v>7812</v>
      </c>
      <c r="E386" s="2">
        <v>2388</v>
      </c>
      <c r="F386" s="2">
        <v>1648</v>
      </c>
      <c r="G386" s="30">
        <v>3776</v>
      </c>
    </row>
    <row r="387" spans="1:7" ht="15" customHeight="1" x14ac:dyDescent="0.2">
      <c r="A387" s="1" t="s">
        <v>360</v>
      </c>
      <c r="B387" s="2">
        <v>79739</v>
      </c>
      <c r="C387" s="2">
        <v>2857</v>
      </c>
      <c r="D387" s="2">
        <v>6510</v>
      </c>
      <c r="E387" s="2">
        <v>2004</v>
      </c>
      <c r="F387" s="2">
        <v>1252</v>
      </c>
      <c r="G387" s="30">
        <v>3254</v>
      </c>
    </row>
    <row r="388" spans="1:7" ht="15" customHeight="1" x14ac:dyDescent="0.2">
      <c r="A388" s="1" t="s">
        <v>361</v>
      </c>
      <c r="B388" s="2">
        <v>273527</v>
      </c>
      <c r="C388" s="2">
        <v>14846</v>
      </c>
      <c r="D388" s="2">
        <v>10560</v>
      </c>
      <c r="E388" s="2">
        <v>1755</v>
      </c>
      <c r="F388" s="2">
        <v>1559</v>
      </c>
      <c r="G388" s="30">
        <v>7246</v>
      </c>
    </row>
    <row r="389" spans="1:7" ht="15" customHeight="1" x14ac:dyDescent="0.2">
      <c r="A389" s="1" t="s">
        <v>362</v>
      </c>
      <c r="B389" s="2">
        <v>78756</v>
      </c>
      <c r="C389" s="2">
        <v>4061</v>
      </c>
      <c r="D389" s="2">
        <v>4590</v>
      </c>
      <c r="E389" s="2">
        <v>799</v>
      </c>
      <c r="F389" s="2">
        <v>1146</v>
      </c>
      <c r="G389" s="30">
        <v>2645</v>
      </c>
    </row>
    <row r="390" spans="1:7" ht="15" customHeight="1" x14ac:dyDescent="0.2">
      <c r="A390" s="1" t="s">
        <v>363</v>
      </c>
      <c r="B390" s="2">
        <v>74412</v>
      </c>
      <c r="C390" s="2">
        <v>7496</v>
      </c>
      <c r="D390" s="2">
        <v>3700</v>
      </c>
      <c r="E390" s="2">
        <v>807</v>
      </c>
      <c r="F390" s="2">
        <v>861</v>
      </c>
      <c r="G390" s="30">
        <v>2032</v>
      </c>
    </row>
    <row r="391" spans="1:7" ht="15" customHeight="1" x14ac:dyDescent="0.2">
      <c r="A391" s="1" t="s">
        <v>440</v>
      </c>
      <c r="B391" s="2">
        <v>800591</v>
      </c>
      <c r="C391" s="2">
        <v>44288</v>
      </c>
      <c r="D391" s="2">
        <v>57146</v>
      </c>
      <c r="E391" s="2">
        <v>12977</v>
      </c>
      <c r="F391" s="2">
        <v>15070</v>
      </c>
      <c r="G391" s="30">
        <v>29099</v>
      </c>
    </row>
    <row r="392" spans="1:7" ht="15" customHeight="1" x14ac:dyDescent="0.2">
      <c r="A392" s="1" t="s">
        <v>364</v>
      </c>
      <c r="B392" s="2">
        <v>33949</v>
      </c>
      <c r="C392" s="2">
        <v>1559</v>
      </c>
      <c r="D392" s="2">
        <v>2309</v>
      </c>
      <c r="E392" s="2">
        <v>666</v>
      </c>
      <c r="F392" s="2">
        <v>821</v>
      </c>
      <c r="G392" s="30">
        <v>822</v>
      </c>
    </row>
    <row r="393" spans="1:7" ht="15" customHeight="1" x14ac:dyDescent="0.2">
      <c r="A393" s="1" t="s">
        <v>365</v>
      </c>
      <c r="B393" s="2">
        <v>97038</v>
      </c>
      <c r="C393" s="2">
        <v>4056</v>
      </c>
      <c r="D393" s="2">
        <v>3152</v>
      </c>
      <c r="E393" s="2">
        <v>569</v>
      </c>
      <c r="F393" s="2">
        <v>740</v>
      </c>
      <c r="G393" s="30">
        <v>1843</v>
      </c>
    </row>
    <row r="394" spans="1:7" ht="15" customHeight="1" x14ac:dyDescent="0.2">
      <c r="A394" s="1" t="s">
        <v>366</v>
      </c>
      <c r="B394" s="2">
        <v>109297</v>
      </c>
      <c r="C394" s="2">
        <v>3416</v>
      </c>
      <c r="D394" s="2">
        <v>5069</v>
      </c>
      <c r="E394" s="2">
        <v>907</v>
      </c>
      <c r="F394" s="2">
        <v>1153</v>
      </c>
      <c r="G394" s="30">
        <v>3009</v>
      </c>
    </row>
    <row r="395" spans="1:7" ht="15" customHeight="1" x14ac:dyDescent="0.2">
      <c r="A395" s="1" t="s">
        <v>367</v>
      </c>
      <c r="B395" s="2">
        <v>27072</v>
      </c>
      <c r="C395" s="2">
        <v>1426</v>
      </c>
      <c r="D395" s="2">
        <v>1874</v>
      </c>
      <c r="E395" s="2">
        <v>354</v>
      </c>
      <c r="F395" s="2">
        <v>471</v>
      </c>
      <c r="G395" s="30">
        <v>1049</v>
      </c>
    </row>
    <row r="396" spans="1:7" ht="15" customHeight="1" x14ac:dyDescent="0.2">
      <c r="A396" s="1" t="s">
        <v>368</v>
      </c>
      <c r="B396" s="2">
        <v>56661</v>
      </c>
      <c r="C396" s="2">
        <v>4409</v>
      </c>
      <c r="D396" s="2">
        <v>5121</v>
      </c>
      <c r="E396" s="2">
        <v>1164</v>
      </c>
      <c r="F396" s="2">
        <v>1370</v>
      </c>
      <c r="G396" s="30">
        <v>2587</v>
      </c>
    </row>
    <row r="397" spans="1:7" ht="15" customHeight="1" x14ac:dyDescent="0.2">
      <c r="A397" s="1" t="s">
        <v>369</v>
      </c>
      <c r="B397" s="2">
        <v>62191</v>
      </c>
      <c r="C397" s="2">
        <v>8261</v>
      </c>
      <c r="D397" s="2">
        <v>6769</v>
      </c>
      <c r="E397" s="2">
        <v>1303</v>
      </c>
      <c r="F397" s="2">
        <v>1157</v>
      </c>
      <c r="G397" s="30">
        <v>4309</v>
      </c>
    </row>
    <row r="398" spans="1:7" ht="15" customHeight="1" x14ac:dyDescent="0.2">
      <c r="A398" s="1" t="s">
        <v>370</v>
      </c>
      <c r="B398" s="2">
        <v>59530</v>
      </c>
      <c r="C398" s="2">
        <v>3824</v>
      </c>
      <c r="D398" s="2">
        <v>3811</v>
      </c>
      <c r="E398" s="2">
        <v>1088</v>
      </c>
      <c r="F398" s="2">
        <v>952</v>
      </c>
      <c r="G398" s="30">
        <v>1771</v>
      </c>
    </row>
    <row r="399" spans="1:7" ht="15" customHeight="1" x14ac:dyDescent="0.2">
      <c r="A399" s="1" t="s">
        <v>371</v>
      </c>
      <c r="B399" s="2">
        <v>73685</v>
      </c>
      <c r="C399" s="2">
        <v>2669</v>
      </c>
      <c r="D399" s="2">
        <v>6932</v>
      </c>
      <c r="E399" s="2">
        <v>2452</v>
      </c>
      <c r="F399" s="2">
        <v>1236</v>
      </c>
      <c r="G399" s="30">
        <v>3244</v>
      </c>
    </row>
    <row r="400" spans="1:7" ht="15" customHeight="1" x14ac:dyDescent="0.2">
      <c r="A400" s="1" t="s">
        <v>372</v>
      </c>
      <c r="B400" s="2">
        <v>27522</v>
      </c>
      <c r="C400" s="2">
        <v>1171</v>
      </c>
      <c r="D400" s="2">
        <v>2299</v>
      </c>
      <c r="E400" s="2">
        <v>526</v>
      </c>
      <c r="F400" s="2">
        <v>816</v>
      </c>
      <c r="G400" s="30">
        <v>957</v>
      </c>
    </row>
    <row r="401" spans="1:7" ht="15" customHeight="1" x14ac:dyDescent="0.2">
      <c r="A401" s="1" t="s">
        <v>373</v>
      </c>
      <c r="B401" s="2">
        <v>42034</v>
      </c>
      <c r="C401" s="2">
        <v>1541</v>
      </c>
      <c r="D401" s="2">
        <v>2891</v>
      </c>
      <c r="E401" s="2">
        <v>878</v>
      </c>
      <c r="F401" s="2">
        <v>722</v>
      </c>
      <c r="G401" s="30">
        <v>1291</v>
      </c>
    </row>
    <row r="402" spans="1:7" ht="15" customHeight="1" x14ac:dyDescent="0.2">
      <c r="A402" s="1" t="s">
        <v>374</v>
      </c>
      <c r="B402" s="2">
        <v>69783</v>
      </c>
      <c r="C402" s="2">
        <v>5228</v>
      </c>
      <c r="D402" s="2">
        <v>5257</v>
      </c>
      <c r="E402" s="2">
        <v>707</v>
      </c>
      <c r="F402" s="2">
        <v>1635</v>
      </c>
      <c r="G402" s="30">
        <v>2915</v>
      </c>
    </row>
    <row r="403" spans="1:7" ht="15" customHeight="1" x14ac:dyDescent="0.2">
      <c r="A403" s="1" t="s">
        <v>375</v>
      </c>
      <c r="B403" s="2">
        <v>62736</v>
      </c>
      <c r="C403" s="2">
        <v>2898</v>
      </c>
      <c r="D403" s="2">
        <v>6140</v>
      </c>
      <c r="E403" s="2">
        <v>1306</v>
      </c>
      <c r="F403" s="2">
        <v>1565</v>
      </c>
      <c r="G403" s="30">
        <v>3269</v>
      </c>
    </row>
    <row r="404" spans="1:7" ht="15" customHeight="1" x14ac:dyDescent="0.2">
      <c r="A404" s="1" t="s">
        <v>376</v>
      </c>
      <c r="B404" s="2">
        <v>35846</v>
      </c>
      <c r="C404" s="2">
        <v>1310</v>
      </c>
      <c r="D404" s="2">
        <v>1738</v>
      </c>
      <c r="E404" s="2">
        <v>288</v>
      </c>
      <c r="F404" s="2">
        <v>782</v>
      </c>
      <c r="G404" s="30">
        <v>668</v>
      </c>
    </row>
    <row r="405" spans="1:7" ht="15" customHeight="1" x14ac:dyDescent="0.2">
      <c r="A405" s="1" t="s">
        <v>377</v>
      </c>
      <c r="B405" s="2">
        <v>43247</v>
      </c>
      <c r="C405" s="2">
        <v>2520</v>
      </c>
      <c r="D405" s="2">
        <v>3784</v>
      </c>
      <c r="E405" s="2">
        <v>769</v>
      </c>
      <c r="F405" s="2">
        <v>1650</v>
      </c>
      <c r="G405" s="30">
        <v>1365</v>
      </c>
    </row>
    <row r="406" spans="1:7" ht="15" customHeight="1" x14ac:dyDescent="0.2">
      <c r="A406" s="1" t="s">
        <v>441</v>
      </c>
      <c r="B406" s="2">
        <v>807072</v>
      </c>
      <c r="C406" s="2">
        <v>50572</v>
      </c>
      <c r="D406" s="2">
        <v>77483</v>
      </c>
      <c r="E406" s="2">
        <v>24342</v>
      </c>
      <c r="F406" s="2">
        <v>11337</v>
      </c>
      <c r="G406" s="30">
        <v>41804</v>
      </c>
    </row>
    <row r="407" spans="1:7" ht="15" customHeight="1" x14ac:dyDescent="0.2">
      <c r="A407" s="1" t="s">
        <v>378</v>
      </c>
      <c r="B407" s="2">
        <v>108830</v>
      </c>
      <c r="C407" s="2">
        <v>10461</v>
      </c>
      <c r="D407" s="2">
        <v>4770</v>
      </c>
      <c r="E407" s="2">
        <v>879</v>
      </c>
      <c r="F407" s="2">
        <v>989</v>
      </c>
      <c r="G407" s="30">
        <v>2902</v>
      </c>
    </row>
    <row r="408" spans="1:7" ht="15" customHeight="1" x14ac:dyDescent="0.2">
      <c r="A408" s="1" t="s">
        <v>379</v>
      </c>
      <c r="B408" s="2">
        <v>36851</v>
      </c>
      <c r="C408" s="2">
        <v>1891</v>
      </c>
      <c r="D408" s="2">
        <v>2208</v>
      </c>
      <c r="E408" s="2">
        <v>922</v>
      </c>
      <c r="F408" s="2">
        <v>249</v>
      </c>
      <c r="G408" s="30">
        <v>1037</v>
      </c>
    </row>
    <row r="409" spans="1:7" ht="15" customHeight="1" x14ac:dyDescent="0.2">
      <c r="A409" s="1" t="s">
        <v>380</v>
      </c>
      <c r="B409" s="2">
        <v>57354</v>
      </c>
      <c r="C409" s="2">
        <v>1963</v>
      </c>
      <c r="D409" s="2">
        <v>2693</v>
      </c>
      <c r="E409" s="2">
        <v>710</v>
      </c>
      <c r="F409" s="2">
        <v>299</v>
      </c>
      <c r="G409" s="30">
        <v>1684</v>
      </c>
    </row>
    <row r="410" spans="1:7" ht="15" customHeight="1" x14ac:dyDescent="0.2">
      <c r="A410" s="1" t="s">
        <v>381</v>
      </c>
      <c r="B410" s="2">
        <v>15931</v>
      </c>
      <c r="C410" s="2">
        <v>1269</v>
      </c>
      <c r="D410" s="2">
        <v>893</v>
      </c>
      <c r="E410" s="2">
        <v>279</v>
      </c>
      <c r="F410" s="2">
        <v>119</v>
      </c>
      <c r="G410" s="30">
        <v>495</v>
      </c>
    </row>
    <row r="411" spans="1:7" ht="15" customHeight="1" x14ac:dyDescent="0.2">
      <c r="A411" s="1" t="s">
        <v>382</v>
      </c>
      <c r="B411" s="2">
        <v>24249</v>
      </c>
      <c r="C411" s="2">
        <v>455</v>
      </c>
      <c r="D411" s="2">
        <v>1003</v>
      </c>
      <c r="E411" s="2">
        <v>116</v>
      </c>
      <c r="F411" s="2">
        <v>256</v>
      </c>
      <c r="G411" s="30">
        <v>631</v>
      </c>
    </row>
    <row r="412" spans="1:7" ht="15" customHeight="1" x14ac:dyDescent="0.2">
      <c r="A412" s="1" t="s">
        <v>383</v>
      </c>
      <c r="B412" s="2">
        <v>23343</v>
      </c>
      <c r="C412" s="2">
        <v>1848</v>
      </c>
      <c r="D412" s="2">
        <v>4493</v>
      </c>
      <c r="E412" s="2">
        <v>767</v>
      </c>
      <c r="F412" s="2">
        <v>134</v>
      </c>
      <c r="G412" s="30">
        <v>3592</v>
      </c>
    </row>
    <row r="413" spans="1:7" ht="15" customHeight="1" x14ac:dyDescent="0.2">
      <c r="A413" s="1" t="s">
        <v>384</v>
      </c>
      <c r="B413" s="2">
        <v>36026</v>
      </c>
      <c r="C413" s="2">
        <v>1484</v>
      </c>
      <c r="D413" s="2">
        <v>5502</v>
      </c>
      <c r="E413" s="2">
        <v>1771</v>
      </c>
      <c r="F413" s="2">
        <v>789</v>
      </c>
      <c r="G413" s="30">
        <v>2942</v>
      </c>
    </row>
    <row r="414" spans="1:7" ht="15" customHeight="1" x14ac:dyDescent="0.2">
      <c r="A414" s="1" t="s">
        <v>385</v>
      </c>
      <c r="B414" s="2">
        <v>29889</v>
      </c>
      <c r="C414" s="2">
        <v>1511</v>
      </c>
      <c r="D414" s="2">
        <v>3115</v>
      </c>
      <c r="E414" s="2">
        <v>761</v>
      </c>
      <c r="F414" s="2">
        <v>671</v>
      </c>
      <c r="G414" s="30">
        <v>1683</v>
      </c>
    </row>
    <row r="415" spans="1:7" ht="15" customHeight="1" x14ac:dyDescent="0.2">
      <c r="A415" s="1" t="s">
        <v>386</v>
      </c>
      <c r="B415" s="2">
        <v>41878</v>
      </c>
      <c r="C415" s="2">
        <v>2107</v>
      </c>
      <c r="D415" s="2">
        <v>6529</v>
      </c>
      <c r="E415" s="2">
        <v>2550</v>
      </c>
      <c r="F415" s="2">
        <v>946</v>
      </c>
      <c r="G415" s="30">
        <v>3033</v>
      </c>
    </row>
    <row r="416" spans="1:7" ht="15" customHeight="1" x14ac:dyDescent="0.2">
      <c r="A416" s="1" t="s">
        <v>387</v>
      </c>
      <c r="B416" s="2">
        <v>36150</v>
      </c>
      <c r="C416" s="2">
        <v>1847</v>
      </c>
      <c r="D416" s="2">
        <v>2831</v>
      </c>
      <c r="E416" s="2">
        <v>971</v>
      </c>
      <c r="F416" s="2">
        <v>599</v>
      </c>
      <c r="G416" s="30">
        <v>1261</v>
      </c>
    </row>
    <row r="417" spans="1:7" ht="15" customHeight="1" x14ac:dyDescent="0.2">
      <c r="A417" s="1" t="s">
        <v>388</v>
      </c>
      <c r="B417" s="2">
        <v>20391</v>
      </c>
      <c r="C417" s="2">
        <v>908</v>
      </c>
      <c r="D417" s="2">
        <v>1640</v>
      </c>
      <c r="E417" s="2">
        <v>447</v>
      </c>
      <c r="F417" s="2">
        <v>396</v>
      </c>
      <c r="G417" s="30">
        <v>797</v>
      </c>
    </row>
    <row r="418" spans="1:7" ht="15" customHeight="1" x14ac:dyDescent="0.2">
      <c r="A418" s="1" t="s">
        <v>389</v>
      </c>
      <c r="B418" s="2">
        <v>43603</v>
      </c>
      <c r="C418" s="2">
        <v>2019</v>
      </c>
      <c r="D418" s="2">
        <v>5347</v>
      </c>
      <c r="E418" s="2">
        <v>2797</v>
      </c>
      <c r="F418" s="2">
        <v>671</v>
      </c>
      <c r="G418" s="30">
        <v>1879</v>
      </c>
    </row>
    <row r="419" spans="1:7" ht="15" customHeight="1" x14ac:dyDescent="0.2">
      <c r="A419" s="1" t="s">
        <v>390</v>
      </c>
      <c r="B419" s="2">
        <v>51028</v>
      </c>
      <c r="C419" s="2">
        <v>5839</v>
      </c>
      <c r="D419" s="2">
        <v>6082</v>
      </c>
      <c r="E419" s="2">
        <v>1316</v>
      </c>
      <c r="F419" s="2">
        <v>1134</v>
      </c>
      <c r="G419" s="30">
        <v>3632</v>
      </c>
    </row>
    <row r="420" spans="1:7" ht="15" customHeight="1" x14ac:dyDescent="0.2">
      <c r="A420" s="1" t="s">
        <v>391</v>
      </c>
      <c r="B420" s="2">
        <v>23713</v>
      </c>
      <c r="C420" s="2">
        <v>1497</v>
      </c>
      <c r="D420" s="2">
        <v>4254</v>
      </c>
      <c r="E420" s="2">
        <v>1187</v>
      </c>
      <c r="F420" s="2">
        <v>265</v>
      </c>
      <c r="G420" s="30">
        <v>2802</v>
      </c>
    </row>
    <row r="421" spans="1:7" ht="15" customHeight="1" x14ac:dyDescent="0.2">
      <c r="A421" s="1" t="s">
        <v>392</v>
      </c>
      <c r="B421" s="2">
        <v>19706</v>
      </c>
      <c r="C421" s="2">
        <v>1272</v>
      </c>
      <c r="D421" s="2">
        <v>2494</v>
      </c>
      <c r="E421" s="2">
        <v>926</v>
      </c>
      <c r="F421" s="2">
        <v>294</v>
      </c>
      <c r="G421" s="30">
        <v>1274</v>
      </c>
    </row>
    <row r="422" spans="1:7" ht="15" customHeight="1" x14ac:dyDescent="0.2">
      <c r="A422" s="1" t="s">
        <v>393</v>
      </c>
      <c r="B422" s="2">
        <v>39215</v>
      </c>
      <c r="C422" s="2">
        <v>2090</v>
      </c>
      <c r="D422" s="2">
        <v>4513</v>
      </c>
      <c r="E422" s="2">
        <v>1668</v>
      </c>
      <c r="F422" s="2">
        <v>509</v>
      </c>
      <c r="G422" s="30">
        <v>2336</v>
      </c>
    </row>
    <row r="423" spans="1:7" ht="15" customHeight="1" x14ac:dyDescent="0.2">
      <c r="A423" s="1" t="s">
        <v>394</v>
      </c>
      <c r="B423" s="2">
        <v>26098</v>
      </c>
      <c r="C423" s="2">
        <v>1951</v>
      </c>
      <c r="D423" s="2">
        <v>2268</v>
      </c>
      <c r="E423" s="2">
        <v>965</v>
      </c>
      <c r="F423" s="2">
        <v>297</v>
      </c>
      <c r="G423" s="30">
        <v>1006</v>
      </c>
    </row>
    <row r="424" spans="1:7" ht="15" customHeight="1" x14ac:dyDescent="0.2">
      <c r="A424" s="1" t="s">
        <v>395</v>
      </c>
      <c r="B424" s="2">
        <v>21505</v>
      </c>
      <c r="C424" s="2">
        <v>1524</v>
      </c>
      <c r="D424" s="2">
        <v>3168</v>
      </c>
      <c r="E424" s="2">
        <v>1361</v>
      </c>
      <c r="F424" s="2">
        <v>227</v>
      </c>
      <c r="G424" s="30">
        <v>1580</v>
      </c>
    </row>
    <row r="425" spans="1:7" ht="15" customHeight="1" x14ac:dyDescent="0.2">
      <c r="A425" s="1" t="s">
        <v>396</v>
      </c>
      <c r="B425" s="2">
        <v>36367</v>
      </c>
      <c r="C425" s="2">
        <v>1595</v>
      </c>
      <c r="D425" s="2">
        <v>3729</v>
      </c>
      <c r="E425" s="2">
        <v>1037</v>
      </c>
      <c r="F425" s="2">
        <v>530</v>
      </c>
      <c r="G425" s="30">
        <v>2162</v>
      </c>
    </row>
    <row r="426" spans="1:7" ht="15" customHeight="1" x14ac:dyDescent="0.2">
      <c r="A426" s="1" t="s">
        <v>397</v>
      </c>
      <c r="B426" s="2">
        <v>26826</v>
      </c>
      <c r="C426" s="2">
        <v>2131</v>
      </c>
      <c r="D426" s="2">
        <v>1994</v>
      </c>
      <c r="E426" s="2">
        <v>457</v>
      </c>
      <c r="F426" s="2">
        <v>354</v>
      </c>
      <c r="G426" s="30">
        <v>1183</v>
      </c>
    </row>
    <row r="427" spans="1:7" ht="15" customHeight="1" x14ac:dyDescent="0.2">
      <c r="A427" s="1" t="s">
        <v>398</v>
      </c>
      <c r="B427" s="2">
        <v>30124</v>
      </c>
      <c r="C427" s="2">
        <v>1334</v>
      </c>
      <c r="D427" s="2">
        <v>2674</v>
      </c>
      <c r="E427" s="2">
        <v>578</v>
      </c>
      <c r="F427" s="2">
        <v>560</v>
      </c>
      <c r="G427" s="30">
        <v>1536</v>
      </c>
    </row>
    <row r="428" spans="1:7" ht="15" customHeight="1" x14ac:dyDescent="0.2">
      <c r="A428" s="1" t="s">
        <v>399</v>
      </c>
      <c r="B428" s="2">
        <v>30189</v>
      </c>
      <c r="C428" s="2">
        <v>1650</v>
      </c>
      <c r="D428" s="2">
        <v>2556</v>
      </c>
      <c r="E428" s="2">
        <v>670</v>
      </c>
      <c r="F428" s="2">
        <v>490</v>
      </c>
      <c r="G428" s="30">
        <v>1396</v>
      </c>
    </row>
    <row r="429" spans="1:7" ht="15" customHeight="1" x14ac:dyDescent="0.2">
      <c r="A429" s="1" t="s">
        <v>400</v>
      </c>
      <c r="B429" s="2">
        <v>27806</v>
      </c>
      <c r="C429" s="2">
        <v>1926</v>
      </c>
      <c r="D429" s="2">
        <v>2727</v>
      </c>
      <c r="E429" s="2">
        <v>1207</v>
      </c>
      <c r="F429" s="2">
        <v>559</v>
      </c>
      <c r="G429" s="30">
        <v>961</v>
      </c>
    </row>
    <row r="430" spans="1:7" ht="11.25" customHeight="1" x14ac:dyDescent="0.2">
      <c r="A430" s="23" t="s">
        <v>442</v>
      </c>
      <c r="B430" s="24"/>
      <c r="C430" s="24"/>
      <c r="D430" s="24"/>
      <c r="E430" s="24"/>
      <c r="F430" s="24"/>
      <c r="G430" s="25" t="s">
        <v>413</v>
      </c>
    </row>
  </sheetData>
  <mergeCells count="8">
    <mergeCell ref="A3:G3"/>
    <mergeCell ref="A7:A11"/>
    <mergeCell ref="B7:G7"/>
    <mergeCell ref="B8:B10"/>
    <mergeCell ref="C8:G8"/>
    <mergeCell ref="C9:C10"/>
    <mergeCell ref="D9:D10"/>
    <mergeCell ref="E9:G9"/>
  </mergeCells>
  <conditionalFormatting sqref="B12:G429">
    <cfRule type="cellIs" dxfId="2" priority="1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8"/>
  <sheetViews>
    <sheetView workbookViewId="0">
      <selection activeCell="A7" sqref="A7:D9"/>
    </sheetView>
  </sheetViews>
  <sheetFormatPr baseColWidth="10" defaultColWidth="8" defaultRowHeight="11.25" x14ac:dyDescent="0.2"/>
  <cols>
    <col min="1" max="1" width="31.5" style="9" customWidth="1"/>
    <col min="2" max="3" width="17.125" style="9" customWidth="1"/>
    <col min="4" max="16384" width="8" style="9"/>
  </cols>
  <sheetData>
    <row r="1" spans="1:4" ht="33.75" customHeight="1" x14ac:dyDescent="0.2">
      <c r="A1" s="7"/>
      <c r="B1" s="7"/>
      <c r="C1" s="8" t="s">
        <v>403</v>
      </c>
    </row>
    <row r="2" spans="1:4" ht="11.25" customHeight="1" x14ac:dyDescent="0.2"/>
    <row r="3" spans="1:4" ht="25.5" customHeight="1" x14ac:dyDescent="0.2">
      <c r="A3" s="106" t="s">
        <v>443</v>
      </c>
      <c r="B3" s="107"/>
      <c r="C3" s="107"/>
    </row>
    <row r="4" spans="1:4" ht="11.25" customHeight="1" x14ac:dyDescent="0.2">
      <c r="A4" s="10" t="s">
        <v>415</v>
      </c>
    </row>
    <row r="5" spans="1:4" ht="11.25" customHeight="1" x14ac:dyDescent="0.2">
      <c r="A5" s="11" t="s">
        <v>406</v>
      </c>
    </row>
    <row r="6" spans="1:4" ht="11.25" customHeight="1" x14ac:dyDescent="0.2"/>
    <row r="7" spans="1:4" ht="12.75" customHeight="1" x14ac:dyDescent="0.2">
      <c r="A7" s="108" t="s">
        <v>444</v>
      </c>
      <c r="B7" s="108" t="s">
        <v>445</v>
      </c>
      <c r="C7" s="5" t="s">
        <v>419</v>
      </c>
    </row>
    <row r="8" spans="1:4" ht="33.75" customHeight="1" x14ac:dyDescent="0.2">
      <c r="A8" s="113"/>
      <c r="B8" s="110"/>
      <c r="C8" s="6" t="s">
        <v>446</v>
      </c>
    </row>
    <row r="9" spans="1:4" s="18" customFormat="1" ht="11.25" customHeight="1" x14ac:dyDescent="0.2">
      <c r="A9" s="114"/>
      <c r="B9" s="17">
        <v>1</v>
      </c>
      <c r="C9" s="17">
        <v>2</v>
      </c>
    </row>
    <row r="10" spans="1:4" ht="15" customHeight="1" x14ac:dyDescent="0.2">
      <c r="A10" s="27" t="s">
        <v>411</v>
      </c>
      <c r="B10" s="28">
        <v>33286212</v>
      </c>
      <c r="C10" s="29">
        <v>12374494</v>
      </c>
    </row>
    <row r="11" spans="1:4" ht="15" customHeight="1" x14ac:dyDescent="0.2">
      <c r="A11" s="1" t="s">
        <v>426</v>
      </c>
      <c r="B11" s="2">
        <v>993323</v>
      </c>
      <c r="C11" s="30">
        <v>279975</v>
      </c>
      <c r="D11" s="31">
        <f>SUM(C12:C26)</f>
        <v>279975</v>
      </c>
    </row>
    <row r="12" spans="1:4" ht="15" customHeight="1" x14ac:dyDescent="0.2">
      <c r="A12" s="1" t="s">
        <v>0</v>
      </c>
      <c r="B12" s="2">
        <v>44609</v>
      </c>
      <c r="C12" s="30">
        <v>16424</v>
      </c>
    </row>
    <row r="13" spans="1:4" ht="15" customHeight="1" x14ac:dyDescent="0.2">
      <c r="A13" s="1" t="s">
        <v>1</v>
      </c>
      <c r="B13" s="2">
        <v>126435</v>
      </c>
      <c r="C13" s="30">
        <v>59369</v>
      </c>
    </row>
    <row r="14" spans="1:4" ht="15" customHeight="1" x14ac:dyDescent="0.2">
      <c r="A14" s="1" t="s">
        <v>2</v>
      </c>
      <c r="B14" s="2">
        <v>99448</v>
      </c>
      <c r="C14" s="30">
        <v>43391</v>
      </c>
    </row>
    <row r="15" spans="1:4" ht="15" customHeight="1" x14ac:dyDescent="0.2">
      <c r="A15" s="1" t="s">
        <v>3</v>
      </c>
      <c r="B15" s="2">
        <v>40360</v>
      </c>
      <c r="C15" s="30">
        <v>15908</v>
      </c>
    </row>
    <row r="16" spans="1:4" ht="15" customHeight="1" x14ac:dyDescent="0.2">
      <c r="A16" s="1" t="s">
        <v>4</v>
      </c>
      <c r="B16" s="2">
        <v>41521</v>
      </c>
      <c r="C16" s="30">
        <v>8974</v>
      </c>
    </row>
    <row r="17" spans="1:4" ht="15" customHeight="1" x14ac:dyDescent="0.2">
      <c r="A17" s="1" t="s">
        <v>5</v>
      </c>
      <c r="B17" s="2">
        <v>48570</v>
      </c>
      <c r="C17" s="30">
        <v>8635</v>
      </c>
    </row>
    <row r="18" spans="1:4" ht="15" customHeight="1" x14ac:dyDescent="0.2">
      <c r="A18" s="1" t="s">
        <v>6</v>
      </c>
      <c r="B18" s="2">
        <v>58713</v>
      </c>
      <c r="C18" s="30">
        <v>9510</v>
      </c>
    </row>
    <row r="19" spans="1:4" ht="15" customHeight="1" x14ac:dyDescent="0.2">
      <c r="A19" s="1" t="s">
        <v>7</v>
      </c>
      <c r="B19" s="2">
        <v>59748</v>
      </c>
      <c r="C19" s="30">
        <v>12707</v>
      </c>
    </row>
    <row r="20" spans="1:4" ht="15" customHeight="1" x14ac:dyDescent="0.2">
      <c r="A20" s="1" t="s">
        <v>8</v>
      </c>
      <c r="B20" s="2">
        <v>92878</v>
      </c>
      <c r="C20" s="30">
        <v>18359</v>
      </c>
    </row>
    <row r="21" spans="1:4" ht="15" customHeight="1" x14ac:dyDescent="0.2">
      <c r="A21" s="1" t="s">
        <v>9</v>
      </c>
      <c r="B21" s="2">
        <v>27370</v>
      </c>
      <c r="C21" s="30">
        <v>3679</v>
      </c>
    </row>
    <row r="22" spans="1:4" ht="15" customHeight="1" x14ac:dyDescent="0.2">
      <c r="A22" s="1" t="s">
        <v>10</v>
      </c>
      <c r="B22" s="2">
        <v>78981</v>
      </c>
      <c r="C22" s="30">
        <v>15400</v>
      </c>
    </row>
    <row r="23" spans="1:4" ht="15" customHeight="1" x14ac:dyDescent="0.2">
      <c r="A23" s="1" t="s">
        <v>11</v>
      </c>
      <c r="B23" s="2">
        <v>55833</v>
      </c>
      <c r="C23" s="30">
        <v>9743</v>
      </c>
    </row>
    <row r="24" spans="1:4" ht="15" customHeight="1" x14ac:dyDescent="0.2">
      <c r="A24" s="1" t="s">
        <v>12</v>
      </c>
      <c r="B24" s="2">
        <v>93257</v>
      </c>
      <c r="C24" s="30">
        <v>26953</v>
      </c>
    </row>
    <row r="25" spans="1:4" ht="15" customHeight="1" x14ac:dyDescent="0.2">
      <c r="A25" s="1" t="s">
        <v>13</v>
      </c>
      <c r="B25" s="2">
        <v>38952</v>
      </c>
      <c r="C25" s="30">
        <v>9810</v>
      </c>
    </row>
    <row r="26" spans="1:4" ht="15" customHeight="1" x14ac:dyDescent="0.2">
      <c r="A26" s="1" t="s">
        <v>14</v>
      </c>
      <c r="B26" s="2">
        <v>86648</v>
      </c>
      <c r="C26" s="30">
        <v>21113</v>
      </c>
    </row>
    <row r="27" spans="1:4" ht="15" customHeight="1" x14ac:dyDescent="0.2">
      <c r="A27" s="1" t="s">
        <v>427</v>
      </c>
      <c r="B27" s="2">
        <v>990892</v>
      </c>
      <c r="C27" s="30">
        <v>444220</v>
      </c>
    </row>
    <row r="28" spans="1:4" ht="15" customHeight="1" x14ac:dyDescent="0.2">
      <c r="A28" s="1" t="s">
        <v>15</v>
      </c>
      <c r="B28" s="2">
        <v>990892</v>
      </c>
      <c r="C28" s="30">
        <v>444220</v>
      </c>
    </row>
    <row r="29" spans="1:4" ht="15" customHeight="1" x14ac:dyDescent="0.2">
      <c r="A29" s="1" t="s">
        <v>428</v>
      </c>
      <c r="B29" s="2">
        <v>2997954</v>
      </c>
      <c r="C29" s="30">
        <v>1026489</v>
      </c>
      <c r="D29" s="31">
        <f>SUM(C30:C74)</f>
        <v>1026489</v>
      </c>
    </row>
    <row r="30" spans="1:4" ht="15" customHeight="1" x14ac:dyDescent="0.2">
      <c r="A30" s="1" t="s">
        <v>16</v>
      </c>
      <c r="B30" s="2">
        <v>132477</v>
      </c>
      <c r="C30" s="30">
        <v>58628</v>
      </c>
    </row>
    <row r="31" spans="1:4" ht="15" customHeight="1" x14ac:dyDescent="0.2">
      <c r="A31" s="1" t="s">
        <v>17</v>
      </c>
      <c r="B31" s="2">
        <v>48459</v>
      </c>
      <c r="C31" s="30">
        <v>27228</v>
      </c>
    </row>
    <row r="32" spans="1:4" ht="15" customHeight="1" x14ac:dyDescent="0.2">
      <c r="A32" s="1" t="s">
        <v>18</v>
      </c>
      <c r="B32" s="2">
        <v>121728</v>
      </c>
      <c r="C32" s="30">
        <v>93169</v>
      </c>
    </row>
    <row r="33" spans="1:3" ht="15" customHeight="1" x14ac:dyDescent="0.2">
      <c r="A33" s="1" t="s">
        <v>19</v>
      </c>
      <c r="B33" s="2">
        <v>42763</v>
      </c>
      <c r="C33" s="30">
        <v>15481</v>
      </c>
    </row>
    <row r="34" spans="1:3" ht="15" customHeight="1" x14ac:dyDescent="0.2">
      <c r="A34" s="1" t="s">
        <v>20</v>
      </c>
      <c r="B34" s="2">
        <v>45816</v>
      </c>
      <c r="C34" s="30">
        <v>9634</v>
      </c>
    </row>
    <row r="35" spans="1:3" ht="15" customHeight="1" x14ac:dyDescent="0.2">
      <c r="A35" s="1" t="s">
        <v>21</v>
      </c>
      <c r="B35" s="2">
        <v>23145</v>
      </c>
      <c r="C35" s="30">
        <v>7405</v>
      </c>
    </row>
    <row r="36" spans="1:3" ht="15" customHeight="1" x14ac:dyDescent="0.2">
      <c r="A36" s="1" t="s">
        <v>22</v>
      </c>
      <c r="B36" s="2">
        <v>45611</v>
      </c>
      <c r="C36" s="30">
        <v>13641</v>
      </c>
    </row>
    <row r="37" spans="1:3" ht="15" customHeight="1" x14ac:dyDescent="0.2">
      <c r="A37" s="1" t="s">
        <v>23</v>
      </c>
      <c r="B37" s="2">
        <v>33087</v>
      </c>
      <c r="C37" s="30">
        <v>8033</v>
      </c>
    </row>
    <row r="38" spans="1:3" ht="15" customHeight="1" x14ac:dyDescent="0.2">
      <c r="A38" s="1" t="s">
        <v>24</v>
      </c>
      <c r="B38" s="2">
        <v>25248</v>
      </c>
      <c r="C38" s="30">
        <v>5635</v>
      </c>
    </row>
    <row r="39" spans="1:3" ht="15" customHeight="1" x14ac:dyDescent="0.2">
      <c r="A39" s="1" t="s">
        <v>25</v>
      </c>
      <c r="B39" s="2">
        <v>130956</v>
      </c>
      <c r="C39" s="30">
        <v>47029</v>
      </c>
    </row>
    <row r="40" spans="1:3" ht="15" customHeight="1" x14ac:dyDescent="0.2">
      <c r="A40" s="1" t="s">
        <v>26</v>
      </c>
      <c r="B40" s="2">
        <v>517834</v>
      </c>
      <c r="C40" s="30">
        <v>220935</v>
      </c>
    </row>
    <row r="41" spans="1:3" ht="15" customHeight="1" x14ac:dyDescent="0.2">
      <c r="A41" s="1" t="s">
        <v>27</v>
      </c>
      <c r="B41" s="2">
        <v>71648</v>
      </c>
      <c r="C41" s="30">
        <v>13773</v>
      </c>
    </row>
    <row r="42" spans="1:3" ht="15" customHeight="1" x14ac:dyDescent="0.2">
      <c r="A42" s="1" t="s">
        <v>28</v>
      </c>
      <c r="B42" s="2">
        <v>52250</v>
      </c>
      <c r="C42" s="30">
        <v>16815</v>
      </c>
    </row>
    <row r="43" spans="1:3" ht="15" customHeight="1" x14ac:dyDescent="0.2">
      <c r="A43" s="1" t="s">
        <v>29</v>
      </c>
      <c r="B43" s="2">
        <v>93715</v>
      </c>
      <c r="C43" s="30">
        <v>30677</v>
      </c>
    </row>
    <row r="44" spans="1:3" ht="15" customHeight="1" x14ac:dyDescent="0.2">
      <c r="A44" s="1" t="s">
        <v>30</v>
      </c>
      <c r="B44" s="2">
        <v>22870</v>
      </c>
      <c r="C44" s="30">
        <v>6859</v>
      </c>
    </row>
    <row r="45" spans="1:3" ht="15" customHeight="1" x14ac:dyDescent="0.2">
      <c r="A45" s="1" t="s">
        <v>31</v>
      </c>
      <c r="B45" s="2">
        <v>40376</v>
      </c>
      <c r="C45" s="30">
        <v>8005</v>
      </c>
    </row>
    <row r="46" spans="1:3" ht="15" customHeight="1" x14ac:dyDescent="0.2">
      <c r="A46" s="1" t="s">
        <v>32</v>
      </c>
      <c r="B46" s="2">
        <v>45658</v>
      </c>
      <c r="C46" s="30">
        <v>13154</v>
      </c>
    </row>
    <row r="47" spans="1:3" ht="15" customHeight="1" x14ac:dyDescent="0.2">
      <c r="A47" s="1" t="s">
        <v>33</v>
      </c>
      <c r="B47" s="2">
        <v>58001</v>
      </c>
      <c r="C47" s="30">
        <v>19562</v>
      </c>
    </row>
    <row r="48" spans="1:3" ht="15" customHeight="1" x14ac:dyDescent="0.2">
      <c r="A48" s="1" t="s">
        <v>34</v>
      </c>
      <c r="B48" s="2">
        <v>47886</v>
      </c>
      <c r="C48" s="30">
        <v>7035</v>
      </c>
    </row>
    <row r="49" spans="1:3" ht="15" customHeight="1" x14ac:dyDescent="0.2">
      <c r="A49" s="1" t="s">
        <v>35</v>
      </c>
      <c r="B49" s="2">
        <v>66591</v>
      </c>
      <c r="C49" s="30">
        <v>12334</v>
      </c>
    </row>
    <row r="50" spans="1:3" ht="15" customHeight="1" x14ac:dyDescent="0.2">
      <c r="A50" s="1" t="s">
        <v>36</v>
      </c>
      <c r="B50" s="2">
        <v>14370</v>
      </c>
      <c r="C50" s="30">
        <v>1986</v>
      </c>
    </row>
    <row r="51" spans="1:3" ht="15" customHeight="1" x14ac:dyDescent="0.2">
      <c r="A51" s="1" t="s">
        <v>37</v>
      </c>
      <c r="B51" s="2">
        <v>59487</v>
      </c>
      <c r="C51" s="30">
        <v>16254</v>
      </c>
    </row>
    <row r="52" spans="1:3" ht="15" customHeight="1" x14ac:dyDescent="0.2">
      <c r="A52" s="1" t="s">
        <v>38</v>
      </c>
      <c r="B52" s="2">
        <v>27062</v>
      </c>
      <c r="C52" s="30">
        <v>6636</v>
      </c>
    </row>
    <row r="53" spans="1:3" ht="15" customHeight="1" x14ac:dyDescent="0.2">
      <c r="A53" s="1" t="s">
        <v>39</v>
      </c>
      <c r="B53" s="2">
        <v>56821</v>
      </c>
      <c r="C53" s="30">
        <v>15679</v>
      </c>
    </row>
    <row r="54" spans="1:3" ht="15" customHeight="1" x14ac:dyDescent="0.2">
      <c r="A54" s="1" t="s">
        <v>40</v>
      </c>
      <c r="B54" s="2">
        <v>47288</v>
      </c>
      <c r="C54" s="30">
        <v>11423</v>
      </c>
    </row>
    <row r="55" spans="1:3" ht="15" customHeight="1" x14ac:dyDescent="0.2">
      <c r="A55" s="1" t="s">
        <v>41</v>
      </c>
      <c r="B55" s="2">
        <v>62612</v>
      </c>
      <c r="C55" s="30">
        <v>15131</v>
      </c>
    </row>
    <row r="56" spans="1:3" ht="15" customHeight="1" x14ac:dyDescent="0.2">
      <c r="A56" s="1" t="s">
        <v>42</v>
      </c>
      <c r="B56" s="2">
        <v>30034</v>
      </c>
      <c r="C56" s="30">
        <v>6923</v>
      </c>
    </row>
    <row r="57" spans="1:3" ht="15" customHeight="1" x14ac:dyDescent="0.2">
      <c r="A57" s="1" t="s">
        <v>43</v>
      </c>
      <c r="B57" s="2">
        <v>48271</v>
      </c>
      <c r="C57" s="30">
        <v>14476</v>
      </c>
    </row>
    <row r="58" spans="1:3" ht="15" customHeight="1" x14ac:dyDescent="0.2">
      <c r="A58" s="1" t="s">
        <v>44</v>
      </c>
      <c r="B58" s="2">
        <v>20797</v>
      </c>
      <c r="C58" s="30">
        <v>4271</v>
      </c>
    </row>
    <row r="59" spans="1:3" ht="15" customHeight="1" x14ac:dyDescent="0.2">
      <c r="A59" s="1" t="s">
        <v>45</v>
      </c>
      <c r="B59" s="2">
        <v>34188</v>
      </c>
      <c r="C59" s="30">
        <v>18435</v>
      </c>
    </row>
    <row r="60" spans="1:3" ht="15" customHeight="1" x14ac:dyDescent="0.2">
      <c r="A60" s="1" t="s">
        <v>46</v>
      </c>
      <c r="B60" s="2">
        <v>84918</v>
      </c>
      <c r="C60" s="30">
        <v>33544</v>
      </c>
    </row>
    <row r="61" spans="1:3" ht="15" customHeight="1" x14ac:dyDescent="0.2">
      <c r="A61" s="1" t="s">
        <v>47</v>
      </c>
      <c r="B61" s="2">
        <v>96269</v>
      </c>
      <c r="C61" s="30">
        <v>41456</v>
      </c>
    </row>
    <row r="62" spans="1:3" ht="15" customHeight="1" x14ac:dyDescent="0.2">
      <c r="A62" s="1" t="s">
        <v>48</v>
      </c>
      <c r="B62" s="2">
        <v>30519</v>
      </c>
      <c r="C62" s="30">
        <v>11144</v>
      </c>
    </row>
    <row r="63" spans="1:3" ht="15" customHeight="1" x14ac:dyDescent="0.2">
      <c r="A63" s="1" t="s">
        <v>49</v>
      </c>
      <c r="B63" s="2">
        <v>42888</v>
      </c>
      <c r="C63" s="30">
        <v>8941</v>
      </c>
    </row>
    <row r="64" spans="1:3" ht="15" customHeight="1" x14ac:dyDescent="0.2">
      <c r="A64" s="1" t="s">
        <v>50</v>
      </c>
      <c r="B64" s="2">
        <v>59768</v>
      </c>
      <c r="C64" s="30">
        <v>12433</v>
      </c>
    </row>
    <row r="65" spans="1:4" ht="15" customHeight="1" x14ac:dyDescent="0.2">
      <c r="A65" s="1" t="s">
        <v>51</v>
      </c>
      <c r="B65" s="2">
        <v>66624</v>
      </c>
      <c r="C65" s="30">
        <v>19680</v>
      </c>
    </row>
    <row r="66" spans="1:4" ht="15" customHeight="1" x14ac:dyDescent="0.2">
      <c r="A66" s="1" t="s">
        <v>52</v>
      </c>
      <c r="B66" s="2">
        <v>138768</v>
      </c>
      <c r="C66" s="30">
        <v>44569</v>
      </c>
    </row>
    <row r="67" spans="1:4" ht="15" customHeight="1" x14ac:dyDescent="0.2">
      <c r="A67" s="1" t="s">
        <v>53</v>
      </c>
      <c r="B67" s="2">
        <v>29267</v>
      </c>
      <c r="C67" s="30">
        <v>7727</v>
      </c>
    </row>
    <row r="68" spans="1:4" ht="15" customHeight="1" x14ac:dyDescent="0.2">
      <c r="A68" s="1" t="s">
        <v>54</v>
      </c>
      <c r="B68" s="2">
        <v>50441</v>
      </c>
      <c r="C68" s="30">
        <v>11984</v>
      </c>
    </row>
    <row r="69" spans="1:4" ht="15" customHeight="1" x14ac:dyDescent="0.2">
      <c r="A69" s="1" t="s">
        <v>55</v>
      </c>
      <c r="B69" s="2">
        <v>47337</v>
      </c>
      <c r="C69" s="30">
        <v>7726</v>
      </c>
    </row>
    <row r="70" spans="1:4" ht="15" customHeight="1" x14ac:dyDescent="0.2">
      <c r="A70" s="1" t="s">
        <v>56</v>
      </c>
      <c r="B70" s="2">
        <v>36348</v>
      </c>
      <c r="C70" s="30">
        <v>5419</v>
      </c>
    </row>
    <row r="71" spans="1:4" ht="15" customHeight="1" x14ac:dyDescent="0.2">
      <c r="A71" s="1" t="s">
        <v>57</v>
      </c>
      <c r="B71" s="2">
        <v>130023</v>
      </c>
      <c r="C71" s="30">
        <v>39461</v>
      </c>
    </row>
    <row r="72" spans="1:4" ht="15" customHeight="1" x14ac:dyDescent="0.2">
      <c r="A72" s="1" t="s">
        <v>58</v>
      </c>
      <c r="B72" s="2">
        <v>72061</v>
      </c>
      <c r="C72" s="30">
        <v>20950</v>
      </c>
    </row>
    <row r="73" spans="1:4" ht="15" customHeight="1" x14ac:dyDescent="0.2">
      <c r="A73" s="1" t="s">
        <v>59</v>
      </c>
      <c r="B73" s="2">
        <v>30223</v>
      </c>
      <c r="C73" s="30">
        <v>11985</v>
      </c>
    </row>
    <row r="74" spans="1:4" ht="15" customHeight="1" x14ac:dyDescent="0.2">
      <c r="A74" s="1" t="s">
        <v>60</v>
      </c>
      <c r="B74" s="2">
        <v>15451</v>
      </c>
      <c r="C74" s="30">
        <v>3224</v>
      </c>
    </row>
    <row r="75" spans="1:4" ht="15" customHeight="1" x14ac:dyDescent="0.2">
      <c r="A75" s="1" t="s">
        <v>429</v>
      </c>
      <c r="B75" s="2">
        <v>335002</v>
      </c>
      <c r="C75" s="30">
        <v>140158</v>
      </c>
    </row>
    <row r="76" spans="1:4" ht="15" customHeight="1" x14ac:dyDescent="0.2">
      <c r="A76" s="1" t="s">
        <v>61</v>
      </c>
      <c r="B76" s="2">
        <v>281354</v>
      </c>
      <c r="C76" s="30">
        <v>119926</v>
      </c>
    </row>
    <row r="77" spans="1:4" ht="15" customHeight="1" x14ac:dyDescent="0.2">
      <c r="A77" s="1" t="s">
        <v>62</v>
      </c>
      <c r="B77" s="2">
        <v>53648</v>
      </c>
      <c r="C77" s="30">
        <v>20232</v>
      </c>
    </row>
    <row r="78" spans="1:4" ht="15" customHeight="1" x14ac:dyDescent="0.2">
      <c r="A78" s="1" t="s">
        <v>430</v>
      </c>
      <c r="B78" s="2">
        <v>6969074</v>
      </c>
      <c r="C78" s="30">
        <v>2688195</v>
      </c>
      <c r="D78" s="31">
        <f>SUM(C79:C131)</f>
        <v>2688195</v>
      </c>
    </row>
    <row r="79" spans="1:4" ht="15" customHeight="1" x14ac:dyDescent="0.2">
      <c r="A79" s="1" t="s">
        <v>63</v>
      </c>
      <c r="B79" s="2">
        <v>424295</v>
      </c>
      <c r="C79" s="30">
        <v>209923</v>
      </c>
    </row>
    <row r="80" spans="1:4" ht="15" customHeight="1" x14ac:dyDescent="0.2">
      <c r="A80" s="1" t="s">
        <v>64</v>
      </c>
      <c r="B80" s="2">
        <v>176874</v>
      </c>
      <c r="C80" s="30">
        <v>84268</v>
      </c>
    </row>
    <row r="81" spans="1:3" ht="15" customHeight="1" x14ac:dyDescent="0.2">
      <c r="A81" s="1" t="s">
        <v>65</v>
      </c>
      <c r="B81" s="2">
        <v>249926</v>
      </c>
      <c r="C81" s="30">
        <v>115909</v>
      </c>
    </row>
    <row r="82" spans="1:3" ht="15" customHeight="1" x14ac:dyDescent="0.2">
      <c r="A82" s="1" t="s">
        <v>66</v>
      </c>
      <c r="B82" s="2">
        <v>94393</v>
      </c>
      <c r="C82" s="30">
        <v>40152</v>
      </c>
    </row>
    <row r="83" spans="1:3" ht="15" customHeight="1" x14ac:dyDescent="0.2">
      <c r="A83" s="1" t="s">
        <v>67</v>
      </c>
      <c r="B83" s="2">
        <v>100413</v>
      </c>
      <c r="C83" s="30">
        <v>38543</v>
      </c>
    </row>
    <row r="84" spans="1:3" ht="15" customHeight="1" x14ac:dyDescent="0.2">
      <c r="A84" s="1" t="s">
        <v>68</v>
      </c>
      <c r="B84" s="2">
        <v>60065</v>
      </c>
      <c r="C84" s="30">
        <v>24726</v>
      </c>
    </row>
    <row r="85" spans="1:3" ht="15" customHeight="1" x14ac:dyDescent="0.2">
      <c r="A85" s="1" t="s">
        <v>69</v>
      </c>
      <c r="B85" s="2">
        <v>66555</v>
      </c>
      <c r="C85" s="30">
        <v>23953</v>
      </c>
    </row>
    <row r="86" spans="1:3" ht="15" customHeight="1" x14ac:dyDescent="0.2">
      <c r="A86" s="1" t="s">
        <v>70</v>
      </c>
      <c r="B86" s="2">
        <v>46235</v>
      </c>
      <c r="C86" s="30">
        <v>16897</v>
      </c>
    </row>
    <row r="87" spans="1:3" ht="15" customHeight="1" x14ac:dyDescent="0.2">
      <c r="A87" s="1" t="s">
        <v>71</v>
      </c>
      <c r="B87" s="2">
        <v>53794</v>
      </c>
      <c r="C87" s="30">
        <v>19370</v>
      </c>
    </row>
    <row r="88" spans="1:3" ht="15" customHeight="1" x14ac:dyDescent="0.2">
      <c r="A88" s="1" t="s">
        <v>72</v>
      </c>
      <c r="B88" s="2">
        <v>127065</v>
      </c>
      <c r="C88" s="30">
        <v>54381</v>
      </c>
    </row>
    <row r="89" spans="1:3" ht="15" customHeight="1" x14ac:dyDescent="0.2">
      <c r="A89" s="1" t="s">
        <v>73</v>
      </c>
      <c r="B89" s="2">
        <v>101465</v>
      </c>
      <c r="C89" s="30">
        <v>25500</v>
      </c>
    </row>
    <row r="90" spans="1:3" ht="15" customHeight="1" x14ac:dyDescent="0.2">
      <c r="A90" s="1" t="s">
        <v>74</v>
      </c>
      <c r="B90" s="2">
        <v>191983</v>
      </c>
      <c r="C90" s="30">
        <v>63750</v>
      </c>
    </row>
    <row r="91" spans="1:3" ht="15" customHeight="1" x14ac:dyDescent="0.2">
      <c r="A91" s="1" t="s">
        <v>75</v>
      </c>
      <c r="B91" s="2">
        <v>150142</v>
      </c>
      <c r="C91" s="30">
        <v>53497</v>
      </c>
    </row>
    <row r="92" spans="1:3" ht="15" customHeight="1" x14ac:dyDescent="0.2">
      <c r="A92" s="1" t="s">
        <v>76</v>
      </c>
      <c r="B92" s="2">
        <v>93330</v>
      </c>
      <c r="C92" s="30">
        <v>21754</v>
      </c>
    </row>
    <row r="93" spans="1:3" ht="15" customHeight="1" x14ac:dyDescent="0.2">
      <c r="A93" s="1" t="s">
        <v>77</v>
      </c>
      <c r="B93" s="2">
        <v>138686</v>
      </c>
      <c r="C93" s="30">
        <v>42228</v>
      </c>
    </row>
    <row r="94" spans="1:3" ht="15" customHeight="1" x14ac:dyDescent="0.2">
      <c r="A94" s="1" t="s">
        <v>78</v>
      </c>
      <c r="B94" s="2">
        <v>181018</v>
      </c>
      <c r="C94" s="30">
        <v>90498</v>
      </c>
    </row>
    <row r="95" spans="1:3" ht="15" customHeight="1" x14ac:dyDescent="0.2">
      <c r="A95" s="1" t="s">
        <v>79</v>
      </c>
      <c r="B95" s="2">
        <v>580138</v>
      </c>
      <c r="C95" s="30">
        <v>287681</v>
      </c>
    </row>
    <row r="96" spans="1:3" ht="15" customHeight="1" x14ac:dyDescent="0.2">
      <c r="A96" s="1" t="s">
        <v>80</v>
      </c>
      <c r="B96" s="2">
        <v>65026</v>
      </c>
      <c r="C96" s="30">
        <v>35402</v>
      </c>
    </row>
    <row r="97" spans="1:3" ht="15" customHeight="1" x14ac:dyDescent="0.2">
      <c r="A97" s="1" t="s">
        <v>81</v>
      </c>
      <c r="B97" s="2">
        <v>219737</v>
      </c>
      <c r="C97" s="30">
        <v>89193</v>
      </c>
    </row>
    <row r="98" spans="1:3" ht="15" customHeight="1" x14ac:dyDescent="0.2">
      <c r="A98" s="1" t="s">
        <v>82</v>
      </c>
      <c r="B98" s="2">
        <v>85166</v>
      </c>
      <c r="C98" s="30">
        <v>30797</v>
      </c>
    </row>
    <row r="99" spans="1:3" ht="15" customHeight="1" x14ac:dyDescent="0.2">
      <c r="A99" s="1" t="s">
        <v>83</v>
      </c>
      <c r="B99" s="2">
        <v>143839</v>
      </c>
      <c r="C99" s="30">
        <v>47120</v>
      </c>
    </row>
    <row r="100" spans="1:3" ht="15" customHeight="1" x14ac:dyDescent="0.2">
      <c r="A100" s="1" t="s">
        <v>84</v>
      </c>
      <c r="B100" s="2">
        <v>57828</v>
      </c>
      <c r="C100" s="30">
        <v>18402</v>
      </c>
    </row>
    <row r="101" spans="1:3" ht="15" customHeight="1" x14ac:dyDescent="0.2">
      <c r="A101" s="1" t="s">
        <v>85</v>
      </c>
      <c r="B101" s="2">
        <v>73365</v>
      </c>
      <c r="C101" s="30">
        <v>20102</v>
      </c>
    </row>
    <row r="102" spans="1:3" ht="15" customHeight="1" x14ac:dyDescent="0.2">
      <c r="A102" s="1" t="s">
        <v>86</v>
      </c>
      <c r="B102" s="2">
        <v>106368</v>
      </c>
      <c r="C102" s="30">
        <v>39215</v>
      </c>
    </row>
    <row r="103" spans="1:3" ht="15" customHeight="1" x14ac:dyDescent="0.2">
      <c r="A103" s="1" t="s">
        <v>87</v>
      </c>
      <c r="B103" s="2">
        <v>75849</v>
      </c>
      <c r="C103" s="30">
        <v>19637</v>
      </c>
    </row>
    <row r="104" spans="1:3" ht="15" customHeight="1" x14ac:dyDescent="0.2">
      <c r="A104" s="1" t="s">
        <v>88</v>
      </c>
      <c r="B104" s="2">
        <v>162089</v>
      </c>
      <c r="C104" s="30">
        <v>41157</v>
      </c>
    </row>
    <row r="105" spans="1:3" ht="15" customHeight="1" x14ac:dyDescent="0.2">
      <c r="A105" s="1" t="s">
        <v>89</v>
      </c>
      <c r="B105" s="2">
        <v>33599</v>
      </c>
      <c r="C105" s="30">
        <v>12092</v>
      </c>
    </row>
    <row r="106" spans="1:3" ht="15" customHeight="1" x14ac:dyDescent="0.2">
      <c r="A106" s="1" t="s">
        <v>90</v>
      </c>
      <c r="B106" s="2">
        <v>82228</v>
      </c>
      <c r="C106" s="30">
        <v>35873</v>
      </c>
    </row>
    <row r="107" spans="1:3" ht="15" customHeight="1" x14ac:dyDescent="0.2">
      <c r="A107" s="1" t="s">
        <v>91</v>
      </c>
      <c r="B107" s="2">
        <v>171236</v>
      </c>
      <c r="C107" s="30">
        <v>79719</v>
      </c>
    </row>
    <row r="108" spans="1:3" ht="15" customHeight="1" x14ac:dyDescent="0.2">
      <c r="A108" s="1" t="s">
        <v>92</v>
      </c>
      <c r="B108" s="2">
        <v>148699</v>
      </c>
      <c r="C108" s="30">
        <v>39667</v>
      </c>
    </row>
    <row r="109" spans="1:3" ht="15" customHeight="1" x14ac:dyDescent="0.2">
      <c r="A109" s="1" t="s">
        <v>93</v>
      </c>
      <c r="B109" s="2">
        <v>70304</v>
      </c>
      <c r="C109" s="30">
        <v>17530</v>
      </c>
    </row>
    <row r="110" spans="1:3" ht="15" customHeight="1" x14ac:dyDescent="0.2">
      <c r="A110" s="1" t="s">
        <v>94</v>
      </c>
      <c r="B110" s="2">
        <v>171162</v>
      </c>
      <c r="C110" s="30">
        <v>50930</v>
      </c>
    </row>
    <row r="111" spans="1:3" ht="15" customHeight="1" x14ac:dyDescent="0.2">
      <c r="A111" s="1" t="s">
        <v>95</v>
      </c>
      <c r="B111" s="2">
        <v>161876</v>
      </c>
      <c r="C111" s="30">
        <v>44715</v>
      </c>
    </row>
    <row r="112" spans="1:3" ht="15" customHeight="1" x14ac:dyDescent="0.2">
      <c r="A112" s="1" t="s">
        <v>96</v>
      </c>
      <c r="B112" s="2">
        <v>93242</v>
      </c>
      <c r="C112" s="30">
        <v>28865</v>
      </c>
    </row>
    <row r="113" spans="1:3" ht="15" customHeight="1" x14ac:dyDescent="0.2">
      <c r="A113" s="1" t="s">
        <v>97</v>
      </c>
      <c r="B113" s="2">
        <v>158186</v>
      </c>
      <c r="C113" s="30">
        <v>68713</v>
      </c>
    </row>
    <row r="114" spans="1:3" ht="15" customHeight="1" x14ac:dyDescent="0.2">
      <c r="A114" s="1" t="s">
        <v>98</v>
      </c>
      <c r="B114" s="2">
        <v>182401</v>
      </c>
      <c r="C114" s="30">
        <v>81807</v>
      </c>
    </row>
    <row r="115" spans="1:3" ht="15" customHeight="1" x14ac:dyDescent="0.2">
      <c r="A115" s="1" t="s">
        <v>99</v>
      </c>
      <c r="B115" s="2">
        <v>95525</v>
      </c>
      <c r="C115" s="30">
        <v>26323</v>
      </c>
    </row>
    <row r="116" spans="1:3" ht="15" customHeight="1" x14ac:dyDescent="0.2">
      <c r="A116" s="1" t="s">
        <v>100</v>
      </c>
      <c r="B116" s="2">
        <v>45413</v>
      </c>
      <c r="C116" s="30">
        <v>12294</v>
      </c>
    </row>
    <row r="117" spans="1:3" ht="15" customHeight="1" x14ac:dyDescent="0.2">
      <c r="A117" s="1" t="s">
        <v>101</v>
      </c>
      <c r="B117" s="2">
        <v>114771</v>
      </c>
      <c r="C117" s="30">
        <v>37228</v>
      </c>
    </row>
    <row r="118" spans="1:3" ht="15" customHeight="1" x14ac:dyDescent="0.2">
      <c r="A118" s="1" t="s">
        <v>102</v>
      </c>
      <c r="B118" s="2">
        <v>129108</v>
      </c>
      <c r="C118" s="30">
        <v>44820</v>
      </c>
    </row>
    <row r="119" spans="1:3" ht="15" customHeight="1" x14ac:dyDescent="0.2">
      <c r="A119" s="1" t="s">
        <v>103</v>
      </c>
      <c r="B119" s="2">
        <v>119978</v>
      </c>
      <c r="C119" s="30">
        <v>39395</v>
      </c>
    </row>
    <row r="120" spans="1:3" ht="15" customHeight="1" x14ac:dyDescent="0.2">
      <c r="A120" s="1" t="s">
        <v>104</v>
      </c>
      <c r="B120" s="2">
        <v>135972</v>
      </c>
      <c r="C120" s="30">
        <v>58166</v>
      </c>
    </row>
    <row r="121" spans="1:3" ht="15" customHeight="1" x14ac:dyDescent="0.2">
      <c r="A121" s="1" t="s">
        <v>105</v>
      </c>
      <c r="B121" s="2">
        <v>245723</v>
      </c>
      <c r="C121" s="30">
        <v>113789</v>
      </c>
    </row>
    <row r="122" spans="1:3" ht="15" customHeight="1" x14ac:dyDescent="0.2">
      <c r="A122" s="1" t="s">
        <v>106</v>
      </c>
      <c r="B122" s="2">
        <v>71236</v>
      </c>
      <c r="C122" s="30">
        <v>27695</v>
      </c>
    </row>
    <row r="123" spans="1:3" ht="15" customHeight="1" x14ac:dyDescent="0.2">
      <c r="A123" s="1" t="s">
        <v>107</v>
      </c>
      <c r="B123" s="2">
        <v>60195</v>
      </c>
      <c r="C123" s="30">
        <v>21569</v>
      </c>
    </row>
    <row r="124" spans="1:3" ht="15" customHeight="1" x14ac:dyDescent="0.2">
      <c r="A124" s="1" t="s">
        <v>108</v>
      </c>
      <c r="B124" s="2">
        <v>46058</v>
      </c>
      <c r="C124" s="30">
        <v>17893</v>
      </c>
    </row>
    <row r="125" spans="1:3" ht="15" customHeight="1" x14ac:dyDescent="0.2">
      <c r="A125" s="1" t="s">
        <v>109</v>
      </c>
      <c r="B125" s="2">
        <v>110964</v>
      </c>
      <c r="C125" s="30">
        <v>37587</v>
      </c>
    </row>
    <row r="126" spans="1:3" ht="15" customHeight="1" x14ac:dyDescent="0.2">
      <c r="A126" s="1" t="s">
        <v>110</v>
      </c>
      <c r="B126" s="2">
        <v>107367</v>
      </c>
      <c r="C126" s="30">
        <v>33132</v>
      </c>
    </row>
    <row r="127" spans="1:3" ht="15" customHeight="1" x14ac:dyDescent="0.2">
      <c r="A127" s="1" t="s">
        <v>111</v>
      </c>
      <c r="B127" s="2">
        <v>164815</v>
      </c>
      <c r="C127" s="30">
        <v>57693</v>
      </c>
    </row>
    <row r="128" spans="1:3" ht="15" customHeight="1" x14ac:dyDescent="0.2">
      <c r="A128" s="1" t="s">
        <v>112</v>
      </c>
      <c r="B128" s="2">
        <v>59951</v>
      </c>
      <c r="C128" s="30">
        <v>22656</v>
      </c>
    </row>
    <row r="129" spans="1:4" ht="15" customHeight="1" x14ac:dyDescent="0.2">
      <c r="A129" s="1" t="s">
        <v>113</v>
      </c>
      <c r="B129" s="2">
        <v>118604</v>
      </c>
      <c r="C129" s="30">
        <v>40973</v>
      </c>
    </row>
    <row r="130" spans="1:4" ht="15" customHeight="1" x14ac:dyDescent="0.2">
      <c r="A130" s="1" t="s">
        <v>114</v>
      </c>
      <c r="B130" s="2">
        <v>112541</v>
      </c>
      <c r="C130" s="30">
        <v>38412</v>
      </c>
    </row>
    <row r="131" spans="1:4" ht="15" customHeight="1" x14ac:dyDescent="0.2">
      <c r="A131" s="1" t="s">
        <v>115</v>
      </c>
      <c r="B131" s="2">
        <v>132276</v>
      </c>
      <c r="C131" s="30">
        <v>44604</v>
      </c>
    </row>
    <row r="132" spans="1:4" ht="15" customHeight="1" x14ac:dyDescent="0.2">
      <c r="A132" s="1" t="s">
        <v>431</v>
      </c>
      <c r="B132" s="2">
        <v>2625412</v>
      </c>
      <c r="C132" s="30">
        <v>1052959</v>
      </c>
      <c r="D132" s="31">
        <f>SUM(C133:C158)</f>
        <v>1052959</v>
      </c>
    </row>
    <row r="133" spans="1:4" ht="15" customHeight="1" x14ac:dyDescent="0.2">
      <c r="A133" s="1" t="s">
        <v>116</v>
      </c>
      <c r="B133" s="2">
        <v>105061</v>
      </c>
      <c r="C133" s="30">
        <v>53439</v>
      </c>
    </row>
    <row r="134" spans="1:4" ht="15" customHeight="1" x14ac:dyDescent="0.2">
      <c r="A134" s="1" t="s">
        <v>117</v>
      </c>
      <c r="B134" s="2">
        <v>596722</v>
      </c>
      <c r="C134" s="30">
        <v>336448</v>
      </c>
    </row>
    <row r="135" spans="1:4" ht="15" customHeight="1" x14ac:dyDescent="0.2">
      <c r="A135" s="1" t="s">
        <v>118</v>
      </c>
      <c r="B135" s="2">
        <v>48764</v>
      </c>
      <c r="C135" s="30">
        <v>17166</v>
      </c>
    </row>
    <row r="136" spans="1:4" ht="15" customHeight="1" x14ac:dyDescent="0.2">
      <c r="A136" s="1" t="s">
        <v>119</v>
      </c>
      <c r="B136" s="2">
        <v>138275</v>
      </c>
      <c r="C136" s="30">
        <v>60515</v>
      </c>
    </row>
    <row r="137" spans="1:4" ht="15" customHeight="1" x14ac:dyDescent="0.2">
      <c r="A137" s="1" t="s">
        <v>120</v>
      </c>
      <c r="B137" s="2">
        <v>75812</v>
      </c>
      <c r="C137" s="30">
        <v>13875</v>
      </c>
    </row>
    <row r="138" spans="1:4" ht="15" customHeight="1" x14ac:dyDescent="0.2">
      <c r="A138" s="1" t="s">
        <v>121</v>
      </c>
      <c r="B138" s="2">
        <v>77860</v>
      </c>
      <c r="C138" s="30">
        <v>20426</v>
      </c>
    </row>
    <row r="139" spans="1:4" ht="15" customHeight="1" x14ac:dyDescent="0.2">
      <c r="A139" s="1" t="s">
        <v>122</v>
      </c>
      <c r="B139" s="2">
        <v>101601</v>
      </c>
      <c r="C139" s="30">
        <v>43260</v>
      </c>
    </row>
    <row r="140" spans="1:4" ht="15" customHeight="1" x14ac:dyDescent="0.2">
      <c r="A140" s="1" t="s">
        <v>123</v>
      </c>
      <c r="B140" s="2">
        <v>97398</v>
      </c>
      <c r="C140" s="30">
        <v>41166</v>
      </c>
    </row>
    <row r="141" spans="1:4" ht="15" customHeight="1" x14ac:dyDescent="0.2">
      <c r="A141" s="1" t="s">
        <v>124</v>
      </c>
      <c r="B141" s="2">
        <v>138187</v>
      </c>
      <c r="C141" s="30">
        <v>49003</v>
      </c>
    </row>
    <row r="142" spans="1:4" ht="15" customHeight="1" x14ac:dyDescent="0.2">
      <c r="A142" s="1" t="s">
        <v>125</v>
      </c>
      <c r="B142" s="2">
        <v>102122</v>
      </c>
      <c r="C142" s="30">
        <v>39218</v>
      </c>
    </row>
    <row r="143" spans="1:4" ht="15" customHeight="1" x14ac:dyDescent="0.2">
      <c r="A143" s="1" t="s">
        <v>126</v>
      </c>
      <c r="B143" s="2">
        <v>27806</v>
      </c>
      <c r="C143" s="30">
        <v>7013</v>
      </c>
    </row>
    <row r="144" spans="1:4" ht="15" customHeight="1" x14ac:dyDescent="0.2">
      <c r="A144" s="1" t="s">
        <v>127</v>
      </c>
      <c r="B144" s="2">
        <v>129112</v>
      </c>
      <c r="C144" s="30">
        <v>41459</v>
      </c>
    </row>
    <row r="145" spans="1:5" ht="15" customHeight="1" x14ac:dyDescent="0.2">
      <c r="A145" s="1" t="s">
        <v>128</v>
      </c>
      <c r="B145" s="2">
        <v>45273</v>
      </c>
      <c r="C145" s="30">
        <v>10099</v>
      </c>
    </row>
    <row r="146" spans="1:5" ht="15" customHeight="1" x14ac:dyDescent="0.2">
      <c r="A146" s="1" t="s">
        <v>129</v>
      </c>
      <c r="B146" s="2">
        <v>86821</v>
      </c>
      <c r="C146" s="30">
        <v>21731</v>
      </c>
    </row>
    <row r="147" spans="1:5" ht="15" customHeight="1" x14ac:dyDescent="0.2">
      <c r="A147" s="1" t="s">
        <v>130</v>
      </c>
      <c r="B147" s="2">
        <v>98661</v>
      </c>
      <c r="C147" s="30">
        <v>35802</v>
      </c>
    </row>
    <row r="148" spans="1:5" ht="15" customHeight="1" x14ac:dyDescent="0.2">
      <c r="A148" s="1" t="s">
        <v>131</v>
      </c>
      <c r="B148" s="2">
        <v>95600</v>
      </c>
      <c r="C148" s="30">
        <v>31600</v>
      </c>
    </row>
    <row r="149" spans="1:5" ht="15" customHeight="1" x14ac:dyDescent="0.2">
      <c r="A149" s="1" t="s">
        <v>132</v>
      </c>
      <c r="B149" s="2">
        <v>54720</v>
      </c>
      <c r="C149" s="30">
        <v>12651</v>
      </c>
    </row>
    <row r="150" spans="1:5" ht="15" customHeight="1" x14ac:dyDescent="0.2">
      <c r="A150" s="1" t="s">
        <v>133</v>
      </c>
      <c r="B150" s="2">
        <v>92126</v>
      </c>
      <c r="C150" s="30">
        <v>39275</v>
      </c>
    </row>
    <row r="151" spans="1:5" ht="15" customHeight="1" x14ac:dyDescent="0.2">
      <c r="A151" s="1" t="s">
        <v>134</v>
      </c>
      <c r="B151" s="2">
        <v>32703</v>
      </c>
      <c r="C151" s="30">
        <v>5803</v>
      </c>
    </row>
    <row r="152" spans="1:5" ht="15" customHeight="1" x14ac:dyDescent="0.2">
      <c r="A152" s="1" t="s">
        <v>135</v>
      </c>
      <c r="B152" s="2">
        <v>112952</v>
      </c>
      <c r="C152" s="30">
        <v>44369</v>
      </c>
    </row>
    <row r="153" spans="1:5" ht="15" customHeight="1" x14ac:dyDescent="0.2">
      <c r="A153" s="1" t="s">
        <v>136</v>
      </c>
      <c r="B153" s="2">
        <v>94365</v>
      </c>
      <c r="C153" s="30">
        <v>31919</v>
      </c>
    </row>
    <row r="154" spans="1:5" ht="15" customHeight="1" x14ac:dyDescent="0.2">
      <c r="A154" s="1" t="s">
        <v>137</v>
      </c>
      <c r="B154" s="2">
        <v>49640</v>
      </c>
      <c r="C154" s="30">
        <v>19244</v>
      </c>
    </row>
    <row r="155" spans="1:5" ht="15" customHeight="1" x14ac:dyDescent="0.2">
      <c r="A155" s="1" t="s">
        <v>138</v>
      </c>
      <c r="B155" s="2">
        <v>75216</v>
      </c>
      <c r="C155" s="30">
        <v>30295</v>
      </c>
    </row>
    <row r="156" spans="1:5" ht="15" customHeight="1" x14ac:dyDescent="0.2">
      <c r="A156" s="1" t="s">
        <v>139</v>
      </c>
      <c r="B156" s="2">
        <v>55899</v>
      </c>
      <c r="C156" s="30">
        <v>19349</v>
      </c>
    </row>
    <row r="157" spans="1:5" ht="15" customHeight="1" x14ac:dyDescent="0.2">
      <c r="A157" s="1" t="s">
        <v>140</v>
      </c>
      <c r="B157" s="2">
        <v>64036</v>
      </c>
      <c r="C157" s="30">
        <v>23246</v>
      </c>
    </row>
    <row r="158" spans="1:5" ht="15" customHeight="1" x14ac:dyDescent="0.2">
      <c r="A158" s="1" t="s">
        <v>141</v>
      </c>
      <c r="B158" s="2">
        <v>28680</v>
      </c>
      <c r="C158" s="30">
        <v>4588</v>
      </c>
    </row>
    <row r="159" spans="1:5" ht="15" customHeight="1" x14ac:dyDescent="0.2">
      <c r="A159" s="1" t="s">
        <v>432</v>
      </c>
      <c r="B159" s="2">
        <v>1431307</v>
      </c>
      <c r="C159" s="30">
        <v>493022</v>
      </c>
      <c r="D159" s="31">
        <f>SUM(C160:C195)</f>
        <v>490474</v>
      </c>
      <c r="E159" s="31">
        <f>C159-D159</f>
        <v>2548</v>
      </c>
    </row>
    <row r="160" spans="1:5" ht="15" customHeight="1" x14ac:dyDescent="0.2">
      <c r="A160" s="1" t="s">
        <v>142</v>
      </c>
      <c r="B160" s="2">
        <v>75262</v>
      </c>
      <c r="C160" s="30">
        <v>32835</v>
      </c>
    </row>
    <row r="161" spans="1:3" ht="15" customHeight="1" x14ac:dyDescent="0.2">
      <c r="A161" s="1" t="s">
        <v>143</v>
      </c>
      <c r="B161" s="2">
        <v>34812</v>
      </c>
      <c r="C161" s="30">
        <v>7237</v>
      </c>
    </row>
    <row r="162" spans="1:3" ht="15" customHeight="1" x14ac:dyDescent="0.2">
      <c r="A162" s="1" t="s">
        <v>144</v>
      </c>
      <c r="B162" s="2">
        <v>39272</v>
      </c>
      <c r="C162" s="30">
        <v>8726</v>
      </c>
    </row>
    <row r="163" spans="1:3" ht="15" customHeight="1" x14ac:dyDescent="0.2">
      <c r="A163" s="1" t="s">
        <v>145</v>
      </c>
      <c r="B163" s="2">
        <v>52859</v>
      </c>
      <c r="C163" s="30">
        <v>16264</v>
      </c>
    </row>
    <row r="164" spans="1:3" ht="15" customHeight="1" x14ac:dyDescent="0.2">
      <c r="A164" s="1" t="s">
        <v>146</v>
      </c>
      <c r="B164" s="2">
        <v>27743</v>
      </c>
      <c r="C164" s="30">
        <v>8797</v>
      </c>
    </row>
    <row r="165" spans="1:3" ht="15" customHeight="1" x14ac:dyDescent="0.2">
      <c r="A165" s="1" t="s">
        <v>147</v>
      </c>
      <c r="B165" s="2">
        <v>19135</v>
      </c>
      <c r="C165" s="30">
        <v>5072</v>
      </c>
    </row>
    <row r="166" spans="1:3" ht="15" customHeight="1" x14ac:dyDescent="0.2">
      <c r="A166" s="1" t="s">
        <v>148</v>
      </c>
      <c r="B166" s="2">
        <v>69418</v>
      </c>
      <c r="C166" s="30">
        <v>21420</v>
      </c>
    </row>
    <row r="167" spans="1:3" ht="15" customHeight="1" x14ac:dyDescent="0.2">
      <c r="A167" s="1" t="s">
        <v>149</v>
      </c>
      <c r="B167" s="2">
        <v>62623</v>
      </c>
      <c r="C167" s="30">
        <v>20973</v>
      </c>
    </row>
    <row r="168" spans="1:3" ht="15" customHeight="1" x14ac:dyDescent="0.2">
      <c r="A168" s="1" t="s">
        <v>150</v>
      </c>
      <c r="B168" s="2">
        <v>38620</v>
      </c>
      <c r="C168" s="30">
        <v>11317</v>
      </c>
    </row>
    <row r="169" spans="1:3" ht="15" customHeight="1" x14ac:dyDescent="0.2">
      <c r="A169" s="1" t="s">
        <v>151</v>
      </c>
      <c r="B169" s="2">
        <v>32405</v>
      </c>
      <c r="C169" s="30">
        <v>8662</v>
      </c>
    </row>
    <row r="170" spans="1:3" ht="15" customHeight="1" x14ac:dyDescent="0.2">
      <c r="A170" s="1" t="s">
        <v>152</v>
      </c>
      <c r="B170" s="2">
        <v>69392</v>
      </c>
      <c r="C170" s="30">
        <v>15313</v>
      </c>
    </row>
    <row r="171" spans="1:3" ht="15" customHeight="1" x14ac:dyDescent="0.2">
      <c r="A171" s="1" t="s">
        <v>153</v>
      </c>
      <c r="B171" s="2">
        <v>56452</v>
      </c>
      <c r="C171" s="30">
        <v>21724</v>
      </c>
    </row>
    <row r="172" spans="1:3" ht="15" customHeight="1" x14ac:dyDescent="0.2">
      <c r="A172" s="1" t="s">
        <v>154</v>
      </c>
      <c r="B172" s="2">
        <v>40594</v>
      </c>
      <c r="C172" s="30">
        <v>13049</v>
      </c>
    </row>
    <row r="173" spans="1:3" ht="15" customHeight="1" x14ac:dyDescent="0.2">
      <c r="A173" s="1" t="s">
        <v>155</v>
      </c>
      <c r="B173" s="2">
        <v>28721</v>
      </c>
      <c r="C173" s="30">
        <v>8260</v>
      </c>
    </row>
    <row r="174" spans="1:3" ht="15" customHeight="1" x14ac:dyDescent="0.2">
      <c r="A174" s="1" t="s">
        <v>156</v>
      </c>
      <c r="B174" s="2">
        <v>20056</v>
      </c>
      <c r="C174" s="30">
        <v>4412</v>
      </c>
    </row>
    <row r="175" spans="1:3" ht="15" customHeight="1" x14ac:dyDescent="0.2">
      <c r="A175" s="1" t="s">
        <v>157</v>
      </c>
      <c r="B175" s="2">
        <v>30715</v>
      </c>
      <c r="C175" s="30">
        <v>5761</v>
      </c>
    </row>
    <row r="176" spans="1:3" ht="15" customHeight="1" x14ac:dyDescent="0.2">
      <c r="A176" s="1" t="s">
        <v>158</v>
      </c>
      <c r="B176" s="2">
        <v>18717</v>
      </c>
      <c r="C176" s="30">
        <v>7476</v>
      </c>
    </row>
    <row r="177" spans="1:3" ht="15" customHeight="1" x14ac:dyDescent="0.2">
      <c r="A177" s="1" t="s">
        <v>159</v>
      </c>
      <c r="B177" s="2">
        <v>54785</v>
      </c>
      <c r="C177" s="30">
        <v>24225</v>
      </c>
    </row>
    <row r="178" spans="1:3" ht="15" customHeight="1" x14ac:dyDescent="0.2">
      <c r="A178" s="1" t="s">
        <v>160</v>
      </c>
      <c r="B178" s="2">
        <v>23939</v>
      </c>
      <c r="C178" s="30">
        <v>7487</v>
      </c>
    </row>
    <row r="179" spans="1:3" ht="15" customHeight="1" x14ac:dyDescent="0.2">
      <c r="A179" s="1" t="s">
        <v>161</v>
      </c>
      <c r="B179" s="2">
        <v>103771</v>
      </c>
      <c r="C179" s="30">
        <v>65224</v>
      </c>
    </row>
    <row r="180" spans="1:3" ht="15" customHeight="1" x14ac:dyDescent="0.2">
      <c r="A180" s="1" t="s">
        <v>162</v>
      </c>
      <c r="B180" s="2">
        <v>116115</v>
      </c>
      <c r="C180" s="30">
        <v>53318</v>
      </c>
    </row>
    <row r="181" spans="1:3" ht="15" customHeight="1" x14ac:dyDescent="0.2">
      <c r="A181" s="1" t="s">
        <v>163</v>
      </c>
      <c r="B181" s="2">
        <v>17676</v>
      </c>
      <c r="C181" s="30">
        <v>3466</v>
      </c>
    </row>
    <row r="182" spans="1:3" ht="15" customHeight="1" x14ac:dyDescent="0.2">
      <c r="A182" s="1" t="s">
        <v>164</v>
      </c>
      <c r="B182" s="2">
        <v>21108</v>
      </c>
      <c r="C182" s="30">
        <v>7844</v>
      </c>
    </row>
    <row r="183" spans="1:3" ht="15" customHeight="1" x14ac:dyDescent="0.2">
      <c r="A183" s="1" t="s">
        <v>165</v>
      </c>
      <c r="B183" s="2">
        <v>29568</v>
      </c>
      <c r="C183" s="30">
        <v>14163</v>
      </c>
    </row>
    <row r="184" spans="1:3" ht="15" customHeight="1" x14ac:dyDescent="0.2">
      <c r="A184" s="1" t="s">
        <v>166</v>
      </c>
      <c r="B184" s="2">
        <v>34006</v>
      </c>
      <c r="C184" s="30">
        <v>13673</v>
      </c>
    </row>
    <row r="185" spans="1:3" ht="15" customHeight="1" x14ac:dyDescent="0.2">
      <c r="A185" s="1" t="s">
        <v>167</v>
      </c>
      <c r="B185" s="2">
        <v>15415</v>
      </c>
      <c r="C185" s="30">
        <v>5398</v>
      </c>
    </row>
    <row r="186" spans="1:3" ht="15" customHeight="1" x14ac:dyDescent="0.2">
      <c r="A186" s="1" t="s">
        <v>168</v>
      </c>
      <c r="B186" s="2">
        <v>29525</v>
      </c>
      <c r="C186" s="30">
        <v>6912</v>
      </c>
    </row>
    <row r="187" spans="1:3" ht="15" customHeight="1" x14ac:dyDescent="0.2">
      <c r="A187" s="1" t="s">
        <v>169</v>
      </c>
      <c r="B187" s="2">
        <v>32086</v>
      </c>
      <c r="C187" s="30">
        <v>4741</v>
      </c>
    </row>
    <row r="188" spans="1:3" ht="15" customHeight="1" x14ac:dyDescent="0.2">
      <c r="A188" s="1" t="s">
        <v>170</v>
      </c>
      <c r="B188" s="2">
        <v>22401</v>
      </c>
      <c r="C188" s="30">
        <v>7427</v>
      </c>
    </row>
    <row r="189" spans="1:3" ht="15" customHeight="1" x14ac:dyDescent="0.2">
      <c r="A189" s="1" t="s">
        <v>171</v>
      </c>
      <c r="B189" s="2">
        <v>45241</v>
      </c>
      <c r="C189" s="30">
        <v>20255</v>
      </c>
    </row>
    <row r="190" spans="1:3" ht="15" customHeight="1" x14ac:dyDescent="0.2">
      <c r="A190" s="1" t="s">
        <v>172</v>
      </c>
      <c r="B190" s="2">
        <v>25719</v>
      </c>
      <c r="C190" s="30">
        <v>5792</v>
      </c>
    </row>
    <row r="191" spans="1:3" ht="15" customHeight="1" x14ac:dyDescent="0.2">
      <c r="A191" s="1" t="s">
        <v>173</v>
      </c>
      <c r="B191" s="2">
        <v>12274</v>
      </c>
      <c r="C191" s="30">
        <v>2800</v>
      </c>
    </row>
    <row r="192" spans="1:3" ht="15" customHeight="1" x14ac:dyDescent="0.2">
      <c r="A192" s="1" t="s">
        <v>174</v>
      </c>
      <c r="B192" s="2">
        <v>31238</v>
      </c>
      <c r="C192" s="30">
        <v>9849</v>
      </c>
    </row>
    <row r="193" spans="1:3" ht="15" customHeight="1" x14ac:dyDescent="0.2">
      <c r="A193" s="1" t="s">
        <v>175</v>
      </c>
      <c r="B193" s="2">
        <v>27953</v>
      </c>
      <c r="C193" s="30">
        <v>0</v>
      </c>
    </row>
    <row r="194" spans="1:3" ht="15" customHeight="1" x14ac:dyDescent="0.2">
      <c r="A194" s="1" t="s">
        <v>176</v>
      </c>
      <c r="B194" s="2">
        <v>56656</v>
      </c>
      <c r="C194" s="30">
        <v>19168</v>
      </c>
    </row>
    <row r="195" spans="1:3" ht="15" customHeight="1" x14ac:dyDescent="0.2">
      <c r="A195" s="1" t="s">
        <v>177</v>
      </c>
      <c r="B195" s="2">
        <v>15035</v>
      </c>
      <c r="C195" s="30">
        <v>1434</v>
      </c>
    </row>
    <row r="196" spans="1:3" ht="15" customHeight="1" x14ac:dyDescent="0.2">
      <c r="A196" s="1" t="s">
        <v>433</v>
      </c>
      <c r="B196" s="2">
        <v>4735075</v>
      </c>
      <c r="C196" s="30">
        <v>1896010</v>
      </c>
    </row>
    <row r="197" spans="1:3" ht="15" customHeight="1" x14ac:dyDescent="0.2">
      <c r="A197" s="1" t="s">
        <v>178</v>
      </c>
      <c r="B197" s="2">
        <v>423749</v>
      </c>
      <c r="C197" s="30">
        <v>232812</v>
      </c>
    </row>
    <row r="198" spans="1:3" ht="15" customHeight="1" x14ac:dyDescent="0.2">
      <c r="A198" s="1" t="s">
        <v>179</v>
      </c>
      <c r="B198" s="2">
        <v>183398</v>
      </c>
      <c r="C198" s="30">
        <v>93881</v>
      </c>
    </row>
    <row r="199" spans="1:3" ht="15" customHeight="1" x14ac:dyDescent="0.2">
      <c r="A199" s="1" t="s">
        <v>180</v>
      </c>
      <c r="B199" s="2">
        <v>219724</v>
      </c>
      <c r="C199" s="30">
        <v>82310</v>
      </c>
    </row>
    <row r="200" spans="1:3" ht="15" customHeight="1" x14ac:dyDescent="0.2">
      <c r="A200" s="1" t="s">
        <v>181</v>
      </c>
      <c r="B200" s="2">
        <v>91873</v>
      </c>
      <c r="C200" s="30">
        <v>33602</v>
      </c>
    </row>
    <row r="201" spans="1:3" ht="15" customHeight="1" x14ac:dyDescent="0.2">
      <c r="A201" s="1" t="s">
        <v>182</v>
      </c>
      <c r="B201" s="2">
        <v>206837</v>
      </c>
      <c r="C201" s="30">
        <v>80410</v>
      </c>
    </row>
    <row r="202" spans="1:3" ht="15" customHeight="1" x14ac:dyDescent="0.2">
      <c r="A202" s="1" t="s">
        <v>183</v>
      </c>
      <c r="B202" s="2">
        <v>153077</v>
      </c>
      <c r="C202" s="30">
        <v>53163</v>
      </c>
    </row>
    <row r="203" spans="1:3" ht="15" customHeight="1" x14ac:dyDescent="0.2">
      <c r="A203" s="1" t="s">
        <v>184</v>
      </c>
      <c r="B203" s="2">
        <v>72808</v>
      </c>
      <c r="C203" s="30">
        <v>25738</v>
      </c>
    </row>
    <row r="204" spans="1:3" ht="15" customHeight="1" x14ac:dyDescent="0.2">
      <c r="A204" s="1" t="s">
        <v>185</v>
      </c>
      <c r="B204" s="2">
        <v>143660</v>
      </c>
      <c r="C204" s="30">
        <v>66400</v>
      </c>
    </row>
    <row r="205" spans="1:3" ht="15" customHeight="1" x14ac:dyDescent="0.2">
      <c r="A205" s="1" t="s">
        <v>186</v>
      </c>
      <c r="B205" s="2">
        <v>59295</v>
      </c>
      <c r="C205" s="30">
        <v>30232</v>
      </c>
    </row>
    <row r="206" spans="1:3" ht="15" customHeight="1" x14ac:dyDescent="0.2">
      <c r="A206" s="1" t="s">
        <v>187</v>
      </c>
      <c r="B206" s="2">
        <v>84211</v>
      </c>
      <c r="C206" s="30">
        <v>32011</v>
      </c>
    </row>
    <row r="207" spans="1:3" ht="15" customHeight="1" x14ac:dyDescent="0.2">
      <c r="A207" s="1" t="s">
        <v>188</v>
      </c>
      <c r="B207" s="2">
        <v>56125</v>
      </c>
      <c r="C207" s="30">
        <v>20160</v>
      </c>
    </row>
    <row r="208" spans="1:3" ht="15" customHeight="1" x14ac:dyDescent="0.2">
      <c r="A208" s="1" t="s">
        <v>189</v>
      </c>
      <c r="B208" s="2">
        <v>51987</v>
      </c>
      <c r="C208" s="30">
        <v>20527</v>
      </c>
    </row>
    <row r="209" spans="1:3" ht="15" customHeight="1" x14ac:dyDescent="0.2">
      <c r="A209" s="1" t="s">
        <v>190</v>
      </c>
      <c r="B209" s="2">
        <v>128773</v>
      </c>
      <c r="C209" s="30">
        <v>54392</v>
      </c>
    </row>
    <row r="210" spans="1:3" ht="15" customHeight="1" x14ac:dyDescent="0.2">
      <c r="A210" s="1" t="s">
        <v>191</v>
      </c>
      <c r="B210" s="2">
        <v>31157</v>
      </c>
      <c r="C210" s="30">
        <v>9605</v>
      </c>
    </row>
    <row r="211" spans="1:3" ht="15" customHeight="1" x14ac:dyDescent="0.2">
      <c r="A211" s="1" t="s">
        <v>192</v>
      </c>
      <c r="B211" s="2">
        <v>180352</v>
      </c>
      <c r="C211" s="30">
        <v>83721</v>
      </c>
    </row>
    <row r="212" spans="1:3" ht="15" customHeight="1" x14ac:dyDescent="0.2">
      <c r="A212" s="1" t="s">
        <v>193</v>
      </c>
      <c r="B212" s="2">
        <v>157565</v>
      </c>
      <c r="C212" s="30">
        <v>57736</v>
      </c>
    </row>
    <row r="213" spans="1:3" ht="15" customHeight="1" x14ac:dyDescent="0.2">
      <c r="A213" s="1" t="s">
        <v>194</v>
      </c>
      <c r="B213" s="2">
        <v>93600</v>
      </c>
      <c r="C213" s="30">
        <v>40670</v>
      </c>
    </row>
    <row r="214" spans="1:3" ht="15" customHeight="1" x14ac:dyDescent="0.2">
      <c r="A214" s="1" t="s">
        <v>195</v>
      </c>
      <c r="B214" s="2">
        <v>91385</v>
      </c>
      <c r="C214" s="30">
        <v>43794</v>
      </c>
    </row>
    <row r="215" spans="1:3" ht="15" customHeight="1" x14ac:dyDescent="0.2">
      <c r="A215" s="1" t="s">
        <v>196</v>
      </c>
      <c r="B215" s="2">
        <v>191766</v>
      </c>
      <c r="C215" s="30">
        <v>91150</v>
      </c>
    </row>
    <row r="216" spans="1:3" ht="15" customHeight="1" x14ac:dyDescent="0.2">
      <c r="A216" s="1" t="s">
        <v>197</v>
      </c>
      <c r="B216" s="2">
        <v>46561</v>
      </c>
      <c r="C216" s="30">
        <v>14536</v>
      </c>
    </row>
    <row r="217" spans="1:3" ht="15" customHeight="1" x14ac:dyDescent="0.2">
      <c r="A217" s="1" t="s">
        <v>198</v>
      </c>
      <c r="B217" s="2">
        <v>176432</v>
      </c>
      <c r="C217" s="30">
        <v>64942</v>
      </c>
    </row>
    <row r="218" spans="1:3" ht="15" customHeight="1" x14ac:dyDescent="0.2">
      <c r="A218" s="1" t="s">
        <v>199</v>
      </c>
      <c r="B218" s="2">
        <v>58942</v>
      </c>
      <c r="C218" s="30">
        <v>23897</v>
      </c>
    </row>
    <row r="219" spans="1:3" ht="15" customHeight="1" x14ac:dyDescent="0.2">
      <c r="A219" s="1" t="s">
        <v>200</v>
      </c>
      <c r="B219" s="2">
        <v>48185</v>
      </c>
      <c r="C219" s="30">
        <v>13039</v>
      </c>
    </row>
    <row r="220" spans="1:3" ht="15" customHeight="1" x14ac:dyDescent="0.2">
      <c r="A220" s="1" t="s">
        <v>201</v>
      </c>
      <c r="B220" s="2">
        <v>63955</v>
      </c>
      <c r="C220" s="30">
        <v>19473</v>
      </c>
    </row>
    <row r="221" spans="1:3" ht="15" customHeight="1" x14ac:dyDescent="0.2">
      <c r="A221" s="1" t="s">
        <v>202</v>
      </c>
      <c r="B221" s="2">
        <v>47879</v>
      </c>
      <c r="C221" s="30">
        <v>15268</v>
      </c>
    </row>
    <row r="222" spans="1:3" ht="15" customHeight="1" x14ac:dyDescent="0.2">
      <c r="A222" s="1" t="s">
        <v>203</v>
      </c>
      <c r="B222" s="2">
        <v>128574</v>
      </c>
      <c r="C222" s="30">
        <v>55529</v>
      </c>
    </row>
    <row r="223" spans="1:3" ht="15" customHeight="1" x14ac:dyDescent="0.2">
      <c r="A223" s="1" t="s">
        <v>204</v>
      </c>
      <c r="B223" s="2">
        <v>83262</v>
      </c>
      <c r="C223" s="30">
        <v>20441</v>
      </c>
    </row>
    <row r="224" spans="1:3" ht="15" customHeight="1" x14ac:dyDescent="0.2">
      <c r="A224" s="1" t="s">
        <v>205</v>
      </c>
      <c r="B224" s="2">
        <v>53381</v>
      </c>
      <c r="C224" s="30">
        <v>14705</v>
      </c>
    </row>
    <row r="225" spans="1:3" ht="15" customHeight="1" x14ac:dyDescent="0.2">
      <c r="A225" s="1" t="s">
        <v>206</v>
      </c>
      <c r="B225" s="2">
        <v>184176</v>
      </c>
      <c r="C225" s="30">
        <v>62851</v>
      </c>
    </row>
    <row r="226" spans="1:3" ht="15" customHeight="1" x14ac:dyDescent="0.2">
      <c r="A226" s="1" t="s">
        <v>207</v>
      </c>
      <c r="B226" s="2">
        <v>57949</v>
      </c>
      <c r="C226" s="30">
        <v>20156</v>
      </c>
    </row>
    <row r="227" spans="1:3" ht="15" customHeight="1" x14ac:dyDescent="0.2">
      <c r="A227" s="1" t="s">
        <v>208</v>
      </c>
      <c r="B227" s="2">
        <v>89851</v>
      </c>
      <c r="C227" s="30">
        <v>29551</v>
      </c>
    </row>
    <row r="228" spans="1:3" ht="15" customHeight="1" x14ac:dyDescent="0.2">
      <c r="A228" s="1" t="s">
        <v>209</v>
      </c>
      <c r="B228" s="2">
        <v>68037</v>
      </c>
      <c r="C228" s="30">
        <v>27652</v>
      </c>
    </row>
    <row r="229" spans="1:3" ht="15" customHeight="1" x14ac:dyDescent="0.2">
      <c r="A229" s="1" t="s">
        <v>210</v>
      </c>
      <c r="B229" s="2">
        <v>102690</v>
      </c>
      <c r="C229" s="30">
        <v>30656</v>
      </c>
    </row>
    <row r="230" spans="1:3" ht="15" customHeight="1" x14ac:dyDescent="0.2">
      <c r="A230" s="1" t="s">
        <v>211</v>
      </c>
      <c r="B230" s="2">
        <v>80713</v>
      </c>
      <c r="C230" s="30">
        <v>24710</v>
      </c>
    </row>
    <row r="231" spans="1:3" ht="15" customHeight="1" x14ac:dyDescent="0.2">
      <c r="A231" s="1" t="s">
        <v>212</v>
      </c>
      <c r="B231" s="2">
        <v>55727</v>
      </c>
      <c r="C231" s="30">
        <v>13498</v>
      </c>
    </row>
    <row r="232" spans="1:3" ht="15" customHeight="1" x14ac:dyDescent="0.2">
      <c r="A232" s="1" t="s">
        <v>213</v>
      </c>
      <c r="B232" s="2">
        <v>115905</v>
      </c>
      <c r="C232" s="30">
        <v>41021</v>
      </c>
    </row>
    <row r="233" spans="1:3" ht="15" customHeight="1" x14ac:dyDescent="0.2">
      <c r="A233" s="1" t="s">
        <v>214</v>
      </c>
      <c r="B233" s="2">
        <v>83011</v>
      </c>
      <c r="C233" s="30">
        <v>34142</v>
      </c>
    </row>
    <row r="234" spans="1:3" ht="15" customHeight="1" x14ac:dyDescent="0.2">
      <c r="A234" s="1" t="s">
        <v>215</v>
      </c>
      <c r="B234" s="2">
        <v>69826</v>
      </c>
      <c r="C234" s="30">
        <v>22783</v>
      </c>
    </row>
    <row r="235" spans="1:3" ht="15" customHeight="1" x14ac:dyDescent="0.2">
      <c r="A235" s="1" t="s">
        <v>216</v>
      </c>
      <c r="B235" s="2">
        <v>95381</v>
      </c>
      <c r="C235" s="30">
        <v>48115</v>
      </c>
    </row>
    <row r="236" spans="1:3" ht="15" customHeight="1" x14ac:dyDescent="0.2">
      <c r="A236" s="1" t="s">
        <v>217</v>
      </c>
      <c r="B236" s="2">
        <v>56138</v>
      </c>
      <c r="C236" s="30">
        <v>14294</v>
      </c>
    </row>
    <row r="237" spans="1:3" ht="15" customHeight="1" x14ac:dyDescent="0.2">
      <c r="A237" s="1" t="s">
        <v>218</v>
      </c>
      <c r="B237" s="2">
        <v>86168</v>
      </c>
      <c r="C237" s="30">
        <v>38207</v>
      </c>
    </row>
    <row r="238" spans="1:3" ht="15" customHeight="1" x14ac:dyDescent="0.2">
      <c r="A238" s="1" t="s">
        <v>219</v>
      </c>
      <c r="B238" s="2">
        <v>92343</v>
      </c>
      <c r="C238" s="30">
        <v>39190</v>
      </c>
    </row>
    <row r="239" spans="1:3" ht="15" customHeight="1" x14ac:dyDescent="0.2">
      <c r="A239" s="1" t="s">
        <v>220</v>
      </c>
      <c r="B239" s="2">
        <v>120176</v>
      </c>
      <c r="C239" s="30">
        <v>40518</v>
      </c>
    </row>
    <row r="240" spans="1:3" ht="15" customHeight="1" x14ac:dyDescent="0.2">
      <c r="A240" s="1" t="s">
        <v>221</v>
      </c>
      <c r="B240" s="2">
        <v>48471</v>
      </c>
      <c r="C240" s="30">
        <v>14522</v>
      </c>
    </row>
    <row r="241" spans="1:3" ht="15" customHeight="1" x14ac:dyDescent="0.2">
      <c r="A241" s="1" t="s">
        <v>434</v>
      </c>
      <c r="B241" s="2">
        <v>5651813</v>
      </c>
      <c r="C241" s="30">
        <v>2192330</v>
      </c>
    </row>
    <row r="242" spans="1:3" ht="15" customHeight="1" x14ac:dyDescent="0.2">
      <c r="A242" s="1" t="s">
        <v>222</v>
      </c>
      <c r="B242" s="2">
        <v>107543</v>
      </c>
      <c r="C242" s="30">
        <v>67998</v>
      </c>
    </row>
    <row r="243" spans="1:3" ht="15" customHeight="1" x14ac:dyDescent="0.2">
      <c r="A243" s="1" t="s">
        <v>223</v>
      </c>
      <c r="B243" s="2">
        <v>887798</v>
      </c>
      <c r="C243" s="30">
        <v>448955</v>
      </c>
    </row>
    <row r="244" spans="1:3" ht="15" customHeight="1" x14ac:dyDescent="0.2">
      <c r="A244" s="1" t="s">
        <v>224</v>
      </c>
      <c r="B244" s="2">
        <v>35841</v>
      </c>
      <c r="C244" s="30">
        <v>13077</v>
      </c>
    </row>
    <row r="245" spans="1:3" ht="15" customHeight="1" x14ac:dyDescent="0.2">
      <c r="A245" s="1" t="s">
        <v>225</v>
      </c>
      <c r="B245" s="2">
        <v>47565</v>
      </c>
      <c r="C245" s="30">
        <v>20575</v>
      </c>
    </row>
    <row r="246" spans="1:3" ht="15" customHeight="1" x14ac:dyDescent="0.2">
      <c r="A246" s="1" t="s">
        <v>226</v>
      </c>
      <c r="B246" s="2">
        <v>36064</v>
      </c>
      <c r="C246" s="30">
        <v>7628</v>
      </c>
    </row>
    <row r="247" spans="1:3" ht="15" customHeight="1" x14ac:dyDescent="0.2">
      <c r="A247" s="1" t="s">
        <v>227</v>
      </c>
      <c r="B247" s="2">
        <v>37910</v>
      </c>
      <c r="C247" s="30">
        <v>7172</v>
      </c>
    </row>
    <row r="248" spans="1:3" ht="15" customHeight="1" x14ac:dyDescent="0.2">
      <c r="A248" s="1" t="s">
        <v>228</v>
      </c>
      <c r="B248" s="2">
        <v>43241</v>
      </c>
      <c r="C248" s="30">
        <v>8656</v>
      </c>
    </row>
    <row r="249" spans="1:3" ht="15" customHeight="1" x14ac:dyDescent="0.2">
      <c r="A249" s="1" t="s">
        <v>229</v>
      </c>
      <c r="B249" s="2">
        <v>41407</v>
      </c>
      <c r="C249" s="30">
        <v>11859</v>
      </c>
    </row>
    <row r="250" spans="1:3" ht="15" customHeight="1" x14ac:dyDescent="0.2">
      <c r="A250" s="1" t="s">
        <v>230</v>
      </c>
      <c r="B250" s="2">
        <v>41322</v>
      </c>
      <c r="C250" s="30">
        <v>12407</v>
      </c>
    </row>
    <row r="251" spans="1:3" ht="15" customHeight="1" x14ac:dyDescent="0.2">
      <c r="A251" s="1" t="s">
        <v>231</v>
      </c>
      <c r="B251" s="2">
        <v>45680</v>
      </c>
      <c r="C251" s="30">
        <v>14880</v>
      </c>
    </row>
    <row r="252" spans="1:3" ht="15" customHeight="1" x14ac:dyDescent="0.2">
      <c r="A252" s="1" t="s">
        <v>232</v>
      </c>
      <c r="B252" s="2">
        <v>83983</v>
      </c>
      <c r="C252" s="30">
        <v>38657</v>
      </c>
    </row>
    <row r="253" spans="1:3" ht="15" customHeight="1" x14ac:dyDescent="0.2">
      <c r="A253" s="1" t="s">
        <v>233</v>
      </c>
      <c r="B253" s="2">
        <v>51626</v>
      </c>
      <c r="C253" s="30">
        <v>8629</v>
      </c>
    </row>
    <row r="254" spans="1:3" ht="15" customHeight="1" x14ac:dyDescent="0.2">
      <c r="A254" s="1" t="s">
        <v>234</v>
      </c>
      <c r="B254" s="2">
        <v>29007</v>
      </c>
      <c r="C254" s="30">
        <v>6951</v>
      </c>
    </row>
    <row r="255" spans="1:3" ht="15" customHeight="1" x14ac:dyDescent="0.2">
      <c r="A255" s="1" t="s">
        <v>235</v>
      </c>
      <c r="B255" s="2">
        <v>39446</v>
      </c>
      <c r="C255" s="30">
        <v>11668</v>
      </c>
    </row>
    <row r="256" spans="1:3" ht="15" customHeight="1" x14ac:dyDescent="0.2">
      <c r="A256" s="1" t="s">
        <v>236</v>
      </c>
      <c r="B256" s="2">
        <v>36129</v>
      </c>
      <c r="C256" s="30">
        <v>8313</v>
      </c>
    </row>
    <row r="257" spans="1:3" ht="15" customHeight="1" x14ac:dyDescent="0.2">
      <c r="A257" s="1" t="s">
        <v>237</v>
      </c>
      <c r="B257" s="2">
        <v>41645</v>
      </c>
      <c r="C257" s="30">
        <v>12629</v>
      </c>
    </row>
    <row r="258" spans="1:3" ht="15" customHeight="1" x14ac:dyDescent="0.2">
      <c r="A258" s="1" t="s">
        <v>238</v>
      </c>
      <c r="B258" s="2">
        <v>237670</v>
      </c>
      <c r="C258" s="30">
        <v>93579</v>
      </c>
    </row>
    <row r="259" spans="1:3" ht="15" customHeight="1" x14ac:dyDescent="0.2">
      <c r="A259" s="1" t="s">
        <v>239</v>
      </c>
      <c r="B259" s="2">
        <v>32616</v>
      </c>
      <c r="C259" s="30">
        <v>9727</v>
      </c>
    </row>
    <row r="260" spans="1:3" ht="15" customHeight="1" x14ac:dyDescent="0.2">
      <c r="A260" s="1" t="s">
        <v>240</v>
      </c>
      <c r="B260" s="2">
        <v>43483</v>
      </c>
      <c r="C260" s="30">
        <v>16768</v>
      </c>
    </row>
    <row r="261" spans="1:3" ht="15" customHeight="1" x14ac:dyDescent="0.2">
      <c r="A261" s="1" t="s">
        <v>241</v>
      </c>
      <c r="B261" s="2">
        <v>84436</v>
      </c>
      <c r="C261" s="30">
        <v>20805</v>
      </c>
    </row>
    <row r="262" spans="1:3" ht="15" customHeight="1" x14ac:dyDescent="0.2">
      <c r="A262" s="1" t="s">
        <v>242</v>
      </c>
      <c r="B262" s="2">
        <v>50783</v>
      </c>
      <c r="C262" s="30">
        <v>15023</v>
      </c>
    </row>
    <row r="263" spans="1:3" ht="15" customHeight="1" x14ac:dyDescent="0.2">
      <c r="A263" s="1" t="s">
        <v>243</v>
      </c>
      <c r="B263" s="2">
        <v>68283</v>
      </c>
      <c r="C263" s="30">
        <v>23737</v>
      </c>
    </row>
    <row r="264" spans="1:3" ht="15" customHeight="1" x14ac:dyDescent="0.2">
      <c r="A264" s="1" t="s">
        <v>244</v>
      </c>
      <c r="B264" s="2">
        <v>49959</v>
      </c>
      <c r="C264" s="30">
        <v>16960</v>
      </c>
    </row>
    <row r="265" spans="1:3" ht="15" customHeight="1" x14ac:dyDescent="0.2">
      <c r="A265" s="1" t="s">
        <v>245</v>
      </c>
      <c r="B265" s="2">
        <v>38615</v>
      </c>
      <c r="C265" s="30">
        <v>16076</v>
      </c>
    </row>
    <row r="266" spans="1:3" ht="15" customHeight="1" x14ac:dyDescent="0.2">
      <c r="A266" s="1" t="s">
        <v>246</v>
      </c>
      <c r="B266" s="2">
        <v>39661</v>
      </c>
      <c r="C266" s="30">
        <v>17567</v>
      </c>
    </row>
    <row r="267" spans="1:3" ht="15" customHeight="1" x14ac:dyDescent="0.2">
      <c r="A267" s="1" t="s">
        <v>247</v>
      </c>
      <c r="B267" s="2">
        <v>30199</v>
      </c>
      <c r="C267" s="30">
        <v>11274</v>
      </c>
    </row>
    <row r="268" spans="1:3" ht="15" customHeight="1" x14ac:dyDescent="0.2">
      <c r="A268" s="1" t="s">
        <v>248</v>
      </c>
      <c r="B268" s="2">
        <v>49629</v>
      </c>
      <c r="C268" s="30">
        <v>16058</v>
      </c>
    </row>
    <row r="269" spans="1:3" ht="15" customHeight="1" x14ac:dyDescent="0.2">
      <c r="A269" s="1" t="s">
        <v>249</v>
      </c>
      <c r="B269" s="2">
        <v>25471</v>
      </c>
      <c r="C269" s="30">
        <v>6614</v>
      </c>
    </row>
    <row r="270" spans="1:3" ht="15" customHeight="1" x14ac:dyDescent="0.2">
      <c r="A270" s="1" t="s">
        <v>250</v>
      </c>
      <c r="B270" s="2">
        <v>39662</v>
      </c>
      <c r="C270" s="30">
        <v>13179</v>
      </c>
    </row>
    <row r="271" spans="1:3" ht="15" customHeight="1" x14ac:dyDescent="0.2">
      <c r="A271" s="1" t="s">
        <v>251</v>
      </c>
      <c r="B271" s="2">
        <v>50369</v>
      </c>
      <c r="C271" s="30">
        <v>15646</v>
      </c>
    </row>
    <row r="272" spans="1:3" ht="15" customHeight="1" x14ac:dyDescent="0.2">
      <c r="A272" s="1" t="s">
        <v>252</v>
      </c>
      <c r="B272" s="2">
        <v>60178</v>
      </c>
      <c r="C272" s="30">
        <v>13116</v>
      </c>
    </row>
    <row r="273" spans="1:3" ht="15" customHeight="1" x14ac:dyDescent="0.2">
      <c r="A273" s="1" t="s">
        <v>253</v>
      </c>
      <c r="B273" s="2">
        <v>27899</v>
      </c>
      <c r="C273" s="30">
        <v>8535</v>
      </c>
    </row>
    <row r="274" spans="1:3" ht="15" customHeight="1" x14ac:dyDescent="0.2">
      <c r="A274" s="1" t="s">
        <v>254</v>
      </c>
      <c r="B274" s="2">
        <v>39155</v>
      </c>
      <c r="C274" s="30">
        <v>7882</v>
      </c>
    </row>
    <row r="275" spans="1:3" ht="15" customHeight="1" x14ac:dyDescent="0.2">
      <c r="A275" s="1" t="s">
        <v>255</v>
      </c>
      <c r="B275" s="2">
        <v>26612</v>
      </c>
      <c r="C275" s="30">
        <v>7866</v>
      </c>
    </row>
    <row r="276" spans="1:3" ht="15" customHeight="1" x14ac:dyDescent="0.2">
      <c r="A276" s="1" t="s">
        <v>256</v>
      </c>
      <c r="B276" s="2">
        <v>50038</v>
      </c>
      <c r="C276" s="30">
        <v>29112</v>
      </c>
    </row>
    <row r="277" spans="1:3" ht="15" customHeight="1" x14ac:dyDescent="0.2">
      <c r="A277" s="1" t="s">
        <v>257</v>
      </c>
      <c r="B277" s="2">
        <v>27744</v>
      </c>
      <c r="C277" s="30">
        <v>12370</v>
      </c>
    </row>
    <row r="278" spans="1:3" ht="15" customHeight="1" x14ac:dyDescent="0.2">
      <c r="A278" s="1" t="s">
        <v>258</v>
      </c>
      <c r="B278" s="2">
        <v>126135</v>
      </c>
      <c r="C278" s="30">
        <v>65919</v>
      </c>
    </row>
    <row r="279" spans="1:3" ht="15" customHeight="1" x14ac:dyDescent="0.2">
      <c r="A279" s="1" t="s">
        <v>259</v>
      </c>
      <c r="B279" s="2">
        <v>28253</v>
      </c>
      <c r="C279" s="30">
        <v>10684</v>
      </c>
    </row>
    <row r="280" spans="1:3" ht="15" customHeight="1" x14ac:dyDescent="0.2">
      <c r="A280" s="1" t="s">
        <v>260</v>
      </c>
      <c r="B280" s="2">
        <v>29078</v>
      </c>
      <c r="C280" s="30">
        <v>9168</v>
      </c>
    </row>
    <row r="281" spans="1:3" ht="15" customHeight="1" x14ac:dyDescent="0.2">
      <c r="A281" s="1" t="s">
        <v>261</v>
      </c>
      <c r="B281" s="2">
        <v>52352</v>
      </c>
      <c r="C281" s="30">
        <v>17225</v>
      </c>
    </row>
    <row r="282" spans="1:3" ht="15" customHeight="1" x14ac:dyDescent="0.2">
      <c r="A282" s="1" t="s">
        <v>262</v>
      </c>
      <c r="B282" s="2">
        <v>50529</v>
      </c>
      <c r="C282" s="30">
        <v>19154</v>
      </c>
    </row>
    <row r="283" spans="1:3" ht="15" customHeight="1" x14ac:dyDescent="0.2">
      <c r="A283" s="1" t="s">
        <v>263</v>
      </c>
      <c r="B283" s="2">
        <v>31438</v>
      </c>
      <c r="C283" s="30">
        <v>12001</v>
      </c>
    </row>
    <row r="284" spans="1:3" ht="15" customHeight="1" x14ac:dyDescent="0.2">
      <c r="A284" s="1" t="s">
        <v>264</v>
      </c>
      <c r="B284" s="2">
        <v>48281</v>
      </c>
      <c r="C284" s="30">
        <v>13834</v>
      </c>
    </row>
    <row r="285" spans="1:3" ht="15" customHeight="1" x14ac:dyDescent="0.2">
      <c r="A285" s="1" t="s">
        <v>265</v>
      </c>
      <c r="B285" s="2">
        <v>55959</v>
      </c>
      <c r="C285" s="30">
        <v>21170</v>
      </c>
    </row>
    <row r="286" spans="1:3" ht="15" customHeight="1" x14ac:dyDescent="0.2">
      <c r="A286" s="1" t="s">
        <v>266</v>
      </c>
      <c r="B286" s="2">
        <v>26109</v>
      </c>
      <c r="C286" s="30">
        <v>7648</v>
      </c>
    </row>
    <row r="287" spans="1:3" ht="15" customHeight="1" x14ac:dyDescent="0.2">
      <c r="A287" s="1" t="s">
        <v>267</v>
      </c>
      <c r="B287" s="2">
        <v>54281</v>
      </c>
      <c r="C287" s="30">
        <v>23817</v>
      </c>
    </row>
    <row r="288" spans="1:3" ht="15" customHeight="1" x14ac:dyDescent="0.2">
      <c r="A288" s="1" t="s">
        <v>268</v>
      </c>
      <c r="B288" s="2">
        <v>48020</v>
      </c>
      <c r="C288" s="30">
        <v>18636</v>
      </c>
    </row>
    <row r="289" spans="1:3" ht="15" customHeight="1" x14ac:dyDescent="0.2">
      <c r="A289" s="1" t="s">
        <v>269</v>
      </c>
      <c r="B289" s="2">
        <v>34262</v>
      </c>
      <c r="C289" s="30">
        <v>17888</v>
      </c>
    </row>
    <row r="290" spans="1:3" ht="15" customHeight="1" x14ac:dyDescent="0.2">
      <c r="A290" s="1" t="s">
        <v>270</v>
      </c>
      <c r="B290" s="2">
        <v>24860</v>
      </c>
      <c r="C290" s="30">
        <v>7338</v>
      </c>
    </row>
    <row r="291" spans="1:3" ht="15" customHeight="1" x14ac:dyDescent="0.2">
      <c r="A291" s="1" t="s">
        <v>271</v>
      </c>
      <c r="B291" s="2">
        <v>39603</v>
      </c>
      <c r="C291" s="30">
        <v>11069</v>
      </c>
    </row>
    <row r="292" spans="1:3" ht="15" customHeight="1" x14ac:dyDescent="0.2">
      <c r="A292" s="1" t="s">
        <v>272</v>
      </c>
      <c r="B292" s="2">
        <v>23792</v>
      </c>
      <c r="C292" s="30">
        <v>4187</v>
      </c>
    </row>
    <row r="293" spans="1:3" ht="15" customHeight="1" x14ac:dyDescent="0.2">
      <c r="A293" s="1" t="s">
        <v>273</v>
      </c>
      <c r="B293" s="2">
        <v>29012</v>
      </c>
      <c r="C293" s="30">
        <v>9296</v>
      </c>
    </row>
    <row r="294" spans="1:3" ht="15" customHeight="1" x14ac:dyDescent="0.2">
      <c r="A294" s="1" t="s">
        <v>274</v>
      </c>
      <c r="B294" s="2">
        <v>31681</v>
      </c>
      <c r="C294" s="30">
        <v>10755</v>
      </c>
    </row>
    <row r="295" spans="1:3" ht="15" customHeight="1" x14ac:dyDescent="0.2">
      <c r="A295" s="1" t="s">
        <v>275</v>
      </c>
      <c r="B295" s="2">
        <v>38370</v>
      </c>
      <c r="C295" s="30">
        <v>14073</v>
      </c>
    </row>
    <row r="296" spans="1:3" ht="15" customHeight="1" x14ac:dyDescent="0.2">
      <c r="A296" s="1" t="s">
        <v>276</v>
      </c>
      <c r="B296" s="2">
        <v>26065</v>
      </c>
      <c r="C296" s="30">
        <v>7642</v>
      </c>
    </row>
    <row r="297" spans="1:3" ht="15" customHeight="1" x14ac:dyDescent="0.2">
      <c r="A297" s="1" t="s">
        <v>277</v>
      </c>
      <c r="B297" s="2">
        <v>28016</v>
      </c>
      <c r="C297" s="30">
        <v>8257</v>
      </c>
    </row>
    <row r="298" spans="1:3" ht="15" customHeight="1" x14ac:dyDescent="0.2">
      <c r="A298" s="1" t="s">
        <v>278</v>
      </c>
      <c r="B298" s="2">
        <v>28808</v>
      </c>
      <c r="C298" s="30">
        <v>10748</v>
      </c>
    </row>
    <row r="299" spans="1:3" ht="15" customHeight="1" x14ac:dyDescent="0.2">
      <c r="A299" s="1" t="s">
        <v>279</v>
      </c>
      <c r="B299" s="2">
        <v>29490</v>
      </c>
      <c r="C299" s="30">
        <v>9208</v>
      </c>
    </row>
    <row r="300" spans="1:3" ht="15" customHeight="1" x14ac:dyDescent="0.2">
      <c r="A300" s="1" t="s">
        <v>280</v>
      </c>
      <c r="B300" s="2">
        <v>27764</v>
      </c>
      <c r="C300" s="30">
        <v>11275</v>
      </c>
    </row>
    <row r="301" spans="1:3" ht="15" customHeight="1" x14ac:dyDescent="0.2">
      <c r="A301" s="1" t="s">
        <v>281</v>
      </c>
      <c r="B301" s="2">
        <v>91896</v>
      </c>
      <c r="C301" s="30">
        <v>59040</v>
      </c>
    </row>
    <row r="302" spans="1:3" ht="15" customHeight="1" x14ac:dyDescent="0.2">
      <c r="A302" s="1" t="s">
        <v>282</v>
      </c>
      <c r="B302" s="2">
        <v>48586</v>
      </c>
      <c r="C302" s="30">
        <v>18723</v>
      </c>
    </row>
    <row r="303" spans="1:3" ht="15" customHeight="1" x14ac:dyDescent="0.2">
      <c r="A303" s="1" t="s">
        <v>283</v>
      </c>
      <c r="B303" s="2">
        <v>313621</v>
      </c>
      <c r="C303" s="30">
        <v>145377</v>
      </c>
    </row>
    <row r="304" spans="1:3" ht="15" customHeight="1" x14ac:dyDescent="0.2">
      <c r="A304" s="1" t="s">
        <v>284</v>
      </c>
      <c r="B304" s="2">
        <v>16877</v>
      </c>
      <c r="C304" s="30">
        <v>3834</v>
      </c>
    </row>
    <row r="305" spans="1:3" ht="15" customHeight="1" x14ac:dyDescent="0.2">
      <c r="A305" s="1" t="s">
        <v>285</v>
      </c>
      <c r="B305" s="2">
        <v>62181</v>
      </c>
      <c r="C305" s="30">
        <v>19609</v>
      </c>
    </row>
    <row r="306" spans="1:3" ht="15" customHeight="1" x14ac:dyDescent="0.2">
      <c r="A306" s="1" t="s">
        <v>286</v>
      </c>
      <c r="B306" s="2">
        <v>53183</v>
      </c>
      <c r="C306" s="30">
        <v>27403</v>
      </c>
    </row>
    <row r="307" spans="1:3" ht="15" customHeight="1" x14ac:dyDescent="0.2">
      <c r="A307" s="1" t="s">
        <v>287</v>
      </c>
      <c r="B307" s="2">
        <v>25357</v>
      </c>
      <c r="C307" s="30">
        <v>3698</v>
      </c>
    </row>
    <row r="308" spans="1:3" ht="15" customHeight="1" x14ac:dyDescent="0.2">
      <c r="A308" s="1" t="s">
        <v>288</v>
      </c>
      <c r="B308" s="2">
        <v>55308</v>
      </c>
      <c r="C308" s="30">
        <v>17301</v>
      </c>
    </row>
    <row r="309" spans="1:3" ht="15" customHeight="1" x14ac:dyDescent="0.2">
      <c r="A309" s="1" t="s">
        <v>289</v>
      </c>
      <c r="B309" s="2">
        <v>33816</v>
      </c>
      <c r="C309" s="30">
        <v>7457</v>
      </c>
    </row>
    <row r="310" spans="1:3" ht="15" customHeight="1" x14ac:dyDescent="0.2">
      <c r="A310" s="1" t="s">
        <v>290</v>
      </c>
      <c r="B310" s="2">
        <v>39812</v>
      </c>
      <c r="C310" s="30">
        <v>8964</v>
      </c>
    </row>
    <row r="311" spans="1:3" ht="15" customHeight="1" x14ac:dyDescent="0.2">
      <c r="A311" s="1" t="s">
        <v>291</v>
      </c>
      <c r="B311" s="2">
        <v>33088</v>
      </c>
      <c r="C311" s="30">
        <v>8735</v>
      </c>
    </row>
    <row r="312" spans="1:3" ht="15" customHeight="1" x14ac:dyDescent="0.2">
      <c r="A312" s="1" t="s">
        <v>292</v>
      </c>
      <c r="B312" s="2">
        <v>46783</v>
      </c>
      <c r="C312" s="30">
        <v>16558</v>
      </c>
    </row>
    <row r="313" spans="1:3" ht="15" customHeight="1" x14ac:dyDescent="0.2">
      <c r="A313" s="1" t="s">
        <v>293</v>
      </c>
      <c r="B313" s="2">
        <v>54617</v>
      </c>
      <c r="C313" s="30">
        <v>31153</v>
      </c>
    </row>
    <row r="314" spans="1:3" ht="15" customHeight="1" x14ac:dyDescent="0.2">
      <c r="A314" s="1" t="s">
        <v>294</v>
      </c>
      <c r="B314" s="2">
        <v>91988</v>
      </c>
      <c r="C314" s="30">
        <v>39346</v>
      </c>
    </row>
    <row r="315" spans="1:3" ht="15" customHeight="1" x14ac:dyDescent="0.2">
      <c r="A315" s="1" t="s">
        <v>295</v>
      </c>
      <c r="B315" s="2">
        <v>52794</v>
      </c>
      <c r="C315" s="30">
        <v>11590</v>
      </c>
    </row>
    <row r="316" spans="1:3" ht="15" customHeight="1" x14ac:dyDescent="0.2">
      <c r="A316" s="1" t="s">
        <v>296</v>
      </c>
      <c r="B316" s="2">
        <v>35442</v>
      </c>
      <c r="C316" s="30">
        <v>9423</v>
      </c>
    </row>
    <row r="317" spans="1:3" ht="15" customHeight="1" x14ac:dyDescent="0.2">
      <c r="A317" s="1" t="s">
        <v>297</v>
      </c>
      <c r="B317" s="2">
        <v>32730</v>
      </c>
      <c r="C317" s="30">
        <v>12729</v>
      </c>
    </row>
    <row r="318" spans="1:3" ht="15" customHeight="1" x14ac:dyDescent="0.2">
      <c r="A318" s="1" t="s">
        <v>298</v>
      </c>
      <c r="B318" s="2">
        <v>28201</v>
      </c>
      <c r="C318" s="30">
        <v>10143</v>
      </c>
    </row>
    <row r="319" spans="1:3" ht="15" customHeight="1" x14ac:dyDescent="0.2">
      <c r="A319" s="1" t="s">
        <v>299</v>
      </c>
      <c r="B319" s="2">
        <v>33251</v>
      </c>
      <c r="C319" s="30">
        <v>8734</v>
      </c>
    </row>
    <row r="320" spans="1:3" ht="15" customHeight="1" x14ac:dyDescent="0.2">
      <c r="A320" s="1" t="s">
        <v>300</v>
      </c>
      <c r="B320" s="2">
        <v>44131</v>
      </c>
      <c r="C320" s="30">
        <v>14291</v>
      </c>
    </row>
    <row r="321" spans="1:3" ht="15" customHeight="1" x14ac:dyDescent="0.2">
      <c r="A321" s="1" t="s">
        <v>301</v>
      </c>
      <c r="B321" s="2">
        <v>47307</v>
      </c>
      <c r="C321" s="30">
        <v>18665</v>
      </c>
    </row>
    <row r="322" spans="1:3" ht="15" customHeight="1" x14ac:dyDescent="0.2">
      <c r="A322" s="1" t="s">
        <v>302</v>
      </c>
      <c r="B322" s="2">
        <v>26667</v>
      </c>
      <c r="C322" s="30">
        <v>6649</v>
      </c>
    </row>
    <row r="323" spans="1:3" ht="15" customHeight="1" x14ac:dyDescent="0.2">
      <c r="A323" s="1" t="s">
        <v>303</v>
      </c>
      <c r="B323" s="2">
        <v>39822</v>
      </c>
      <c r="C323" s="30">
        <v>11463</v>
      </c>
    </row>
    <row r="324" spans="1:3" ht="15" customHeight="1" x14ac:dyDescent="0.2">
      <c r="A324" s="1" t="s">
        <v>304</v>
      </c>
      <c r="B324" s="2">
        <v>147290</v>
      </c>
      <c r="C324" s="30">
        <v>67203</v>
      </c>
    </row>
    <row r="325" spans="1:3" ht="15" customHeight="1" x14ac:dyDescent="0.2">
      <c r="A325" s="1" t="s">
        <v>305</v>
      </c>
      <c r="B325" s="2">
        <v>19260</v>
      </c>
      <c r="C325" s="30">
        <v>5987</v>
      </c>
    </row>
    <row r="326" spans="1:3" ht="15" customHeight="1" x14ac:dyDescent="0.2">
      <c r="A326" s="1" t="s">
        <v>306</v>
      </c>
      <c r="B326" s="2">
        <v>37420</v>
      </c>
      <c r="C326" s="30">
        <v>9914</v>
      </c>
    </row>
    <row r="327" spans="1:3" ht="15" customHeight="1" x14ac:dyDescent="0.2">
      <c r="A327" s="1" t="s">
        <v>307</v>
      </c>
      <c r="B327" s="2">
        <v>31712</v>
      </c>
      <c r="C327" s="30">
        <v>14044</v>
      </c>
    </row>
    <row r="328" spans="1:3" ht="15" customHeight="1" x14ac:dyDescent="0.2">
      <c r="A328" s="1" t="s">
        <v>308</v>
      </c>
      <c r="B328" s="2">
        <v>36501</v>
      </c>
      <c r="C328" s="30">
        <v>8423</v>
      </c>
    </row>
    <row r="329" spans="1:3" ht="15" customHeight="1" x14ac:dyDescent="0.2">
      <c r="A329" s="1" t="s">
        <v>309</v>
      </c>
      <c r="B329" s="2">
        <v>77541</v>
      </c>
      <c r="C329" s="30">
        <v>21191</v>
      </c>
    </row>
    <row r="330" spans="1:3" ht="15" customHeight="1" x14ac:dyDescent="0.2">
      <c r="A330" s="1" t="s">
        <v>310</v>
      </c>
      <c r="B330" s="2">
        <v>34315</v>
      </c>
      <c r="C330" s="30">
        <v>13236</v>
      </c>
    </row>
    <row r="331" spans="1:3" ht="15" customHeight="1" x14ac:dyDescent="0.2">
      <c r="A331" s="1" t="s">
        <v>311</v>
      </c>
      <c r="B331" s="2">
        <v>52531</v>
      </c>
      <c r="C331" s="30">
        <v>20255</v>
      </c>
    </row>
    <row r="332" spans="1:3" ht="15" customHeight="1" x14ac:dyDescent="0.2">
      <c r="A332" s="1" t="s">
        <v>312</v>
      </c>
      <c r="B332" s="2">
        <v>66992</v>
      </c>
      <c r="C332" s="30">
        <v>24609</v>
      </c>
    </row>
    <row r="333" spans="1:3" ht="15" customHeight="1" x14ac:dyDescent="0.2">
      <c r="A333" s="1" t="s">
        <v>313</v>
      </c>
      <c r="B333" s="2">
        <v>32479</v>
      </c>
      <c r="C333" s="30">
        <v>11042</v>
      </c>
    </row>
    <row r="334" spans="1:3" ht="15" customHeight="1" x14ac:dyDescent="0.2">
      <c r="A334" s="1" t="s">
        <v>314</v>
      </c>
      <c r="B334" s="2">
        <v>48540</v>
      </c>
      <c r="C334" s="30">
        <v>14953</v>
      </c>
    </row>
    <row r="335" spans="1:3" ht="15" customHeight="1" x14ac:dyDescent="0.2">
      <c r="A335" s="1" t="s">
        <v>315</v>
      </c>
      <c r="B335" s="2">
        <v>51882</v>
      </c>
      <c r="C335" s="30">
        <v>17595</v>
      </c>
    </row>
    <row r="336" spans="1:3" ht="15" customHeight="1" x14ac:dyDescent="0.2">
      <c r="A336" s="1" t="s">
        <v>316</v>
      </c>
      <c r="B336" s="2">
        <v>62037</v>
      </c>
      <c r="C336" s="30">
        <v>25972</v>
      </c>
    </row>
    <row r="337" spans="1:3" ht="15" customHeight="1" x14ac:dyDescent="0.2">
      <c r="A337" s="1" t="s">
        <v>317</v>
      </c>
      <c r="B337" s="2">
        <v>55028</v>
      </c>
      <c r="C337" s="30">
        <v>14081</v>
      </c>
    </row>
    <row r="338" spans="1:3" ht="15" customHeight="1" x14ac:dyDescent="0.2">
      <c r="A338" s="1" t="s">
        <v>435</v>
      </c>
      <c r="B338" s="2">
        <v>392372</v>
      </c>
      <c r="C338" s="30">
        <v>159134</v>
      </c>
    </row>
    <row r="339" spans="1:3" ht="15" customHeight="1" x14ac:dyDescent="0.2">
      <c r="A339" s="1" t="s">
        <v>318</v>
      </c>
      <c r="B339" s="2">
        <v>152683</v>
      </c>
      <c r="C339" s="30">
        <v>63800</v>
      </c>
    </row>
    <row r="340" spans="1:3" ht="15" customHeight="1" x14ac:dyDescent="0.2">
      <c r="A340" s="1" t="s">
        <v>319</v>
      </c>
      <c r="B340" s="2">
        <v>31519</v>
      </c>
      <c r="C340" s="30">
        <v>10922</v>
      </c>
    </row>
    <row r="341" spans="1:3" ht="15" customHeight="1" x14ac:dyDescent="0.2">
      <c r="A341" s="1" t="s">
        <v>320</v>
      </c>
      <c r="B341" s="2">
        <v>39990</v>
      </c>
      <c r="C341" s="30">
        <v>11880</v>
      </c>
    </row>
    <row r="342" spans="1:3" ht="15" customHeight="1" x14ac:dyDescent="0.2">
      <c r="A342" s="1" t="s">
        <v>321</v>
      </c>
      <c r="B342" s="2">
        <v>73977</v>
      </c>
      <c r="C342" s="30">
        <v>30599</v>
      </c>
    </row>
    <row r="343" spans="1:3" ht="15" customHeight="1" x14ac:dyDescent="0.2">
      <c r="A343" s="1" t="s">
        <v>322</v>
      </c>
      <c r="B343" s="2">
        <v>66912</v>
      </c>
      <c r="C343" s="30">
        <v>31846</v>
      </c>
    </row>
    <row r="344" spans="1:3" ht="15" customHeight="1" x14ac:dyDescent="0.2">
      <c r="A344" s="1" t="s">
        <v>323</v>
      </c>
      <c r="B344" s="2">
        <v>27291</v>
      </c>
      <c r="C344" s="30">
        <v>10087</v>
      </c>
    </row>
    <row r="345" spans="1:3" ht="15" customHeight="1" x14ac:dyDescent="0.2">
      <c r="A345" s="1" t="s">
        <v>436</v>
      </c>
      <c r="B345" s="2">
        <v>1510736</v>
      </c>
      <c r="C345" s="30">
        <v>649475</v>
      </c>
    </row>
    <row r="346" spans="1:3" ht="15" customHeight="1" x14ac:dyDescent="0.2">
      <c r="A346" s="1" t="s">
        <v>324</v>
      </c>
      <c r="B346" s="2">
        <v>1510736</v>
      </c>
      <c r="C346" s="30">
        <v>649475</v>
      </c>
    </row>
    <row r="347" spans="1:3" ht="15" customHeight="1" x14ac:dyDescent="0.2">
      <c r="A347" s="1" t="s">
        <v>437</v>
      </c>
      <c r="B347" s="2">
        <v>852025</v>
      </c>
      <c r="C347" s="30">
        <v>233623</v>
      </c>
    </row>
    <row r="348" spans="1:3" ht="15" customHeight="1" x14ac:dyDescent="0.2">
      <c r="A348" s="1" t="s">
        <v>325</v>
      </c>
      <c r="B348" s="2">
        <v>29673</v>
      </c>
      <c r="C348" s="30">
        <v>11653</v>
      </c>
    </row>
    <row r="349" spans="1:3" ht="15" customHeight="1" x14ac:dyDescent="0.2">
      <c r="A349" s="1" t="s">
        <v>326</v>
      </c>
      <c r="B349" s="2">
        <v>46330</v>
      </c>
      <c r="C349" s="30">
        <v>16177</v>
      </c>
    </row>
    <row r="350" spans="1:3" ht="15" customHeight="1" x14ac:dyDescent="0.2">
      <c r="A350" s="1" t="s">
        <v>327</v>
      </c>
      <c r="B350" s="2">
        <v>28744</v>
      </c>
      <c r="C350" s="30">
        <v>8437</v>
      </c>
    </row>
    <row r="351" spans="1:3" ht="15" customHeight="1" x14ac:dyDescent="0.2">
      <c r="A351" s="1" t="s">
        <v>328</v>
      </c>
      <c r="B351" s="2">
        <v>85865</v>
      </c>
      <c r="C351" s="30">
        <v>32110</v>
      </c>
    </row>
    <row r="352" spans="1:3" ht="15" customHeight="1" x14ac:dyDescent="0.2">
      <c r="A352" s="1" t="s">
        <v>329</v>
      </c>
      <c r="B352" s="2">
        <v>50311</v>
      </c>
      <c r="C352" s="30">
        <v>9688</v>
      </c>
    </row>
    <row r="353" spans="1:3" ht="15" customHeight="1" x14ac:dyDescent="0.2">
      <c r="A353" s="1" t="s">
        <v>330</v>
      </c>
      <c r="B353" s="2">
        <v>61765</v>
      </c>
      <c r="C353" s="30">
        <v>18092</v>
      </c>
    </row>
    <row r="354" spans="1:3" ht="15" customHeight="1" x14ac:dyDescent="0.2">
      <c r="A354" s="1" t="s">
        <v>331</v>
      </c>
      <c r="B354" s="2">
        <v>33399</v>
      </c>
      <c r="C354" s="30">
        <v>6925</v>
      </c>
    </row>
    <row r="355" spans="1:3" ht="15" customHeight="1" x14ac:dyDescent="0.2">
      <c r="A355" s="1" t="s">
        <v>332</v>
      </c>
      <c r="B355" s="2">
        <v>44821</v>
      </c>
      <c r="C355" s="30">
        <v>11027</v>
      </c>
    </row>
    <row r="356" spans="1:3" ht="15" customHeight="1" x14ac:dyDescent="0.2">
      <c r="A356" s="1" t="s">
        <v>333</v>
      </c>
      <c r="B356" s="2">
        <v>51095</v>
      </c>
      <c r="C356" s="30">
        <v>9714</v>
      </c>
    </row>
    <row r="357" spans="1:3" ht="15" customHeight="1" x14ac:dyDescent="0.2">
      <c r="A357" s="1" t="s">
        <v>334</v>
      </c>
      <c r="B357" s="2">
        <v>57712</v>
      </c>
      <c r="C357" s="30">
        <v>14124</v>
      </c>
    </row>
    <row r="358" spans="1:3" ht="15" customHeight="1" x14ac:dyDescent="0.2">
      <c r="A358" s="1" t="s">
        <v>335</v>
      </c>
      <c r="B358" s="2">
        <v>40440</v>
      </c>
      <c r="C358" s="30">
        <v>11835</v>
      </c>
    </row>
    <row r="359" spans="1:3" ht="15" customHeight="1" x14ac:dyDescent="0.2">
      <c r="A359" s="1" t="s">
        <v>336</v>
      </c>
      <c r="B359" s="2">
        <v>55814</v>
      </c>
      <c r="C359" s="30">
        <v>14755</v>
      </c>
    </row>
    <row r="360" spans="1:3" ht="15" customHeight="1" x14ac:dyDescent="0.2">
      <c r="A360" s="1" t="s">
        <v>337</v>
      </c>
      <c r="B360" s="2">
        <v>35602</v>
      </c>
      <c r="C360" s="30">
        <v>7943</v>
      </c>
    </row>
    <row r="361" spans="1:3" ht="15" customHeight="1" x14ac:dyDescent="0.2">
      <c r="A361" s="1" t="s">
        <v>338</v>
      </c>
      <c r="B361" s="2">
        <v>61849</v>
      </c>
      <c r="C361" s="30">
        <v>13072</v>
      </c>
    </row>
    <row r="362" spans="1:3" ht="15" customHeight="1" x14ac:dyDescent="0.2">
      <c r="A362" s="1" t="s">
        <v>339</v>
      </c>
      <c r="B362" s="2">
        <v>27045</v>
      </c>
      <c r="C362" s="30">
        <v>5735</v>
      </c>
    </row>
    <row r="363" spans="1:3" ht="15" customHeight="1" x14ac:dyDescent="0.2">
      <c r="A363" s="1" t="s">
        <v>340</v>
      </c>
      <c r="B363" s="2">
        <v>36919</v>
      </c>
      <c r="C363" s="30">
        <v>11686</v>
      </c>
    </row>
    <row r="364" spans="1:3" ht="15" customHeight="1" x14ac:dyDescent="0.2">
      <c r="A364" s="1" t="s">
        <v>341</v>
      </c>
      <c r="B364" s="2">
        <v>65853</v>
      </c>
      <c r="C364" s="30">
        <v>22508</v>
      </c>
    </row>
    <row r="365" spans="1:3" ht="15" customHeight="1" x14ac:dyDescent="0.2">
      <c r="A365" s="1" t="s">
        <v>342</v>
      </c>
      <c r="B365" s="2">
        <v>38788</v>
      </c>
      <c r="C365" s="30">
        <v>8142</v>
      </c>
    </row>
    <row r="366" spans="1:3" ht="15" customHeight="1" x14ac:dyDescent="0.2">
      <c r="A366" s="1" t="s">
        <v>438</v>
      </c>
      <c r="B366" s="2">
        <v>570839</v>
      </c>
      <c r="C366" s="30">
        <v>138916</v>
      </c>
    </row>
    <row r="367" spans="1:3" ht="15" customHeight="1" x14ac:dyDescent="0.2">
      <c r="A367" s="1" t="s">
        <v>343</v>
      </c>
      <c r="B367" s="2">
        <v>92020</v>
      </c>
      <c r="C367" s="30">
        <v>37964</v>
      </c>
    </row>
    <row r="368" spans="1:3" ht="15" customHeight="1" x14ac:dyDescent="0.2">
      <c r="A368" s="1" t="s">
        <v>344</v>
      </c>
      <c r="B368" s="2">
        <v>50815</v>
      </c>
      <c r="C368" s="30">
        <v>17288</v>
      </c>
    </row>
    <row r="369" spans="1:3" ht="15" customHeight="1" x14ac:dyDescent="0.2">
      <c r="A369" s="1" t="s">
        <v>345</v>
      </c>
      <c r="B369" s="2">
        <v>93361</v>
      </c>
      <c r="C369" s="30">
        <v>18253</v>
      </c>
    </row>
    <row r="370" spans="1:3" ht="15" customHeight="1" x14ac:dyDescent="0.2">
      <c r="A370" s="1" t="s">
        <v>346</v>
      </c>
      <c r="B370" s="2">
        <v>67860</v>
      </c>
      <c r="C370" s="30">
        <v>9932</v>
      </c>
    </row>
    <row r="371" spans="1:3" ht="15" customHeight="1" x14ac:dyDescent="0.2">
      <c r="A371" s="1" t="s">
        <v>347</v>
      </c>
      <c r="B371" s="2">
        <v>71837</v>
      </c>
      <c r="C371" s="30">
        <v>9784</v>
      </c>
    </row>
    <row r="372" spans="1:3" ht="15" customHeight="1" x14ac:dyDescent="0.2">
      <c r="A372" s="1" t="s">
        <v>348</v>
      </c>
      <c r="B372" s="2">
        <v>47309</v>
      </c>
      <c r="C372" s="30">
        <v>10211</v>
      </c>
    </row>
    <row r="373" spans="1:3" ht="15" customHeight="1" x14ac:dyDescent="0.2">
      <c r="A373" s="1" t="s">
        <v>349</v>
      </c>
      <c r="B373" s="2">
        <v>81799</v>
      </c>
      <c r="C373" s="30">
        <v>22184</v>
      </c>
    </row>
    <row r="374" spans="1:3" ht="15" customHeight="1" x14ac:dyDescent="0.2">
      <c r="A374" s="1" t="s">
        <v>350</v>
      </c>
      <c r="B374" s="2">
        <v>65838</v>
      </c>
      <c r="C374" s="30">
        <v>13300</v>
      </c>
    </row>
    <row r="375" spans="1:3" ht="15" customHeight="1" x14ac:dyDescent="0.2">
      <c r="A375" s="1" t="s">
        <v>439</v>
      </c>
      <c r="B375" s="2">
        <v>1621493</v>
      </c>
      <c r="C375" s="30">
        <v>505701</v>
      </c>
    </row>
    <row r="376" spans="1:3" ht="15" customHeight="1" x14ac:dyDescent="0.2">
      <c r="A376" s="1" t="s">
        <v>351</v>
      </c>
      <c r="B376" s="2">
        <v>117554</v>
      </c>
      <c r="C376" s="30">
        <v>44530</v>
      </c>
    </row>
    <row r="377" spans="1:3" ht="15" customHeight="1" x14ac:dyDescent="0.2">
      <c r="A377" s="1" t="s">
        <v>352</v>
      </c>
      <c r="B377" s="2">
        <v>116827</v>
      </c>
      <c r="C377" s="30">
        <v>22736</v>
      </c>
    </row>
    <row r="378" spans="1:3" ht="15" customHeight="1" x14ac:dyDescent="0.2">
      <c r="A378" s="1" t="s">
        <v>353</v>
      </c>
      <c r="B378" s="2">
        <v>110724</v>
      </c>
      <c r="C378" s="30">
        <v>25123</v>
      </c>
    </row>
    <row r="379" spans="1:3" ht="15" customHeight="1" x14ac:dyDescent="0.2">
      <c r="A379" s="1" t="s">
        <v>354</v>
      </c>
      <c r="B379" s="2">
        <v>82078</v>
      </c>
      <c r="C379" s="30">
        <v>19368</v>
      </c>
    </row>
    <row r="380" spans="1:3" ht="15" customHeight="1" x14ac:dyDescent="0.2">
      <c r="A380" s="1" t="s">
        <v>355</v>
      </c>
      <c r="B380" s="2">
        <v>126396</v>
      </c>
      <c r="C380" s="30">
        <v>41703</v>
      </c>
    </row>
    <row r="381" spans="1:3" ht="15" customHeight="1" x14ac:dyDescent="0.2">
      <c r="A381" s="1" t="s">
        <v>356</v>
      </c>
      <c r="B381" s="2">
        <v>269966</v>
      </c>
      <c r="C381" s="30">
        <v>115249</v>
      </c>
    </row>
    <row r="382" spans="1:3" ht="15" customHeight="1" x14ac:dyDescent="0.2">
      <c r="A382" s="1" t="s">
        <v>357</v>
      </c>
      <c r="B382" s="2">
        <v>113843</v>
      </c>
      <c r="C382" s="30">
        <v>29439</v>
      </c>
    </row>
    <row r="383" spans="1:3" ht="15" customHeight="1" x14ac:dyDescent="0.2">
      <c r="A383" s="1" t="s">
        <v>358</v>
      </c>
      <c r="B383" s="2">
        <v>87373</v>
      </c>
      <c r="C383" s="30">
        <v>21945</v>
      </c>
    </row>
    <row r="384" spans="1:3" ht="15" customHeight="1" x14ac:dyDescent="0.2">
      <c r="A384" s="1" t="s">
        <v>359</v>
      </c>
      <c r="B384" s="2">
        <v>90298</v>
      </c>
      <c r="C384" s="30">
        <v>19708</v>
      </c>
    </row>
    <row r="385" spans="1:3" ht="15" customHeight="1" x14ac:dyDescent="0.2">
      <c r="A385" s="1" t="s">
        <v>360</v>
      </c>
      <c r="B385" s="2">
        <v>79739</v>
      </c>
      <c r="C385" s="30">
        <v>17931</v>
      </c>
    </row>
    <row r="386" spans="1:3" ht="15" customHeight="1" x14ac:dyDescent="0.2">
      <c r="A386" s="1" t="s">
        <v>361</v>
      </c>
      <c r="B386" s="2">
        <v>273527</v>
      </c>
      <c r="C386" s="30">
        <v>113100</v>
      </c>
    </row>
    <row r="387" spans="1:3" ht="15" customHeight="1" x14ac:dyDescent="0.2">
      <c r="A387" s="1" t="s">
        <v>362</v>
      </c>
      <c r="B387" s="2">
        <v>78756</v>
      </c>
      <c r="C387" s="30">
        <v>13593</v>
      </c>
    </row>
    <row r="388" spans="1:3" ht="15" customHeight="1" x14ac:dyDescent="0.2">
      <c r="A388" s="1" t="s">
        <v>363</v>
      </c>
      <c r="B388" s="2">
        <v>74412</v>
      </c>
      <c r="C388" s="30">
        <v>21276</v>
      </c>
    </row>
    <row r="389" spans="1:3" ht="15" customHeight="1" x14ac:dyDescent="0.2">
      <c r="A389" s="1" t="s">
        <v>440</v>
      </c>
      <c r="B389" s="2">
        <v>800591</v>
      </c>
      <c r="C389" s="30">
        <v>242859</v>
      </c>
    </row>
    <row r="390" spans="1:3" ht="15" customHeight="1" x14ac:dyDescent="0.2">
      <c r="A390" s="1" t="s">
        <v>364</v>
      </c>
      <c r="B390" s="2">
        <v>33949</v>
      </c>
      <c r="C390" s="30">
        <v>10202</v>
      </c>
    </row>
    <row r="391" spans="1:3" ht="15" customHeight="1" x14ac:dyDescent="0.2">
      <c r="A391" s="1" t="s">
        <v>365</v>
      </c>
      <c r="B391" s="2">
        <v>97038</v>
      </c>
      <c r="C391" s="30">
        <v>40103</v>
      </c>
    </row>
    <row r="392" spans="1:3" ht="15" customHeight="1" x14ac:dyDescent="0.2">
      <c r="A392" s="1" t="s">
        <v>366</v>
      </c>
      <c r="B392" s="2">
        <v>109297</v>
      </c>
      <c r="C392" s="30">
        <v>40478</v>
      </c>
    </row>
    <row r="393" spans="1:3" ht="15" customHeight="1" x14ac:dyDescent="0.2">
      <c r="A393" s="1" t="s">
        <v>367</v>
      </c>
      <c r="B393" s="2">
        <v>27072</v>
      </c>
      <c r="C393" s="30">
        <v>5607</v>
      </c>
    </row>
    <row r="394" spans="1:3" ht="15" customHeight="1" x14ac:dyDescent="0.2">
      <c r="A394" s="1" t="s">
        <v>368</v>
      </c>
      <c r="B394" s="2">
        <v>56661</v>
      </c>
      <c r="C394" s="30">
        <v>15861</v>
      </c>
    </row>
    <row r="395" spans="1:3" ht="15" customHeight="1" x14ac:dyDescent="0.2">
      <c r="A395" s="1" t="s">
        <v>369</v>
      </c>
      <c r="B395" s="2">
        <v>62191</v>
      </c>
      <c r="C395" s="30">
        <v>20209</v>
      </c>
    </row>
    <row r="396" spans="1:3" ht="15" customHeight="1" x14ac:dyDescent="0.2">
      <c r="A396" s="1" t="s">
        <v>370</v>
      </c>
      <c r="B396" s="2">
        <v>59530</v>
      </c>
      <c r="C396" s="30">
        <v>17480</v>
      </c>
    </row>
    <row r="397" spans="1:3" ht="15" customHeight="1" x14ac:dyDescent="0.2">
      <c r="A397" s="1" t="s">
        <v>371</v>
      </c>
      <c r="B397" s="2">
        <v>73685</v>
      </c>
      <c r="C397" s="30">
        <v>18225</v>
      </c>
    </row>
    <row r="398" spans="1:3" ht="15" customHeight="1" x14ac:dyDescent="0.2">
      <c r="A398" s="1" t="s">
        <v>372</v>
      </c>
      <c r="B398" s="2">
        <v>27522</v>
      </c>
      <c r="C398" s="30">
        <v>6331</v>
      </c>
    </row>
    <row r="399" spans="1:3" ht="15" customHeight="1" x14ac:dyDescent="0.2">
      <c r="A399" s="1" t="s">
        <v>373</v>
      </c>
      <c r="B399" s="2">
        <v>42034</v>
      </c>
      <c r="C399" s="30">
        <v>11013</v>
      </c>
    </row>
    <row r="400" spans="1:3" ht="15" customHeight="1" x14ac:dyDescent="0.2">
      <c r="A400" s="1" t="s">
        <v>374</v>
      </c>
      <c r="B400" s="2">
        <v>69783</v>
      </c>
      <c r="C400" s="30">
        <v>20269</v>
      </c>
    </row>
    <row r="401" spans="1:3" ht="15" customHeight="1" x14ac:dyDescent="0.2">
      <c r="A401" s="1" t="s">
        <v>375</v>
      </c>
      <c r="B401" s="2">
        <v>62736</v>
      </c>
      <c r="C401" s="30">
        <v>17742</v>
      </c>
    </row>
    <row r="402" spans="1:3" ht="15" customHeight="1" x14ac:dyDescent="0.2">
      <c r="A402" s="1" t="s">
        <v>376</v>
      </c>
      <c r="B402" s="2">
        <v>35846</v>
      </c>
      <c r="C402" s="30">
        <v>7616</v>
      </c>
    </row>
    <row r="403" spans="1:3" ht="15" customHeight="1" x14ac:dyDescent="0.2">
      <c r="A403" s="1" t="s">
        <v>377</v>
      </c>
      <c r="B403" s="2">
        <v>43247</v>
      </c>
      <c r="C403" s="30">
        <v>11723</v>
      </c>
    </row>
    <row r="404" spans="1:3" ht="15" customHeight="1" x14ac:dyDescent="0.2">
      <c r="A404" s="1" t="s">
        <v>441</v>
      </c>
      <c r="B404" s="2">
        <v>807072</v>
      </c>
      <c r="C404" s="30">
        <v>231428</v>
      </c>
    </row>
    <row r="405" spans="1:3" ht="15" customHeight="1" x14ac:dyDescent="0.2">
      <c r="A405" s="1" t="s">
        <v>378</v>
      </c>
      <c r="B405" s="2">
        <v>108830</v>
      </c>
      <c r="C405" s="30">
        <v>39977</v>
      </c>
    </row>
    <row r="406" spans="1:3" ht="15" customHeight="1" x14ac:dyDescent="0.2">
      <c r="A406" s="1" t="s">
        <v>379</v>
      </c>
      <c r="B406" s="2">
        <v>36851</v>
      </c>
      <c r="C406" s="30">
        <v>12000</v>
      </c>
    </row>
    <row r="407" spans="1:3" ht="15" customHeight="1" x14ac:dyDescent="0.2">
      <c r="A407" s="1" t="s">
        <v>380</v>
      </c>
      <c r="B407" s="2">
        <v>57354</v>
      </c>
      <c r="C407" s="30">
        <v>25896</v>
      </c>
    </row>
    <row r="408" spans="1:3" ht="15" customHeight="1" x14ac:dyDescent="0.2">
      <c r="A408" s="1" t="s">
        <v>381</v>
      </c>
      <c r="B408" s="2">
        <v>15931</v>
      </c>
      <c r="C408" s="30">
        <v>3941</v>
      </c>
    </row>
    <row r="409" spans="1:3" ht="15" customHeight="1" x14ac:dyDescent="0.2">
      <c r="A409" s="1" t="s">
        <v>382</v>
      </c>
      <c r="B409" s="2">
        <v>24249</v>
      </c>
      <c r="C409" s="30">
        <v>4911</v>
      </c>
    </row>
    <row r="410" spans="1:3" ht="15" customHeight="1" x14ac:dyDescent="0.2">
      <c r="A410" s="1" t="s">
        <v>383</v>
      </c>
      <c r="B410" s="2">
        <v>23343</v>
      </c>
      <c r="C410" s="30">
        <v>9609</v>
      </c>
    </row>
    <row r="411" spans="1:3" ht="15" customHeight="1" x14ac:dyDescent="0.2">
      <c r="A411" s="1" t="s">
        <v>384</v>
      </c>
      <c r="B411" s="2">
        <v>36026</v>
      </c>
      <c r="C411" s="30">
        <v>8242</v>
      </c>
    </row>
    <row r="412" spans="1:3" ht="15" customHeight="1" x14ac:dyDescent="0.2">
      <c r="A412" s="1" t="s">
        <v>385</v>
      </c>
      <c r="B412" s="2">
        <v>29889</v>
      </c>
      <c r="C412" s="30">
        <v>8070</v>
      </c>
    </row>
    <row r="413" spans="1:3" ht="15" customHeight="1" x14ac:dyDescent="0.2">
      <c r="A413" s="1" t="s">
        <v>386</v>
      </c>
      <c r="B413" s="2">
        <v>41878</v>
      </c>
      <c r="C413" s="30">
        <v>11874</v>
      </c>
    </row>
    <row r="414" spans="1:3" ht="15" customHeight="1" x14ac:dyDescent="0.2">
      <c r="A414" s="1" t="s">
        <v>387</v>
      </c>
      <c r="B414" s="2">
        <v>36150</v>
      </c>
      <c r="C414" s="30">
        <v>8461</v>
      </c>
    </row>
    <row r="415" spans="1:3" ht="15" customHeight="1" x14ac:dyDescent="0.2">
      <c r="A415" s="1" t="s">
        <v>388</v>
      </c>
      <c r="B415" s="2">
        <v>20391</v>
      </c>
      <c r="C415" s="30">
        <v>3565</v>
      </c>
    </row>
    <row r="416" spans="1:3" ht="15" customHeight="1" x14ac:dyDescent="0.2">
      <c r="A416" s="1" t="s">
        <v>389</v>
      </c>
      <c r="B416" s="2">
        <v>43603</v>
      </c>
      <c r="C416" s="30">
        <v>7845</v>
      </c>
    </row>
    <row r="417" spans="1:3" ht="15" customHeight="1" x14ac:dyDescent="0.2">
      <c r="A417" s="1" t="s">
        <v>390</v>
      </c>
      <c r="B417" s="2">
        <v>51028</v>
      </c>
      <c r="C417" s="30">
        <v>16836</v>
      </c>
    </row>
    <row r="418" spans="1:3" ht="15" customHeight="1" x14ac:dyDescent="0.2">
      <c r="A418" s="1" t="s">
        <v>391</v>
      </c>
      <c r="B418" s="2">
        <v>23713</v>
      </c>
      <c r="C418" s="30">
        <v>8425</v>
      </c>
    </row>
    <row r="419" spans="1:3" ht="15" customHeight="1" x14ac:dyDescent="0.2">
      <c r="A419" s="1" t="s">
        <v>392</v>
      </c>
      <c r="B419" s="2">
        <v>19706</v>
      </c>
      <c r="C419" s="30">
        <v>4724</v>
      </c>
    </row>
    <row r="420" spans="1:3" ht="15" customHeight="1" x14ac:dyDescent="0.2">
      <c r="A420" s="1" t="s">
        <v>393</v>
      </c>
      <c r="B420" s="2">
        <v>39215</v>
      </c>
      <c r="C420" s="30">
        <v>9658</v>
      </c>
    </row>
    <row r="421" spans="1:3" ht="15" customHeight="1" x14ac:dyDescent="0.2">
      <c r="A421" s="1" t="s">
        <v>394</v>
      </c>
      <c r="B421" s="2">
        <v>26098</v>
      </c>
      <c r="C421" s="30">
        <v>6154</v>
      </c>
    </row>
    <row r="422" spans="1:3" ht="15" customHeight="1" x14ac:dyDescent="0.2">
      <c r="A422" s="1" t="s">
        <v>395</v>
      </c>
      <c r="B422" s="2">
        <v>21505</v>
      </c>
      <c r="C422" s="30">
        <v>7120</v>
      </c>
    </row>
    <row r="423" spans="1:3" ht="15" customHeight="1" x14ac:dyDescent="0.2">
      <c r="A423" s="1" t="s">
        <v>396</v>
      </c>
      <c r="B423" s="2">
        <v>36367</v>
      </c>
      <c r="C423" s="30">
        <v>8409</v>
      </c>
    </row>
    <row r="424" spans="1:3" ht="15" customHeight="1" x14ac:dyDescent="0.2">
      <c r="A424" s="1" t="s">
        <v>397</v>
      </c>
      <c r="B424" s="2">
        <v>26826</v>
      </c>
      <c r="C424" s="30">
        <v>5390</v>
      </c>
    </row>
    <row r="425" spans="1:3" ht="15" customHeight="1" x14ac:dyDescent="0.2">
      <c r="A425" s="1" t="s">
        <v>398</v>
      </c>
      <c r="B425" s="2">
        <v>30124</v>
      </c>
      <c r="C425" s="30">
        <v>7709</v>
      </c>
    </row>
    <row r="426" spans="1:3" ht="15" customHeight="1" x14ac:dyDescent="0.2">
      <c r="A426" s="1" t="s">
        <v>399</v>
      </c>
      <c r="B426" s="2">
        <v>30189</v>
      </c>
      <c r="C426" s="30">
        <v>5265</v>
      </c>
    </row>
    <row r="427" spans="1:3" ht="15" customHeight="1" x14ac:dyDescent="0.2">
      <c r="A427" s="1" t="s">
        <v>400</v>
      </c>
      <c r="B427" s="2">
        <v>27806</v>
      </c>
      <c r="C427" s="30">
        <v>7347</v>
      </c>
    </row>
    <row r="428" spans="1:3" ht="11.25" customHeight="1" x14ac:dyDescent="0.2">
      <c r="A428" s="23" t="s">
        <v>442</v>
      </c>
      <c r="B428" s="24"/>
      <c r="C428" s="25" t="s">
        <v>413</v>
      </c>
    </row>
  </sheetData>
  <mergeCells count="3">
    <mergeCell ref="A3:C3"/>
    <mergeCell ref="A7:A9"/>
    <mergeCell ref="B7:B8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0"/>
  <sheetViews>
    <sheetView workbookViewId="0">
      <selection activeCell="Q8" sqref="Q8:Q9"/>
    </sheetView>
  </sheetViews>
  <sheetFormatPr baseColWidth="10" defaultRowHeight="14.25" x14ac:dyDescent="0.2"/>
  <cols>
    <col min="1" max="1" width="25" style="9" customWidth="1"/>
    <col min="2" max="7" width="10.625" style="9" customWidth="1"/>
    <col min="8" max="8" width="15.25" customWidth="1"/>
    <col min="10" max="10" width="25.5" customWidth="1"/>
  </cols>
  <sheetData>
    <row r="1" spans="1:17" x14ac:dyDescent="0.2">
      <c r="A1" s="7"/>
      <c r="B1" s="7"/>
      <c r="C1" s="7"/>
      <c r="D1" s="7"/>
      <c r="E1" s="7"/>
      <c r="F1" s="7"/>
      <c r="G1" s="8" t="s">
        <v>403</v>
      </c>
    </row>
    <row r="3" spans="1:17" ht="14.25" customHeight="1" x14ac:dyDescent="0.2">
      <c r="A3" s="106" t="s">
        <v>414</v>
      </c>
      <c r="B3" s="107"/>
      <c r="C3" s="107"/>
      <c r="D3" s="107"/>
      <c r="E3" s="107"/>
      <c r="F3" s="107"/>
      <c r="G3" s="107"/>
    </row>
    <row r="4" spans="1:17" x14ac:dyDescent="0.2">
      <c r="A4" s="10" t="s">
        <v>415</v>
      </c>
    </row>
    <row r="5" spans="1:17" x14ac:dyDescent="0.2">
      <c r="A5" s="11" t="s">
        <v>406</v>
      </c>
    </row>
    <row r="6" spans="1:17" ht="33.75" customHeight="1" x14ac:dyDescent="0.2">
      <c r="A6" s="26" t="s">
        <v>449</v>
      </c>
      <c r="B6" s="26"/>
      <c r="C6" s="26"/>
      <c r="D6" s="26"/>
      <c r="E6" s="26"/>
      <c r="F6" s="26"/>
      <c r="G6" s="26"/>
      <c r="H6" s="32"/>
      <c r="J6" s="118" t="s">
        <v>450</v>
      </c>
      <c r="K6" s="119"/>
      <c r="L6" s="119"/>
      <c r="M6" s="119"/>
      <c r="N6" s="119"/>
      <c r="O6" s="119"/>
      <c r="P6" s="120"/>
    </row>
    <row r="7" spans="1:17" ht="14.25" customHeight="1" x14ac:dyDescent="0.2">
      <c r="A7" s="108" t="s">
        <v>416</v>
      </c>
      <c r="B7" s="108" t="s">
        <v>417</v>
      </c>
      <c r="C7" s="108"/>
      <c r="D7" s="108"/>
      <c r="E7" s="108"/>
      <c r="F7" s="108"/>
      <c r="G7" s="108"/>
      <c r="J7" s="108" t="s">
        <v>416</v>
      </c>
      <c r="K7" s="108" t="s">
        <v>417</v>
      </c>
      <c r="L7" s="108"/>
      <c r="M7" s="108"/>
      <c r="N7" s="108"/>
      <c r="O7" s="108"/>
      <c r="P7" s="108"/>
    </row>
    <row r="8" spans="1:17" ht="22.5" customHeight="1" x14ac:dyDescent="0.2">
      <c r="A8" s="113"/>
      <c r="B8" s="108" t="s">
        <v>418</v>
      </c>
      <c r="C8" s="115" t="s">
        <v>419</v>
      </c>
      <c r="D8" s="116"/>
      <c r="E8" s="116"/>
      <c r="F8" s="116"/>
      <c r="G8" s="117"/>
      <c r="H8" s="108" t="s">
        <v>447</v>
      </c>
      <c r="J8" s="113"/>
      <c r="K8" s="108" t="s">
        <v>418</v>
      </c>
      <c r="L8" s="115" t="s">
        <v>419</v>
      </c>
      <c r="M8" s="116"/>
      <c r="N8" s="116"/>
      <c r="O8" s="116"/>
      <c r="P8" s="117"/>
      <c r="Q8" s="108" t="s">
        <v>447</v>
      </c>
    </row>
    <row r="9" spans="1:17" ht="14.25" customHeight="1" x14ac:dyDescent="0.2">
      <c r="A9" s="113"/>
      <c r="B9" s="109"/>
      <c r="C9" s="108" t="s">
        <v>420</v>
      </c>
      <c r="D9" s="108" t="s">
        <v>421</v>
      </c>
      <c r="E9" s="115" t="s">
        <v>422</v>
      </c>
      <c r="F9" s="116"/>
      <c r="G9" s="117"/>
      <c r="H9" s="110"/>
      <c r="J9" s="113"/>
      <c r="K9" s="109"/>
      <c r="L9" s="108" t="s">
        <v>420</v>
      </c>
      <c r="M9" s="108" t="s">
        <v>421</v>
      </c>
      <c r="N9" s="115" t="s">
        <v>422</v>
      </c>
      <c r="O9" s="116"/>
      <c r="P9" s="117"/>
      <c r="Q9" s="110"/>
    </row>
    <row r="10" spans="1:17" ht="45" x14ac:dyDescent="0.2">
      <c r="A10" s="113"/>
      <c r="B10" s="110"/>
      <c r="C10" s="110"/>
      <c r="D10" s="110"/>
      <c r="E10" s="15" t="s">
        <v>423</v>
      </c>
      <c r="F10" s="15" t="s">
        <v>424</v>
      </c>
      <c r="G10" s="15" t="s">
        <v>425</v>
      </c>
      <c r="H10" s="1" t="s">
        <v>448</v>
      </c>
      <c r="J10" s="113"/>
      <c r="K10" s="110"/>
      <c r="L10" s="110"/>
      <c r="M10" s="110"/>
      <c r="N10" s="15" t="s">
        <v>423</v>
      </c>
      <c r="O10" s="15" t="s">
        <v>424</v>
      </c>
      <c r="P10" s="15" t="s">
        <v>425</v>
      </c>
      <c r="Q10" s="1" t="s">
        <v>448</v>
      </c>
    </row>
    <row r="11" spans="1:17" x14ac:dyDescent="0.2">
      <c r="A11" s="114"/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2</v>
      </c>
      <c r="J11" s="114"/>
      <c r="K11" s="17">
        <v>1</v>
      </c>
      <c r="L11" s="17">
        <v>2</v>
      </c>
      <c r="M11" s="17">
        <v>3</v>
      </c>
      <c r="N11" s="17">
        <v>4</v>
      </c>
      <c r="O11" s="17">
        <v>5</v>
      </c>
      <c r="P11" s="17">
        <v>6</v>
      </c>
      <c r="Q11" s="17">
        <v>2</v>
      </c>
    </row>
    <row r="12" spans="1:17" x14ac:dyDescent="0.2">
      <c r="A12" s="27" t="s">
        <v>411</v>
      </c>
      <c r="B12" s="28">
        <v>33286212</v>
      </c>
      <c r="C12" s="28">
        <v>1726354</v>
      </c>
      <c r="D12" s="28">
        <v>2363250</v>
      </c>
      <c r="E12" s="28">
        <v>656315</v>
      </c>
      <c r="F12" s="28">
        <v>352584</v>
      </c>
      <c r="G12" s="29">
        <v>1354351</v>
      </c>
      <c r="H12" s="29">
        <v>12374494</v>
      </c>
      <c r="J12" s="1" t="s">
        <v>0</v>
      </c>
      <c r="K12" s="2">
        <v>44609</v>
      </c>
      <c r="L12" s="2">
        <v>2051</v>
      </c>
      <c r="M12" s="2">
        <v>2434</v>
      </c>
      <c r="N12" s="2">
        <v>530</v>
      </c>
      <c r="O12" s="2">
        <v>804</v>
      </c>
      <c r="P12" s="30">
        <v>1100</v>
      </c>
      <c r="Q12" s="30">
        <v>16424</v>
      </c>
    </row>
    <row r="13" spans="1:17" x14ac:dyDescent="0.2">
      <c r="A13" s="1" t="s">
        <v>426</v>
      </c>
      <c r="B13" s="2">
        <v>993323</v>
      </c>
      <c r="C13" s="2">
        <v>50438</v>
      </c>
      <c r="D13" s="2">
        <v>48559</v>
      </c>
      <c r="E13" s="2">
        <v>9831</v>
      </c>
      <c r="F13" s="2">
        <v>9327</v>
      </c>
      <c r="G13" s="30">
        <v>29401</v>
      </c>
      <c r="H13" s="30">
        <v>279975</v>
      </c>
      <c r="J13" s="1" t="s">
        <v>1</v>
      </c>
      <c r="K13" s="2">
        <v>126435</v>
      </c>
      <c r="L13" s="2">
        <v>4015</v>
      </c>
      <c r="M13" s="2">
        <v>5627</v>
      </c>
      <c r="N13" s="2">
        <v>1091</v>
      </c>
      <c r="O13" s="2">
        <v>1521</v>
      </c>
      <c r="P13" s="30">
        <v>3015</v>
      </c>
      <c r="Q13" s="30">
        <v>59369</v>
      </c>
    </row>
    <row r="14" spans="1:17" x14ac:dyDescent="0.2">
      <c r="A14" s="1" t="s">
        <v>0</v>
      </c>
      <c r="B14" s="2">
        <v>44609</v>
      </c>
      <c r="C14" s="2">
        <v>2051</v>
      </c>
      <c r="D14" s="2">
        <v>2434</v>
      </c>
      <c r="E14" s="2">
        <v>530</v>
      </c>
      <c r="F14" s="2">
        <v>804</v>
      </c>
      <c r="G14" s="30">
        <v>1100</v>
      </c>
      <c r="H14" s="30">
        <v>16424</v>
      </c>
      <c r="J14" s="1" t="s">
        <v>2</v>
      </c>
      <c r="K14" s="2">
        <v>99448</v>
      </c>
      <c r="L14" s="2">
        <v>6896</v>
      </c>
      <c r="M14" s="2">
        <v>4430</v>
      </c>
      <c r="N14" s="2">
        <v>653</v>
      </c>
      <c r="O14" s="2">
        <v>483</v>
      </c>
      <c r="P14" s="30">
        <v>3294</v>
      </c>
      <c r="Q14" s="30">
        <v>43391</v>
      </c>
    </row>
    <row r="15" spans="1:17" x14ac:dyDescent="0.2">
      <c r="A15" s="1" t="s">
        <v>1</v>
      </c>
      <c r="B15" s="2">
        <v>126435</v>
      </c>
      <c r="C15" s="2">
        <v>4015</v>
      </c>
      <c r="D15" s="2">
        <v>5627</v>
      </c>
      <c r="E15" s="2">
        <v>1091</v>
      </c>
      <c r="F15" s="2">
        <v>1521</v>
      </c>
      <c r="G15" s="30">
        <v>3015</v>
      </c>
      <c r="H15" s="30">
        <v>59369</v>
      </c>
      <c r="J15" s="1" t="s">
        <v>3</v>
      </c>
      <c r="K15" s="2">
        <v>40360</v>
      </c>
      <c r="L15" s="2">
        <v>3329</v>
      </c>
      <c r="M15" s="2">
        <v>1947</v>
      </c>
      <c r="N15" s="2">
        <v>523</v>
      </c>
      <c r="O15" s="2">
        <v>308</v>
      </c>
      <c r="P15" s="30">
        <v>1116</v>
      </c>
      <c r="Q15" s="30">
        <v>15908</v>
      </c>
    </row>
    <row r="16" spans="1:17" x14ac:dyDescent="0.2">
      <c r="A16" s="1" t="s">
        <v>2</v>
      </c>
      <c r="B16" s="2">
        <v>99448</v>
      </c>
      <c r="C16" s="2">
        <v>6896</v>
      </c>
      <c r="D16" s="2">
        <v>4430</v>
      </c>
      <c r="E16" s="2">
        <v>653</v>
      </c>
      <c r="F16" s="2">
        <v>483</v>
      </c>
      <c r="G16" s="30">
        <v>3294</v>
      </c>
      <c r="H16" s="30">
        <v>43391</v>
      </c>
      <c r="J16" s="1" t="s">
        <v>4</v>
      </c>
      <c r="K16" s="2">
        <v>41521</v>
      </c>
      <c r="L16" s="2">
        <v>1312</v>
      </c>
      <c r="M16" s="2">
        <v>2284</v>
      </c>
      <c r="N16" s="2">
        <v>129</v>
      </c>
      <c r="O16" s="2">
        <v>268</v>
      </c>
      <c r="P16" s="30">
        <v>1887</v>
      </c>
      <c r="Q16" s="30">
        <v>8974</v>
      </c>
    </row>
    <row r="17" spans="1:17" x14ac:dyDescent="0.2">
      <c r="A17" s="1" t="s">
        <v>3</v>
      </c>
      <c r="B17" s="2">
        <v>40360</v>
      </c>
      <c r="C17" s="2">
        <v>3329</v>
      </c>
      <c r="D17" s="2">
        <v>1947</v>
      </c>
      <c r="E17" s="2">
        <v>523</v>
      </c>
      <c r="F17" s="2">
        <v>308</v>
      </c>
      <c r="G17" s="30">
        <v>1116</v>
      </c>
      <c r="H17" s="30">
        <v>15908</v>
      </c>
      <c r="J17" s="1" t="s">
        <v>5</v>
      </c>
      <c r="K17" s="2">
        <v>48570</v>
      </c>
      <c r="L17" s="2">
        <v>2306</v>
      </c>
      <c r="M17" s="2">
        <v>3136</v>
      </c>
      <c r="N17" s="2">
        <v>1025</v>
      </c>
      <c r="O17" s="2">
        <v>421</v>
      </c>
      <c r="P17" s="30">
        <v>1690</v>
      </c>
      <c r="Q17" s="30">
        <v>8635</v>
      </c>
    </row>
    <row r="18" spans="1:17" x14ac:dyDescent="0.2">
      <c r="A18" s="1" t="s">
        <v>4</v>
      </c>
      <c r="B18" s="2">
        <v>41521</v>
      </c>
      <c r="C18" s="2">
        <v>1312</v>
      </c>
      <c r="D18" s="2">
        <v>2284</v>
      </c>
      <c r="E18" s="2">
        <v>129</v>
      </c>
      <c r="F18" s="2">
        <v>268</v>
      </c>
      <c r="G18" s="30">
        <v>1887</v>
      </c>
      <c r="H18" s="30">
        <v>8974</v>
      </c>
      <c r="J18" s="1" t="s">
        <v>6</v>
      </c>
      <c r="K18" s="2">
        <v>58713</v>
      </c>
      <c r="L18" s="2">
        <v>1492</v>
      </c>
      <c r="M18" s="2">
        <v>1251</v>
      </c>
      <c r="N18" s="2">
        <v>122</v>
      </c>
      <c r="O18" s="2">
        <v>329</v>
      </c>
      <c r="P18" s="30">
        <v>800</v>
      </c>
      <c r="Q18" s="30">
        <v>9510</v>
      </c>
    </row>
    <row r="19" spans="1:17" x14ac:dyDescent="0.2">
      <c r="A19" s="1" t="s">
        <v>5</v>
      </c>
      <c r="B19" s="2">
        <v>48570</v>
      </c>
      <c r="C19" s="2">
        <v>2306</v>
      </c>
      <c r="D19" s="2">
        <v>3136</v>
      </c>
      <c r="E19" s="2">
        <v>1025</v>
      </c>
      <c r="F19" s="2">
        <v>421</v>
      </c>
      <c r="G19" s="30">
        <v>1690</v>
      </c>
      <c r="H19" s="30">
        <v>8635</v>
      </c>
      <c r="J19" s="1" t="s">
        <v>7</v>
      </c>
      <c r="K19" s="2">
        <v>59748</v>
      </c>
      <c r="L19" s="2">
        <v>1828</v>
      </c>
      <c r="M19" s="2">
        <v>1735</v>
      </c>
      <c r="N19" s="2">
        <v>220</v>
      </c>
      <c r="O19" s="2">
        <v>376</v>
      </c>
      <c r="P19" s="30">
        <v>1139</v>
      </c>
      <c r="Q19" s="30">
        <v>12707</v>
      </c>
    </row>
    <row r="20" spans="1:17" x14ac:dyDescent="0.2">
      <c r="A20" s="1" t="s">
        <v>6</v>
      </c>
      <c r="B20" s="2">
        <v>58713</v>
      </c>
      <c r="C20" s="2">
        <v>1492</v>
      </c>
      <c r="D20" s="2">
        <v>1251</v>
      </c>
      <c r="E20" s="2">
        <v>122</v>
      </c>
      <c r="F20" s="2">
        <v>329</v>
      </c>
      <c r="G20" s="30">
        <v>800</v>
      </c>
      <c r="H20" s="30">
        <v>9510</v>
      </c>
      <c r="J20" s="1" t="s">
        <v>8</v>
      </c>
      <c r="K20" s="2">
        <v>92878</v>
      </c>
      <c r="L20" s="2">
        <v>5500</v>
      </c>
      <c r="M20" s="2">
        <v>4692</v>
      </c>
      <c r="N20" s="2">
        <v>949</v>
      </c>
      <c r="O20" s="2">
        <v>746</v>
      </c>
      <c r="P20" s="30">
        <v>2997</v>
      </c>
      <c r="Q20" s="30">
        <v>18359</v>
      </c>
    </row>
    <row r="21" spans="1:17" x14ac:dyDescent="0.2">
      <c r="A21" s="1" t="s">
        <v>7</v>
      </c>
      <c r="B21" s="2">
        <v>59748</v>
      </c>
      <c r="C21" s="2">
        <v>1828</v>
      </c>
      <c r="D21" s="2">
        <v>1735</v>
      </c>
      <c r="E21" s="2">
        <v>220</v>
      </c>
      <c r="F21" s="2">
        <v>376</v>
      </c>
      <c r="G21" s="30">
        <v>1139</v>
      </c>
      <c r="H21" s="30">
        <v>12707</v>
      </c>
      <c r="J21" s="1" t="s">
        <v>9</v>
      </c>
      <c r="K21" s="2">
        <v>27370</v>
      </c>
      <c r="L21" s="2">
        <v>894</v>
      </c>
      <c r="M21" s="2">
        <v>1108</v>
      </c>
      <c r="N21" s="2">
        <v>357</v>
      </c>
      <c r="O21" s="2">
        <v>198</v>
      </c>
      <c r="P21" s="30">
        <v>553</v>
      </c>
      <c r="Q21" s="30">
        <v>3679</v>
      </c>
    </row>
    <row r="22" spans="1:17" x14ac:dyDescent="0.2">
      <c r="A22" s="1" t="s">
        <v>8</v>
      </c>
      <c r="B22" s="2">
        <v>92878</v>
      </c>
      <c r="C22" s="2">
        <v>5500</v>
      </c>
      <c r="D22" s="2">
        <v>4692</v>
      </c>
      <c r="E22" s="2">
        <v>949</v>
      </c>
      <c r="F22" s="2">
        <v>746</v>
      </c>
      <c r="G22" s="30">
        <v>2997</v>
      </c>
      <c r="H22" s="30">
        <v>18359</v>
      </c>
      <c r="J22" s="1" t="s">
        <v>10</v>
      </c>
      <c r="K22" s="2">
        <v>78981</v>
      </c>
      <c r="L22" s="2">
        <v>3178</v>
      </c>
      <c r="M22" s="2">
        <v>3877</v>
      </c>
      <c r="N22" s="2">
        <v>772</v>
      </c>
      <c r="O22" s="2">
        <v>989</v>
      </c>
      <c r="P22" s="30">
        <v>2116</v>
      </c>
      <c r="Q22" s="30">
        <v>15400</v>
      </c>
    </row>
    <row r="23" spans="1:17" x14ac:dyDescent="0.2">
      <c r="A23" s="1" t="s">
        <v>9</v>
      </c>
      <c r="B23" s="2">
        <v>27370</v>
      </c>
      <c r="C23" s="2">
        <v>894</v>
      </c>
      <c r="D23" s="2">
        <v>1108</v>
      </c>
      <c r="E23" s="2">
        <v>357</v>
      </c>
      <c r="F23" s="2">
        <v>198</v>
      </c>
      <c r="G23" s="30">
        <v>553</v>
      </c>
      <c r="H23" s="30">
        <v>3679</v>
      </c>
      <c r="J23" s="1" t="s">
        <v>11</v>
      </c>
      <c r="K23" s="2">
        <v>55833</v>
      </c>
      <c r="L23" s="2">
        <v>2207</v>
      </c>
      <c r="M23" s="2">
        <v>1860</v>
      </c>
      <c r="N23" s="2">
        <v>356</v>
      </c>
      <c r="O23" s="2">
        <v>502</v>
      </c>
      <c r="P23" s="30">
        <v>1002</v>
      </c>
      <c r="Q23" s="30">
        <v>9743</v>
      </c>
    </row>
    <row r="24" spans="1:17" x14ac:dyDescent="0.2">
      <c r="A24" s="1" t="s">
        <v>10</v>
      </c>
      <c r="B24" s="2">
        <v>78981</v>
      </c>
      <c r="C24" s="2">
        <v>3178</v>
      </c>
      <c r="D24" s="2">
        <v>3877</v>
      </c>
      <c r="E24" s="2">
        <v>772</v>
      </c>
      <c r="F24" s="2">
        <v>989</v>
      </c>
      <c r="G24" s="30">
        <v>2116</v>
      </c>
      <c r="H24" s="30">
        <v>15400</v>
      </c>
      <c r="J24" s="1" t="s">
        <v>12</v>
      </c>
      <c r="K24" s="2">
        <v>93257</v>
      </c>
      <c r="L24" s="2">
        <v>6706</v>
      </c>
      <c r="M24" s="2">
        <v>5266</v>
      </c>
      <c r="N24" s="2">
        <v>1124</v>
      </c>
      <c r="O24" s="2">
        <v>982</v>
      </c>
      <c r="P24" s="30">
        <v>3160</v>
      </c>
      <c r="Q24" s="30">
        <v>26953</v>
      </c>
    </row>
    <row r="25" spans="1:17" x14ac:dyDescent="0.2">
      <c r="A25" s="1" t="s">
        <v>11</v>
      </c>
      <c r="B25" s="2">
        <v>55833</v>
      </c>
      <c r="C25" s="2">
        <v>2207</v>
      </c>
      <c r="D25" s="2">
        <v>1860</v>
      </c>
      <c r="E25" s="2">
        <v>356</v>
      </c>
      <c r="F25" s="2">
        <v>502</v>
      </c>
      <c r="G25" s="30">
        <v>1002</v>
      </c>
      <c r="H25" s="30">
        <v>9743</v>
      </c>
      <c r="J25" s="1" t="s">
        <v>13</v>
      </c>
      <c r="K25" s="2">
        <v>38952</v>
      </c>
      <c r="L25" s="2">
        <v>1364</v>
      </c>
      <c r="M25" s="2">
        <v>2624</v>
      </c>
      <c r="N25" s="2">
        <v>749</v>
      </c>
      <c r="O25" s="2">
        <v>463</v>
      </c>
      <c r="P25" s="30">
        <v>1412</v>
      </c>
      <c r="Q25" s="30">
        <v>9810</v>
      </c>
    </row>
    <row r="26" spans="1:17" x14ac:dyDescent="0.2">
      <c r="A26" s="1" t="s">
        <v>12</v>
      </c>
      <c r="B26" s="2">
        <v>93257</v>
      </c>
      <c r="C26" s="2">
        <v>6706</v>
      </c>
      <c r="D26" s="2">
        <v>5266</v>
      </c>
      <c r="E26" s="2">
        <v>1124</v>
      </c>
      <c r="F26" s="2">
        <v>982</v>
      </c>
      <c r="G26" s="30">
        <v>3160</v>
      </c>
      <c r="H26" s="30">
        <v>26953</v>
      </c>
      <c r="J26" s="1" t="s">
        <v>14</v>
      </c>
      <c r="K26" s="2">
        <v>86648</v>
      </c>
      <c r="L26" s="2">
        <v>7360</v>
      </c>
      <c r="M26" s="2">
        <v>6288</v>
      </c>
      <c r="N26" s="2">
        <v>1231</v>
      </c>
      <c r="O26" s="2">
        <v>937</v>
      </c>
      <c r="P26" s="30">
        <v>4120</v>
      </c>
      <c r="Q26" s="30">
        <v>21113</v>
      </c>
    </row>
    <row r="27" spans="1:17" x14ac:dyDescent="0.2">
      <c r="A27" s="1" t="s">
        <v>13</v>
      </c>
      <c r="B27" s="2">
        <v>38952</v>
      </c>
      <c r="C27" s="2">
        <v>1364</v>
      </c>
      <c r="D27" s="2">
        <v>2624</v>
      </c>
      <c r="E27" s="2">
        <v>749</v>
      </c>
      <c r="F27" s="2">
        <v>463</v>
      </c>
      <c r="G27" s="30">
        <v>1412</v>
      </c>
      <c r="H27" s="30">
        <v>9810</v>
      </c>
      <c r="J27" s="1" t="s">
        <v>15</v>
      </c>
      <c r="K27" s="2">
        <v>990892</v>
      </c>
      <c r="L27" s="2">
        <v>47533</v>
      </c>
      <c r="M27" s="2">
        <v>30154</v>
      </c>
      <c r="N27" s="2">
        <v>4528</v>
      </c>
      <c r="O27" s="2">
        <v>4523</v>
      </c>
      <c r="P27" s="30">
        <v>21103</v>
      </c>
      <c r="Q27" s="30">
        <v>444220</v>
      </c>
    </row>
    <row r="28" spans="1:17" x14ac:dyDescent="0.2">
      <c r="A28" s="1" t="s">
        <v>14</v>
      </c>
      <c r="B28" s="2">
        <v>86648</v>
      </c>
      <c r="C28" s="2">
        <v>7360</v>
      </c>
      <c r="D28" s="2">
        <v>6288</v>
      </c>
      <c r="E28" s="2">
        <v>1231</v>
      </c>
      <c r="F28" s="2">
        <v>937</v>
      </c>
      <c r="G28" s="30">
        <v>4120</v>
      </c>
      <c r="H28" s="30">
        <v>21113</v>
      </c>
      <c r="J28" s="1" t="s">
        <v>16</v>
      </c>
      <c r="K28" s="2">
        <v>132477</v>
      </c>
      <c r="L28" s="2">
        <v>6551</v>
      </c>
      <c r="M28" s="2">
        <v>7179</v>
      </c>
      <c r="N28" s="2">
        <v>1195</v>
      </c>
      <c r="O28" s="2">
        <v>746</v>
      </c>
      <c r="P28" s="30">
        <v>5238</v>
      </c>
      <c r="Q28" s="30">
        <v>58628</v>
      </c>
    </row>
    <row r="29" spans="1:17" x14ac:dyDescent="0.2">
      <c r="A29" s="1" t="s">
        <v>427</v>
      </c>
      <c r="B29" s="2">
        <v>990892</v>
      </c>
      <c r="C29" s="2">
        <v>47533</v>
      </c>
      <c r="D29" s="2">
        <v>30154</v>
      </c>
      <c r="E29" s="2">
        <v>4528</v>
      </c>
      <c r="F29" s="2">
        <v>4523</v>
      </c>
      <c r="G29" s="30">
        <v>21103</v>
      </c>
      <c r="H29" s="30">
        <v>444220</v>
      </c>
      <c r="J29" s="1" t="s">
        <v>17</v>
      </c>
      <c r="K29" s="2">
        <v>48459</v>
      </c>
      <c r="L29" s="2">
        <v>3481</v>
      </c>
      <c r="M29" s="2">
        <v>8357</v>
      </c>
      <c r="N29" s="2">
        <v>1379</v>
      </c>
      <c r="O29" s="2">
        <v>1769</v>
      </c>
      <c r="P29" s="30">
        <v>5209</v>
      </c>
      <c r="Q29" s="30">
        <v>27228</v>
      </c>
    </row>
    <row r="30" spans="1:17" x14ac:dyDescent="0.2">
      <c r="A30" s="1" t="s">
        <v>15</v>
      </c>
      <c r="B30" s="2">
        <v>990892</v>
      </c>
      <c r="C30" s="2">
        <v>47533</v>
      </c>
      <c r="D30" s="2">
        <v>30154</v>
      </c>
      <c r="E30" s="2">
        <v>4528</v>
      </c>
      <c r="F30" s="2">
        <v>4523</v>
      </c>
      <c r="G30" s="30">
        <v>21103</v>
      </c>
      <c r="H30" s="30">
        <v>444220</v>
      </c>
      <c r="J30" s="1" t="s">
        <v>18</v>
      </c>
      <c r="K30" s="2">
        <v>121728</v>
      </c>
      <c r="L30" s="2">
        <v>6633</v>
      </c>
      <c r="M30" s="2">
        <v>7626</v>
      </c>
      <c r="N30" s="2">
        <v>2371</v>
      </c>
      <c r="O30" s="2">
        <v>1003</v>
      </c>
      <c r="P30" s="30">
        <v>4252</v>
      </c>
      <c r="Q30" s="30">
        <v>93169</v>
      </c>
    </row>
    <row r="31" spans="1:17" x14ac:dyDescent="0.2">
      <c r="A31" s="1" t="s">
        <v>428</v>
      </c>
      <c r="B31" s="2">
        <v>2997954</v>
      </c>
      <c r="C31" s="2">
        <v>166978</v>
      </c>
      <c r="D31" s="2">
        <v>188232</v>
      </c>
      <c r="E31" s="2">
        <v>42882</v>
      </c>
      <c r="F31" s="2">
        <v>41119</v>
      </c>
      <c r="G31" s="30">
        <v>104231</v>
      </c>
      <c r="H31" s="30">
        <v>1026489</v>
      </c>
      <c r="J31" s="1" t="s">
        <v>19</v>
      </c>
      <c r="K31" s="2">
        <v>42763</v>
      </c>
      <c r="L31" s="2">
        <v>1442</v>
      </c>
      <c r="M31" s="2">
        <v>2735</v>
      </c>
      <c r="N31" s="2">
        <v>843</v>
      </c>
      <c r="O31" s="2">
        <v>471</v>
      </c>
      <c r="P31" s="30">
        <v>1421</v>
      </c>
      <c r="Q31" s="30">
        <v>15481</v>
      </c>
    </row>
    <row r="32" spans="1:17" x14ac:dyDescent="0.2">
      <c r="A32" s="1" t="s">
        <v>16</v>
      </c>
      <c r="B32" s="2">
        <v>132477</v>
      </c>
      <c r="C32" s="2">
        <v>6551</v>
      </c>
      <c r="D32" s="2">
        <v>7179</v>
      </c>
      <c r="E32" s="2">
        <v>1195</v>
      </c>
      <c r="F32" s="2">
        <v>746</v>
      </c>
      <c r="G32" s="30">
        <v>5238</v>
      </c>
      <c r="H32" s="30">
        <v>58628</v>
      </c>
      <c r="J32" s="1" t="s">
        <v>20</v>
      </c>
      <c r="K32" s="2">
        <v>45816</v>
      </c>
      <c r="L32" s="2">
        <v>1543</v>
      </c>
      <c r="M32" s="2">
        <v>2306</v>
      </c>
      <c r="N32" s="2">
        <v>431</v>
      </c>
      <c r="O32" s="2">
        <v>538</v>
      </c>
      <c r="P32" s="30">
        <v>1337</v>
      </c>
      <c r="Q32" s="30">
        <v>9634</v>
      </c>
    </row>
    <row r="33" spans="1:17" x14ac:dyDescent="0.2">
      <c r="A33" s="1" t="s">
        <v>17</v>
      </c>
      <c r="B33" s="2">
        <v>48459</v>
      </c>
      <c r="C33" s="2">
        <v>3481</v>
      </c>
      <c r="D33" s="2">
        <v>8357</v>
      </c>
      <c r="E33" s="2">
        <v>1379</v>
      </c>
      <c r="F33" s="2">
        <v>1769</v>
      </c>
      <c r="G33" s="30">
        <v>5209</v>
      </c>
      <c r="H33" s="30">
        <v>27228</v>
      </c>
      <c r="J33" s="1" t="s">
        <v>21</v>
      </c>
      <c r="K33" s="2">
        <v>23145</v>
      </c>
      <c r="L33" s="2">
        <v>709</v>
      </c>
      <c r="M33" s="2">
        <v>1158</v>
      </c>
      <c r="N33" s="2">
        <v>499</v>
      </c>
      <c r="O33" s="2">
        <v>188</v>
      </c>
      <c r="P33" s="30">
        <v>471</v>
      </c>
      <c r="Q33" s="30">
        <v>7405</v>
      </c>
    </row>
    <row r="34" spans="1:17" x14ac:dyDescent="0.2">
      <c r="A34" s="1" t="s">
        <v>18</v>
      </c>
      <c r="B34" s="2">
        <v>121728</v>
      </c>
      <c r="C34" s="2">
        <v>6633</v>
      </c>
      <c r="D34" s="2">
        <v>7626</v>
      </c>
      <c r="E34" s="2">
        <v>2371</v>
      </c>
      <c r="F34" s="2">
        <v>1003</v>
      </c>
      <c r="G34" s="30">
        <v>4252</v>
      </c>
      <c r="H34" s="30">
        <v>93169</v>
      </c>
      <c r="J34" s="1" t="s">
        <v>22</v>
      </c>
      <c r="K34" s="2">
        <v>45611</v>
      </c>
      <c r="L34" s="2">
        <v>2055</v>
      </c>
      <c r="M34" s="2">
        <v>3696</v>
      </c>
      <c r="N34" s="2">
        <v>883</v>
      </c>
      <c r="O34" s="2">
        <v>575</v>
      </c>
      <c r="P34" s="30">
        <v>2238</v>
      </c>
      <c r="Q34" s="30">
        <v>13641</v>
      </c>
    </row>
    <row r="35" spans="1:17" x14ac:dyDescent="0.2">
      <c r="A35" s="1" t="s">
        <v>19</v>
      </c>
      <c r="B35" s="2">
        <v>42763</v>
      </c>
      <c r="C35" s="2">
        <v>1442</v>
      </c>
      <c r="D35" s="2">
        <v>2735</v>
      </c>
      <c r="E35" s="2">
        <v>843</v>
      </c>
      <c r="F35" s="2">
        <v>471</v>
      </c>
      <c r="G35" s="30">
        <v>1421</v>
      </c>
      <c r="H35" s="30">
        <v>15481</v>
      </c>
      <c r="J35" s="1" t="s">
        <v>23</v>
      </c>
      <c r="K35" s="2">
        <v>33087</v>
      </c>
      <c r="L35" s="2">
        <v>2408</v>
      </c>
      <c r="M35" s="2">
        <v>1859</v>
      </c>
      <c r="N35" s="2">
        <v>510</v>
      </c>
      <c r="O35" s="2">
        <v>490</v>
      </c>
      <c r="P35" s="30">
        <v>859</v>
      </c>
      <c r="Q35" s="30">
        <v>8033</v>
      </c>
    </row>
    <row r="36" spans="1:17" x14ac:dyDescent="0.2">
      <c r="A36" s="1" t="s">
        <v>20</v>
      </c>
      <c r="B36" s="2">
        <v>45816</v>
      </c>
      <c r="C36" s="2">
        <v>1543</v>
      </c>
      <c r="D36" s="2">
        <v>2306</v>
      </c>
      <c r="E36" s="2">
        <v>431</v>
      </c>
      <c r="F36" s="2">
        <v>538</v>
      </c>
      <c r="G36" s="30">
        <v>1337</v>
      </c>
      <c r="H36" s="30">
        <v>9634</v>
      </c>
      <c r="J36" s="1" t="s">
        <v>24</v>
      </c>
      <c r="K36" s="2">
        <v>25248</v>
      </c>
      <c r="L36" s="2">
        <v>687</v>
      </c>
      <c r="M36" s="2">
        <v>1130</v>
      </c>
      <c r="N36" s="2">
        <v>252</v>
      </c>
      <c r="O36" s="2">
        <v>239</v>
      </c>
      <c r="P36" s="30">
        <v>639</v>
      </c>
      <c r="Q36" s="30">
        <v>5635</v>
      </c>
    </row>
    <row r="37" spans="1:17" x14ac:dyDescent="0.2">
      <c r="A37" s="1" t="s">
        <v>21</v>
      </c>
      <c r="B37" s="2">
        <v>23145</v>
      </c>
      <c r="C37" s="2">
        <v>709</v>
      </c>
      <c r="D37" s="2">
        <v>1158</v>
      </c>
      <c r="E37" s="2">
        <v>499</v>
      </c>
      <c r="F37" s="2">
        <v>188</v>
      </c>
      <c r="G37" s="30">
        <v>471</v>
      </c>
      <c r="H37" s="30">
        <v>7405</v>
      </c>
      <c r="J37" s="1" t="s">
        <v>25</v>
      </c>
      <c r="K37" s="2">
        <v>130956</v>
      </c>
      <c r="L37" s="2">
        <v>5921</v>
      </c>
      <c r="M37" s="2">
        <v>7289</v>
      </c>
      <c r="N37" s="2">
        <v>2317</v>
      </c>
      <c r="O37" s="2">
        <v>788</v>
      </c>
      <c r="P37" s="30">
        <v>4184</v>
      </c>
      <c r="Q37" s="30">
        <v>47029</v>
      </c>
    </row>
    <row r="38" spans="1:17" x14ac:dyDescent="0.2">
      <c r="A38" s="1" t="s">
        <v>22</v>
      </c>
      <c r="B38" s="2">
        <v>45611</v>
      </c>
      <c r="C38" s="2">
        <v>2055</v>
      </c>
      <c r="D38" s="2">
        <v>3696</v>
      </c>
      <c r="E38" s="2">
        <v>883</v>
      </c>
      <c r="F38" s="2">
        <v>575</v>
      </c>
      <c r="G38" s="30">
        <v>2238</v>
      </c>
      <c r="H38" s="30">
        <v>13641</v>
      </c>
      <c r="J38" s="1" t="s">
        <v>26</v>
      </c>
      <c r="K38" s="2">
        <v>517834</v>
      </c>
      <c r="L38" s="2">
        <v>29269</v>
      </c>
      <c r="M38" s="2">
        <v>23652</v>
      </c>
      <c r="N38" s="2">
        <v>4746</v>
      </c>
      <c r="O38" s="2">
        <v>2953</v>
      </c>
      <c r="P38" s="30">
        <v>15953</v>
      </c>
      <c r="Q38" s="30">
        <v>220935</v>
      </c>
    </row>
    <row r="39" spans="1:17" x14ac:dyDescent="0.2">
      <c r="A39" s="1" t="s">
        <v>23</v>
      </c>
      <c r="B39" s="2">
        <v>33087</v>
      </c>
      <c r="C39" s="2">
        <v>2408</v>
      </c>
      <c r="D39" s="2">
        <v>1859</v>
      </c>
      <c r="E39" s="2">
        <v>510</v>
      </c>
      <c r="F39" s="2">
        <v>490</v>
      </c>
      <c r="G39" s="30">
        <v>859</v>
      </c>
      <c r="H39" s="30">
        <v>8033</v>
      </c>
      <c r="J39" s="1" t="s">
        <v>27</v>
      </c>
      <c r="K39" s="2">
        <v>71648</v>
      </c>
      <c r="L39" s="2">
        <v>3805</v>
      </c>
      <c r="M39" s="2">
        <v>5497</v>
      </c>
      <c r="N39" s="2">
        <v>1941</v>
      </c>
      <c r="O39" s="2">
        <v>1035</v>
      </c>
      <c r="P39" s="30">
        <v>2521</v>
      </c>
      <c r="Q39" s="30">
        <v>13773</v>
      </c>
    </row>
    <row r="40" spans="1:17" x14ac:dyDescent="0.2">
      <c r="A40" s="1" t="s">
        <v>24</v>
      </c>
      <c r="B40" s="2">
        <v>25248</v>
      </c>
      <c r="C40" s="2">
        <v>687</v>
      </c>
      <c r="D40" s="2">
        <v>1130</v>
      </c>
      <c r="E40" s="2">
        <v>252</v>
      </c>
      <c r="F40" s="2">
        <v>239</v>
      </c>
      <c r="G40" s="30">
        <v>639</v>
      </c>
      <c r="H40" s="30">
        <v>5635</v>
      </c>
      <c r="J40" s="1" t="s">
        <v>28</v>
      </c>
      <c r="K40" s="2">
        <v>52250</v>
      </c>
      <c r="L40" s="2">
        <v>2033</v>
      </c>
      <c r="M40" s="2">
        <v>3206</v>
      </c>
      <c r="N40" s="2">
        <v>710</v>
      </c>
      <c r="O40" s="2">
        <v>507</v>
      </c>
      <c r="P40" s="30">
        <v>1989</v>
      </c>
      <c r="Q40" s="30">
        <v>16815</v>
      </c>
    </row>
    <row r="41" spans="1:17" x14ac:dyDescent="0.2">
      <c r="A41" s="1" t="s">
        <v>25</v>
      </c>
      <c r="B41" s="2">
        <v>130956</v>
      </c>
      <c r="C41" s="2">
        <v>5921</v>
      </c>
      <c r="D41" s="2">
        <v>7289</v>
      </c>
      <c r="E41" s="2">
        <v>2317</v>
      </c>
      <c r="F41" s="2">
        <v>788</v>
      </c>
      <c r="G41" s="30">
        <v>4184</v>
      </c>
      <c r="H41" s="30">
        <v>47029</v>
      </c>
      <c r="J41" s="1" t="s">
        <v>29</v>
      </c>
      <c r="K41" s="2">
        <v>93715</v>
      </c>
      <c r="L41" s="2">
        <v>4503</v>
      </c>
      <c r="M41" s="2">
        <v>6660</v>
      </c>
      <c r="N41" s="2">
        <v>2099</v>
      </c>
      <c r="O41" s="2">
        <v>1158</v>
      </c>
      <c r="P41" s="30">
        <v>3403</v>
      </c>
      <c r="Q41" s="30">
        <v>30677</v>
      </c>
    </row>
    <row r="42" spans="1:17" x14ac:dyDescent="0.2">
      <c r="A42" s="1" t="s">
        <v>26</v>
      </c>
      <c r="B42" s="2">
        <v>517834</v>
      </c>
      <c r="C42" s="2">
        <v>29269</v>
      </c>
      <c r="D42" s="2">
        <v>23652</v>
      </c>
      <c r="E42" s="2">
        <v>4746</v>
      </c>
      <c r="F42" s="2">
        <v>2953</v>
      </c>
      <c r="G42" s="30">
        <v>15953</v>
      </c>
      <c r="H42" s="30">
        <v>220935</v>
      </c>
      <c r="J42" s="1" t="s">
        <v>30</v>
      </c>
      <c r="K42" s="2">
        <v>22870</v>
      </c>
      <c r="L42" s="2">
        <v>912</v>
      </c>
      <c r="M42" s="2">
        <v>1727</v>
      </c>
      <c r="N42" s="2">
        <v>408</v>
      </c>
      <c r="O42" s="2">
        <v>343</v>
      </c>
      <c r="P42" s="30">
        <v>976</v>
      </c>
      <c r="Q42" s="30">
        <v>6859</v>
      </c>
    </row>
    <row r="43" spans="1:17" x14ac:dyDescent="0.2">
      <c r="A43" s="1" t="s">
        <v>27</v>
      </c>
      <c r="B43" s="2">
        <v>71648</v>
      </c>
      <c r="C43" s="2">
        <v>3805</v>
      </c>
      <c r="D43" s="2">
        <v>5497</v>
      </c>
      <c r="E43" s="2">
        <v>1941</v>
      </c>
      <c r="F43" s="2">
        <v>1035</v>
      </c>
      <c r="G43" s="30">
        <v>2521</v>
      </c>
      <c r="H43" s="30">
        <v>13773</v>
      </c>
      <c r="J43" s="1" t="s">
        <v>31</v>
      </c>
      <c r="K43" s="2">
        <v>40376</v>
      </c>
      <c r="L43" s="2">
        <v>2283</v>
      </c>
      <c r="M43" s="2">
        <v>2350</v>
      </c>
      <c r="N43" s="2">
        <v>330</v>
      </c>
      <c r="O43" s="2">
        <v>876</v>
      </c>
      <c r="P43" s="30">
        <v>1144</v>
      </c>
      <c r="Q43" s="30">
        <v>8005</v>
      </c>
    </row>
    <row r="44" spans="1:17" x14ac:dyDescent="0.2">
      <c r="A44" s="1" t="s">
        <v>28</v>
      </c>
      <c r="B44" s="2">
        <v>52250</v>
      </c>
      <c r="C44" s="2">
        <v>2033</v>
      </c>
      <c r="D44" s="2">
        <v>3206</v>
      </c>
      <c r="E44" s="2">
        <v>710</v>
      </c>
      <c r="F44" s="2">
        <v>507</v>
      </c>
      <c r="G44" s="30">
        <v>1989</v>
      </c>
      <c r="H44" s="30">
        <v>16815</v>
      </c>
      <c r="J44" s="1" t="s">
        <v>32</v>
      </c>
      <c r="K44" s="2">
        <v>45658</v>
      </c>
      <c r="L44" s="2">
        <v>2412</v>
      </c>
      <c r="M44" s="2">
        <v>3208</v>
      </c>
      <c r="N44" s="2">
        <v>802</v>
      </c>
      <c r="O44" s="2">
        <v>607</v>
      </c>
      <c r="P44" s="30">
        <v>1799</v>
      </c>
      <c r="Q44" s="30">
        <v>13154</v>
      </c>
    </row>
    <row r="45" spans="1:17" x14ac:dyDescent="0.2">
      <c r="A45" s="1" t="s">
        <v>29</v>
      </c>
      <c r="B45" s="2">
        <v>93715</v>
      </c>
      <c r="C45" s="2">
        <v>4503</v>
      </c>
      <c r="D45" s="2">
        <v>6660</v>
      </c>
      <c r="E45" s="2">
        <v>2099</v>
      </c>
      <c r="F45" s="2">
        <v>1158</v>
      </c>
      <c r="G45" s="30">
        <v>3403</v>
      </c>
      <c r="H45" s="30">
        <v>30677</v>
      </c>
      <c r="J45" s="1" t="s">
        <v>33</v>
      </c>
      <c r="K45" s="2">
        <v>58001</v>
      </c>
      <c r="L45" s="2">
        <v>2090</v>
      </c>
      <c r="M45" s="2">
        <v>3619</v>
      </c>
      <c r="N45" s="2">
        <v>922</v>
      </c>
      <c r="O45" s="2">
        <v>786</v>
      </c>
      <c r="P45" s="30">
        <v>1911</v>
      </c>
      <c r="Q45" s="30">
        <v>19562</v>
      </c>
    </row>
    <row r="46" spans="1:17" x14ac:dyDescent="0.2">
      <c r="A46" s="1" t="s">
        <v>30</v>
      </c>
      <c r="B46" s="2">
        <v>22870</v>
      </c>
      <c r="C46" s="2">
        <v>912</v>
      </c>
      <c r="D46" s="2">
        <v>1727</v>
      </c>
      <c r="E46" s="2">
        <v>408</v>
      </c>
      <c r="F46" s="2">
        <v>343</v>
      </c>
      <c r="G46" s="30">
        <v>976</v>
      </c>
      <c r="H46" s="30">
        <v>6859</v>
      </c>
      <c r="J46" s="1" t="s">
        <v>34</v>
      </c>
      <c r="K46" s="2">
        <v>47886</v>
      </c>
      <c r="L46" s="2">
        <v>1854</v>
      </c>
      <c r="M46" s="2">
        <v>1919</v>
      </c>
      <c r="N46" s="2">
        <v>304</v>
      </c>
      <c r="O46" s="2">
        <v>609</v>
      </c>
      <c r="P46" s="30">
        <v>1006</v>
      </c>
      <c r="Q46" s="30">
        <v>7035</v>
      </c>
    </row>
    <row r="47" spans="1:17" x14ac:dyDescent="0.2">
      <c r="A47" s="1" t="s">
        <v>31</v>
      </c>
      <c r="B47" s="2">
        <v>40376</v>
      </c>
      <c r="C47" s="2">
        <v>2283</v>
      </c>
      <c r="D47" s="2">
        <v>2350</v>
      </c>
      <c r="E47" s="2">
        <v>330</v>
      </c>
      <c r="F47" s="2">
        <v>876</v>
      </c>
      <c r="G47" s="30">
        <v>1144</v>
      </c>
      <c r="H47" s="30">
        <v>8005</v>
      </c>
      <c r="J47" s="1" t="s">
        <v>35</v>
      </c>
      <c r="K47" s="2">
        <v>66591</v>
      </c>
      <c r="L47" s="2">
        <v>7575</v>
      </c>
      <c r="M47" s="2">
        <v>2367</v>
      </c>
      <c r="N47" s="2">
        <v>384</v>
      </c>
      <c r="O47" s="2">
        <v>712</v>
      </c>
      <c r="P47" s="30">
        <v>1271</v>
      </c>
      <c r="Q47" s="30">
        <v>12334</v>
      </c>
    </row>
    <row r="48" spans="1:17" x14ac:dyDescent="0.2">
      <c r="A48" s="1" t="s">
        <v>32</v>
      </c>
      <c r="B48" s="2">
        <v>45658</v>
      </c>
      <c r="C48" s="2">
        <v>2412</v>
      </c>
      <c r="D48" s="2">
        <v>3208</v>
      </c>
      <c r="E48" s="2">
        <v>802</v>
      </c>
      <c r="F48" s="2">
        <v>607</v>
      </c>
      <c r="G48" s="30">
        <v>1799</v>
      </c>
      <c r="H48" s="30">
        <v>13154</v>
      </c>
      <c r="J48" s="1" t="s">
        <v>36</v>
      </c>
      <c r="K48" s="2">
        <v>14370</v>
      </c>
      <c r="L48" s="2">
        <v>482</v>
      </c>
      <c r="M48" s="2">
        <v>1181</v>
      </c>
      <c r="N48" s="2">
        <v>449</v>
      </c>
      <c r="O48" s="2">
        <v>187</v>
      </c>
      <c r="P48" s="30">
        <v>545</v>
      </c>
      <c r="Q48" s="30">
        <v>1986</v>
      </c>
    </row>
    <row r="49" spans="1:17" x14ac:dyDescent="0.2">
      <c r="A49" s="1" t="s">
        <v>33</v>
      </c>
      <c r="B49" s="2">
        <v>58001</v>
      </c>
      <c r="C49" s="2">
        <v>2090</v>
      </c>
      <c r="D49" s="2">
        <v>3619</v>
      </c>
      <c r="E49" s="2">
        <v>922</v>
      </c>
      <c r="F49" s="2">
        <v>786</v>
      </c>
      <c r="G49" s="30">
        <v>1911</v>
      </c>
      <c r="H49" s="30">
        <v>19562</v>
      </c>
      <c r="J49" s="1" t="s">
        <v>37</v>
      </c>
      <c r="K49" s="2">
        <v>59487</v>
      </c>
      <c r="L49" s="2">
        <v>3012</v>
      </c>
      <c r="M49" s="2">
        <v>2786</v>
      </c>
      <c r="N49" s="2">
        <v>497</v>
      </c>
      <c r="O49" s="2">
        <v>397</v>
      </c>
      <c r="P49" s="30">
        <v>1892</v>
      </c>
      <c r="Q49" s="30">
        <v>16254</v>
      </c>
    </row>
    <row r="50" spans="1:17" x14ac:dyDescent="0.2">
      <c r="A50" s="1" t="s">
        <v>34</v>
      </c>
      <c r="B50" s="2">
        <v>47886</v>
      </c>
      <c r="C50" s="2">
        <v>1854</v>
      </c>
      <c r="D50" s="2">
        <v>1919</v>
      </c>
      <c r="E50" s="2">
        <v>304</v>
      </c>
      <c r="F50" s="2">
        <v>609</v>
      </c>
      <c r="G50" s="30">
        <v>1006</v>
      </c>
      <c r="H50" s="30">
        <v>7035</v>
      </c>
      <c r="J50" s="1" t="s">
        <v>38</v>
      </c>
      <c r="K50" s="2">
        <v>27062</v>
      </c>
      <c r="L50" s="2">
        <v>1574</v>
      </c>
      <c r="M50" s="2">
        <v>1997</v>
      </c>
      <c r="N50" s="2">
        <v>448</v>
      </c>
      <c r="O50" s="2">
        <v>688</v>
      </c>
      <c r="P50" s="30">
        <v>861</v>
      </c>
      <c r="Q50" s="30">
        <v>6636</v>
      </c>
    </row>
    <row r="51" spans="1:17" x14ac:dyDescent="0.2">
      <c r="A51" s="1" t="s">
        <v>35</v>
      </c>
      <c r="B51" s="2">
        <v>66591</v>
      </c>
      <c r="C51" s="2">
        <v>7575</v>
      </c>
      <c r="D51" s="2">
        <v>2367</v>
      </c>
      <c r="E51" s="2">
        <v>384</v>
      </c>
      <c r="F51" s="2">
        <v>712</v>
      </c>
      <c r="G51" s="30">
        <v>1271</v>
      </c>
      <c r="H51" s="30">
        <v>12334</v>
      </c>
      <c r="J51" s="1" t="s">
        <v>39</v>
      </c>
      <c r="K51" s="2">
        <v>56821</v>
      </c>
      <c r="L51" s="2">
        <v>3784</v>
      </c>
      <c r="M51" s="2">
        <v>2353</v>
      </c>
      <c r="N51" s="2">
        <v>344</v>
      </c>
      <c r="O51" s="2">
        <v>582</v>
      </c>
      <c r="P51" s="30">
        <v>1427</v>
      </c>
      <c r="Q51" s="30">
        <v>15679</v>
      </c>
    </row>
    <row r="52" spans="1:17" x14ac:dyDescent="0.2">
      <c r="A52" s="1" t="s">
        <v>36</v>
      </c>
      <c r="B52" s="2">
        <v>14370</v>
      </c>
      <c r="C52" s="2">
        <v>482</v>
      </c>
      <c r="D52" s="2">
        <v>1181</v>
      </c>
      <c r="E52" s="2">
        <v>449</v>
      </c>
      <c r="F52" s="2">
        <v>187</v>
      </c>
      <c r="G52" s="30">
        <v>545</v>
      </c>
      <c r="H52" s="30">
        <v>1986</v>
      </c>
      <c r="J52" s="1" t="s">
        <v>40</v>
      </c>
      <c r="K52" s="2">
        <v>47288</v>
      </c>
      <c r="L52" s="2">
        <v>2459</v>
      </c>
      <c r="M52" s="2">
        <v>1816</v>
      </c>
      <c r="N52" s="2">
        <v>242</v>
      </c>
      <c r="O52" s="2">
        <v>638</v>
      </c>
      <c r="P52" s="30">
        <v>936</v>
      </c>
      <c r="Q52" s="30">
        <v>11423</v>
      </c>
    </row>
    <row r="53" spans="1:17" x14ac:dyDescent="0.2">
      <c r="A53" s="1" t="s">
        <v>37</v>
      </c>
      <c r="B53" s="2">
        <v>59487</v>
      </c>
      <c r="C53" s="2">
        <v>3012</v>
      </c>
      <c r="D53" s="2">
        <v>2786</v>
      </c>
      <c r="E53" s="2">
        <v>497</v>
      </c>
      <c r="F53" s="2">
        <v>397</v>
      </c>
      <c r="G53" s="30">
        <v>1892</v>
      </c>
      <c r="H53" s="30">
        <v>16254</v>
      </c>
      <c r="J53" s="1" t="s">
        <v>41</v>
      </c>
      <c r="K53" s="2">
        <v>62612</v>
      </c>
      <c r="L53" s="2">
        <v>3022</v>
      </c>
      <c r="M53" s="2">
        <v>2838</v>
      </c>
      <c r="N53" s="2">
        <v>420</v>
      </c>
      <c r="O53" s="2">
        <v>690</v>
      </c>
      <c r="P53" s="30">
        <v>1728</v>
      </c>
      <c r="Q53" s="30">
        <v>15131</v>
      </c>
    </row>
    <row r="54" spans="1:17" x14ac:dyDescent="0.2">
      <c r="A54" s="1" t="s">
        <v>38</v>
      </c>
      <c r="B54" s="2">
        <v>27062</v>
      </c>
      <c r="C54" s="2">
        <v>1574</v>
      </c>
      <c r="D54" s="2">
        <v>1997</v>
      </c>
      <c r="E54" s="2">
        <v>448</v>
      </c>
      <c r="F54" s="2">
        <v>688</v>
      </c>
      <c r="G54" s="30">
        <v>861</v>
      </c>
      <c r="H54" s="30">
        <v>6636</v>
      </c>
      <c r="J54" s="1" t="s">
        <v>42</v>
      </c>
      <c r="K54" s="2">
        <v>30034</v>
      </c>
      <c r="L54" s="2">
        <v>1427</v>
      </c>
      <c r="M54" s="2">
        <v>1088</v>
      </c>
      <c r="N54" s="2">
        <v>319</v>
      </c>
      <c r="O54" s="2">
        <v>167</v>
      </c>
      <c r="P54" s="30">
        <v>602</v>
      </c>
      <c r="Q54" s="30">
        <v>6923</v>
      </c>
    </row>
    <row r="55" spans="1:17" x14ac:dyDescent="0.2">
      <c r="A55" s="1" t="s">
        <v>39</v>
      </c>
      <c r="B55" s="2">
        <v>56821</v>
      </c>
      <c r="C55" s="2">
        <v>3784</v>
      </c>
      <c r="D55" s="2">
        <v>2353</v>
      </c>
      <c r="E55" s="2">
        <v>344</v>
      </c>
      <c r="F55" s="2">
        <v>582</v>
      </c>
      <c r="G55" s="30">
        <v>1427</v>
      </c>
      <c r="H55" s="30">
        <v>15679</v>
      </c>
      <c r="J55" s="1" t="s">
        <v>43</v>
      </c>
      <c r="K55" s="2">
        <v>48271</v>
      </c>
      <c r="L55" s="2">
        <v>3657</v>
      </c>
      <c r="M55" s="2">
        <v>3489</v>
      </c>
      <c r="N55" s="2">
        <v>685</v>
      </c>
      <c r="O55" s="2">
        <v>536</v>
      </c>
      <c r="P55" s="30">
        <v>2268</v>
      </c>
      <c r="Q55" s="30">
        <v>14476</v>
      </c>
    </row>
    <row r="56" spans="1:17" x14ac:dyDescent="0.2">
      <c r="A56" s="1" t="s">
        <v>40</v>
      </c>
      <c r="B56" s="2">
        <v>47288</v>
      </c>
      <c r="C56" s="2">
        <v>2459</v>
      </c>
      <c r="D56" s="2">
        <v>1816</v>
      </c>
      <c r="E56" s="2">
        <v>242</v>
      </c>
      <c r="F56" s="2">
        <v>638</v>
      </c>
      <c r="G56" s="30">
        <v>936</v>
      </c>
      <c r="H56" s="30">
        <v>11423</v>
      </c>
      <c r="J56" s="1" t="s">
        <v>44</v>
      </c>
      <c r="K56" s="2">
        <v>20797</v>
      </c>
      <c r="L56" s="2">
        <v>1229</v>
      </c>
      <c r="M56" s="2">
        <v>960</v>
      </c>
      <c r="N56" s="2">
        <v>181</v>
      </c>
      <c r="O56" s="2">
        <v>208</v>
      </c>
      <c r="P56" s="30">
        <v>571</v>
      </c>
      <c r="Q56" s="30">
        <v>4271</v>
      </c>
    </row>
    <row r="57" spans="1:17" x14ac:dyDescent="0.2">
      <c r="A57" s="1" t="s">
        <v>41</v>
      </c>
      <c r="B57" s="2">
        <v>62612</v>
      </c>
      <c r="C57" s="2">
        <v>3022</v>
      </c>
      <c r="D57" s="2">
        <v>2838</v>
      </c>
      <c r="E57" s="2">
        <v>420</v>
      </c>
      <c r="F57" s="2">
        <v>690</v>
      </c>
      <c r="G57" s="30">
        <v>1728</v>
      </c>
      <c r="H57" s="30">
        <v>15131</v>
      </c>
      <c r="J57" s="1" t="s">
        <v>45</v>
      </c>
      <c r="K57" s="2">
        <v>34188</v>
      </c>
      <c r="L57" s="2">
        <v>4097</v>
      </c>
      <c r="M57" s="2">
        <v>3017</v>
      </c>
      <c r="N57" s="2">
        <v>426</v>
      </c>
      <c r="O57" s="2">
        <v>661</v>
      </c>
      <c r="P57" s="30">
        <v>1930</v>
      </c>
      <c r="Q57" s="30">
        <v>18435</v>
      </c>
    </row>
    <row r="58" spans="1:17" x14ac:dyDescent="0.2">
      <c r="A58" s="1" t="s">
        <v>42</v>
      </c>
      <c r="B58" s="2">
        <v>30034</v>
      </c>
      <c r="C58" s="2">
        <v>1427</v>
      </c>
      <c r="D58" s="2">
        <v>1088</v>
      </c>
      <c r="E58" s="2">
        <v>319</v>
      </c>
      <c r="F58" s="2">
        <v>167</v>
      </c>
      <c r="G58" s="30">
        <v>602</v>
      </c>
      <c r="H58" s="30">
        <v>6923</v>
      </c>
      <c r="J58" s="1" t="s">
        <v>46</v>
      </c>
      <c r="K58" s="2">
        <v>84918</v>
      </c>
      <c r="L58" s="2">
        <v>4366</v>
      </c>
      <c r="M58" s="2">
        <v>2112</v>
      </c>
      <c r="N58" s="2">
        <v>357</v>
      </c>
      <c r="O58" s="2">
        <v>558</v>
      </c>
      <c r="P58" s="30">
        <v>1197</v>
      </c>
      <c r="Q58" s="30">
        <v>33544</v>
      </c>
    </row>
    <row r="59" spans="1:17" x14ac:dyDescent="0.2">
      <c r="A59" s="1" t="s">
        <v>43</v>
      </c>
      <c r="B59" s="2">
        <v>48271</v>
      </c>
      <c r="C59" s="2">
        <v>3657</v>
      </c>
      <c r="D59" s="2">
        <v>3489</v>
      </c>
      <c r="E59" s="2">
        <v>685</v>
      </c>
      <c r="F59" s="2">
        <v>536</v>
      </c>
      <c r="G59" s="30">
        <v>2268</v>
      </c>
      <c r="H59" s="30">
        <v>14476</v>
      </c>
      <c r="J59" s="1" t="s">
        <v>47</v>
      </c>
      <c r="K59" s="2">
        <v>96269</v>
      </c>
      <c r="L59" s="2">
        <v>5515</v>
      </c>
      <c r="M59" s="2">
        <v>4301</v>
      </c>
      <c r="N59" s="2">
        <v>913</v>
      </c>
      <c r="O59" s="2">
        <v>1135</v>
      </c>
      <c r="P59" s="30">
        <v>2253</v>
      </c>
      <c r="Q59" s="30">
        <v>41456</v>
      </c>
    </row>
    <row r="60" spans="1:17" x14ac:dyDescent="0.2">
      <c r="A60" s="1" t="s">
        <v>44</v>
      </c>
      <c r="B60" s="2">
        <v>20797</v>
      </c>
      <c r="C60" s="2">
        <v>1229</v>
      </c>
      <c r="D60" s="2">
        <v>960</v>
      </c>
      <c r="E60" s="2">
        <v>181</v>
      </c>
      <c r="F60" s="2">
        <v>208</v>
      </c>
      <c r="G60" s="30">
        <v>571</v>
      </c>
      <c r="H60" s="30">
        <v>4271</v>
      </c>
      <c r="J60" s="1" t="s">
        <v>48</v>
      </c>
      <c r="K60" s="2">
        <v>30519</v>
      </c>
      <c r="L60" s="2">
        <v>1373</v>
      </c>
      <c r="M60" s="2">
        <v>1890</v>
      </c>
      <c r="N60" s="2">
        <v>295</v>
      </c>
      <c r="O60" s="2">
        <v>660</v>
      </c>
      <c r="P60" s="30">
        <v>935</v>
      </c>
      <c r="Q60" s="30">
        <v>11144</v>
      </c>
    </row>
    <row r="61" spans="1:17" x14ac:dyDescent="0.2">
      <c r="A61" s="1" t="s">
        <v>45</v>
      </c>
      <c r="B61" s="2">
        <v>34188</v>
      </c>
      <c r="C61" s="2">
        <v>4097</v>
      </c>
      <c r="D61" s="2">
        <v>3017</v>
      </c>
      <c r="E61" s="2">
        <v>426</v>
      </c>
      <c r="F61" s="2">
        <v>661</v>
      </c>
      <c r="G61" s="30">
        <v>1930</v>
      </c>
      <c r="H61" s="30">
        <v>18435</v>
      </c>
      <c r="J61" s="1" t="s">
        <v>49</v>
      </c>
      <c r="K61" s="2">
        <v>42888</v>
      </c>
      <c r="L61" s="2">
        <v>2791</v>
      </c>
      <c r="M61" s="2">
        <v>2045</v>
      </c>
      <c r="N61" s="2">
        <v>147</v>
      </c>
      <c r="O61" s="2">
        <v>760</v>
      </c>
      <c r="P61" s="30">
        <v>1138</v>
      </c>
      <c r="Q61" s="30">
        <v>8941</v>
      </c>
    </row>
    <row r="62" spans="1:17" x14ac:dyDescent="0.2">
      <c r="A62" s="1" t="s">
        <v>46</v>
      </c>
      <c r="B62" s="2">
        <v>84918</v>
      </c>
      <c r="C62" s="2">
        <v>4366</v>
      </c>
      <c r="D62" s="2">
        <v>2112</v>
      </c>
      <c r="E62" s="2">
        <v>357</v>
      </c>
      <c r="F62" s="2">
        <v>558</v>
      </c>
      <c r="G62" s="30">
        <v>1197</v>
      </c>
      <c r="H62" s="30">
        <v>33544</v>
      </c>
      <c r="J62" s="1" t="s">
        <v>50</v>
      </c>
      <c r="K62" s="2">
        <v>59768</v>
      </c>
      <c r="L62" s="2">
        <v>2290</v>
      </c>
      <c r="M62" s="2">
        <v>3985</v>
      </c>
      <c r="N62" s="2">
        <v>431</v>
      </c>
      <c r="O62" s="2">
        <v>1040</v>
      </c>
      <c r="P62" s="30">
        <v>2514</v>
      </c>
      <c r="Q62" s="30">
        <v>12433</v>
      </c>
    </row>
    <row r="63" spans="1:17" x14ac:dyDescent="0.2">
      <c r="A63" s="1" t="s">
        <v>47</v>
      </c>
      <c r="B63" s="2">
        <v>96269</v>
      </c>
      <c r="C63" s="2">
        <v>5515</v>
      </c>
      <c r="D63" s="2">
        <v>4301</v>
      </c>
      <c r="E63" s="2">
        <v>913</v>
      </c>
      <c r="F63" s="2">
        <v>1135</v>
      </c>
      <c r="G63" s="30">
        <v>2253</v>
      </c>
      <c r="H63" s="30">
        <v>41456</v>
      </c>
      <c r="J63" s="1" t="s">
        <v>51</v>
      </c>
      <c r="K63" s="2">
        <v>66624</v>
      </c>
      <c r="L63" s="2">
        <v>5122</v>
      </c>
      <c r="M63" s="2">
        <v>6051</v>
      </c>
      <c r="N63" s="2">
        <v>1835</v>
      </c>
      <c r="O63" s="2">
        <v>1799</v>
      </c>
      <c r="P63" s="30">
        <v>2417</v>
      </c>
      <c r="Q63" s="30">
        <v>19680</v>
      </c>
    </row>
    <row r="64" spans="1:17" x14ac:dyDescent="0.2">
      <c r="A64" s="1" t="s">
        <v>48</v>
      </c>
      <c r="B64" s="2">
        <v>30519</v>
      </c>
      <c r="C64" s="2">
        <v>1373</v>
      </c>
      <c r="D64" s="2">
        <v>1890</v>
      </c>
      <c r="E64" s="2">
        <v>295</v>
      </c>
      <c r="F64" s="2">
        <v>660</v>
      </c>
      <c r="G64" s="30">
        <v>935</v>
      </c>
      <c r="H64" s="30">
        <v>11144</v>
      </c>
      <c r="J64" s="1" t="s">
        <v>52</v>
      </c>
      <c r="K64" s="2">
        <v>138768</v>
      </c>
      <c r="L64" s="2">
        <v>6464</v>
      </c>
      <c r="M64" s="2">
        <v>15478</v>
      </c>
      <c r="N64" s="2">
        <v>2804</v>
      </c>
      <c r="O64" s="2">
        <v>5436</v>
      </c>
      <c r="P64" s="30">
        <v>7238</v>
      </c>
      <c r="Q64" s="30">
        <v>44569</v>
      </c>
    </row>
    <row r="65" spans="1:17" x14ac:dyDescent="0.2">
      <c r="A65" s="1" t="s">
        <v>49</v>
      </c>
      <c r="B65" s="2">
        <v>42888</v>
      </c>
      <c r="C65" s="2">
        <v>2791</v>
      </c>
      <c r="D65" s="2">
        <v>2045</v>
      </c>
      <c r="E65" s="2">
        <v>147</v>
      </c>
      <c r="F65" s="2">
        <v>760</v>
      </c>
      <c r="G65" s="30">
        <v>1138</v>
      </c>
      <c r="H65" s="30">
        <v>8941</v>
      </c>
      <c r="J65" s="1" t="s">
        <v>53</v>
      </c>
      <c r="K65" s="2">
        <v>29267</v>
      </c>
      <c r="L65" s="2">
        <v>1077</v>
      </c>
      <c r="M65" s="2">
        <v>2172</v>
      </c>
      <c r="N65" s="2">
        <v>891</v>
      </c>
      <c r="O65" s="2">
        <v>340</v>
      </c>
      <c r="P65" s="30">
        <v>941</v>
      </c>
      <c r="Q65" s="30">
        <v>7727</v>
      </c>
    </row>
    <row r="66" spans="1:17" x14ac:dyDescent="0.2">
      <c r="A66" s="1" t="s">
        <v>50</v>
      </c>
      <c r="B66" s="2">
        <v>59768</v>
      </c>
      <c r="C66" s="2">
        <v>2290</v>
      </c>
      <c r="D66" s="2">
        <v>3985</v>
      </c>
      <c r="E66" s="2">
        <v>431</v>
      </c>
      <c r="F66" s="2">
        <v>1040</v>
      </c>
      <c r="G66" s="30">
        <v>2514</v>
      </c>
      <c r="H66" s="30">
        <v>12433</v>
      </c>
      <c r="J66" s="1" t="s">
        <v>54</v>
      </c>
      <c r="K66" s="2">
        <v>50441</v>
      </c>
      <c r="L66" s="2">
        <v>3225</v>
      </c>
      <c r="M66" s="2">
        <v>3957</v>
      </c>
      <c r="N66" s="2">
        <v>936</v>
      </c>
      <c r="O66" s="2">
        <v>1378</v>
      </c>
      <c r="P66" s="30">
        <v>1643</v>
      </c>
      <c r="Q66" s="30">
        <v>11984</v>
      </c>
    </row>
    <row r="67" spans="1:17" x14ac:dyDescent="0.2">
      <c r="A67" s="1" t="s">
        <v>51</v>
      </c>
      <c r="B67" s="2">
        <v>66624</v>
      </c>
      <c r="C67" s="2">
        <v>5122</v>
      </c>
      <c r="D67" s="2">
        <v>6051</v>
      </c>
      <c r="E67" s="2">
        <v>1835</v>
      </c>
      <c r="F67" s="2">
        <v>1799</v>
      </c>
      <c r="G67" s="30">
        <v>2417</v>
      </c>
      <c r="H67" s="30">
        <v>19680</v>
      </c>
      <c r="J67" s="1" t="s">
        <v>55</v>
      </c>
      <c r="K67" s="2">
        <v>47337</v>
      </c>
      <c r="L67" s="2">
        <v>2180</v>
      </c>
      <c r="M67" s="2">
        <v>2748</v>
      </c>
      <c r="N67" s="2">
        <v>508</v>
      </c>
      <c r="O67" s="2">
        <v>1090</v>
      </c>
      <c r="P67" s="30">
        <v>1150</v>
      </c>
      <c r="Q67" s="30">
        <v>7726</v>
      </c>
    </row>
    <row r="68" spans="1:17" x14ac:dyDescent="0.2">
      <c r="A68" s="1" t="s">
        <v>52</v>
      </c>
      <c r="B68" s="2">
        <v>138768</v>
      </c>
      <c r="C68" s="2">
        <v>6464</v>
      </c>
      <c r="D68" s="2">
        <v>15478</v>
      </c>
      <c r="E68" s="2">
        <v>2804</v>
      </c>
      <c r="F68" s="2">
        <v>5436</v>
      </c>
      <c r="G68" s="30">
        <v>7238</v>
      </c>
      <c r="H68" s="30">
        <v>44569</v>
      </c>
      <c r="J68" s="1" t="s">
        <v>56</v>
      </c>
      <c r="K68" s="2">
        <v>36348</v>
      </c>
      <c r="L68" s="2">
        <v>1956</v>
      </c>
      <c r="M68" s="2">
        <v>2843</v>
      </c>
      <c r="N68" s="2">
        <v>449</v>
      </c>
      <c r="O68" s="2">
        <v>674</v>
      </c>
      <c r="P68" s="30">
        <v>1720</v>
      </c>
      <c r="Q68" s="30">
        <v>5419</v>
      </c>
    </row>
    <row r="69" spans="1:17" x14ac:dyDescent="0.2">
      <c r="A69" s="1" t="s">
        <v>53</v>
      </c>
      <c r="B69" s="2">
        <v>29267</v>
      </c>
      <c r="C69" s="2">
        <v>1077</v>
      </c>
      <c r="D69" s="2">
        <v>2172</v>
      </c>
      <c r="E69" s="2">
        <v>891</v>
      </c>
      <c r="F69" s="2">
        <v>340</v>
      </c>
      <c r="G69" s="30">
        <v>941</v>
      </c>
      <c r="H69" s="30">
        <v>7727</v>
      </c>
      <c r="J69" s="1" t="s">
        <v>57</v>
      </c>
      <c r="K69" s="2">
        <v>130023</v>
      </c>
      <c r="L69" s="2">
        <v>10312</v>
      </c>
      <c r="M69" s="2">
        <v>11492</v>
      </c>
      <c r="N69" s="2">
        <v>3848</v>
      </c>
      <c r="O69" s="2">
        <v>2098</v>
      </c>
      <c r="P69" s="30">
        <v>5546</v>
      </c>
      <c r="Q69" s="30">
        <v>39461</v>
      </c>
    </row>
    <row r="70" spans="1:17" x14ac:dyDescent="0.2">
      <c r="A70" s="1" t="s">
        <v>54</v>
      </c>
      <c r="B70" s="2">
        <v>50441</v>
      </c>
      <c r="C70" s="2">
        <v>3225</v>
      </c>
      <c r="D70" s="2">
        <v>3957</v>
      </c>
      <c r="E70" s="2">
        <v>936</v>
      </c>
      <c r="F70" s="2">
        <v>1378</v>
      </c>
      <c r="G70" s="30">
        <v>1643</v>
      </c>
      <c r="H70" s="30">
        <v>11984</v>
      </c>
      <c r="J70" s="1" t="s">
        <v>58</v>
      </c>
      <c r="K70" s="2">
        <v>72061</v>
      </c>
      <c r="L70" s="2">
        <v>5369</v>
      </c>
      <c r="M70" s="2">
        <v>6005</v>
      </c>
      <c r="N70" s="2">
        <v>1239</v>
      </c>
      <c r="O70" s="2">
        <v>1516</v>
      </c>
      <c r="P70" s="30">
        <v>3250</v>
      </c>
      <c r="Q70" s="30">
        <v>20950</v>
      </c>
    </row>
    <row r="71" spans="1:17" x14ac:dyDescent="0.2">
      <c r="A71" s="1" t="s">
        <v>55</v>
      </c>
      <c r="B71" s="2">
        <v>47337</v>
      </c>
      <c r="C71" s="2">
        <v>2180</v>
      </c>
      <c r="D71" s="2">
        <v>2748</v>
      </c>
      <c r="E71" s="2">
        <v>508</v>
      </c>
      <c r="F71" s="2">
        <v>1090</v>
      </c>
      <c r="G71" s="30">
        <v>1150</v>
      </c>
      <c r="H71" s="30">
        <v>7726</v>
      </c>
      <c r="J71" s="1" t="s">
        <v>59</v>
      </c>
      <c r="K71" s="2">
        <v>30223</v>
      </c>
      <c r="L71" s="2">
        <v>1240</v>
      </c>
      <c r="M71" s="2">
        <v>3620</v>
      </c>
      <c r="N71" s="2">
        <v>762</v>
      </c>
      <c r="O71" s="2">
        <v>1358</v>
      </c>
      <c r="P71" s="30">
        <v>1500</v>
      </c>
      <c r="Q71" s="30">
        <v>11985</v>
      </c>
    </row>
    <row r="72" spans="1:17" x14ac:dyDescent="0.2">
      <c r="A72" s="1" t="s">
        <v>56</v>
      </c>
      <c r="B72" s="2">
        <v>36348</v>
      </c>
      <c r="C72" s="2">
        <v>1956</v>
      </c>
      <c r="D72" s="2">
        <v>2843</v>
      </c>
      <c r="E72" s="2">
        <v>449</v>
      </c>
      <c r="F72" s="2">
        <v>674</v>
      </c>
      <c r="G72" s="30">
        <v>1720</v>
      </c>
      <c r="H72" s="30">
        <v>5419</v>
      </c>
      <c r="J72" s="1" t="s">
        <v>60</v>
      </c>
      <c r="K72" s="2">
        <v>15451</v>
      </c>
      <c r="L72" s="2">
        <v>789</v>
      </c>
      <c r="M72" s="2">
        <v>468</v>
      </c>
      <c r="N72" s="2">
        <v>130</v>
      </c>
      <c r="O72" s="2">
        <v>130</v>
      </c>
      <c r="P72" s="30">
        <v>208</v>
      </c>
      <c r="Q72" s="30">
        <v>3224</v>
      </c>
    </row>
    <row r="73" spans="1:17" x14ac:dyDescent="0.2">
      <c r="A73" s="1" t="s">
        <v>57</v>
      </c>
      <c r="B73" s="2">
        <v>130023</v>
      </c>
      <c r="C73" s="2">
        <v>10312</v>
      </c>
      <c r="D73" s="2">
        <v>11492</v>
      </c>
      <c r="E73" s="2">
        <v>3848</v>
      </c>
      <c r="F73" s="2">
        <v>2098</v>
      </c>
      <c r="G73" s="30">
        <v>5546</v>
      </c>
      <c r="H73" s="30">
        <v>39461</v>
      </c>
      <c r="J73" s="1" t="s">
        <v>61</v>
      </c>
      <c r="K73" s="2">
        <v>281354</v>
      </c>
      <c r="L73" s="2">
        <v>19437</v>
      </c>
      <c r="M73" s="2">
        <v>21607</v>
      </c>
      <c r="N73" s="2">
        <v>2626</v>
      </c>
      <c r="O73" s="2">
        <v>2455</v>
      </c>
      <c r="P73" s="30">
        <v>16526</v>
      </c>
      <c r="Q73" s="30">
        <v>119926</v>
      </c>
    </row>
    <row r="74" spans="1:17" x14ac:dyDescent="0.2">
      <c r="A74" s="1" t="s">
        <v>58</v>
      </c>
      <c r="B74" s="2">
        <v>72061</v>
      </c>
      <c r="C74" s="2">
        <v>5369</v>
      </c>
      <c r="D74" s="2">
        <v>6005</v>
      </c>
      <c r="E74" s="2">
        <v>1239</v>
      </c>
      <c r="F74" s="2">
        <v>1516</v>
      </c>
      <c r="G74" s="30">
        <v>3250</v>
      </c>
      <c r="H74" s="30">
        <v>20950</v>
      </c>
      <c r="J74" s="1" t="s">
        <v>62</v>
      </c>
      <c r="K74" s="2">
        <v>53648</v>
      </c>
      <c r="L74" s="2">
        <v>5478</v>
      </c>
      <c r="M74" s="2">
        <v>2840</v>
      </c>
      <c r="N74" s="2">
        <v>415</v>
      </c>
      <c r="O74" s="2">
        <v>939</v>
      </c>
      <c r="P74" s="30">
        <v>1486</v>
      </c>
      <c r="Q74" s="30">
        <v>20232</v>
      </c>
    </row>
    <row r="75" spans="1:17" x14ac:dyDescent="0.2">
      <c r="A75" s="1" t="s">
        <v>59</v>
      </c>
      <c r="B75" s="2">
        <v>30223</v>
      </c>
      <c r="C75" s="2">
        <v>1240</v>
      </c>
      <c r="D75" s="2">
        <v>3620</v>
      </c>
      <c r="E75" s="2">
        <v>762</v>
      </c>
      <c r="F75" s="2">
        <v>1358</v>
      </c>
      <c r="G75" s="30">
        <v>1500</v>
      </c>
      <c r="H75" s="30">
        <v>11985</v>
      </c>
      <c r="J75" s="1" t="s">
        <v>63</v>
      </c>
      <c r="K75" s="2">
        <v>424295</v>
      </c>
      <c r="L75" s="2">
        <v>12502</v>
      </c>
      <c r="M75" s="2">
        <v>14455</v>
      </c>
      <c r="N75" s="2">
        <v>2854</v>
      </c>
      <c r="O75" s="2">
        <v>1971</v>
      </c>
      <c r="P75" s="30">
        <v>9630</v>
      </c>
      <c r="Q75" s="30">
        <v>209923</v>
      </c>
    </row>
    <row r="76" spans="1:17" x14ac:dyDescent="0.2">
      <c r="A76" s="1" t="s">
        <v>60</v>
      </c>
      <c r="B76" s="2">
        <v>15451</v>
      </c>
      <c r="C76" s="2">
        <v>789</v>
      </c>
      <c r="D76" s="2">
        <v>468</v>
      </c>
      <c r="E76" s="2">
        <v>130</v>
      </c>
      <c r="F76" s="2">
        <v>130</v>
      </c>
      <c r="G76" s="30">
        <v>208</v>
      </c>
      <c r="H76" s="30">
        <v>3224</v>
      </c>
      <c r="J76" s="1" t="s">
        <v>64</v>
      </c>
      <c r="K76" s="2">
        <v>176874</v>
      </c>
      <c r="L76" s="2">
        <v>9458</v>
      </c>
      <c r="M76" s="2">
        <v>12796</v>
      </c>
      <c r="N76" s="2">
        <v>2226</v>
      </c>
      <c r="O76" s="2">
        <v>2278</v>
      </c>
      <c r="P76" s="30">
        <v>8292</v>
      </c>
      <c r="Q76" s="30">
        <v>84268</v>
      </c>
    </row>
    <row r="77" spans="1:17" x14ac:dyDescent="0.2">
      <c r="A77" s="1" t="s">
        <v>429</v>
      </c>
      <c r="B77" s="2">
        <v>335002</v>
      </c>
      <c r="C77" s="2">
        <v>24915</v>
      </c>
      <c r="D77" s="2">
        <v>24447</v>
      </c>
      <c r="E77" s="2">
        <v>3041</v>
      </c>
      <c r="F77" s="2">
        <v>3394</v>
      </c>
      <c r="G77" s="30">
        <v>18012</v>
      </c>
      <c r="H77" s="30">
        <v>140158</v>
      </c>
      <c r="J77" s="1" t="s">
        <v>65</v>
      </c>
      <c r="K77" s="2">
        <v>249926</v>
      </c>
      <c r="L77" s="2">
        <v>11016</v>
      </c>
      <c r="M77" s="2">
        <v>9645</v>
      </c>
      <c r="N77" s="2">
        <v>1549</v>
      </c>
      <c r="O77" s="2">
        <v>1605</v>
      </c>
      <c r="P77" s="30">
        <v>6491</v>
      </c>
      <c r="Q77" s="30">
        <v>115909</v>
      </c>
    </row>
    <row r="78" spans="1:17" x14ac:dyDescent="0.2">
      <c r="A78" s="1" t="s">
        <v>61</v>
      </c>
      <c r="B78" s="2">
        <v>281354</v>
      </c>
      <c r="C78" s="2">
        <v>19437</v>
      </c>
      <c r="D78" s="2">
        <v>21607</v>
      </c>
      <c r="E78" s="2">
        <v>2626</v>
      </c>
      <c r="F78" s="2">
        <v>2455</v>
      </c>
      <c r="G78" s="30">
        <v>16526</v>
      </c>
      <c r="H78" s="30">
        <v>119926</v>
      </c>
      <c r="J78" s="1" t="s">
        <v>66</v>
      </c>
      <c r="K78" s="2">
        <v>94393</v>
      </c>
      <c r="L78" s="2">
        <v>7170</v>
      </c>
      <c r="M78" s="2">
        <v>6494</v>
      </c>
      <c r="N78" s="2">
        <v>1733</v>
      </c>
      <c r="O78" s="2">
        <v>743</v>
      </c>
      <c r="P78" s="30">
        <v>4018</v>
      </c>
      <c r="Q78" s="30">
        <v>40152</v>
      </c>
    </row>
    <row r="79" spans="1:17" x14ac:dyDescent="0.2">
      <c r="A79" s="1" t="s">
        <v>62</v>
      </c>
      <c r="B79" s="2">
        <v>53648</v>
      </c>
      <c r="C79" s="2">
        <v>5478</v>
      </c>
      <c r="D79" s="2">
        <v>2840</v>
      </c>
      <c r="E79" s="2">
        <v>415</v>
      </c>
      <c r="F79" s="2">
        <v>939</v>
      </c>
      <c r="G79" s="30">
        <v>1486</v>
      </c>
      <c r="H79" s="30">
        <v>20232</v>
      </c>
      <c r="J79" s="1" t="s">
        <v>67</v>
      </c>
      <c r="K79" s="2">
        <v>100413</v>
      </c>
      <c r="L79" s="2">
        <v>10248</v>
      </c>
      <c r="M79" s="2">
        <v>5922</v>
      </c>
      <c r="N79" s="2">
        <v>1149</v>
      </c>
      <c r="O79" s="2">
        <v>932</v>
      </c>
      <c r="P79" s="30">
        <v>3841</v>
      </c>
      <c r="Q79" s="30">
        <v>38543</v>
      </c>
    </row>
    <row r="80" spans="1:17" x14ac:dyDescent="0.2">
      <c r="A80" s="1" t="s">
        <v>430</v>
      </c>
      <c r="B80" s="2">
        <v>6969074</v>
      </c>
      <c r="C80" s="2">
        <v>397655</v>
      </c>
      <c r="D80" s="2">
        <v>508992</v>
      </c>
      <c r="E80" s="2">
        <v>160244</v>
      </c>
      <c r="F80" s="2">
        <v>76725</v>
      </c>
      <c r="G80" s="30">
        <v>272023</v>
      </c>
      <c r="H80" s="30">
        <v>2688195</v>
      </c>
      <c r="J80" s="1" t="s">
        <v>68</v>
      </c>
      <c r="K80" s="2">
        <v>60065</v>
      </c>
      <c r="L80" s="2">
        <v>2797</v>
      </c>
      <c r="M80" s="2">
        <v>4270</v>
      </c>
      <c r="N80" s="2">
        <v>1116</v>
      </c>
      <c r="O80" s="2">
        <v>527</v>
      </c>
      <c r="P80" s="30">
        <v>2627</v>
      </c>
      <c r="Q80" s="30">
        <v>24726</v>
      </c>
    </row>
    <row r="81" spans="1:17" x14ac:dyDescent="0.2">
      <c r="A81" s="1" t="s">
        <v>63</v>
      </c>
      <c r="B81" s="2">
        <v>424295</v>
      </c>
      <c r="C81" s="2">
        <v>12502</v>
      </c>
      <c r="D81" s="2">
        <v>14455</v>
      </c>
      <c r="E81" s="2">
        <v>2854</v>
      </c>
      <c r="F81" s="2">
        <v>1971</v>
      </c>
      <c r="G81" s="30">
        <v>9630</v>
      </c>
      <c r="H81" s="30">
        <v>209923</v>
      </c>
      <c r="J81" s="1" t="s">
        <v>69</v>
      </c>
      <c r="K81" s="2">
        <v>66555</v>
      </c>
      <c r="L81" s="2">
        <v>2583</v>
      </c>
      <c r="M81" s="2">
        <v>5099</v>
      </c>
      <c r="N81" s="2">
        <v>895</v>
      </c>
      <c r="O81" s="2">
        <v>1797</v>
      </c>
      <c r="P81" s="30">
        <v>2407</v>
      </c>
      <c r="Q81" s="30">
        <v>23953</v>
      </c>
    </row>
    <row r="82" spans="1:17" x14ac:dyDescent="0.2">
      <c r="A82" s="1" t="s">
        <v>64</v>
      </c>
      <c r="B82" s="2">
        <v>176874</v>
      </c>
      <c r="C82" s="2">
        <v>9458</v>
      </c>
      <c r="D82" s="2">
        <v>12796</v>
      </c>
      <c r="E82" s="2">
        <v>2226</v>
      </c>
      <c r="F82" s="2">
        <v>2278</v>
      </c>
      <c r="G82" s="30">
        <v>8292</v>
      </c>
      <c r="H82" s="30">
        <v>84268</v>
      </c>
      <c r="J82" s="1" t="s">
        <v>70</v>
      </c>
      <c r="K82" s="2">
        <v>46235</v>
      </c>
      <c r="L82" s="2">
        <v>2762</v>
      </c>
      <c r="M82" s="2">
        <v>6953</v>
      </c>
      <c r="N82" s="2">
        <v>3642</v>
      </c>
      <c r="O82" s="2">
        <v>619</v>
      </c>
      <c r="P82" s="30">
        <v>2692</v>
      </c>
      <c r="Q82" s="30">
        <v>16897</v>
      </c>
    </row>
    <row r="83" spans="1:17" x14ac:dyDescent="0.2">
      <c r="A83" s="1" t="s">
        <v>65</v>
      </c>
      <c r="B83" s="2">
        <v>249926</v>
      </c>
      <c r="C83" s="2">
        <v>11016</v>
      </c>
      <c r="D83" s="2">
        <v>9645</v>
      </c>
      <c r="E83" s="2">
        <v>1549</v>
      </c>
      <c r="F83" s="2">
        <v>1605</v>
      </c>
      <c r="G83" s="30">
        <v>6491</v>
      </c>
      <c r="H83" s="30">
        <v>115909</v>
      </c>
      <c r="J83" s="1" t="s">
        <v>71</v>
      </c>
      <c r="K83" s="2">
        <v>53794</v>
      </c>
      <c r="L83" s="2">
        <v>3338</v>
      </c>
      <c r="M83" s="2">
        <v>7392</v>
      </c>
      <c r="N83" s="2">
        <v>4648</v>
      </c>
      <c r="O83" s="2">
        <v>567</v>
      </c>
      <c r="P83" s="30">
        <v>2177</v>
      </c>
      <c r="Q83" s="30">
        <v>19370</v>
      </c>
    </row>
    <row r="84" spans="1:17" x14ac:dyDescent="0.2">
      <c r="A84" s="1" t="s">
        <v>66</v>
      </c>
      <c r="B84" s="2">
        <v>94393</v>
      </c>
      <c r="C84" s="2">
        <v>7170</v>
      </c>
      <c r="D84" s="2">
        <v>6494</v>
      </c>
      <c r="E84" s="2">
        <v>1733</v>
      </c>
      <c r="F84" s="2">
        <v>743</v>
      </c>
      <c r="G84" s="30">
        <v>4018</v>
      </c>
      <c r="H84" s="30">
        <v>40152</v>
      </c>
      <c r="J84" s="1" t="s">
        <v>72</v>
      </c>
      <c r="K84" s="2">
        <v>127065</v>
      </c>
      <c r="L84" s="2">
        <v>7443</v>
      </c>
      <c r="M84" s="2">
        <v>9867</v>
      </c>
      <c r="N84" s="2">
        <v>4475</v>
      </c>
      <c r="O84" s="2">
        <v>711</v>
      </c>
      <c r="P84" s="30">
        <v>4681</v>
      </c>
      <c r="Q84" s="30">
        <v>54381</v>
      </c>
    </row>
    <row r="85" spans="1:17" x14ac:dyDescent="0.2">
      <c r="A85" s="1" t="s">
        <v>67</v>
      </c>
      <c r="B85" s="2">
        <v>100413</v>
      </c>
      <c r="C85" s="2">
        <v>10248</v>
      </c>
      <c r="D85" s="2">
        <v>5922</v>
      </c>
      <c r="E85" s="2">
        <v>1149</v>
      </c>
      <c r="F85" s="2">
        <v>932</v>
      </c>
      <c r="G85" s="30">
        <v>3841</v>
      </c>
      <c r="H85" s="30">
        <v>38543</v>
      </c>
      <c r="J85" s="1" t="s">
        <v>73</v>
      </c>
      <c r="K85" s="2">
        <v>101465</v>
      </c>
      <c r="L85" s="2">
        <v>6675</v>
      </c>
      <c r="M85" s="2">
        <v>6664</v>
      </c>
      <c r="N85" s="2">
        <v>810</v>
      </c>
      <c r="O85" s="2">
        <v>1489</v>
      </c>
      <c r="P85" s="30">
        <v>4365</v>
      </c>
      <c r="Q85" s="30">
        <v>25500</v>
      </c>
    </row>
    <row r="86" spans="1:17" x14ac:dyDescent="0.2">
      <c r="A86" s="1" t="s">
        <v>68</v>
      </c>
      <c r="B86" s="2">
        <v>60065</v>
      </c>
      <c r="C86" s="2">
        <v>2797</v>
      </c>
      <c r="D86" s="2">
        <v>4270</v>
      </c>
      <c r="E86" s="2">
        <v>1116</v>
      </c>
      <c r="F86" s="2">
        <v>527</v>
      </c>
      <c r="G86" s="30">
        <v>2627</v>
      </c>
      <c r="H86" s="30">
        <v>24726</v>
      </c>
      <c r="J86" s="1" t="s">
        <v>74</v>
      </c>
      <c r="K86" s="2">
        <v>191983</v>
      </c>
      <c r="L86" s="2">
        <v>11502</v>
      </c>
      <c r="M86" s="2">
        <v>19154</v>
      </c>
      <c r="N86" s="2">
        <v>6918</v>
      </c>
      <c r="O86" s="2">
        <v>1620</v>
      </c>
      <c r="P86" s="30">
        <v>10616</v>
      </c>
      <c r="Q86" s="30">
        <v>63750</v>
      </c>
    </row>
    <row r="87" spans="1:17" x14ac:dyDescent="0.2">
      <c r="A87" s="1" t="s">
        <v>69</v>
      </c>
      <c r="B87" s="2">
        <v>66555</v>
      </c>
      <c r="C87" s="2">
        <v>2583</v>
      </c>
      <c r="D87" s="2">
        <v>5099</v>
      </c>
      <c r="E87" s="2">
        <v>895</v>
      </c>
      <c r="F87" s="2">
        <v>1797</v>
      </c>
      <c r="G87" s="30">
        <v>2407</v>
      </c>
      <c r="H87" s="30">
        <v>23953</v>
      </c>
      <c r="J87" s="1" t="s">
        <v>75</v>
      </c>
      <c r="K87" s="2">
        <v>150142</v>
      </c>
      <c r="L87" s="2">
        <v>9911</v>
      </c>
      <c r="M87" s="2">
        <v>9867</v>
      </c>
      <c r="N87" s="2">
        <v>1526</v>
      </c>
      <c r="O87" s="2">
        <v>987</v>
      </c>
      <c r="P87" s="30">
        <v>7354</v>
      </c>
      <c r="Q87" s="30">
        <v>53497</v>
      </c>
    </row>
    <row r="88" spans="1:17" x14ac:dyDescent="0.2">
      <c r="A88" s="1" t="s">
        <v>70</v>
      </c>
      <c r="B88" s="2">
        <v>46235</v>
      </c>
      <c r="C88" s="2">
        <v>2762</v>
      </c>
      <c r="D88" s="2">
        <v>6953</v>
      </c>
      <c r="E88" s="2">
        <v>3642</v>
      </c>
      <c r="F88" s="2">
        <v>619</v>
      </c>
      <c r="G88" s="30">
        <v>2692</v>
      </c>
      <c r="H88" s="30">
        <v>16897</v>
      </c>
      <c r="J88" s="1" t="s">
        <v>76</v>
      </c>
      <c r="K88" s="2">
        <v>93330</v>
      </c>
      <c r="L88" s="2">
        <v>7674</v>
      </c>
      <c r="M88" s="2">
        <v>5731</v>
      </c>
      <c r="N88" s="2">
        <v>1741</v>
      </c>
      <c r="O88" s="2">
        <v>1115</v>
      </c>
      <c r="P88" s="30">
        <v>2875</v>
      </c>
      <c r="Q88" s="30">
        <v>21754</v>
      </c>
    </row>
    <row r="89" spans="1:17" x14ac:dyDescent="0.2">
      <c r="A89" s="1" t="s">
        <v>71</v>
      </c>
      <c r="B89" s="2">
        <v>53794</v>
      </c>
      <c r="C89" s="2">
        <v>3338</v>
      </c>
      <c r="D89" s="2">
        <v>7392</v>
      </c>
      <c r="E89" s="2">
        <v>4648</v>
      </c>
      <c r="F89" s="2">
        <v>567</v>
      </c>
      <c r="G89" s="30">
        <v>2177</v>
      </c>
      <c r="H89" s="30">
        <v>19370</v>
      </c>
      <c r="J89" s="1" t="s">
        <v>77</v>
      </c>
      <c r="K89" s="2">
        <v>138686</v>
      </c>
      <c r="L89" s="2">
        <v>9749</v>
      </c>
      <c r="M89" s="2">
        <v>9824</v>
      </c>
      <c r="N89" s="2">
        <v>1771</v>
      </c>
      <c r="O89" s="2">
        <v>2304</v>
      </c>
      <c r="P89" s="30">
        <v>5749</v>
      </c>
      <c r="Q89" s="30">
        <v>42228</v>
      </c>
    </row>
    <row r="90" spans="1:17" x14ac:dyDescent="0.2">
      <c r="A90" s="1" t="s">
        <v>72</v>
      </c>
      <c r="B90" s="2">
        <v>127065</v>
      </c>
      <c r="C90" s="2">
        <v>7443</v>
      </c>
      <c r="D90" s="2">
        <v>9867</v>
      </c>
      <c r="E90" s="2">
        <v>4475</v>
      </c>
      <c r="F90" s="2">
        <v>711</v>
      </c>
      <c r="G90" s="30">
        <v>4681</v>
      </c>
      <c r="H90" s="30">
        <v>54381</v>
      </c>
      <c r="J90" s="1" t="s">
        <v>78</v>
      </c>
      <c r="K90" s="2">
        <v>181018</v>
      </c>
      <c r="L90" s="2">
        <v>4409</v>
      </c>
      <c r="M90" s="2">
        <v>3287</v>
      </c>
      <c r="N90" s="2">
        <v>807</v>
      </c>
      <c r="O90" s="2">
        <v>380</v>
      </c>
      <c r="P90" s="30">
        <v>2100</v>
      </c>
      <c r="Q90" s="30">
        <v>90498</v>
      </c>
    </row>
    <row r="91" spans="1:17" x14ac:dyDescent="0.2">
      <c r="A91" s="1" t="s">
        <v>73</v>
      </c>
      <c r="B91" s="2">
        <v>101465</v>
      </c>
      <c r="C91" s="2">
        <v>6675</v>
      </c>
      <c r="D91" s="2">
        <v>6664</v>
      </c>
      <c r="E91" s="2">
        <v>810</v>
      </c>
      <c r="F91" s="2">
        <v>1489</v>
      </c>
      <c r="G91" s="30">
        <v>4365</v>
      </c>
      <c r="H91" s="30">
        <v>25500</v>
      </c>
      <c r="J91" s="1" t="s">
        <v>79</v>
      </c>
      <c r="K91" s="2">
        <v>580138</v>
      </c>
      <c r="L91" s="2">
        <v>26288</v>
      </c>
      <c r="M91" s="2">
        <v>22037</v>
      </c>
      <c r="N91" s="2">
        <v>3775</v>
      </c>
      <c r="O91" s="2">
        <v>2417</v>
      </c>
      <c r="P91" s="30">
        <v>15845</v>
      </c>
      <c r="Q91" s="30">
        <v>287681</v>
      </c>
    </row>
    <row r="92" spans="1:17" x14ac:dyDescent="0.2">
      <c r="A92" s="1" t="s">
        <v>74</v>
      </c>
      <c r="B92" s="2">
        <v>191983</v>
      </c>
      <c r="C92" s="2">
        <v>11502</v>
      </c>
      <c r="D92" s="2">
        <v>19154</v>
      </c>
      <c r="E92" s="2">
        <v>6918</v>
      </c>
      <c r="F92" s="2">
        <v>1620</v>
      </c>
      <c r="G92" s="30">
        <v>10616</v>
      </c>
      <c r="H92" s="30">
        <v>63750</v>
      </c>
      <c r="J92" s="1" t="s">
        <v>80</v>
      </c>
      <c r="K92" s="2">
        <v>65026</v>
      </c>
      <c r="L92" s="2">
        <v>2238</v>
      </c>
      <c r="M92" s="2">
        <v>3215</v>
      </c>
      <c r="N92" s="2">
        <v>651</v>
      </c>
      <c r="O92" s="2">
        <v>527</v>
      </c>
      <c r="P92" s="30">
        <v>2037</v>
      </c>
      <c r="Q92" s="30">
        <v>35402</v>
      </c>
    </row>
    <row r="93" spans="1:17" x14ac:dyDescent="0.2">
      <c r="A93" s="1" t="s">
        <v>75</v>
      </c>
      <c r="B93" s="2">
        <v>150142</v>
      </c>
      <c r="C93" s="2">
        <v>9911</v>
      </c>
      <c r="D93" s="2">
        <v>9867</v>
      </c>
      <c r="E93" s="2">
        <v>1526</v>
      </c>
      <c r="F93" s="2">
        <v>987</v>
      </c>
      <c r="G93" s="30">
        <v>7354</v>
      </c>
      <c r="H93" s="30">
        <v>53497</v>
      </c>
      <c r="J93" s="1" t="s">
        <v>81</v>
      </c>
      <c r="K93" s="2">
        <v>219737</v>
      </c>
      <c r="L93" s="2">
        <v>9813</v>
      </c>
      <c r="M93" s="2">
        <v>13436</v>
      </c>
      <c r="N93" s="2">
        <v>2994</v>
      </c>
      <c r="O93" s="2">
        <v>1745</v>
      </c>
      <c r="P93" s="30">
        <v>8697</v>
      </c>
      <c r="Q93" s="30">
        <v>89193</v>
      </c>
    </row>
    <row r="94" spans="1:17" x14ac:dyDescent="0.2">
      <c r="A94" s="1" t="s">
        <v>76</v>
      </c>
      <c r="B94" s="2">
        <v>93330</v>
      </c>
      <c r="C94" s="2">
        <v>7674</v>
      </c>
      <c r="D94" s="2">
        <v>5731</v>
      </c>
      <c r="E94" s="2">
        <v>1741</v>
      </c>
      <c r="F94" s="2">
        <v>1115</v>
      </c>
      <c r="G94" s="30">
        <v>2875</v>
      </c>
      <c r="H94" s="30">
        <v>21754</v>
      </c>
      <c r="J94" s="1" t="s">
        <v>82</v>
      </c>
      <c r="K94" s="2">
        <v>85166</v>
      </c>
      <c r="L94" s="2">
        <v>3957</v>
      </c>
      <c r="M94" s="2">
        <v>5939</v>
      </c>
      <c r="N94" s="2">
        <v>1500</v>
      </c>
      <c r="O94" s="2">
        <v>1307</v>
      </c>
      <c r="P94" s="30">
        <v>3132</v>
      </c>
      <c r="Q94" s="30">
        <v>30797</v>
      </c>
    </row>
    <row r="95" spans="1:17" x14ac:dyDescent="0.2">
      <c r="A95" s="1" t="s">
        <v>77</v>
      </c>
      <c r="B95" s="2">
        <v>138686</v>
      </c>
      <c r="C95" s="2">
        <v>9749</v>
      </c>
      <c r="D95" s="2">
        <v>9824</v>
      </c>
      <c r="E95" s="2">
        <v>1771</v>
      </c>
      <c r="F95" s="2">
        <v>2304</v>
      </c>
      <c r="G95" s="30">
        <v>5749</v>
      </c>
      <c r="H95" s="30">
        <v>42228</v>
      </c>
      <c r="J95" s="1" t="s">
        <v>83</v>
      </c>
      <c r="K95" s="2">
        <v>143839</v>
      </c>
      <c r="L95" s="2">
        <v>10300</v>
      </c>
      <c r="M95" s="2">
        <v>7808</v>
      </c>
      <c r="N95" s="2">
        <v>901</v>
      </c>
      <c r="O95" s="2">
        <v>1770</v>
      </c>
      <c r="P95" s="30">
        <v>5137</v>
      </c>
      <c r="Q95" s="30">
        <v>47120</v>
      </c>
    </row>
    <row r="96" spans="1:17" x14ac:dyDescent="0.2">
      <c r="A96" s="1" t="s">
        <v>78</v>
      </c>
      <c r="B96" s="2">
        <v>181018</v>
      </c>
      <c r="C96" s="2">
        <v>4409</v>
      </c>
      <c r="D96" s="2">
        <v>3287</v>
      </c>
      <c r="E96" s="2">
        <v>807</v>
      </c>
      <c r="F96" s="2">
        <v>380</v>
      </c>
      <c r="G96" s="30">
        <v>2100</v>
      </c>
      <c r="H96" s="30">
        <v>90498</v>
      </c>
      <c r="J96" s="1" t="s">
        <v>84</v>
      </c>
      <c r="K96" s="2">
        <v>57828</v>
      </c>
      <c r="L96" s="2">
        <v>4984</v>
      </c>
      <c r="M96" s="2">
        <v>4722</v>
      </c>
      <c r="N96" s="2">
        <v>1002</v>
      </c>
      <c r="O96" s="2">
        <v>821</v>
      </c>
      <c r="P96" s="30">
        <v>2899</v>
      </c>
      <c r="Q96" s="30">
        <v>18402</v>
      </c>
    </row>
    <row r="97" spans="1:17" x14ac:dyDescent="0.2">
      <c r="A97" s="1" t="s">
        <v>79</v>
      </c>
      <c r="B97" s="2">
        <v>580138</v>
      </c>
      <c r="C97" s="2">
        <v>26288</v>
      </c>
      <c r="D97" s="2">
        <v>22037</v>
      </c>
      <c r="E97" s="2">
        <v>3775</v>
      </c>
      <c r="F97" s="2">
        <v>2417</v>
      </c>
      <c r="G97" s="30">
        <v>15845</v>
      </c>
      <c r="H97" s="30">
        <v>287681</v>
      </c>
      <c r="J97" s="1" t="s">
        <v>85</v>
      </c>
      <c r="K97" s="2">
        <v>73365</v>
      </c>
      <c r="L97" s="2">
        <v>4811</v>
      </c>
      <c r="M97" s="2">
        <v>5535</v>
      </c>
      <c r="N97" s="2">
        <v>953</v>
      </c>
      <c r="O97" s="2">
        <v>1198</v>
      </c>
      <c r="P97" s="30">
        <v>3384</v>
      </c>
      <c r="Q97" s="30">
        <v>20102</v>
      </c>
    </row>
    <row r="98" spans="1:17" x14ac:dyDescent="0.2">
      <c r="A98" s="1" t="s">
        <v>80</v>
      </c>
      <c r="B98" s="2">
        <v>65026</v>
      </c>
      <c r="C98" s="2">
        <v>2238</v>
      </c>
      <c r="D98" s="2">
        <v>3215</v>
      </c>
      <c r="E98" s="2">
        <v>651</v>
      </c>
      <c r="F98" s="2">
        <v>527</v>
      </c>
      <c r="G98" s="30">
        <v>2037</v>
      </c>
      <c r="H98" s="30">
        <v>35402</v>
      </c>
      <c r="J98" s="1" t="s">
        <v>86</v>
      </c>
      <c r="K98" s="2">
        <v>106368</v>
      </c>
      <c r="L98" s="2">
        <v>4892</v>
      </c>
      <c r="M98" s="2">
        <v>14724</v>
      </c>
      <c r="N98" s="2">
        <v>5379</v>
      </c>
      <c r="O98" s="2">
        <v>1609</v>
      </c>
      <c r="P98" s="30">
        <v>7736</v>
      </c>
      <c r="Q98" s="30">
        <v>39215</v>
      </c>
    </row>
    <row r="99" spans="1:17" x14ac:dyDescent="0.2">
      <c r="A99" s="1" t="s">
        <v>81</v>
      </c>
      <c r="B99" s="2">
        <v>219737</v>
      </c>
      <c r="C99" s="2">
        <v>9813</v>
      </c>
      <c r="D99" s="2">
        <v>13436</v>
      </c>
      <c r="E99" s="2">
        <v>2994</v>
      </c>
      <c r="F99" s="2">
        <v>1745</v>
      </c>
      <c r="G99" s="30">
        <v>8697</v>
      </c>
      <c r="H99" s="30">
        <v>89193</v>
      </c>
      <c r="J99" s="1" t="s">
        <v>87</v>
      </c>
      <c r="K99" s="2">
        <v>75849</v>
      </c>
      <c r="L99" s="2">
        <v>3061</v>
      </c>
      <c r="M99" s="2">
        <v>5172</v>
      </c>
      <c r="N99" s="2">
        <v>2367</v>
      </c>
      <c r="O99" s="2">
        <v>668</v>
      </c>
      <c r="P99" s="30">
        <v>2137</v>
      </c>
      <c r="Q99" s="30">
        <v>19637</v>
      </c>
    </row>
    <row r="100" spans="1:17" x14ac:dyDescent="0.2">
      <c r="A100" s="1" t="s">
        <v>82</v>
      </c>
      <c r="B100" s="2">
        <v>85166</v>
      </c>
      <c r="C100" s="2">
        <v>3957</v>
      </c>
      <c r="D100" s="2">
        <v>5939</v>
      </c>
      <c r="E100" s="2">
        <v>1500</v>
      </c>
      <c r="F100" s="2">
        <v>1307</v>
      </c>
      <c r="G100" s="30">
        <v>3132</v>
      </c>
      <c r="H100" s="30">
        <v>30797</v>
      </c>
      <c r="J100" s="1" t="s">
        <v>88</v>
      </c>
      <c r="K100" s="2">
        <v>162089</v>
      </c>
      <c r="L100" s="2">
        <v>10726</v>
      </c>
      <c r="M100" s="2">
        <v>8610</v>
      </c>
      <c r="N100" s="2">
        <v>2186</v>
      </c>
      <c r="O100" s="2">
        <v>1019</v>
      </c>
      <c r="P100" s="30">
        <v>5405</v>
      </c>
      <c r="Q100" s="30">
        <v>41157</v>
      </c>
    </row>
    <row r="101" spans="1:17" x14ac:dyDescent="0.2">
      <c r="A101" s="1" t="s">
        <v>83</v>
      </c>
      <c r="B101" s="2">
        <v>143839</v>
      </c>
      <c r="C101" s="2">
        <v>10300</v>
      </c>
      <c r="D101" s="2">
        <v>7808</v>
      </c>
      <c r="E101" s="2">
        <v>901</v>
      </c>
      <c r="F101" s="2">
        <v>1770</v>
      </c>
      <c r="G101" s="30">
        <v>5137</v>
      </c>
      <c r="H101" s="30">
        <v>47120</v>
      </c>
      <c r="J101" s="1" t="s">
        <v>89</v>
      </c>
      <c r="K101" s="2">
        <v>33599</v>
      </c>
      <c r="L101" s="2">
        <v>2042</v>
      </c>
      <c r="M101" s="2">
        <v>2078</v>
      </c>
      <c r="N101" s="2">
        <v>584</v>
      </c>
      <c r="O101" s="2">
        <v>401</v>
      </c>
      <c r="P101" s="30">
        <v>1093</v>
      </c>
      <c r="Q101" s="30">
        <v>12092</v>
      </c>
    </row>
    <row r="102" spans="1:17" x14ac:dyDescent="0.2">
      <c r="A102" s="1" t="s">
        <v>84</v>
      </c>
      <c r="B102" s="2">
        <v>57828</v>
      </c>
      <c r="C102" s="2">
        <v>4984</v>
      </c>
      <c r="D102" s="2">
        <v>4722</v>
      </c>
      <c r="E102" s="2">
        <v>1002</v>
      </c>
      <c r="F102" s="2">
        <v>821</v>
      </c>
      <c r="G102" s="30">
        <v>2899</v>
      </c>
      <c r="H102" s="30">
        <v>18402</v>
      </c>
      <c r="J102" s="1" t="s">
        <v>90</v>
      </c>
      <c r="K102" s="2">
        <v>82228</v>
      </c>
      <c r="L102" s="2">
        <v>4242</v>
      </c>
      <c r="M102" s="2">
        <v>3838</v>
      </c>
      <c r="N102" s="2">
        <v>1084</v>
      </c>
      <c r="O102" s="2">
        <v>993</v>
      </c>
      <c r="P102" s="30">
        <v>1761</v>
      </c>
      <c r="Q102" s="30">
        <v>35873</v>
      </c>
    </row>
    <row r="103" spans="1:17" x14ac:dyDescent="0.2">
      <c r="A103" s="1" t="s">
        <v>85</v>
      </c>
      <c r="B103" s="2">
        <v>73365</v>
      </c>
      <c r="C103" s="2">
        <v>4811</v>
      </c>
      <c r="D103" s="2">
        <v>5535</v>
      </c>
      <c r="E103" s="2">
        <v>953</v>
      </c>
      <c r="F103" s="2">
        <v>1198</v>
      </c>
      <c r="G103" s="30">
        <v>3384</v>
      </c>
      <c r="H103" s="30">
        <v>20102</v>
      </c>
      <c r="J103" s="1" t="s">
        <v>91</v>
      </c>
      <c r="K103" s="2">
        <v>171236</v>
      </c>
      <c r="L103" s="2">
        <v>6821</v>
      </c>
      <c r="M103" s="2">
        <v>4420</v>
      </c>
      <c r="N103" s="2">
        <v>785</v>
      </c>
      <c r="O103" s="2">
        <v>707</v>
      </c>
      <c r="P103" s="30">
        <v>2928</v>
      </c>
      <c r="Q103" s="30">
        <v>79719</v>
      </c>
    </row>
    <row r="104" spans="1:17" x14ac:dyDescent="0.2">
      <c r="A104" s="1" t="s">
        <v>86</v>
      </c>
      <c r="B104" s="2">
        <v>106368</v>
      </c>
      <c r="C104" s="2">
        <v>4892</v>
      </c>
      <c r="D104" s="2">
        <v>14724</v>
      </c>
      <c r="E104" s="2">
        <v>5379</v>
      </c>
      <c r="F104" s="2">
        <v>1609</v>
      </c>
      <c r="G104" s="30">
        <v>7736</v>
      </c>
      <c r="H104" s="30">
        <v>39215</v>
      </c>
      <c r="J104" s="1" t="s">
        <v>92</v>
      </c>
      <c r="K104" s="2">
        <v>148699</v>
      </c>
      <c r="L104" s="2">
        <v>7717</v>
      </c>
      <c r="M104" s="2">
        <v>14603</v>
      </c>
      <c r="N104" s="2">
        <v>3727</v>
      </c>
      <c r="O104" s="2">
        <v>4418</v>
      </c>
      <c r="P104" s="30">
        <v>6458</v>
      </c>
      <c r="Q104" s="30">
        <v>39667</v>
      </c>
    </row>
    <row r="105" spans="1:17" x14ac:dyDescent="0.2">
      <c r="A105" s="1" t="s">
        <v>87</v>
      </c>
      <c r="B105" s="2">
        <v>75849</v>
      </c>
      <c r="C105" s="2">
        <v>3061</v>
      </c>
      <c r="D105" s="2">
        <v>5172</v>
      </c>
      <c r="E105" s="2">
        <v>2367</v>
      </c>
      <c r="F105" s="2">
        <v>668</v>
      </c>
      <c r="G105" s="30">
        <v>2137</v>
      </c>
      <c r="H105" s="30">
        <v>19637</v>
      </c>
      <c r="J105" s="1" t="s">
        <v>93</v>
      </c>
      <c r="K105" s="2">
        <v>70304</v>
      </c>
      <c r="L105" s="2">
        <v>4120</v>
      </c>
      <c r="M105" s="2">
        <v>5185</v>
      </c>
      <c r="N105" s="2">
        <v>876</v>
      </c>
      <c r="O105" s="2">
        <v>1243</v>
      </c>
      <c r="P105" s="30">
        <v>3066</v>
      </c>
      <c r="Q105" s="30">
        <v>17530</v>
      </c>
    </row>
    <row r="106" spans="1:17" x14ac:dyDescent="0.2">
      <c r="A106" s="1" t="s">
        <v>88</v>
      </c>
      <c r="B106" s="2">
        <v>162089</v>
      </c>
      <c r="C106" s="2">
        <v>10726</v>
      </c>
      <c r="D106" s="2">
        <v>8610</v>
      </c>
      <c r="E106" s="2">
        <v>2186</v>
      </c>
      <c r="F106" s="2">
        <v>1019</v>
      </c>
      <c r="G106" s="30">
        <v>5405</v>
      </c>
      <c r="H106" s="30">
        <v>41157</v>
      </c>
      <c r="J106" s="1" t="s">
        <v>94</v>
      </c>
      <c r="K106" s="2">
        <v>171162</v>
      </c>
      <c r="L106" s="2">
        <v>9476</v>
      </c>
      <c r="M106" s="2">
        <v>9506</v>
      </c>
      <c r="N106" s="2">
        <v>1371</v>
      </c>
      <c r="O106" s="2">
        <v>2687</v>
      </c>
      <c r="P106" s="30">
        <v>5448</v>
      </c>
      <c r="Q106" s="30">
        <v>50930</v>
      </c>
    </row>
    <row r="107" spans="1:17" x14ac:dyDescent="0.2">
      <c r="A107" s="1" t="s">
        <v>89</v>
      </c>
      <c r="B107" s="2">
        <v>33599</v>
      </c>
      <c r="C107" s="2">
        <v>2042</v>
      </c>
      <c r="D107" s="2">
        <v>2078</v>
      </c>
      <c r="E107" s="2">
        <v>584</v>
      </c>
      <c r="F107" s="2">
        <v>401</v>
      </c>
      <c r="G107" s="30">
        <v>1093</v>
      </c>
      <c r="H107" s="30">
        <v>12092</v>
      </c>
      <c r="J107" s="1" t="s">
        <v>95</v>
      </c>
      <c r="K107" s="2">
        <v>161876</v>
      </c>
      <c r="L107" s="2">
        <v>12611</v>
      </c>
      <c r="M107" s="2">
        <v>13367</v>
      </c>
      <c r="N107" s="2">
        <v>2560</v>
      </c>
      <c r="O107" s="2">
        <v>3359</v>
      </c>
      <c r="P107" s="30">
        <v>7448</v>
      </c>
      <c r="Q107" s="30">
        <v>44715</v>
      </c>
    </row>
    <row r="108" spans="1:17" x14ac:dyDescent="0.2">
      <c r="A108" s="1" t="s">
        <v>90</v>
      </c>
      <c r="B108" s="2">
        <v>82228</v>
      </c>
      <c r="C108" s="2">
        <v>4242</v>
      </c>
      <c r="D108" s="2">
        <v>3838</v>
      </c>
      <c r="E108" s="2">
        <v>1084</v>
      </c>
      <c r="F108" s="2">
        <v>993</v>
      </c>
      <c r="G108" s="30">
        <v>1761</v>
      </c>
      <c r="H108" s="30">
        <v>35873</v>
      </c>
      <c r="J108" s="1" t="s">
        <v>96</v>
      </c>
      <c r="K108" s="2">
        <v>93242</v>
      </c>
      <c r="L108" s="2">
        <v>5301</v>
      </c>
      <c r="M108" s="2">
        <v>10923</v>
      </c>
      <c r="N108" s="2">
        <v>2878</v>
      </c>
      <c r="O108" s="2">
        <v>2429</v>
      </c>
      <c r="P108" s="30">
        <v>5616</v>
      </c>
      <c r="Q108" s="30">
        <v>28865</v>
      </c>
    </row>
    <row r="109" spans="1:17" x14ac:dyDescent="0.2">
      <c r="A109" s="1" t="s">
        <v>91</v>
      </c>
      <c r="B109" s="2">
        <v>171236</v>
      </c>
      <c r="C109" s="2">
        <v>6821</v>
      </c>
      <c r="D109" s="2">
        <v>4420</v>
      </c>
      <c r="E109" s="2">
        <v>785</v>
      </c>
      <c r="F109" s="2">
        <v>707</v>
      </c>
      <c r="G109" s="30">
        <v>2928</v>
      </c>
      <c r="H109" s="30">
        <v>79719</v>
      </c>
      <c r="J109" s="1" t="s">
        <v>97</v>
      </c>
      <c r="K109" s="2">
        <v>158186</v>
      </c>
      <c r="L109" s="2">
        <v>10928</v>
      </c>
      <c r="M109" s="2">
        <v>11427</v>
      </c>
      <c r="N109" s="2">
        <v>4495</v>
      </c>
      <c r="O109" s="2">
        <v>1530</v>
      </c>
      <c r="P109" s="30">
        <v>5402</v>
      </c>
      <c r="Q109" s="30">
        <v>68713</v>
      </c>
    </row>
    <row r="110" spans="1:17" x14ac:dyDescent="0.2">
      <c r="A110" s="1" t="s">
        <v>92</v>
      </c>
      <c r="B110" s="2">
        <v>148699</v>
      </c>
      <c r="C110" s="2">
        <v>7717</v>
      </c>
      <c r="D110" s="2">
        <v>14603</v>
      </c>
      <c r="E110" s="2">
        <v>3727</v>
      </c>
      <c r="F110" s="2">
        <v>4418</v>
      </c>
      <c r="G110" s="30">
        <v>6458</v>
      </c>
      <c r="H110" s="30">
        <v>39667</v>
      </c>
      <c r="J110" s="1" t="s">
        <v>98</v>
      </c>
      <c r="K110" s="2">
        <v>182401</v>
      </c>
      <c r="L110" s="2">
        <v>15720</v>
      </c>
      <c r="M110" s="2">
        <v>19492</v>
      </c>
      <c r="N110" s="2">
        <v>6765</v>
      </c>
      <c r="O110" s="2">
        <v>2977</v>
      </c>
      <c r="P110" s="30">
        <v>9750</v>
      </c>
      <c r="Q110" s="30">
        <v>81807</v>
      </c>
    </row>
    <row r="111" spans="1:17" x14ac:dyDescent="0.2">
      <c r="A111" s="1" t="s">
        <v>93</v>
      </c>
      <c r="B111" s="2">
        <v>70304</v>
      </c>
      <c r="C111" s="2">
        <v>4120</v>
      </c>
      <c r="D111" s="2">
        <v>5185</v>
      </c>
      <c r="E111" s="2">
        <v>876</v>
      </c>
      <c r="F111" s="2">
        <v>1243</v>
      </c>
      <c r="G111" s="30">
        <v>3066</v>
      </c>
      <c r="H111" s="30">
        <v>17530</v>
      </c>
      <c r="J111" s="1" t="s">
        <v>99</v>
      </c>
      <c r="K111" s="2">
        <v>95525</v>
      </c>
      <c r="L111" s="2">
        <v>7174</v>
      </c>
      <c r="M111" s="2">
        <v>8699</v>
      </c>
      <c r="N111" s="2">
        <v>3500</v>
      </c>
      <c r="O111" s="2">
        <v>859</v>
      </c>
      <c r="P111" s="30">
        <v>4340</v>
      </c>
      <c r="Q111" s="30">
        <v>26323</v>
      </c>
    </row>
    <row r="112" spans="1:17" x14ac:dyDescent="0.2">
      <c r="A112" s="1" t="s">
        <v>94</v>
      </c>
      <c r="B112" s="2">
        <v>171162</v>
      </c>
      <c r="C112" s="2">
        <v>9476</v>
      </c>
      <c r="D112" s="2">
        <v>9506</v>
      </c>
      <c r="E112" s="2">
        <v>1371</v>
      </c>
      <c r="F112" s="2">
        <v>2687</v>
      </c>
      <c r="G112" s="30">
        <v>5448</v>
      </c>
      <c r="H112" s="30">
        <v>50930</v>
      </c>
      <c r="J112" s="1" t="s">
        <v>100</v>
      </c>
      <c r="K112" s="2">
        <v>45413</v>
      </c>
      <c r="L112" s="2">
        <v>2615</v>
      </c>
      <c r="M112" s="2">
        <v>3856</v>
      </c>
      <c r="N112" s="2">
        <v>1173</v>
      </c>
      <c r="O112" s="2">
        <v>671</v>
      </c>
      <c r="P112" s="30">
        <v>2012</v>
      </c>
      <c r="Q112" s="30">
        <v>12294</v>
      </c>
    </row>
    <row r="113" spans="1:17" x14ac:dyDescent="0.2">
      <c r="A113" s="1" t="s">
        <v>95</v>
      </c>
      <c r="B113" s="2">
        <v>161876</v>
      </c>
      <c r="C113" s="2">
        <v>12611</v>
      </c>
      <c r="D113" s="2">
        <v>13367</v>
      </c>
      <c r="E113" s="2">
        <v>2560</v>
      </c>
      <c r="F113" s="2">
        <v>3359</v>
      </c>
      <c r="G113" s="30">
        <v>7448</v>
      </c>
      <c r="H113" s="30">
        <v>44715</v>
      </c>
      <c r="J113" s="1" t="s">
        <v>101</v>
      </c>
      <c r="K113" s="2">
        <v>114771</v>
      </c>
      <c r="L113" s="2">
        <v>5248</v>
      </c>
      <c r="M113" s="2">
        <v>10018</v>
      </c>
      <c r="N113" s="2">
        <v>3965</v>
      </c>
      <c r="O113" s="2">
        <v>1604</v>
      </c>
      <c r="P113" s="30">
        <v>4449</v>
      </c>
      <c r="Q113" s="30">
        <v>37228</v>
      </c>
    </row>
    <row r="114" spans="1:17" x14ac:dyDescent="0.2">
      <c r="A114" s="1" t="s">
        <v>96</v>
      </c>
      <c r="B114" s="2">
        <v>93242</v>
      </c>
      <c r="C114" s="2">
        <v>5301</v>
      </c>
      <c r="D114" s="2">
        <v>10923</v>
      </c>
      <c r="E114" s="2">
        <v>2878</v>
      </c>
      <c r="F114" s="2">
        <v>2429</v>
      </c>
      <c r="G114" s="30">
        <v>5616</v>
      </c>
      <c r="H114" s="30">
        <v>28865</v>
      </c>
      <c r="J114" s="1" t="s">
        <v>102</v>
      </c>
      <c r="K114" s="2">
        <v>129108</v>
      </c>
      <c r="L114" s="2">
        <v>6851</v>
      </c>
      <c r="M114" s="2">
        <v>13409</v>
      </c>
      <c r="N114" s="2">
        <v>4692</v>
      </c>
      <c r="O114" s="2">
        <v>1728</v>
      </c>
      <c r="P114" s="30">
        <v>6989</v>
      </c>
      <c r="Q114" s="30">
        <v>44820</v>
      </c>
    </row>
    <row r="115" spans="1:17" x14ac:dyDescent="0.2">
      <c r="A115" s="1" t="s">
        <v>97</v>
      </c>
      <c r="B115" s="2">
        <v>158186</v>
      </c>
      <c r="C115" s="2">
        <v>10928</v>
      </c>
      <c r="D115" s="2">
        <v>11427</v>
      </c>
      <c r="E115" s="2">
        <v>4495</v>
      </c>
      <c r="F115" s="2">
        <v>1530</v>
      </c>
      <c r="G115" s="30">
        <v>5402</v>
      </c>
      <c r="H115" s="30">
        <v>68713</v>
      </c>
      <c r="J115" s="1" t="s">
        <v>103</v>
      </c>
      <c r="K115" s="2">
        <v>119978</v>
      </c>
      <c r="L115" s="2">
        <v>6027</v>
      </c>
      <c r="M115" s="2">
        <v>11529</v>
      </c>
      <c r="N115" s="2">
        <v>4062</v>
      </c>
      <c r="O115" s="2">
        <v>1320</v>
      </c>
      <c r="P115" s="30">
        <v>6147</v>
      </c>
      <c r="Q115" s="30">
        <v>39395</v>
      </c>
    </row>
    <row r="116" spans="1:17" x14ac:dyDescent="0.2">
      <c r="A116" s="1" t="s">
        <v>98</v>
      </c>
      <c r="B116" s="2">
        <v>182401</v>
      </c>
      <c r="C116" s="2">
        <v>15720</v>
      </c>
      <c r="D116" s="2">
        <v>19492</v>
      </c>
      <c r="E116" s="2">
        <v>6765</v>
      </c>
      <c r="F116" s="2">
        <v>2977</v>
      </c>
      <c r="G116" s="30">
        <v>9750</v>
      </c>
      <c r="H116" s="30">
        <v>81807</v>
      </c>
      <c r="J116" s="1" t="s">
        <v>104</v>
      </c>
      <c r="K116" s="2">
        <v>135972</v>
      </c>
      <c r="L116" s="2">
        <v>6328</v>
      </c>
      <c r="M116" s="2">
        <v>6454</v>
      </c>
      <c r="N116" s="2">
        <v>1775</v>
      </c>
      <c r="O116" s="2">
        <v>1080</v>
      </c>
      <c r="P116" s="30">
        <v>3599</v>
      </c>
      <c r="Q116" s="30">
        <v>58166</v>
      </c>
    </row>
    <row r="117" spans="1:17" x14ac:dyDescent="0.2">
      <c r="A117" s="1" t="s">
        <v>99</v>
      </c>
      <c r="B117" s="2">
        <v>95525</v>
      </c>
      <c r="C117" s="2">
        <v>7174</v>
      </c>
      <c r="D117" s="2">
        <v>8699</v>
      </c>
      <c r="E117" s="2">
        <v>3500</v>
      </c>
      <c r="F117" s="2">
        <v>859</v>
      </c>
      <c r="G117" s="30">
        <v>4340</v>
      </c>
      <c r="H117" s="30">
        <v>26323</v>
      </c>
      <c r="J117" s="1" t="s">
        <v>105</v>
      </c>
      <c r="K117" s="2">
        <v>245723</v>
      </c>
      <c r="L117" s="2">
        <v>18726</v>
      </c>
      <c r="M117" s="2">
        <v>10631</v>
      </c>
      <c r="N117" s="2">
        <v>2340</v>
      </c>
      <c r="O117" s="2">
        <v>1784</v>
      </c>
      <c r="P117" s="30">
        <v>6507</v>
      </c>
      <c r="Q117" s="30">
        <v>113789</v>
      </c>
    </row>
    <row r="118" spans="1:17" x14ac:dyDescent="0.2">
      <c r="A118" s="1" t="s">
        <v>100</v>
      </c>
      <c r="B118" s="2">
        <v>45413</v>
      </c>
      <c r="C118" s="2">
        <v>2615</v>
      </c>
      <c r="D118" s="2">
        <v>3856</v>
      </c>
      <c r="E118" s="2">
        <v>1173</v>
      </c>
      <c r="F118" s="2">
        <v>671</v>
      </c>
      <c r="G118" s="30">
        <v>2012</v>
      </c>
      <c r="H118" s="30">
        <v>12294</v>
      </c>
      <c r="J118" s="1" t="s">
        <v>106</v>
      </c>
      <c r="K118" s="2">
        <v>71236</v>
      </c>
      <c r="L118" s="2">
        <v>4627</v>
      </c>
      <c r="M118" s="2">
        <v>6935</v>
      </c>
      <c r="N118" s="2">
        <v>3509</v>
      </c>
      <c r="O118" s="2">
        <v>824</v>
      </c>
      <c r="P118" s="30">
        <v>2602</v>
      </c>
      <c r="Q118" s="30">
        <v>27695</v>
      </c>
    </row>
    <row r="119" spans="1:17" x14ac:dyDescent="0.2">
      <c r="A119" s="1" t="s">
        <v>101</v>
      </c>
      <c r="B119" s="2">
        <v>114771</v>
      </c>
      <c r="C119" s="2">
        <v>5248</v>
      </c>
      <c r="D119" s="2">
        <v>10018</v>
      </c>
      <c r="E119" s="2">
        <v>3965</v>
      </c>
      <c r="F119" s="2">
        <v>1604</v>
      </c>
      <c r="G119" s="30">
        <v>4449</v>
      </c>
      <c r="H119" s="30">
        <v>37228</v>
      </c>
      <c r="J119" s="1" t="s">
        <v>107</v>
      </c>
      <c r="K119" s="2">
        <v>60195</v>
      </c>
      <c r="L119" s="2">
        <v>5585</v>
      </c>
      <c r="M119" s="2">
        <v>3920</v>
      </c>
      <c r="N119" s="2">
        <v>817</v>
      </c>
      <c r="O119" s="2">
        <v>759</v>
      </c>
      <c r="P119" s="30">
        <v>2344</v>
      </c>
      <c r="Q119" s="30">
        <v>21569</v>
      </c>
    </row>
    <row r="120" spans="1:17" x14ac:dyDescent="0.2">
      <c r="A120" s="1" t="s">
        <v>102</v>
      </c>
      <c r="B120" s="2">
        <v>129108</v>
      </c>
      <c r="C120" s="2">
        <v>6851</v>
      </c>
      <c r="D120" s="2">
        <v>13409</v>
      </c>
      <c r="E120" s="2">
        <v>4692</v>
      </c>
      <c r="F120" s="2">
        <v>1728</v>
      </c>
      <c r="G120" s="30">
        <v>6989</v>
      </c>
      <c r="H120" s="30">
        <v>44820</v>
      </c>
      <c r="J120" s="1" t="s">
        <v>108</v>
      </c>
      <c r="K120" s="2">
        <v>46058</v>
      </c>
      <c r="L120" s="2">
        <v>3211</v>
      </c>
      <c r="M120" s="2">
        <v>2173</v>
      </c>
      <c r="N120" s="2">
        <v>389</v>
      </c>
      <c r="O120" s="2">
        <v>425</v>
      </c>
      <c r="P120" s="30">
        <v>1359</v>
      </c>
      <c r="Q120" s="30">
        <v>17893</v>
      </c>
    </row>
    <row r="121" spans="1:17" x14ac:dyDescent="0.2">
      <c r="A121" s="1" t="s">
        <v>103</v>
      </c>
      <c r="B121" s="2">
        <v>119978</v>
      </c>
      <c r="C121" s="2">
        <v>6027</v>
      </c>
      <c r="D121" s="2">
        <v>11529</v>
      </c>
      <c r="E121" s="2">
        <v>4062</v>
      </c>
      <c r="F121" s="2">
        <v>1320</v>
      </c>
      <c r="G121" s="30">
        <v>6147</v>
      </c>
      <c r="H121" s="30">
        <v>39395</v>
      </c>
      <c r="J121" s="1" t="s">
        <v>109</v>
      </c>
      <c r="K121" s="2">
        <v>110964</v>
      </c>
      <c r="L121" s="2">
        <v>6450</v>
      </c>
      <c r="M121" s="2">
        <v>13537</v>
      </c>
      <c r="N121" s="2">
        <v>5871</v>
      </c>
      <c r="O121" s="2">
        <v>1521</v>
      </c>
      <c r="P121" s="30">
        <v>6145</v>
      </c>
      <c r="Q121" s="30">
        <v>37587</v>
      </c>
    </row>
    <row r="122" spans="1:17" x14ac:dyDescent="0.2">
      <c r="A122" s="1" t="s">
        <v>104</v>
      </c>
      <c r="B122" s="2">
        <v>135972</v>
      </c>
      <c r="C122" s="2">
        <v>6328</v>
      </c>
      <c r="D122" s="2">
        <v>6454</v>
      </c>
      <c r="E122" s="2">
        <v>1775</v>
      </c>
      <c r="F122" s="2">
        <v>1080</v>
      </c>
      <c r="G122" s="30">
        <v>3599</v>
      </c>
      <c r="H122" s="30">
        <v>58166</v>
      </c>
      <c r="J122" s="1" t="s">
        <v>110</v>
      </c>
      <c r="K122" s="2">
        <v>107367</v>
      </c>
      <c r="L122" s="2">
        <v>4515</v>
      </c>
      <c r="M122" s="2">
        <v>13542</v>
      </c>
      <c r="N122" s="2">
        <v>5590</v>
      </c>
      <c r="O122" s="2">
        <v>1513</v>
      </c>
      <c r="P122" s="30">
        <v>6439</v>
      </c>
      <c r="Q122" s="30">
        <v>33132</v>
      </c>
    </row>
    <row r="123" spans="1:17" x14ac:dyDescent="0.2">
      <c r="A123" s="1" t="s">
        <v>105</v>
      </c>
      <c r="B123" s="2">
        <v>245723</v>
      </c>
      <c r="C123" s="2">
        <v>18726</v>
      </c>
      <c r="D123" s="2">
        <v>10631</v>
      </c>
      <c r="E123" s="2">
        <v>2340</v>
      </c>
      <c r="F123" s="2">
        <v>1784</v>
      </c>
      <c r="G123" s="30">
        <v>6507</v>
      </c>
      <c r="H123" s="30">
        <v>113789</v>
      </c>
      <c r="J123" s="1" t="s">
        <v>111</v>
      </c>
      <c r="K123" s="2">
        <v>164815</v>
      </c>
      <c r="L123" s="2">
        <v>9333</v>
      </c>
      <c r="M123" s="2">
        <v>28772</v>
      </c>
      <c r="N123" s="2">
        <v>15224</v>
      </c>
      <c r="O123" s="2">
        <v>2205</v>
      </c>
      <c r="P123" s="30">
        <v>11343</v>
      </c>
      <c r="Q123" s="30">
        <v>57693</v>
      </c>
    </row>
    <row r="124" spans="1:17" x14ac:dyDescent="0.2">
      <c r="A124" s="1" t="s">
        <v>106</v>
      </c>
      <c r="B124" s="2">
        <v>71236</v>
      </c>
      <c r="C124" s="2">
        <v>4627</v>
      </c>
      <c r="D124" s="2">
        <v>6935</v>
      </c>
      <c r="E124" s="2">
        <v>3509</v>
      </c>
      <c r="F124" s="2">
        <v>824</v>
      </c>
      <c r="G124" s="30">
        <v>2602</v>
      </c>
      <c r="H124" s="30">
        <v>27695</v>
      </c>
      <c r="J124" s="1" t="s">
        <v>112</v>
      </c>
      <c r="K124" s="2">
        <v>59951</v>
      </c>
      <c r="L124" s="2">
        <v>3156</v>
      </c>
      <c r="M124" s="2">
        <v>11837</v>
      </c>
      <c r="N124" s="2">
        <v>6438</v>
      </c>
      <c r="O124" s="2">
        <v>1080</v>
      </c>
      <c r="P124" s="30">
        <v>4319</v>
      </c>
      <c r="Q124" s="30">
        <v>22656</v>
      </c>
    </row>
    <row r="125" spans="1:17" x14ac:dyDescent="0.2">
      <c r="A125" s="1" t="s">
        <v>107</v>
      </c>
      <c r="B125" s="2">
        <v>60195</v>
      </c>
      <c r="C125" s="2">
        <v>5585</v>
      </c>
      <c r="D125" s="2">
        <v>3920</v>
      </c>
      <c r="E125" s="2">
        <v>817</v>
      </c>
      <c r="F125" s="2">
        <v>759</v>
      </c>
      <c r="G125" s="30">
        <v>2344</v>
      </c>
      <c r="H125" s="30">
        <v>21569</v>
      </c>
      <c r="J125" s="1" t="s">
        <v>113</v>
      </c>
      <c r="K125" s="2">
        <v>118604</v>
      </c>
      <c r="L125" s="2">
        <v>6080</v>
      </c>
      <c r="M125" s="2">
        <v>16389</v>
      </c>
      <c r="N125" s="2">
        <v>6656</v>
      </c>
      <c r="O125" s="2">
        <v>2547</v>
      </c>
      <c r="P125" s="30">
        <v>7186</v>
      </c>
      <c r="Q125" s="30">
        <v>40973</v>
      </c>
    </row>
    <row r="126" spans="1:17" x14ac:dyDescent="0.2">
      <c r="A126" s="1" t="s">
        <v>108</v>
      </c>
      <c r="B126" s="2">
        <v>46058</v>
      </c>
      <c r="C126" s="2">
        <v>3211</v>
      </c>
      <c r="D126" s="2">
        <v>2173</v>
      </c>
      <c r="E126" s="2">
        <v>389</v>
      </c>
      <c r="F126" s="2">
        <v>425</v>
      </c>
      <c r="G126" s="30">
        <v>1359</v>
      </c>
      <c r="H126" s="30">
        <v>17893</v>
      </c>
      <c r="J126" s="1" t="s">
        <v>114</v>
      </c>
      <c r="K126" s="2">
        <v>112541</v>
      </c>
      <c r="L126" s="2">
        <v>6212</v>
      </c>
      <c r="M126" s="2">
        <v>13550</v>
      </c>
      <c r="N126" s="2">
        <v>5768</v>
      </c>
      <c r="O126" s="2">
        <v>1570</v>
      </c>
      <c r="P126" s="30">
        <v>6212</v>
      </c>
      <c r="Q126" s="30">
        <v>38412</v>
      </c>
    </row>
    <row r="127" spans="1:17" x14ac:dyDescent="0.2">
      <c r="A127" s="1" t="s">
        <v>109</v>
      </c>
      <c r="B127" s="2">
        <v>110964</v>
      </c>
      <c r="C127" s="2">
        <v>6450</v>
      </c>
      <c r="D127" s="2">
        <v>13537</v>
      </c>
      <c r="E127" s="2">
        <v>5871</v>
      </c>
      <c r="F127" s="2">
        <v>1521</v>
      </c>
      <c r="G127" s="30">
        <v>6145</v>
      </c>
      <c r="H127" s="30">
        <v>37587</v>
      </c>
      <c r="J127" s="1" t="s">
        <v>115</v>
      </c>
      <c r="K127" s="2">
        <v>132276</v>
      </c>
      <c r="L127" s="2">
        <v>16232</v>
      </c>
      <c r="M127" s="2">
        <v>10284</v>
      </c>
      <c r="N127" s="2">
        <v>3782</v>
      </c>
      <c r="O127" s="2">
        <v>1765</v>
      </c>
      <c r="P127" s="30">
        <v>4737</v>
      </c>
      <c r="Q127" s="30">
        <v>44604</v>
      </c>
    </row>
    <row r="128" spans="1:17" x14ac:dyDescent="0.2">
      <c r="A128" s="1" t="s">
        <v>110</v>
      </c>
      <c r="B128" s="2">
        <v>107367</v>
      </c>
      <c r="C128" s="2">
        <v>4515</v>
      </c>
      <c r="D128" s="2">
        <v>13542</v>
      </c>
      <c r="E128" s="2">
        <v>5590</v>
      </c>
      <c r="F128" s="2">
        <v>1513</v>
      </c>
      <c r="G128" s="30">
        <v>6439</v>
      </c>
      <c r="H128" s="30">
        <v>33132</v>
      </c>
      <c r="J128" s="1" t="s">
        <v>116</v>
      </c>
      <c r="K128" s="2">
        <v>105061</v>
      </c>
      <c r="L128" s="2">
        <v>3558</v>
      </c>
      <c r="M128" s="2">
        <v>2620</v>
      </c>
      <c r="N128" s="2">
        <v>286</v>
      </c>
      <c r="O128" s="2">
        <v>313</v>
      </c>
      <c r="P128" s="30">
        <v>2021</v>
      </c>
      <c r="Q128" s="30">
        <v>53439</v>
      </c>
    </row>
    <row r="129" spans="1:17" x14ac:dyDescent="0.2">
      <c r="A129" s="1" t="s">
        <v>111</v>
      </c>
      <c r="B129" s="2">
        <v>164815</v>
      </c>
      <c r="C129" s="2">
        <v>9333</v>
      </c>
      <c r="D129" s="2">
        <v>28772</v>
      </c>
      <c r="E129" s="2">
        <v>15224</v>
      </c>
      <c r="F129" s="2">
        <v>2205</v>
      </c>
      <c r="G129" s="30">
        <v>11343</v>
      </c>
      <c r="H129" s="30">
        <v>57693</v>
      </c>
      <c r="J129" s="1" t="s">
        <v>117</v>
      </c>
      <c r="K129" s="2">
        <v>596722</v>
      </c>
      <c r="L129" s="2">
        <v>19603</v>
      </c>
      <c r="M129" s="2">
        <v>10655</v>
      </c>
      <c r="N129" s="2">
        <v>1295</v>
      </c>
      <c r="O129" s="2">
        <v>1083</v>
      </c>
      <c r="P129" s="30">
        <v>8277</v>
      </c>
      <c r="Q129" s="30">
        <v>336448</v>
      </c>
    </row>
    <row r="130" spans="1:17" x14ac:dyDescent="0.2">
      <c r="A130" s="1" t="s">
        <v>112</v>
      </c>
      <c r="B130" s="2">
        <v>59951</v>
      </c>
      <c r="C130" s="2">
        <v>3156</v>
      </c>
      <c r="D130" s="2">
        <v>11837</v>
      </c>
      <c r="E130" s="2">
        <v>6438</v>
      </c>
      <c r="F130" s="2">
        <v>1080</v>
      </c>
      <c r="G130" s="30">
        <v>4319</v>
      </c>
      <c r="H130" s="30">
        <v>22656</v>
      </c>
      <c r="J130" s="1" t="s">
        <v>118</v>
      </c>
      <c r="K130" s="2">
        <v>48764</v>
      </c>
      <c r="L130" s="2">
        <v>2862</v>
      </c>
      <c r="M130" s="2">
        <v>3073</v>
      </c>
      <c r="N130" s="2">
        <v>1193</v>
      </c>
      <c r="O130" s="2">
        <v>319</v>
      </c>
      <c r="P130" s="30">
        <v>1561</v>
      </c>
      <c r="Q130" s="30">
        <v>17166</v>
      </c>
    </row>
    <row r="131" spans="1:17" x14ac:dyDescent="0.2">
      <c r="A131" s="1" t="s">
        <v>113</v>
      </c>
      <c r="B131" s="2">
        <v>118604</v>
      </c>
      <c r="C131" s="2">
        <v>6080</v>
      </c>
      <c r="D131" s="2">
        <v>16389</v>
      </c>
      <c r="E131" s="2">
        <v>6656</v>
      </c>
      <c r="F131" s="2">
        <v>2547</v>
      </c>
      <c r="G131" s="30">
        <v>7186</v>
      </c>
      <c r="H131" s="30">
        <v>40973</v>
      </c>
      <c r="J131" s="1" t="s">
        <v>119</v>
      </c>
      <c r="K131" s="2">
        <v>138275</v>
      </c>
      <c r="L131" s="2">
        <v>5161</v>
      </c>
      <c r="M131" s="2">
        <v>4355</v>
      </c>
      <c r="N131" s="2">
        <v>555</v>
      </c>
      <c r="O131" s="2">
        <v>628</v>
      </c>
      <c r="P131" s="30">
        <v>3172</v>
      </c>
      <c r="Q131" s="30">
        <v>60515</v>
      </c>
    </row>
    <row r="132" spans="1:17" x14ac:dyDescent="0.2">
      <c r="A132" s="1" t="s">
        <v>114</v>
      </c>
      <c r="B132" s="2">
        <v>112541</v>
      </c>
      <c r="C132" s="2">
        <v>6212</v>
      </c>
      <c r="D132" s="2">
        <v>13550</v>
      </c>
      <c r="E132" s="2">
        <v>5768</v>
      </c>
      <c r="F132" s="2">
        <v>1570</v>
      </c>
      <c r="G132" s="30">
        <v>6212</v>
      </c>
      <c r="H132" s="30">
        <v>38412</v>
      </c>
      <c r="J132" s="1" t="s">
        <v>120</v>
      </c>
      <c r="K132" s="2">
        <v>75812</v>
      </c>
      <c r="L132" s="2">
        <v>3990</v>
      </c>
      <c r="M132" s="2">
        <v>5083</v>
      </c>
      <c r="N132" s="2">
        <v>848</v>
      </c>
      <c r="O132" s="2">
        <v>1105</v>
      </c>
      <c r="P132" s="30">
        <v>3130</v>
      </c>
      <c r="Q132" s="30">
        <v>13875</v>
      </c>
    </row>
    <row r="133" spans="1:17" x14ac:dyDescent="0.2">
      <c r="A133" s="1" t="s">
        <v>115</v>
      </c>
      <c r="B133" s="2">
        <v>132276</v>
      </c>
      <c r="C133" s="2">
        <v>16232</v>
      </c>
      <c r="D133" s="2">
        <v>10284</v>
      </c>
      <c r="E133" s="2">
        <v>3782</v>
      </c>
      <c r="F133" s="2">
        <v>1765</v>
      </c>
      <c r="G133" s="30">
        <v>4737</v>
      </c>
      <c r="H133" s="30">
        <v>44604</v>
      </c>
      <c r="J133" s="1" t="s">
        <v>121</v>
      </c>
      <c r="K133" s="2">
        <v>77860</v>
      </c>
      <c r="L133" s="2">
        <v>5197</v>
      </c>
      <c r="M133" s="2">
        <v>4167</v>
      </c>
      <c r="N133" s="2">
        <v>767</v>
      </c>
      <c r="O133" s="2">
        <v>494</v>
      </c>
      <c r="P133" s="30">
        <v>2906</v>
      </c>
      <c r="Q133" s="30">
        <v>20426</v>
      </c>
    </row>
    <row r="134" spans="1:17" x14ac:dyDescent="0.2">
      <c r="A134" s="1" t="s">
        <v>431</v>
      </c>
      <c r="B134" s="2">
        <v>2625412</v>
      </c>
      <c r="C134" s="2">
        <v>127606</v>
      </c>
      <c r="D134" s="2">
        <v>145686</v>
      </c>
      <c r="E134" s="2">
        <v>37788</v>
      </c>
      <c r="F134" s="2">
        <v>17347</v>
      </c>
      <c r="G134" s="30">
        <v>90551</v>
      </c>
      <c r="H134" s="30">
        <v>1052959</v>
      </c>
      <c r="J134" s="1" t="s">
        <v>122</v>
      </c>
      <c r="K134" s="2">
        <v>101601</v>
      </c>
      <c r="L134" s="2">
        <v>9841</v>
      </c>
      <c r="M134" s="2">
        <v>5615</v>
      </c>
      <c r="N134" s="2">
        <v>1629</v>
      </c>
      <c r="O134" s="2">
        <v>507</v>
      </c>
      <c r="P134" s="30">
        <v>3479</v>
      </c>
      <c r="Q134" s="30">
        <v>43260</v>
      </c>
    </row>
    <row r="135" spans="1:17" x14ac:dyDescent="0.2">
      <c r="A135" s="1" t="s">
        <v>116</v>
      </c>
      <c r="B135" s="2">
        <v>105061</v>
      </c>
      <c r="C135" s="2">
        <v>3558</v>
      </c>
      <c r="D135" s="2">
        <v>2620</v>
      </c>
      <c r="E135" s="2">
        <v>286</v>
      </c>
      <c r="F135" s="2">
        <v>313</v>
      </c>
      <c r="G135" s="30">
        <v>2021</v>
      </c>
      <c r="H135" s="30">
        <v>53439</v>
      </c>
      <c r="J135" s="1" t="s">
        <v>123</v>
      </c>
      <c r="K135" s="2">
        <v>97398</v>
      </c>
      <c r="L135" s="2">
        <v>2293</v>
      </c>
      <c r="M135" s="2">
        <v>4093</v>
      </c>
      <c r="N135" s="2">
        <v>1294</v>
      </c>
      <c r="O135" s="2">
        <v>311</v>
      </c>
      <c r="P135" s="30">
        <v>2488</v>
      </c>
      <c r="Q135" s="30">
        <v>41166</v>
      </c>
    </row>
    <row r="136" spans="1:17" x14ac:dyDescent="0.2">
      <c r="A136" s="1" t="s">
        <v>117</v>
      </c>
      <c r="B136" s="2">
        <v>596722</v>
      </c>
      <c r="C136" s="2">
        <v>19603</v>
      </c>
      <c r="D136" s="2">
        <v>10655</v>
      </c>
      <c r="E136" s="2">
        <v>1295</v>
      </c>
      <c r="F136" s="2">
        <v>1083</v>
      </c>
      <c r="G136" s="30">
        <v>8277</v>
      </c>
      <c r="H136" s="30">
        <v>336448</v>
      </c>
      <c r="J136" s="1" t="s">
        <v>124</v>
      </c>
      <c r="K136" s="2">
        <v>138187</v>
      </c>
      <c r="L136" s="2">
        <v>8100</v>
      </c>
      <c r="M136" s="2">
        <v>10370</v>
      </c>
      <c r="N136" s="2">
        <v>3786</v>
      </c>
      <c r="O136" s="2">
        <v>1462</v>
      </c>
      <c r="P136" s="30">
        <v>5122</v>
      </c>
      <c r="Q136" s="30">
        <v>49003</v>
      </c>
    </row>
    <row r="137" spans="1:17" x14ac:dyDescent="0.2">
      <c r="A137" s="1" t="s">
        <v>118</v>
      </c>
      <c r="B137" s="2">
        <v>48764</v>
      </c>
      <c r="C137" s="2">
        <v>2862</v>
      </c>
      <c r="D137" s="2">
        <v>3073</v>
      </c>
      <c r="E137" s="2">
        <v>1193</v>
      </c>
      <c r="F137" s="2">
        <v>319</v>
      </c>
      <c r="G137" s="30">
        <v>1561</v>
      </c>
      <c r="H137" s="30">
        <v>17166</v>
      </c>
      <c r="J137" s="1" t="s">
        <v>125</v>
      </c>
      <c r="K137" s="2">
        <v>102122</v>
      </c>
      <c r="L137" s="2">
        <v>3071</v>
      </c>
      <c r="M137" s="2">
        <v>3112</v>
      </c>
      <c r="N137" s="2">
        <v>338</v>
      </c>
      <c r="O137" s="2">
        <v>512</v>
      </c>
      <c r="P137" s="30">
        <v>2262</v>
      </c>
      <c r="Q137" s="30">
        <v>39218</v>
      </c>
    </row>
    <row r="138" spans="1:17" x14ac:dyDescent="0.2">
      <c r="A138" s="1" t="s">
        <v>119</v>
      </c>
      <c r="B138" s="2">
        <v>138275</v>
      </c>
      <c r="C138" s="2">
        <v>5161</v>
      </c>
      <c r="D138" s="2">
        <v>4355</v>
      </c>
      <c r="E138" s="2">
        <v>555</v>
      </c>
      <c r="F138" s="2">
        <v>628</v>
      </c>
      <c r="G138" s="30">
        <v>3172</v>
      </c>
      <c r="H138" s="30">
        <v>60515</v>
      </c>
      <c r="J138" s="1" t="s">
        <v>126</v>
      </c>
      <c r="K138" s="2">
        <v>27806</v>
      </c>
      <c r="L138" s="2">
        <v>1166</v>
      </c>
      <c r="M138" s="2">
        <v>1293</v>
      </c>
      <c r="N138" s="2">
        <v>289</v>
      </c>
      <c r="O138" s="2">
        <v>330</v>
      </c>
      <c r="P138" s="30">
        <v>674</v>
      </c>
      <c r="Q138" s="30">
        <v>7013</v>
      </c>
    </row>
    <row r="139" spans="1:17" x14ac:dyDescent="0.2">
      <c r="A139" s="1" t="s">
        <v>120</v>
      </c>
      <c r="B139" s="2">
        <v>75812</v>
      </c>
      <c r="C139" s="2">
        <v>3990</v>
      </c>
      <c r="D139" s="2">
        <v>5083</v>
      </c>
      <c r="E139" s="2">
        <v>848</v>
      </c>
      <c r="F139" s="2">
        <v>1105</v>
      </c>
      <c r="G139" s="30">
        <v>3130</v>
      </c>
      <c r="H139" s="30">
        <v>13875</v>
      </c>
      <c r="J139" s="1" t="s">
        <v>127</v>
      </c>
      <c r="K139" s="2">
        <v>129112</v>
      </c>
      <c r="L139" s="2">
        <v>8435</v>
      </c>
      <c r="M139" s="2">
        <v>7318</v>
      </c>
      <c r="N139" s="2">
        <v>1232</v>
      </c>
      <c r="O139" s="2">
        <v>778</v>
      </c>
      <c r="P139" s="30">
        <v>5308</v>
      </c>
      <c r="Q139" s="30">
        <v>41459</v>
      </c>
    </row>
    <row r="140" spans="1:17" x14ac:dyDescent="0.2">
      <c r="A140" s="1" t="s">
        <v>121</v>
      </c>
      <c r="B140" s="2">
        <v>77860</v>
      </c>
      <c r="C140" s="2">
        <v>5197</v>
      </c>
      <c r="D140" s="2">
        <v>4167</v>
      </c>
      <c r="E140" s="2">
        <v>767</v>
      </c>
      <c r="F140" s="2">
        <v>494</v>
      </c>
      <c r="G140" s="30">
        <v>2906</v>
      </c>
      <c r="H140" s="30">
        <v>20426</v>
      </c>
      <c r="J140" s="1" t="s">
        <v>128</v>
      </c>
      <c r="K140" s="2">
        <v>45273</v>
      </c>
      <c r="L140" s="2">
        <v>1693</v>
      </c>
      <c r="M140" s="2">
        <v>1981</v>
      </c>
      <c r="N140" s="2">
        <v>286</v>
      </c>
      <c r="O140" s="2">
        <v>255</v>
      </c>
      <c r="P140" s="30">
        <v>1440</v>
      </c>
      <c r="Q140" s="30">
        <v>10099</v>
      </c>
    </row>
    <row r="141" spans="1:17" x14ac:dyDescent="0.2">
      <c r="A141" s="1" t="s">
        <v>122</v>
      </c>
      <c r="B141" s="2">
        <v>101601</v>
      </c>
      <c r="C141" s="2">
        <v>9841</v>
      </c>
      <c r="D141" s="2">
        <v>5615</v>
      </c>
      <c r="E141" s="2">
        <v>1629</v>
      </c>
      <c r="F141" s="2">
        <v>507</v>
      </c>
      <c r="G141" s="30">
        <v>3479</v>
      </c>
      <c r="H141" s="30">
        <v>43260</v>
      </c>
      <c r="J141" s="1" t="s">
        <v>129</v>
      </c>
      <c r="K141" s="2">
        <v>86821</v>
      </c>
      <c r="L141" s="2">
        <v>4650</v>
      </c>
      <c r="M141" s="2">
        <v>5425</v>
      </c>
      <c r="N141" s="2">
        <v>1198</v>
      </c>
      <c r="O141" s="2">
        <v>787</v>
      </c>
      <c r="P141" s="30">
        <v>3440</v>
      </c>
      <c r="Q141" s="30">
        <v>21731</v>
      </c>
    </row>
    <row r="142" spans="1:17" x14ac:dyDescent="0.2">
      <c r="A142" s="1" t="s">
        <v>123</v>
      </c>
      <c r="B142" s="2">
        <v>97398</v>
      </c>
      <c r="C142" s="2">
        <v>2293</v>
      </c>
      <c r="D142" s="2">
        <v>4093</v>
      </c>
      <c r="E142" s="2">
        <v>1294</v>
      </c>
      <c r="F142" s="2">
        <v>311</v>
      </c>
      <c r="G142" s="30">
        <v>2488</v>
      </c>
      <c r="H142" s="30">
        <v>41166</v>
      </c>
      <c r="J142" s="1" t="s">
        <v>130</v>
      </c>
      <c r="K142" s="2">
        <v>98661</v>
      </c>
      <c r="L142" s="2">
        <v>5591</v>
      </c>
      <c r="M142" s="2">
        <v>7396</v>
      </c>
      <c r="N142" s="2">
        <v>2141</v>
      </c>
      <c r="O142" s="2">
        <v>608</v>
      </c>
      <c r="P142" s="30">
        <v>4647</v>
      </c>
      <c r="Q142" s="30">
        <v>35802</v>
      </c>
    </row>
    <row r="143" spans="1:17" x14ac:dyDescent="0.2">
      <c r="A143" s="1" t="s">
        <v>124</v>
      </c>
      <c r="B143" s="2">
        <v>138187</v>
      </c>
      <c r="C143" s="2">
        <v>8100</v>
      </c>
      <c r="D143" s="2">
        <v>10370</v>
      </c>
      <c r="E143" s="2">
        <v>3786</v>
      </c>
      <c r="F143" s="2">
        <v>1462</v>
      </c>
      <c r="G143" s="30">
        <v>5122</v>
      </c>
      <c r="H143" s="30">
        <v>49003</v>
      </c>
      <c r="J143" s="1" t="s">
        <v>131</v>
      </c>
      <c r="K143" s="2">
        <v>95600</v>
      </c>
      <c r="L143" s="2">
        <v>4980</v>
      </c>
      <c r="M143" s="2">
        <v>12797</v>
      </c>
      <c r="N143" s="2">
        <v>5808</v>
      </c>
      <c r="O143" s="2">
        <v>1272</v>
      </c>
      <c r="P143" s="30">
        <v>5717</v>
      </c>
      <c r="Q143" s="30">
        <v>31600</v>
      </c>
    </row>
    <row r="144" spans="1:17" x14ac:dyDescent="0.2">
      <c r="A144" s="1" t="s">
        <v>125</v>
      </c>
      <c r="B144" s="2">
        <v>102122</v>
      </c>
      <c r="C144" s="2">
        <v>3071</v>
      </c>
      <c r="D144" s="2">
        <v>3112</v>
      </c>
      <c r="E144" s="2">
        <v>338</v>
      </c>
      <c r="F144" s="2">
        <v>512</v>
      </c>
      <c r="G144" s="30">
        <v>2262</v>
      </c>
      <c r="H144" s="30">
        <v>39218</v>
      </c>
      <c r="J144" s="1" t="s">
        <v>132</v>
      </c>
      <c r="K144" s="2">
        <v>54720</v>
      </c>
      <c r="L144" s="2">
        <v>2288</v>
      </c>
      <c r="M144" s="2">
        <v>3455</v>
      </c>
      <c r="N144" s="2">
        <v>1193</v>
      </c>
      <c r="O144" s="2">
        <v>528</v>
      </c>
      <c r="P144" s="30">
        <v>1734</v>
      </c>
      <c r="Q144" s="30">
        <v>12651</v>
      </c>
    </row>
    <row r="145" spans="1:17" x14ac:dyDescent="0.2">
      <c r="A145" s="1" t="s">
        <v>126</v>
      </c>
      <c r="B145" s="2">
        <v>27806</v>
      </c>
      <c r="C145" s="2">
        <v>1166</v>
      </c>
      <c r="D145" s="2">
        <v>1293</v>
      </c>
      <c r="E145" s="2">
        <v>289</v>
      </c>
      <c r="F145" s="2">
        <v>330</v>
      </c>
      <c r="G145" s="30">
        <v>674</v>
      </c>
      <c r="H145" s="30">
        <v>7013</v>
      </c>
      <c r="J145" s="1" t="s">
        <v>133</v>
      </c>
      <c r="K145" s="2">
        <v>92126</v>
      </c>
      <c r="L145" s="2">
        <v>2958</v>
      </c>
      <c r="M145" s="2">
        <v>7360</v>
      </c>
      <c r="N145" s="2">
        <v>2738</v>
      </c>
      <c r="O145" s="2">
        <v>724</v>
      </c>
      <c r="P145" s="30">
        <v>3898</v>
      </c>
      <c r="Q145" s="30">
        <v>39275</v>
      </c>
    </row>
    <row r="146" spans="1:17" x14ac:dyDescent="0.2">
      <c r="A146" s="1" t="s">
        <v>127</v>
      </c>
      <c r="B146" s="2">
        <v>129112</v>
      </c>
      <c r="C146" s="2">
        <v>8435</v>
      </c>
      <c r="D146" s="2">
        <v>7318</v>
      </c>
      <c r="E146" s="2">
        <v>1232</v>
      </c>
      <c r="F146" s="2">
        <v>778</v>
      </c>
      <c r="G146" s="30">
        <v>5308</v>
      </c>
      <c r="H146" s="30">
        <v>41459</v>
      </c>
      <c r="J146" s="1" t="s">
        <v>134</v>
      </c>
      <c r="K146" s="2">
        <v>32703</v>
      </c>
      <c r="L146" s="2">
        <v>1354</v>
      </c>
      <c r="M146" s="2">
        <v>2286</v>
      </c>
      <c r="N146" s="2">
        <v>848</v>
      </c>
      <c r="O146" s="2">
        <v>491</v>
      </c>
      <c r="P146" s="30">
        <v>947</v>
      </c>
      <c r="Q146" s="30">
        <v>5803</v>
      </c>
    </row>
    <row r="147" spans="1:17" x14ac:dyDescent="0.2">
      <c r="A147" s="1" t="s">
        <v>128</v>
      </c>
      <c r="B147" s="2">
        <v>45273</v>
      </c>
      <c r="C147" s="2">
        <v>1693</v>
      </c>
      <c r="D147" s="2">
        <v>1981</v>
      </c>
      <c r="E147" s="2">
        <v>286</v>
      </c>
      <c r="F147" s="2">
        <v>255</v>
      </c>
      <c r="G147" s="30">
        <v>1440</v>
      </c>
      <c r="H147" s="30">
        <v>10099</v>
      </c>
      <c r="J147" s="1" t="s">
        <v>135</v>
      </c>
      <c r="K147" s="2">
        <v>112952</v>
      </c>
      <c r="L147" s="2">
        <v>5264</v>
      </c>
      <c r="M147" s="2">
        <v>7366</v>
      </c>
      <c r="N147" s="2">
        <v>1827</v>
      </c>
      <c r="O147" s="2">
        <v>965</v>
      </c>
      <c r="P147" s="30">
        <v>4574</v>
      </c>
      <c r="Q147" s="30">
        <v>44369</v>
      </c>
    </row>
    <row r="148" spans="1:17" x14ac:dyDescent="0.2">
      <c r="A148" s="1" t="s">
        <v>129</v>
      </c>
      <c r="B148" s="2">
        <v>86821</v>
      </c>
      <c r="C148" s="2">
        <v>4650</v>
      </c>
      <c r="D148" s="2">
        <v>5425</v>
      </c>
      <c r="E148" s="2">
        <v>1198</v>
      </c>
      <c r="F148" s="2">
        <v>787</v>
      </c>
      <c r="G148" s="30">
        <v>3440</v>
      </c>
      <c r="H148" s="30">
        <v>21731</v>
      </c>
      <c r="J148" s="1" t="s">
        <v>136</v>
      </c>
      <c r="K148" s="2">
        <v>94365</v>
      </c>
      <c r="L148" s="2">
        <v>5131</v>
      </c>
      <c r="M148" s="2">
        <v>7759</v>
      </c>
      <c r="N148" s="2">
        <v>1931</v>
      </c>
      <c r="O148" s="2">
        <v>1178</v>
      </c>
      <c r="P148" s="30">
        <v>4650</v>
      </c>
      <c r="Q148" s="30">
        <v>31919</v>
      </c>
    </row>
    <row r="149" spans="1:17" x14ac:dyDescent="0.2">
      <c r="A149" s="1" t="s">
        <v>130</v>
      </c>
      <c r="B149" s="2">
        <v>98661</v>
      </c>
      <c r="C149" s="2">
        <v>5591</v>
      </c>
      <c r="D149" s="2">
        <v>7396</v>
      </c>
      <c r="E149" s="2">
        <v>2141</v>
      </c>
      <c r="F149" s="2">
        <v>608</v>
      </c>
      <c r="G149" s="30">
        <v>4647</v>
      </c>
      <c r="H149" s="30">
        <v>35802</v>
      </c>
      <c r="J149" s="1" t="s">
        <v>137</v>
      </c>
      <c r="K149" s="2">
        <v>49640</v>
      </c>
      <c r="L149" s="2">
        <v>7596</v>
      </c>
      <c r="M149" s="2">
        <v>3665</v>
      </c>
      <c r="N149" s="2">
        <v>416</v>
      </c>
      <c r="O149" s="2">
        <v>368</v>
      </c>
      <c r="P149" s="30">
        <v>2881</v>
      </c>
      <c r="Q149" s="30">
        <v>19244</v>
      </c>
    </row>
    <row r="150" spans="1:17" x14ac:dyDescent="0.2">
      <c r="A150" s="1" t="s">
        <v>131</v>
      </c>
      <c r="B150" s="2">
        <v>95600</v>
      </c>
      <c r="C150" s="2">
        <v>4980</v>
      </c>
      <c r="D150" s="2">
        <v>12797</v>
      </c>
      <c r="E150" s="2">
        <v>5808</v>
      </c>
      <c r="F150" s="2">
        <v>1272</v>
      </c>
      <c r="G150" s="30">
        <v>5717</v>
      </c>
      <c r="H150" s="30">
        <v>31600</v>
      </c>
      <c r="J150" s="1" t="s">
        <v>138</v>
      </c>
      <c r="K150" s="2">
        <v>75216</v>
      </c>
      <c r="L150" s="2">
        <v>5375</v>
      </c>
      <c r="M150" s="2">
        <v>11237</v>
      </c>
      <c r="N150" s="2">
        <v>2204</v>
      </c>
      <c r="O150" s="2">
        <v>861</v>
      </c>
      <c r="P150" s="30">
        <v>8172</v>
      </c>
      <c r="Q150" s="30">
        <v>30295</v>
      </c>
    </row>
    <row r="151" spans="1:17" x14ac:dyDescent="0.2">
      <c r="A151" s="1" t="s">
        <v>132</v>
      </c>
      <c r="B151" s="2">
        <v>54720</v>
      </c>
      <c r="C151" s="2">
        <v>2288</v>
      </c>
      <c r="D151" s="2">
        <v>3455</v>
      </c>
      <c r="E151" s="2">
        <v>1193</v>
      </c>
      <c r="F151" s="2">
        <v>528</v>
      </c>
      <c r="G151" s="30">
        <v>1734</v>
      </c>
      <c r="H151" s="30">
        <v>12651</v>
      </c>
      <c r="J151" s="1" t="s">
        <v>139</v>
      </c>
      <c r="K151" s="2">
        <v>55899</v>
      </c>
      <c r="L151" s="2">
        <v>3839</v>
      </c>
      <c r="M151" s="2">
        <v>3235</v>
      </c>
      <c r="N151" s="2">
        <v>778</v>
      </c>
      <c r="O151" s="2">
        <v>381</v>
      </c>
      <c r="P151" s="30">
        <v>2076</v>
      </c>
      <c r="Q151" s="30">
        <v>19349</v>
      </c>
    </row>
    <row r="152" spans="1:17" x14ac:dyDescent="0.2">
      <c r="A152" s="1" t="s">
        <v>133</v>
      </c>
      <c r="B152" s="2">
        <v>92126</v>
      </c>
      <c r="C152" s="2">
        <v>2958</v>
      </c>
      <c r="D152" s="2">
        <v>7360</v>
      </c>
      <c r="E152" s="2">
        <v>2738</v>
      </c>
      <c r="F152" s="2">
        <v>724</v>
      </c>
      <c r="G152" s="30">
        <v>3898</v>
      </c>
      <c r="H152" s="30">
        <v>39275</v>
      </c>
      <c r="J152" s="1" t="s">
        <v>140</v>
      </c>
      <c r="K152" s="2">
        <v>64036</v>
      </c>
      <c r="L152" s="2">
        <v>2676</v>
      </c>
      <c r="M152" s="2">
        <v>8252</v>
      </c>
      <c r="N152" s="2">
        <v>2351</v>
      </c>
      <c r="O152" s="2">
        <v>664</v>
      </c>
      <c r="P152" s="30">
        <v>5237</v>
      </c>
      <c r="Q152" s="30">
        <v>23246</v>
      </c>
    </row>
    <row r="153" spans="1:17" x14ac:dyDescent="0.2">
      <c r="A153" s="1" t="s">
        <v>134</v>
      </c>
      <c r="B153" s="2">
        <v>32703</v>
      </c>
      <c r="C153" s="2">
        <v>1354</v>
      </c>
      <c r="D153" s="2">
        <v>2286</v>
      </c>
      <c r="E153" s="2">
        <v>848</v>
      </c>
      <c r="F153" s="2">
        <v>491</v>
      </c>
      <c r="G153" s="30">
        <v>947</v>
      </c>
      <c r="H153" s="30">
        <v>5803</v>
      </c>
      <c r="J153" s="1" t="s">
        <v>141</v>
      </c>
      <c r="K153" s="2">
        <v>28680</v>
      </c>
      <c r="L153" s="2">
        <v>934</v>
      </c>
      <c r="M153" s="2">
        <v>1718</v>
      </c>
      <c r="N153" s="2">
        <v>557</v>
      </c>
      <c r="O153" s="2">
        <v>423</v>
      </c>
      <c r="P153" s="30">
        <v>738</v>
      </c>
      <c r="Q153" s="30">
        <v>4588</v>
      </c>
    </row>
    <row r="154" spans="1:17" x14ac:dyDescent="0.2">
      <c r="A154" s="1" t="s">
        <v>135</v>
      </c>
      <c r="B154" s="2">
        <v>112952</v>
      </c>
      <c r="C154" s="2">
        <v>5264</v>
      </c>
      <c r="D154" s="2">
        <v>7366</v>
      </c>
      <c r="E154" s="2">
        <v>1827</v>
      </c>
      <c r="F154" s="2">
        <v>965</v>
      </c>
      <c r="G154" s="30">
        <v>4574</v>
      </c>
      <c r="H154" s="30">
        <v>44369</v>
      </c>
      <c r="J154" s="1" t="s">
        <v>142</v>
      </c>
      <c r="K154" s="2">
        <v>75262</v>
      </c>
      <c r="L154" s="2">
        <v>4983</v>
      </c>
      <c r="M154" s="2">
        <v>3750</v>
      </c>
      <c r="N154" s="2">
        <v>1189</v>
      </c>
      <c r="O154" s="2">
        <v>252</v>
      </c>
      <c r="P154" s="30">
        <v>2309</v>
      </c>
      <c r="Q154" s="30">
        <v>32835</v>
      </c>
    </row>
    <row r="155" spans="1:17" x14ac:dyDescent="0.2">
      <c r="A155" s="1" t="s">
        <v>136</v>
      </c>
      <c r="B155" s="2">
        <v>94365</v>
      </c>
      <c r="C155" s="2">
        <v>5131</v>
      </c>
      <c r="D155" s="2">
        <v>7759</v>
      </c>
      <c r="E155" s="2">
        <v>1931</v>
      </c>
      <c r="F155" s="2">
        <v>1178</v>
      </c>
      <c r="G155" s="30">
        <v>4650</v>
      </c>
      <c r="H155" s="30">
        <v>31919</v>
      </c>
      <c r="J155" s="1" t="s">
        <v>143</v>
      </c>
      <c r="K155" s="2">
        <v>34812</v>
      </c>
      <c r="L155" s="2">
        <v>1262</v>
      </c>
      <c r="M155" s="2">
        <v>2300</v>
      </c>
      <c r="N155" s="2">
        <v>421</v>
      </c>
      <c r="O155" s="2">
        <v>533</v>
      </c>
      <c r="P155" s="30">
        <v>1346</v>
      </c>
      <c r="Q155" s="30">
        <v>7237</v>
      </c>
    </row>
    <row r="156" spans="1:17" x14ac:dyDescent="0.2">
      <c r="A156" s="1" t="s">
        <v>137</v>
      </c>
      <c r="B156" s="2">
        <v>49640</v>
      </c>
      <c r="C156" s="2">
        <v>7596</v>
      </c>
      <c r="D156" s="2">
        <v>3665</v>
      </c>
      <c r="E156" s="2">
        <v>416</v>
      </c>
      <c r="F156" s="2">
        <v>368</v>
      </c>
      <c r="G156" s="30">
        <v>2881</v>
      </c>
      <c r="H156" s="30">
        <v>19244</v>
      </c>
      <c r="J156" s="1" t="s">
        <v>144</v>
      </c>
      <c r="K156" s="2">
        <v>39272</v>
      </c>
      <c r="L156" s="2">
        <v>1502</v>
      </c>
      <c r="M156" s="2">
        <v>6623</v>
      </c>
      <c r="N156" s="2">
        <v>2552</v>
      </c>
      <c r="O156" s="2">
        <v>1153</v>
      </c>
      <c r="P156" s="30">
        <v>2918</v>
      </c>
      <c r="Q156" s="30">
        <v>8726</v>
      </c>
    </row>
    <row r="157" spans="1:17" x14ac:dyDescent="0.2">
      <c r="A157" s="1" t="s">
        <v>138</v>
      </c>
      <c r="B157" s="2">
        <v>75216</v>
      </c>
      <c r="C157" s="2">
        <v>5375</v>
      </c>
      <c r="D157" s="2">
        <v>11237</v>
      </c>
      <c r="E157" s="2">
        <v>2204</v>
      </c>
      <c r="F157" s="2">
        <v>861</v>
      </c>
      <c r="G157" s="30">
        <v>8172</v>
      </c>
      <c r="H157" s="30">
        <v>30295</v>
      </c>
      <c r="J157" s="1" t="s">
        <v>145</v>
      </c>
      <c r="K157" s="2">
        <v>52859</v>
      </c>
      <c r="L157" s="2">
        <v>2702</v>
      </c>
      <c r="M157" s="2">
        <v>3122</v>
      </c>
      <c r="N157" s="2">
        <v>992</v>
      </c>
      <c r="O157" s="2">
        <v>468</v>
      </c>
      <c r="P157" s="30">
        <v>1662</v>
      </c>
      <c r="Q157" s="30">
        <v>16264</v>
      </c>
    </row>
    <row r="158" spans="1:17" x14ac:dyDescent="0.2">
      <c r="A158" s="1" t="s">
        <v>139</v>
      </c>
      <c r="B158" s="2">
        <v>55899</v>
      </c>
      <c r="C158" s="2">
        <v>3839</v>
      </c>
      <c r="D158" s="2">
        <v>3235</v>
      </c>
      <c r="E158" s="2">
        <v>778</v>
      </c>
      <c r="F158" s="2">
        <v>381</v>
      </c>
      <c r="G158" s="30">
        <v>2076</v>
      </c>
      <c r="H158" s="30">
        <v>19349</v>
      </c>
      <c r="J158" s="1" t="s">
        <v>146</v>
      </c>
      <c r="K158" s="2">
        <v>27743</v>
      </c>
      <c r="L158" s="2">
        <v>1301</v>
      </c>
      <c r="M158" s="2">
        <v>2422</v>
      </c>
      <c r="N158" s="2">
        <v>1333</v>
      </c>
      <c r="O158" s="2">
        <v>258</v>
      </c>
      <c r="P158" s="30">
        <v>831</v>
      </c>
      <c r="Q158" s="30">
        <v>8797</v>
      </c>
    </row>
    <row r="159" spans="1:17" x14ac:dyDescent="0.2">
      <c r="A159" s="1" t="s">
        <v>140</v>
      </c>
      <c r="B159" s="2">
        <v>64036</v>
      </c>
      <c r="C159" s="2">
        <v>2676</v>
      </c>
      <c r="D159" s="2">
        <v>8252</v>
      </c>
      <c r="E159" s="2">
        <v>2351</v>
      </c>
      <c r="F159" s="2">
        <v>664</v>
      </c>
      <c r="G159" s="30">
        <v>5237</v>
      </c>
      <c r="H159" s="30">
        <v>23246</v>
      </c>
      <c r="J159" s="1" t="s">
        <v>147</v>
      </c>
      <c r="K159" s="2">
        <v>19135</v>
      </c>
      <c r="L159" s="2">
        <v>540</v>
      </c>
      <c r="M159" s="2">
        <v>1055</v>
      </c>
      <c r="N159" s="2">
        <v>164</v>
      </c>
      <c r="O159" s="2">
        <v>189</v>
      </c>
      <c r="P159" s="30">
        <v>702</v>
      </c>
      <c r="Q159" s="30">
        <v>5072</v>
      </c>
    </row>
    <row r="160" spans="1:17" x14ac:dyDescent="0.2">
      <c r="A160" s="1" t="s">
        <v>141</v>
      </c>
      <c r="B160" s="2">
        <v>28680</v>
      </c>
      <c r="C160" s="2">
        <v>934</v>
      </c>
      <c r="D160" s="2">
        <v>1718</v>
      </c>
      <c r="E160" s="2">
        <v>557</v>
      </c>
      <c r="F160" s="2">
        <v>423</v>
      </c>
      <c r="G160" s="30">
        <v>738</v>
      </c>
      <c r="H160" s="30">
        <v>4588</v>
      </c>
      <c r="J160" s="1" t="s">
        <v>148</v>
      </c>
      <c r="K160" s="2">
        <v>69418</v>
      </c>
      <c r="L160" s="2">
        <v>5420</v>
      </c>
      <c r="M160" s="2">
        <v>6018</v>
      </c>
      <c r="N160" s="2">
        <v>875</v>
      </c>
      <c r="O160" s="2">
        <v>1011</v>
      </c>
      <c r="P160" s="30">
        <v>4132</v>
      </c>
      <c r="Q160" s="30">
        <v>21420</v>
      </c>
    </row>
    <row r="161" spans="1:17" x14ac:dyDescent="0.2">
      <c r="A161" s="1" t="s">
        <v>432</v>
      </c>
      <c r="B161" s="2">
        <v>1431307</v>
      </c>
      <c r="C161" s="2">
        <v>82940</v>
      </c>
      <c r="D161" s="2">
        <v>106853</v>
      </c>
      <c r="E161" s="2">
        <v>27905</v>
      </c>
      <c r="F161" s="2">
        <v>17464</v>
      </c>
      <c r="G161" s="30">
        <v>61484</v>
      </c>
      <c r="H161" s="30">
        <v>493022</v>
      </c>
      <c r="J161" s="1" t="s">
        <v>149</v>
      </c>
      <c r="K161" s="2">
        <v>62623</v>
      </c>
      <c r="L161" s="2">
        <v>3095</v>
      </c>
      <c r="M161" s="2">
        <v>6306</v>
      </c>
      <c r="N161" s="2">
        <v>1675</v>
      </c>
      <c r="O161" s="2">
        <v>1005</v>
      </c>
      <c r="P161" s="30">
        <v>3626</v>
      </c>
      <c r="Q161" s="30">
        <v>20973</v>
      </c>
    </row>
    <row r="162" spans="1:17" x14ac:dyDescent="0.2">
      <c r="A162" s="1" t="s">
        <v>142</v>
      </c>
      <c r="B162" s="2">
        <v>75262</v>
      </c>
      <c r="C162" s="2">
        <v>4983</v>
      </c>
      <c r="D162" s="2">
        <v>3750</v>
      </c>
      <c r="E162" s="2">
        <v>1189</v>
      </c>
      <c r="F162" s="2">
        <v>252</v>
      </c>
      <c r="G162" s="30">
        <v>2309</v>
      </c>
      <c r="H162" s="30">
        <v>32835</v>
      </c>
      <c r="J162" s="1" t="s">
        <v>150</v>
      </c>
      <c r="K162" s="2">
        <v>38620</v>
      </c>
      <c r="L162" s="2">
        <v>2221</v>
      </c>
      <c r="M162" s="2">
        <v>3348</v>
      </c>
      <c r="N162" s="2">
        <v>866</v>
      </c>
      <c r="O162" s="2">
        <v>722</v>
      </c>
      <c r="P162" s="30">
        <v>1760</v>
      </c>
      <c r="Q162" s="30">
        <v>11317</v>
      </c>
    </row>
    <row r="163" spans="1:17" x14ac:dyDescent="0.2">
      <c r="A163" s="1" t="s">
        <v>143</v>
      </c>
      <c r="B163" s="2">
        <v>34812</v>
      </c>
      <c r="C163" s="2">
        <v>1262</v>
      </c>
      <c r="D163" s="2">
        <v>2300</v>
      </c>
      <c r="E163" s="2">
        <v>421</v>
      </c>
      <c r="F163" s="2">
        <v>533</v>
      </c>
      <c r="G163" s="30">
        <v>1346</v>
      </c>
      <c r="H163" s="30">
        <v>7237</v>
      </c>
      <c r="J163" s="1" t="s">
        <v>151</v>
      </c>
      <c r="K163" s="2">
        <v>32405</v>
      </c>
      <c r="L163" s="2">
        <v>1375</v>
      </c>
      <c r="M163" s="2">
        <v>2413</v>
      </c>
      <c r="N163" s="2">
        <v>773</v>
      </c>
      <c r="O163" s="2">
        <v>294</v>
      </c>
      <c r="P163" s="30">
        <v>1346</v>
      </c>
      <c r="Q163" s="30">
        <v>8662</v>
      </c>
    </row>
    <row r="164" spans="1:17" x14ac:dyDescent="0.2">
      <c r="A164" s="1" t="s">
        <v>144</v>
      </c>
      <c r="B164" s="2">
        <v>39272</v>
      </c>
      <c r="C164" s="2">
        <v>1502</v>
      </c>
      <c r="D164" s="2">
        <v>6623</v>
      </c>
      <c r="E164" s="2">
        <v>2552</v>
      </c>
      <c r="F164" s="2">
        <v>1153</v>
      </c>
      <c r="G164" s="30">
        <v>2918</v>
      </c>
      <c r="H164" s="30">
        <v>8726</v>
      </c>
      <c r="J164" s="1" t="s">
        <v>152</v>
      </c>
      <c r="K164" s="2">
        <v>69392</v>
      </c>
      <c r="L164" s="2">
        <v>3824</v>
      </c>
      <c r="M164" s="2">
        <v>6732</v>
      </c>
      <c r="N164" s="2">
        <v>2482</v>
      </c>
      <c r="O164" s="2">
        <v>1538</v>
      </c>
      <c r="P164" s="30">
        <v>2712</v>
      </c>
      <c r="Q164" s="30">
        <v>15313</v>
      </c>
    </row>
    <row r="165" spans="1:17" x14ac:dyDescent="0.2">
      <c r="A165" s="1" t="s">
        <v>145</v>
      </c>
      <c r="B165" s="2">
        <v>52859</v>
      </c>
      <c r="C165" s="2">
        <v>2702</v>
      </c>
      <c r="D165" s="2">
        <v>3122</v>
      </c>
      <c r="E165" s="2">
        <v>992</v>
      </c>
      <c r="F165" s="2">
        <v>468</v>
      </c>
      <c r="G165" s="30">
        <v>1662</v>
      </c>
      <c r="H165" s="30">
        <v>16264</v>
      </c>
      <c r="J165" s="1" t="s">
        <v>153</v>
      </c>
      <c r="K165" s="2">
        <v>56452</v>
      </c>
      <c r="L165" s="2">
        <v>2839</v>
      </c>
      <c r="M165" s="2">
        <v>2565</v>
      </c>
      <c r="N165" s="2">
        <v>646</v>
      </c>
      <c r="O165" s="2">
        <v>509</v>
      </c>
      <c r="P165" s="30">
        <v>1410</v>
      </c>
      <c r="Q165" s="30">
        <v>21724</v>
      </c>
    </row>
    <row r="166" spans="1:17" x14ac:dyDescent="0.2">
      <c r="A166" s="1" t="s">
        <v>146</v>
      </c>
      <c r="B166" s="2">
        <v>27743</v>
      </c>
      <c r="C166" s="2">
        <v>1301</v>
      </c>
      <c r="D166" s="2">
        <v>2422</v>
      </c>
      <c r="E166" s="2">
        <v>1333</v>
      </c>
      <c r="F166" s="2">
        <v>258</v>
      </c>
      <c r="G166" s="30">
        <v>831</v>
      </c>
      <c r="H166" s="30">
        <v>8797</v>
      </c>
      <c r="J166" s="1" t="s">
        <v>154</v>
      </c>
      <c r="K166" s="2">
        <v>40594</v>
      </c>
      <c r="L166" s="2">
        <v>1938</v>
      </c>
      <c r="M166" s="2">
        <v>3255</v>
      </c>
      <c r="N166" s="2">
        <v>668</v>
      </c>
      <c r="O166" s="2">
        <v>539</v>
      </c>
      <c r="P166" s="30">
        <v>2048</v>
      </c>
      <c r="Q166" s="30">
        <v>13049</v>
      </c>
    </row>
    <row r="167" spans="1:17" x14ac:dyDescent="0.2">
      <c r="A167" s="1" t="s">
        <v>147</v>
      </c>
      <c r="B167" s="2">
        <v>19135</v>
      </c>
      <c r="C167" s="2">
        <v>540</v>
      </c>
      <c r="D167" s="2">
        <v>1055</v>
      </c>
      <c r="E167" s="2">
        <v>164</v>
      </c>
      <c r="F167" s="2">
        <v>189</v>
      </c>
      <c r="G167" s="30">
        <v>702</v>
      </c>
      <c r="H167" s="30">
        <v>5072</v>
      </c>
      <c r="J167" s="1" t="s">
        <v>155</v>
      </c>
      <c r="K167" s="2">
        <v>28721</v>
      </c>
      <c r="L167" s="2">
        <v>1088</v>
      </c>
      <c r="M167" s="2">
        <v>2563</v>
      </c>
      <c r="N167" s="2">
        <v>955</v>
      </c>
      <c r="O167" s="2">
        <v>461</v>
      </c>
      <c r="P167" s="30">
        <v>1147</v>
      </c>
      <c r="Q167" s="30">
        <v>8260</v>
      </c>
    </row>
    <row r="168" spans="1:17" x14ac:dyDescent="0.2">
      <c r="A168" s="1" t="s">
        <v>148</v>
      </c>
      <c r="B168" s="2">
        <v>69418</v>
      </c>
      <c r="C168" s="2">
        <v>5420</v>
      </c>
      <c r="D168" s="2">
        <v>6018</v>
      </c>
      <c r="E168" s="2">
        <v>875</v>
      </c>
      <c r="F168" s="2">
        <v>1011</v>
      </c>
      <c r="G168" s="30">
        <v>4132</v>
      </c>
      <c r="H168" s="30">
        <v>21420</v>
      </c>
      <c r="J168" s="1" t="s">
        <v>156</v>
      </c>
      <c r="K168" s="2">
        <v>20056</v>
      </c>
      <c r="L168" s="2">
        <v>812</v>
      </c>
      <c r="M168" s="2">
        <v>1703</v>
      </c>
      <c r="N168" s="2">
        <v>686</v>
      </c>
      <c r="O168" s="2">
        <v>361</v>
      </c>
      <c r="P168" s="30">
        <v>656</v>
      </c>
      <c r="Q168" s="30">
        <v>4412</v>
      </c>
    </row>
    <row r="169" spans="1:17" x14ac:dyDescent="0.2">
      <c r="A169" s="1" t="s">
        <v>149</v>
      </c>
      <c r="B169" s="2">
        <v>62623</v>
      </c>
      <c r="C169" s="2">
        <v>3095</v>
      </c>
      <c r="D169" s="2">
        <v>6306</v>
      </c>
      <c r="E169" s="2">
        <v>1675</v>
      </c>
      <c r="F169" s="2">
        <v>1005</v>
      </c>
      <c r="G169" s="30">
        <v>3626</v>
      </c>
      <c r="H169" s="30">
        <v>20973</v>
      </c>
      <c r="J169" s="1" t="s">
        <v>157</v>
      </c>
      <c r="K169" s="2">
        <v>30715</v>
      </c>
      <c r="L169" s="2">
        <v>1667</v>
      </c>
      <c r="M169" s="2">
        <v>2989</v>
      </c>
      <c r="N169" s="2">
        <v>1490</v>
      </c>
      <c r="O169" s="2">
        <v>453</v>
      </c>
      <c r="P169" s="30">
        <v>1046</v>
      </c>
      <c r="Q169" s="30">
        <v>5761</v>
      </c>
    </row>
    <row r="170" spans="1:17" x14ac:dyDescent="0.2">
      <c r="A170" s="1" t="s">
        <v>150</v>
      </c>
      <c r="B170" s="2">
        <v>38620</v>
      </c>
      <c r="C170" s="2">
        <v>2221</v>
      </c>
      <c r="D170" s="2">
        <v>3348</v>
      </c>
      <c r="E170" s="2">
        <v>866</v>
      </c>
      <c r="F170" s="2">
        <v>722</v>
      </c>
      <c r="G170" s="30">
        <v>1760</v>
      </c>
      <c r="H170" s="30">
        <v>11317</v>
      </c>
      <c r="J170" s="1" t="s">
        <v>158</v>
      </c>
      <c r="K170" s="2">
        <v>18717</v>
      </c>
      <c r="L170" s="2">
        <v>2771</v>
      </c>
      <c r="M170" s="2">
        <v>1652</v>
      </c>
      <c r="N170" s="2">
        <v>396</v>
      </c>
      <c r="O170" s="2">
        <v>260</v>
      </c>
      <c r="P170" s="30">
        <v>996</v>
      </c>
      <c r="Q170" s="30">
        <v>7476</v>
      </c>
    </row>
    <row r="171" spans="1:17" x14ac:dyDescent="0.2">
      <c r="A171" s="1" t="s">
        <v>151</v>
      </c>
      <c r="B171" s="2">
        <v>32405</v>
      </c>
      <c r="C171" s="2">
        <v>1375</v>
      </c>
      <c r="D171" s="2">
        <v>2413</v>
      </c>
      <c r="E171" s="2">
        <v>773</v>
      </c>
      <c r="F171" s="2">
        <v>294</v>
      </c>
      <c r="G171" s="30">
        <v>1346</v>
      </c>
      <c r="H171" s="30">
        <v>8662</v>
      </c>
      <c r="J171" s="1" t="s">
        <v>159</v>
      </c>
      <c r="K171" s="2">
        <v>54785</v>
      </c>
      <c r="L171" s="2">
        <v>2316</v>
      </c>
      <c r="M171" s="2">
        <v>3792</v>
      </c>
      <c r="N171" s="2">
        <v>862</v>
      </c>
      <c r="O171" s="2">
        <v>597</v>
      </c>
      <c r="P171" s="30">
        <v>2333</v>
      </c>
      <c r="Q171" s="30">
        <v>24225</v>
      </c>
    </row>
    <row r="172" spans="1:17" x14ac:dyDescent="0.2">
      <c r="A172" s="1" t="s">
        <v>152</v>
      </c>
      <c r="B172" s="2">
        <v>69392</v>
      </c>
      <c r="C172" s="2">
        <v>3824</v>
      </c>
      <c r="D172" s="2">
        <v>6732</v>
      </c>
      <c r="E172" s="2">
        <v>2482</v>
      </c>
      <c r="F172" s="2">
        <v>1538</v>
      </c>
      <c r="G172" s="30">
        <v>2712</v>
      </c>
      <c r="H172" s="30">
        <v>15313</v>
      </c>
      <c r="J172" s="1" t="s">
        <v>160</v>
      </c>
      <c r="K172" s="2">
        <v>23939</v>
      </c>
      <c r="L172" s="2">
        <v>1167</v>
      </c>
      <c r="M172" s="2">
        <v>1362</v>
      </c>
      <c r="N172" s="2">
        <v>665</v>
      </c>
      <c r="O172" s="2">
        <v>152</v>
      </c>
      <c r="P172" s="30">
        <v>545</v>
      </c>
      <c r="Q172" s="30">
        <v>7487</v>
      </c>
    </row>
    <row r="173" spans="1:17" x14ac:dyDescent="0.2">
      <c r="A173" s="1" t="s">
        <v>153</v>
      </c>
      <c r="B173" s="2">
        <v>56452</v>
      </c>
      <c r="C173" s="2">
        <v>2839</v>
      </c>
      <c r="D173" s="2">
        <v>2565</v>
      </c>
      <c r="E173" s="2">
        <v>646</v>
      </c>
      <c r="F173" s="2">
        <v>509</v>
      </c>
      <c r="G173" s="30">
        <v>1410</v>
      </c>
      <c r="H173" s="30">
        <v>21724</v>
      </c>
      <c r="J173" s="1" t="s">
        <v>161</v>
      </c>
      <c r="K173" s="2">
        <v>103771</v>
      </c>
      <c r="L173" s="2">
        <v>5616</v>
      </c>
      <c r="M173" s="2">
        <v>7829</v>
      </c>
      <c r="N173" s="2">
        <v>290</v>
      </c>
      <c r="O173" s="2">
        <v>783</v>
      </c>
      <c r="P173" s="30">
        <v>6756</v>
      </c>
      <c r="Q173" s="30">
        <v>65224</v>
      </c>
    </row>
    <row r="174" spans="1:17" x14ac:dyDescent="0.2">
      <c r="A174" s="1" t="s">
        <v>154</v>
      </c>
      <c r="B174" s="2">
        <v>40594</v>
      </c>
      <c r="C174" s="2">
        <v>1938</v>
      </c>
      <c r="D174" s="2">
        <v>3255</v>
      </c>
      <c r="E174" s="2">
        <v>668</v>
      </c>
      <c r="F174" s="2">
        <v>539</v>
      </c>
      <c r="G174" s="30">
        <v>2048</v>
      </c>
      <c r="H174" s="30">
        <v>13049</v>
      </c>
      <c r="J174" s="1" t="s">
        <v>162</v>
      </c>
      <c r="K174" s="2">
        <v>116115</v>
      </c>
      <c r="L174" s="2">
        <v>4613</v>
      </c>
      <c r="M174" s="2">
        <v>3105</v>
      </c>
      <c r="N174" s="2">
        <v>391</v>
      </c>
      <c r="O174" s="2">
        <v>350</v>
      </c>
      <c r="P174" s="30">
        <v>2364</v>
      </c>
      <c r="Q174" s="30">
        <v>53318</v>
      </c>
    </row>
    <row r="175" spans="1:17" x14ac:dyDescent="0.2">
      <c r="A175" s="1" t="s">
        <v>155</v>
      </c>
      <c r="B175" s="2">
        <v>28721</v>
      </c>
      <c r="C175" s="2">
        <v>1088</v>
      </c>
      <c r="D175" s="2">
        <v>2563</v>
      </c>
      <c r="E175" s="2">
        <v>955</v>
      </c>
      <c r="F175" s="2">
        <v>461</v>
      </c>
      <c r="G175" s="30">
        <v>1147</v>
      </c>
      <c r="H175" s="30">
        <v>8260</v>
      </c>
      <c r="J175" s="1" t="s">
        <v>163</v>
      </c>
      <c r="K175" s="2">
        <v>17676</v>
      </c>
      <c r="L175" s="2">
        <v>1352</v>
      </c>
      <c r="M175" s="2">
        <v>498</v>
      </c>
      <c r="N175" s="2">
        <v>124</v>
      </c>
      <c r="O175" s="2">
        <v>139</v>
      </c>
      <c r="P175" s="30">
        <v>235</v>
      </c>
      <c r="Q175" s="30">
        <v>3466</v>
      </c>
    </row>
    <row r="176" spans="1:17" x14ac:dyDescent="0.2">
      <c r="A176" s="1" t="s">
        <v>156</v>
      </c>
      <c r="B176" s="2">
        <v>20056</v>
      </c>
      <c r="C176" s="2">
        <v>812</v>
      </c>
      <c r="D176" s="2">
        <v>1703</v>
      </c>
      <c r="E176" s="2">
        <v>686</v>
      </c>
      <c r="F176" s="2">
        <v>361</v>
      </c>
      <c r="G176" s="30">
        <v>656</v>
      </c>
      <c r="H176" s="30">
        <v>4412</v>
      </c>
      <c r="J176" s="1" t="s">
        <v>164</v>
      </c>
      <c r="K176" s="2">
        <v>21108</v>
      </c>
      <c r="L176" s="2">
        <v>1501</v>
      </c>
      <c r="M176" s="2">
        <v>916</v>
      </c>
      <c r="N176" s="2">
        <v>136</v>
      </c>
      <c r="O176" s="2">
        <v>164</v>
      </c>
      <c r="P176" s="30">
        <v>616</v>
      </c>
      <c r="Q176" s="30">
        <v>7844</v>
      </c>
    </row>
    <row r="177" spans="1:17" x14ac:dyDescent="0.2">
      <c r="A177" s="1" t="s">
        <v>157</v>
      </c>
      <c r="B177" s="2">
        <v>30715</v>
      </c>
      <c r="C177" s="2">
        <v>1667</v>
      </c>
      <c r="D177" s="2">
        <v>2989</v>
      </c>
      <c r="E177" s="2">
        <v>1490</v>
      </c>
      <c r="F177" s="2">
        <v>453</v>
      </c>
      <c r="G177" s="30">
        <v>1046</v>
      </c>
      <c r="H177" s="30">
        <v>5761</v>
      </c>
      <c r="J177" s="1" t="s">
        <v>165</v>
      </c>
      <c r="K177" s="2">
        <v>29568</v>
      </c>
      <c r="L177" s="2">
        <v>2263</v>
      </c>
      <c r="M177" s="2">
        <v>3178</v>
      </c>
      <c r="N177" s="2">
        <v>994</v>
      </c>
      <c r="O177" s="2">
        <v>462</v>
      </c>
      <c r="P177" s="30">
        <v>1722</v>
      </c>
      <c r="Q177" s="30">
        <v>14163</v>
      </c>
    </row>
    <row r="178" spans="1:17" x14ac:dyDescent="0.2">
      <c r="A178" s="1" t="s">
        <v>158</v>
      </c>
      <c r="B178" s="2">
        <v>18717</v>
      </c>
      <c r="C178" s="2">
        <v>2771</v>
      </c>
      <c r="D178" s="2">
        <v>1652</v>
      </c>
      <c r="E178" s="2">
        <v>396</v>
      </c>
      <c r="F178" s="2">
        <v>260</v>
      </c>
      <c r="G178" s="30">
        <v>996</v>
      </c>
      <c r="H178" s="30">
        <v>7476</v>
      </c>
      <c r="J178" s="1" t="s">
        <v>166</v>
      </c>
      <c r="K178" s="2">
        <v>34006</v>
      </c>
      <c r="L178" s="2">
        <v>4249</v>
      </c>
      <c r="M178" s="2">
        <v>1826</v>
      </c>
      <c r="N178" s="2">
        <v>378</v>
      </c>
      <c r="O178" s="2">
        <v>383</v>
      </c>
      <c r="P178" s="30">
        <v>1065</v>
      </c>
      <c r="Q178" s="30">
        <v>13673</v>
      </c>
    </row>
    <row r="179" spans="1:17" x14ac:dyDescent="0.2">
      <c r="A179" s="1" t="s">
        <v>159</v>
      </c>
      <c r="B179" s="2">
        <v>54785</v>
      </c>
      <c r="C179" s="2">
        <v>2316</v>
      </c>
      <c r="D179" s="2">
        <v>3792</v>
      </c>
      <c r="E179" s="2">
        <v>862</v>
      </c>
      <c r="F179" s="2">
        <v>597</v>
      </c>
      <c r="G179" s="30">
        <v>2333</v>
      </c>
      <c r="H179" s="30">
        <v>24225</v>
      </c>
      <c r="J179" s="1" t="s">
        <v>167</v>
      </c>
      <c r="K179" s="2">
        <v>15415</v>
      </c>
      <c r="L179" s="2">
        <v>690</v>
      </c>
      <c r="M179" s="2">
        <v>2798</v>
      </c>
      <c r="N179" s="2">
        <v>381</v>
      </c>
      <c r="O179" s="2">
        <v>907</v>
      </c>
      <c r="P179" s="30">
        <v>1510</v>
      </c>
      <c r="Q179" s="30">
        <v>5398</v>
      </c>
    </row>
    <row r="180" spans="1:17" x14ac:dyDescent="0.2">
      <c r="A180" s="1" t="s">
        <v>160</v>
      </c>
      <c r="B180" s="2">
        <v>23939</v>
      </c>
      <c r="C180" s="2">
        <v>1167</v>
      </c>
      <c r="D180" s="2">
        <v>1362</v>
      </c>
      <c r="E180" s="2">
        <v>665</v>
      </c>
      <c r="F180" s="2">
        <v>152</v>
      </c>
      <c r="G180" s="30">
        <v>545</v>
      </c>
      <c r="H180" s="30">
        <v>7487</v>
      </c>
      <c r="J180" s="1" t="s">
        <v>168</v>
      </c>
      <c r="K180" s="2">
        <v>29525</v>
      </c>
      <c r="L180" s="2">
        <v>2271</v>
      </c>
      <c r="M180" s="2">
        <v>1409</v>
      </c>
      <c r="N180" s="2">
        <v>324</v>
      </c>
      <c r="O180" s="2">
        <v>271</v>
      </c>
      <c r="P180" s="30">
        <v>814</v>
      </c>
      <c r="Q180" s="30">
        <v>6912</v>
      </c>
    </row>
    <row r="181" spans="1:17" x14ac:dyDescent="0.2">
      <c r="A181" s="1" t="s">
        <v>161</v>
      </c>
      <c r="B181" s="2">
        <v>103771</v>
      </c>
      <c r="C181" s="2">
        <v>5616</v>
      </c>
      <c r="D181" s="2">
        <v>7829</v>
      </c>
      <c r="E181" s="2">
        <v>290</v>
      </c>
      <c r="F181" s="2">
        <v>783</v>
      </c>
      <c r="G181" s="30">
        <v>6756</v>
      </c>
      <c r="H181" s="30">
        <v>65224</v>
      </c>
      <c r="J181" s="1" t="s">
        <v>169</v>
      </c>
      <c r="K181" s="2">
        <v>32086</v>
      </c>
      <c r="L181" s="2">
        <v>1396</v>
      </c>
      <c r="M181" s="2">
        <v>2092</v>
      </c>
      <c r="N181" s="2">
        <v>614</v>
      </c>
      <c r="O181" s="2">
        <v>402</v>
      </c>
      <c r="P181" s="30">
        <v>1076</v>
      </c>
      <c r="Q181" s="30">
        <v>4741</v>
      </c>
    </row>
    <row r="182" spans="1:17" x14ac:dyDescent="0.2">
      <c r="A182" s="1" t="s">
        <v>162</v>
      </c>
      <c r="B182" s="2">
        <v>116115</v>
      </c>
      <c r="C182" s="2">
        <v>4613</v>
      </c>
      <c r="D182" s="2">
        <v>3105</v>
      </c>
      <c r="E182" s="2">
        <v>391</v>
      </c>
      <c r="F182" s="2">
        <v>350</v>
      </c>
      <c r="G182" s="30">
        <v>2364</v>
      </c>
      <c r="H182" s="30">
        <v>53318</v>
      </c>
      <c r="J182" s="1" t="s">
        <v>170</v>
      </c>
      <c r="K182" s="2">
        <v>22401</v>
      </c>
      <c r="L182" s="2">
        <v>1220</v>
      </c>
      <c r="M182" s="2">
        <v>3949</v>
      </c>
      <c r="N182" s="2">
        <v>1196</v>
      </c>
      <c r="O182" s="2">
        <v>201</v>
      </c>
      <c r="P182" s="30">
        <v>2552</v>
      </c>
      <c r="Q182" s="30">
        <v>7427</v>
      </c>
    </row>
    <row r="183" spans="1:17" x14ac:dyDescent="0.2">
      <c r="A183" s="1" t="s">
        <v>163</v>
      </c>
      <c r="B183" s="2">
        <v>17676</v>
      </c>
      <c r="C183" s="2">
        <v>1352</v>
      </c>
      <c r="D183" s="2">
        <v>498</v>
      </c>
      <c r="E183" s="2">
        <v>124</v>
      </c>
      <c r="F183" s="2">
        <v>139</v>
      </c>
      <c r="G183" s="30">
        <v>235</v>
      </c>
      <c r="H183" s="30">
        <v>3466</v>
      </c>
      <c r="J183" s="1" t="s">
        <v>171</v>
      </c>
      <c r="K183" s="2">
        <v>45241</v>
      </c>
      <c r="L183" s="2">
        <v>5580</v>
      </c>
      <c r="M183" s="2">
        <v>7205</v>
      </c>
      <c r="N183" s="2">
        <v>794</v>
      </c>
      <c r="O183" s="2">
        <v>806</v>
      </c>
      <c r="P183" s="30">
        <v>5605</v>
      </c>
      <c r="Q183" s="30">
        <v>20255</v>
      </c>
    </row>
    <row r="184" spans="1:17" x14ac:dyDescent="0.2">
      <c r="A184" s="1" t="s">
        <v>164</v>
      </c>
      <c r="B184" s="2">
        <v>21108</v>
      </c>
      <c r="C184" s="2">
        <v>1501</v>
      </c>
      <c r="D184" s="2">
        <v>916</v>
      </c>
      <c r="E184" s="2">
        <v>136</v>
      </c>
      <c r="F184" s="2">
        <v>164</v>
      </c>
      <c r="G184" s="30">
        <v>616</v>
      </c>
      <c r="H184" s="30">
        <v>7844</v>
      </c>
      <c r="J184" s="1" t="s">
        <v>172</v>
      </c>
      <c r="K184" s="2">
        <v>25719</v>
      </c>
      <c r="L184" s="2">
        <v>1544</v>
      </c>
      <c r="M184" s="2">
        <v>1536</v>
      </c>
      <c r="N184" s="2">
        <v>449</v>
      </c>
      <c r="O184" s="2">
        <v>390</v>
      </c>
      <c r="P184" s="30">
        <v>697</v>
      </c>
      <c r="Q184" s="30">
        <v>5792</v>
      </c>
    </row>
    <row r="185" spans="1:17" x14ac:dyDescent="0.2">
      <c r="A185" s="1" t="s">
        <v>165</v>
      </c>
      <c r="B185" s="2">
        <v>29568</v>
      </c>
      <c r="C185" s="2">
        <v>2263</v>
      </c>
      <c r="D185" s="2">
        <v>3178</v>
      </c>
      <c r="E185" s="2">
        <v>994</v>
      </c>
      <c r="F185" s="2">
        <v>462</v>
      </c>
      <c r="G185" s="30">
        <v>1722</v>
      </c>
      <c r="H185" s="30">
        <v>14163</v>
      </c>
      <c r="J185" s="1" t="s">
        <v>173</v>
      </c>
      <c r="K185" s="2">
        <v>12274</v>
      </c>
      <c r="L185" s="2">
        <v>508</v>
      </c>
      <c r="M185" s="2">
        <v>529</v>
      </c>
      <c r="N185" s="2">
        <v>181</v>
      </c>
      <c r="O185" s="2">
        <v>94</v>
      </c>
      <c r="P185" s="30">
        <v>254</v>
      </c>
      <c r="Q185" s="30">
        <v>2800</v>
      </c>
    </row>
    <row r="186" spans="1:17" x14ac:dyDescent="0.2">
      <c r="A186" s="1" t="s">
        <v>166</v>
      </c>
      <c r="B186" s="2">
        <v>34006</v>
      </c>
      <c r="C186" s="2">
        <v>4249</v>
      </c>
      <c r="D186" s="2">
        <v>1826</v>
      </c>
      <c r="E186" s="2">
        <v>378</v>
      </c>
      <c r="F186" s="2">
        <v>383</v>
      </c>
      <c r="G186" s="30">
        <v>1065</v>
      </c>
      <c r="H186" s="30">
        <v>13673</v>
      </c>
      <c r="J186" s="1" t="s">
        <v>174</v>
      </c>
      <c r="K186" s="2">
        <v>31238</v>
      </c>
      <c r="L186" s="2">
        <v>1863</v>
      </c>
      <c r="M186" s="2">
        <v>2472</v>
      </c>
      <c r="N186" s="2">
        <v>945</v>
      </c>
      <c r="O186" s="2">
        <v>389</v>
      </c>
      <c r="P186" s="30">
        <v>1138</v>
      </c>
      <c r="Q186" s="30">
        <v>9849</v>
      </c>
    </row>
    <row r="187" spans="1:17" x14ac:dyDescent="0.2">
      <c r="A187" s="1" t="s">
        <v>167</v>
      </c>
      <c r="B187" s="2">
        <v>15415</v>
      </c>
      <c r="C187" s="2">
        <v>690</v>
      </c>
      <c r="D187" s="2">
        <v>2798</v>
      </c>
      <c r="E187" s="2">
        <v>381</v>
      </c>
      <c r="F187" s="2">
        <v>907</v>
      </c>
      <c r="G187" s="30">
        <v>1510</v>
      </c>
      <c r="H187" s="30">
        <v>5398</v>
      </c>
      <c r="J187" s="1" t="s">
        <v>175</v>
      </c>
      <c r="K187" s="2">
        <v>27953</v>
      </c>
      <c r="L187" s="2">
        <v>1716</v>
      </c>
      <c r="M187" s="2">
        <v>1165</v>
      </c>
      <c r="N187" s="2">
        <v>239</v>
      </c>
      <c r="O187" s="2">
        <v>419</v>
      </c>
      <c r="P187" s="30">
        <v>507</v>
      </c>
      <c r="Q187" s="30">
        <v>2548</v>
      </c>
    </row>
    <row r="188" spans="1:17" x14ac:dyDescent="0.2">
      <c r="A188" s="1" t="s">
        <v>168</v>
      </c>
      <c r="B188" s="2">
        <v>29525</v>
      </c>
      <c r="C188" s="2">
        <v>2271</v>
      </c>
      <c r="D188" s="2">
        <v>1409</v>
      </c>
      <c r="E188" s="2">
        <v>324</v>
      </c>
      <c r="F188" s="2">
        <v>271</v>
      </c>
      <c r="G188" s="30">
        <v>814</v>
      </c>
      <c r="H188" s="30">
        <v>6912</v>
      </c>
      <c r="J188" s="1" t="s">
        <v>176</v>
      </c>
      <c r="K188" s="2">
        <v>56656</v>
      </c>
      <c r="L188" s="2">
        <v>2907</v>
      </c>
      <c r="M188" s="2">
        <v>1510</v>
      </c>
      <c r="N188" s="2">
        <v>350</v>
      </c>
      <c r="O188" s="2">
        <v>374</v>
      </c>
      <c r="P188" s="30">
        <v>786</v>
      </c>
      <c r="Q188" s="30">
        <v>19168</v>
      </c>
    </row>
    <row r="189" spans="1:17" x14ac:dyDescent="0.2">
      <c r="A189" s="1" t="s">
        <v>169</v>
      </c>
      <c r="B189" s="2">
        <v>32086</v>
      </c>
      <c r="C189" s="2">
        <v>1396</v>
      </c>
      <c r="D189" s="2">
        <v>2092</v>
      </c>
      <c r="E189" s="2">
        <v>614</v>
      </c>
      <c r="F189" s="2">
        <v>402</v>
      </c>
      <c r="G189" s="30">
        <v>1076</v>
      </c>
      <c r="H189" s="30">
        <v>4741</v>
      </c>
      <c r="J189" s="1" t="s">
        <v>177</v>
      </c>
      <c r="K189" s="2">
        <v>15035</v>
      </c>
      <c r="L189" s="2">
        <v>828</v>
      </c>
      <c r="M189" s="2">
        <v>866</v>
      </c>
      <c r="N189" s="2">
        <v>429</v>
      </c>
      <c r="O189" s="2">
        <v>175</v>
      </c>
      <c r="P189" s="30">
        <v>262</v>
      </c>
      <c r="Q189" s="30">
        <v>1434</v>
      </c>
    </row>
    <row r="190" spans="1:17" x14ac:dyDescent="0.2">
      <c r="A190" s="1" t="s">
        <v>170</v>
      </c>
      <c r="B190" s="2">
        <v>22401</v>
      </c>
      <c r="C190" s="2">
        <v>1220</v>
      </c>
      <c r="D190" s="2">
        <v>3949</v>
      </c>
      <c r="E190" s="2">
        <v>1196</v>
      </c>
      <c r="F190" s="2">
        <v>201</v>
      </c>
      <c r="G190" s="30">
        <v>2552</v>
      </c>
      <c r="H190" s="30">
        <v>7427</v>
      </c>
      <c r="J190" s="1" t="s">
        <v>178</v>
      </c>
      <c r="K190" s="2">
        <v>423749</v>
      </c>
      <c r="L190" s="2">
        <v>10716</v>
      </c>
      <c r="M190" s="2">
        <v>23003</v>
      </c>
      <c r="N190" s="2">
        <v>4168</v>
      </c>
      <c r="O190" s="2">
        <v>1705</v>
      </c>
      <c r="P190" s="30">
        <v>17130</v>
      </c>
      <c r="Q190" s="30">
        <v>232812</v>
      </c>
    </row>
    <row r="191" spans="1:17" x14ac:dyDescent="0.2">
      <c r="A191" s="1" t="s">
        <v>171</v>
      </c>
      <c r="B191" s="2">
        <v>45241</v>
      </c>
      <c r="C191" s="2">
        <v>5580</v>
      </c>
      <c r="D191" s="2">
        <v>7205</v>
      </c>
      <c r="E191" s="2">
        <v>794</v>
      </c>
      <c r="F191" s="2">
        <v>806</v>
      </c>
      <c r="G191" s="30">
        <v>5605</v>
      </c>
      <c r="H191" s="30">
        <v>20255</v>
      </c>
      <c r="J191" s="1" t="s">
        <v>179</v>
      </c>
      <c r="K191" s="2">
        <v>183398</v>
      </c>
      <c r="L191" s="2">
        <v>9201</v>
      </c>
      <c r="M191" s="2">
        <v>20282</v>
      </c>
      <c r="N191" s="2">
        <v>2399</v>
      </c>
      <c r="O191" s="2">
        <v>1031</v>
      </c>
      <c r="P191" s="30">
        <v>16852</v>
      </c>
      <c r="Q191" s="30">
        <v>93881</v>
      </c>
    </row>
    <row r="192" spans="1:17" x14ac:dyDescent="0.2">
      <c r="A192" s="1" t="s">
        <v>172</v>
      </c>
      <c r="B192" s="2">
        <v>25719</v>
      </c>
      <c r="C192" s="2">
        <v>1544</v>
      </c>
      <c r="D192" s="2">
        <v>1536</v>
      </c>
      <c r="E192" s="2">
        <v>449</v>
      </c>
      <c r="F192" s="2">
        <v>390</v>
      </c>
      <c r="G192" s="30">
        <v>697</v>
      </c>
      <c r="H192" s="30">
        <v>5792</v>
      </c>
      <c r="J192" s="1" t="s">
        <v>180</v>
      </c>
      <c r="K192" s="2">
        <v>219724</v>
      </c>
      <c r="L192" s="2">
        <v>11455</v>
      </c>
      <c r="M192" s="2">
        <v>26227</v>
      </c>
      <c r="N192" s="2">
        <v>6851</v>
      </c>
      <c r="O192" s="2">
        <v>1569</v>
      </c>
      <c r="P192" s="30">
        <v>17807</v>
      </c>
      <c r="Q192" s="30">
        <v>82310</v>
      </c>
    </row>
    <row r="193" spans="1:17" x14ac:dyDescent="0.2">
      <c r="A193" s="1" t="s">
        <v>173</v>
      </c>
      <c r="B193" s="2">
        <v>12274</v>
      </c>
      <c r="C193" s="2">
        <v>508</v>
      </c>
      <c r="D193" s="2">
        <v>529</v>
      </c>
      <c r="E193" s="2">
        <v>181</v>
      </c>
      <c r="F193" s="2">
        <v>94</v>
      </c>
      <c r="G193" s="30">
        <v>254</v>
      </c>
      <c r="H193" s="30">
        <v>2800</v>
      </c>
      <c r="J193" s="1" t="s">
        <v>181</v>
      </c>
      <c r="K193" s="2">
        <v>91873</v>
      </c>
      <c r="L193" s="2">
        <v>4656</v>
      </c>
      <c r="M193" s="2">
        <v>12919</v>
      </c>
      <c r="N193" s="2">
        <v>5671</v>
      </c>
      <c r="O193" s="2">
        <v>1253</v>
      </c>
      <c r="P193" s="30">
        <v>5995</v>
      </c>
      <c r="Q193" s="30">
        <v>33602</v>
      </c>
    </row>
    <row r="194" spans="1:17" x14ac:dyDescent="0.2">
      <c r="A194" s="1" t="s">
        <v>174</v>
      </c>
      <c r="B194" s="2">
        <v>31238</v>
      </c>
      <c r="C194" s="2">
        <v>1863</v>
      </c>
      <c r="D194" s="2">
        <v>2472</v>
      </c>
      <c r="E194" s="2">
        <v>945</v>
      </c>
      <c r="F194" s="2">
        <v>389</v>
      </c>
      <c r="G194" s="30">
        <v>1138</v>
      </c>
      <c r="H194" s="30">
        <v>9849</v>
      </c>
      <c r="J194" s="1" t="s">
        <v>182</v>
      </c>
      <c r="K194" s="2">
        <v>206837</v>
      </c>
      <c r="L194" s="2">
        <v>13401</v>
      </c>
      <c r="M194" s="2">
        <v>17560</v>
      </c>
      <c r="N194" s="2">
        <v>5184</v>
      </c>
      <c r="O194" s="2">
        <v>1850</v>
      </c>
      <c r="P194" s="30">
        <v>10526</v>
      </c>
      <c r="Q194" s="30">
        <v>80410</v>
      </c>
    </row>
    <row r="195" spans="1:17" x14ac:dyDescent="0.2">
      <c r="A195" s="1" t="s">
        <v>175</v>
      </c>
      <c r="B195" s="2">
        <v>27953</v>
      </c>
      <c r="C195" s="2">
        <v>1716</v>
      </c>
      <c r="D195" s="2">
        <v>1165</v>
      </c>
      <c r="E195" s="2">
        <v>239</v>
      </c>
      <c r="F195" s="2">
        <v>419</v>
      </c>
      <c r="G195" s="30">
        <v>507</v>
      </c>
      <c r="H195" s="30">
        <v>2548</v>
      </c>
      <c r="J195" s="1" t="s">
        <v>183</v>
      </c>
      <c r="K195" s="2">
        <v>153077</v>
      </c>
      <c r="L195" s="2">
        <v>8584</v>
      </c>
      <c r="M195" s="2">
        <v>17565</v>
      </c>
      <c r="N195" s="2">
        <v>5436</v>
      </c>
      <c r="O195" s="2">
        <v>1524</v>
      </c>
      <c r="P195" s="30">
        <v>10605</v>
      </c>
      <c r="Q195" s="30">
        <v>53163</v>
      </c>
    </row>
    <row r="196" spans="1:17" x14ac:dyDescent="0.2">
      <c r="A196" s="1" t="s">
        <v>176</v>
      </c>
      <c r="B196" s="2">
        <v>56656</v>
      </c>
      <c r="C196" s="2">
        <v>2907</v>
      </c>
      <c r="D196" s="2">
        <v>1510</v>
      </c>
      <c r="E196" s="2">
        <v>350</v>
      </c>
      <c r="F196" s="2">
        <v>374</v>
      </c>
      <c r="G196" s="30">
        <v>786</v>
      </c>
      <c r="H196" s="30">
        <v>19168</v>
      </c>
      <c r="J196" s="1" t="s">
        <v>184</v>
      </c>
      <c r="K196" s="2">
        <v>72808</v>
      </c>
      <c r="L196" s="2">
        <v>5082</v>
      </c>
      <c r="M196" s="2">
        <v>4567</v>
      </c>
      <c r="N196" s="2">
        <v>1405</v>
      </c>
      <c r="O196" s="2">
        <v>693</v>
      </c>
      <c r="P196" s="30">
        <v>2469</v>
      </c>
      <c r="Q196" s="30">
        <v>25738</v>
      </c>
    </row>
    <row r="197" spans="1:17" x14ac:dyDescent="0.2">
      <c r="A197" s="1" t="s">
        <v>177</v>
      </c>
      <c r="B197" s="2">
        <v>15035</v>
      </c>
      <c r="C197" s="2">
        <v>828</v>
      </c>
      <c r="D197" s="2">
        <v>866</v>
      </c>
      <c r="E197" s="2">
        <v>429</v>
      </c>
      <c r="F197" s="2">
        <v>175</v>
      </c>
      <c r="G197" s="30">
        <v>262</v>
      </c>
      <c r="H197" s="30">
        <v>1434</v>
      </c>
      <c r="J197" s="1" t="s">
        <v>185</v>
      </c>
      <c r="K197" s="2">
        <v>143660</v>
      </c>
      <c r="L197" s="2">
        <v>9183</v>
      </c>
      <c r="M197" s="2">
        <v>15569</v>
      </c>
      <c r="N197" s="2">
        <v>4145</v>
      </c>
      <c r="O197" s="2">
        <v>2525</v>
      </c>
      <c r="P197" s="30">
        <v>8899</v>
      </c>
      <c r="Q197" s="30">
        <v>66400</v>
      </c>
    </row>
    <row r="198" spans="1:17" x14ac:dyDescent="0.2">
      <c r="A198" s="1" t="s">
        <v>433</v>
      </c>
      <c r="B198" s="2">
        <v>4735075</v>
      </c>
      <c r="C198" s="2">
        <v>242818</v>
      </c>
      <c r="D198" s="2">
        <v>469009</v>
      </c>
      <c r="E198" s="2">
        <v>147227</v>
      </c>
      <c r="F198" s="2">
        <v>44672</v>
      </c>
      <c r="G198" s="30">
        <v>277110</v>
      </c>
      <c r="H198" s="30">
        <v>1896010</v>
      </c>
      <c r="J198" s="1" t="s">
        <v>186</v>
      </c>
      <c r="K198" s="2">
        <v>59295</v>
      </c>
      <c r="L198" s="2">
        <v>5028</v>
      </c>
      <c r="M198" s="2">
        <v>7367</v>
      </c>
      <c r="N198" s="2">
        <v>2258</v>
      </c>
      <c r="O198" s="2">
        <v>522</v>
      </c>
      <c r="P198" s="30">
        <v>4587</v>
      </c>
      <c r="Q198" s="30">
        <v>30232</v>
      </c>
    </row>
    <row r="199" spans="1:17" x14ac:dyDescent="0.2">
      <c r="A199" s="1" t="s">
        <v>178</v>
      </c>
      <c r="B199" s="2">
        <v>423749</v>
      </c>
      <c r="C199" s="2">
        <v>10716</v>
      </c>
      <c r="D199" s="2">
        <v>23003</v>
      </c>
      <c r="E199" s="2">
        <v>4168</v>
      </c>
      <c r="F199" s="2">
        <v>1705</v>
      </c>
      <c r="G199" s="30">
        <v>17130</v>
      </c>
      <c r="H199" s="30">
        <v>232812</v>
      </c>
      <c r="J199" s="1" t="s">
        <v>187</v>
      </c>
      <c r="K199" s="2">
        <v>84211</v>
      </c>
      <c r="L199" s="2">
        <v>4938</v>
      </c>
      <c r="M199" s="2">
        <v>10160</v>
      </c>
      <c r="N199" s="2">
        <v>2638</v>
      </c>
      <c r="O199" s="2">
        <v>1346</v>
      </c>
      <c r="P199" s="30">
        <v>6176</v>
      </c>
      <c r="Q199" s="30">
        <v>32011</v>
      </c>
    </row>
    <row r="200" spans="1:17" x14ac:dyDescent="0.2">
      <c r="A200" s="1" t="s">
        <v>179</v>
      </c>
      <c r="B200" s="2">
        <v>183398</v>
      </c>
      <c r="C200" s="2">
        <v>9201</v>
      </c>
      <c r="D200" s="2">
        <v>20282</v>
      </c>
      <c r="E200" s="2">
        <v>2399</v>
      </c>
      <c r="F200" s="2">
        <v>1031</v>
      </c>
      <c r="G200" s="30">
        <v>16852</v>
      </c>
      <c r="H200" s="30">
        <v>93881</v>
      </c>
      <c r="J200" s="1" t="s">
        <v>188</v>
      </c>
      <c r="K200" s="2">
        <v>56125</v>
      </c>
      <c r="L200" s="2">
        <v>3644</v>
      </c>
      <c r="M200" s="2">
        <v>5813</v>
      </c>
      <c r="N200" s="2">
        <v>1503</v>
      </c>
      <c r="O200" s="2">
        <v>629</v>
      </c>
      <c r="P200" s="30">
        <v>3681</v>
      </c>
      <c r="Q200" s="30">
        <v>20160</v>
      </c>
    </row>
    <row r="201" spans="1:17" x14ac:dyDescent="0.2">
      <c r="A201" s="1" t="s">
        <v>180</v>
      </c>
      <c r="B201" s="2">
        <v>219724</v>
      </c>
      <c r="C201" s="2">
        <v>11455</v>
      </c>
      <c r="D201" s="2">
        <v>26227</v>
      </c>
      <c r="E201" s="2">
        <v>6851</v>
      </c>
      <c r="F201" s="2">
        <v>1569</v>
      </c>
      <c r="G201" s="30">
        <v>17807</v>
      </c>
      <c r="H201" s="30">
        <v>82310</v>
      </c>
      <c r="J201" s="1" t="s">
        <v>189</v>
      </c>
      <c r="K201" s="2">
        <v>51987</v>
      </c>
      <c r="L201" s="2">
        <v>3544</v>
      </c>
      <c r="M201" s="2">
        <v>6127</v>
      </c>
      <c r="N201" s="2">
        <v>2454</v>
      </c>
      <c r="O201" s="2">
        <v>654</v>
      </c>
      <c r="P201" s="30">
        <v>3019</v>
      </c>
      <c r="Q201" s="30">
        <v>20527</v>
      </c>
    </row>
    <row r="202" spans="1:17" x14ac:dyDescent="0.2">
      <c r="A202" s="1" t="s">
        <v>181</v>
      </c>
      <c r="B202" s="2">
        <v>91873</v>
      </c>
      <c r="C202" s="2">
        <v>4656</v>
      </c>
      <c r="D202" s="2">
        <v>12919</v>
      </c>
      <c r="E202" s="2">
        <v>5671</v>
      </c>
      <c r="F202" s="2">
        <v>1253</v>
      </c>
      <c r="G202" s="30">
        <v>5995</v>
      </c>
      <c r="H202" s="30">
        <v>33602</v>
      </c>
      <c r="J202" s="1" t="s">
        <v>190</v>
      </c>
      <c r="K202" s="2">
        <v>128773</v>
      </c>
      <c r="L202" s="2">
        <v>5494</v>
      </c>
      <c r="M202" s="2">
        <v>15917</v>
      </c>
      <c r="N202" s="2">
        <v>6335</v>
      </c>
      <c r="O202" s="2">
        <v>1597</v>
      </c>
      <c r="P202" s="30">
        <v>7985</v>
      </c>
      <c r="Q202" s="30">
        <v>54392</v>
      </c>
    </row>
    <row r="203" spans="1:17" x14ac:dyDescent="0.2">
      <c r="A203" s="1" t="s">
        <v>182</v>
      </c>
      <c r="B203" s="2">
        <v>206837</v>
      </c>
      <c r="C203" s="2">
        <v>13401</v>
      </c>
      <c r="D203" s="2">
        <v>17560</v>
      </c>
      <c r="E203" s="2">
        <v>5184</v>
      </c>
      <c r="F203" s="2">
        <v>1850</v>
      </c>
      <c r="G203" s="30">
        <v>10526</v>
      </c>
      <c r="H203" s="30">
        <v>80410</v>
      </c>
      <c r="J203" s="1" t="s">
        <v>191</v>
      </c>
      <c r="K203" s="2">
        <v>31157</v>
      </c>
      <c r="L203" s="2">
        <v>1136</v>
      </c>
      <c r="M203" s="2">
        <v>1761</v>
      </c>
      <c r="N203" s="2">
        <v>705</v>
      </c>
      <c r="O203" s="2">
        <v>445</v>
      </c>
      <c r="P203" s="30">
        <v>611</v>
      </c>
      <c r="Q203" s="30">
        <v>9605</v>
      </c>
    </row>
    <row r="204" spans="1:17" x14ac:dyDescent="0.2">
      <c r="A204" s="1" t="s">
        <v>183</v>
      </c>
      <c r="B204" s="2">
        <v>153077</v>
      </c>
      <c r="C204" s="2">
        <v>8584</v>
      </c>
      <c r="D204" s="2">
        <v>17565</v>
      </c>
      <c r="E204" s="2">
        <v>5436</v>
      </c>
      <c r="F204" s="2">
        <v>1524</v>
      </c>
      <c r="G204" s="30">
        <v>10605</v>
      </c>
      <c r="H204" s="30">
        <v>53163</v>
      </c>
      <c r="J204" s="1" t="s">
        <v>192</v>
      </c>
      <c r="K204" s="2">
        <v>180352</v>
      </c>
      <c r="L204" s="2">
        <v>7243</v>
      </c>
      <c r="M204" s="2">
        <v>6209</v>
      </c>
      <c r="N204" s="2">
        <v>876</v>
      </c>
      <c r="O204" s="2">
        <v>684</v>
      </c>
      <c r="P204" s="30">
        <v>4649</v>
      </c>
      <c r="Q204" s="30">
        <v>83721</v>
      </c>
    </row>
    <row r="205" spans="1:17" x14ac:dyDescent="0.2">
      <c r="A205" s="1" t="s">
        <v>184</v>
      </c>
      <c r="B205" s="2">
        <v>72808</v>
      </c>
      <c r="C205" s="2">
        <v>5082</v>
      </c>
      <c r="D205" s="2">
        <v>4567</v>
      </c>
      <c r="E205" s="2">
        <v>1405</v>
      </c>
      <c r="F205" s="2">
        <v>693</v>
      </c>
      <c r="G205" s="30">
        <v>2469</v>
      </c>
      <c r="H205" s="30">
        <v>25738</v>
      </c>
      <c r="J205" s="1" t="s">
        <v>193</v>
      </c>
      <c r="K205" s="2">
        <v>157565</v>
      </c>
      <c r="L205" s="2">
        <v>13599</v>
      </c>
      <c r="M205" s="2">
        <v>15741</v>
      </c>
      <c r="N205" s="2">
        <v>3839</v>
      </c>
      <c r="O205" s="2">
        <v>2077</v>
      </c>
      <c r="P205" s="30">
        <v>9825</v>
      </c>
      <c r="Q205" s="30">
        <v>57736</v>
      </c>
    </row>
    <row r="206" spans="1:17" x14ac:dyDescent="0.2">
      <c r="A206" s="1" t="s">
        <v>185</v>
      </c>
      <c r="B206" s="2">
        <v>143660</v>
      </c>
      <c r="C206" s="2">
        <v>9183</v>
      </c>
      <c r="D206" s="2">
        <v>15569</v>
      </c>
      <c r="E206" s="2">
        <v>4145</v>
      </c>
      <c r="F206" s="2">
        <v>2525</v>
      </c>
      <c r="G206" s="30">
        <v>8899</v>
      </c>
      <c r="H206" s="30">
        <v>66400</v>
      </c>
      <c r="J206" s="1" t="s">
        <v>194</v>
      </c>
      <c r="K206" s="2">
        <v>93600</v>
      </c>
      <c r="L206" s="2">
        <v>5711</v>
      </c>
      <c r="M206" s="2">
        <v>19387</v>
      </c>
      <c r="N206" s="2">
        <v>3610</v>
      </c>
      <c r="O206" s="2">
        <v>1242</v>
      </c>
      <c r="P206" s="30">
        <v>14535</v>
      </c>
      <c r="Q206" s="30">
        <v>40670</v>
      </c>
    </row>
    <row r="207" spans="1:17" x14ac:dyDescent="0.2">
      <c r="A207" s="1" t="s">
        <v>186</v>
      </c>
      <c r="B207" s="2">
        <v>59295</v>
      </c>
      <c r="C207" s="2">
        <v>5028</v>
      </c>
      <c r="D207" s="2">
        <v>7367</v>
      </c>
      <c r="E207" s="2">
        <v>2258</v>
      </c>
      <c r="F207" s="2">
        <v>522</v>
      </c>
      <c r="G207" s="30">
        <v>4587</v>
      </c>
      <c r="H207" s="30">
        <v>30232</v>
      </c>
      <c r="J207" s="1" t="s">
        <v>195</v>
      </c>
      <c r="K207" s="2">
        <v>91385</v>
      </c>
      <c r="L207" s="2">
        <v>1923</v>
      </c>
      <c r="M207" s="2">
        <v>2373</v>
      </c>
      <c r="N207" s="2">
        <v>625</v>
      </c>
      <c r="O207" s="2">
        <v>235</v>
      </c>
      <c r="P207" s="30">
        <v>1513</v>
      </c>
      <c r="Q207" s="30">
        <v>43794</v>
      </c>
    </row>
    <row r="208" spans="1:17" x14ac:dyDescent="0.2">
      <c r="A208" s="1" t="s">
        <v>187</v>
      </c>
      <c r="B208" s="2">
        <v>84211</v>
      </c>
      <c r="C208" s="2">
        <v>4938</v>
      </c>
      <c r="D208" s="2">
        <v>10160</v>
      </c>
      <c r="E208" s="2">
        <v>2638</v>
      </c>
      <c r="F208" s="2">
        <v>1346</v>
      </c>
      <c r="G208" s="30">
        <v>6176</v>
      </c>
      <c r="H208" s="30">
        <v>32011</v>
      </c>
      <c r="J208" s="1" t="s">
        <v>196</v>
      </c>
      <c r="K208" s="2">
        <v>191766</v>
      </c>
      <c r="L208" s="2">
        <v>10337</v>
      </c>
      <c r="M208" s="2">
        <v>13344</v>
      </c>
      <c r="N208" s="2">
        <v>1876</v>
      </c>
      <c r="O208" s="2">
        <v>1401</v>
      </c>
      <c r="P208" s="30">
        <v>10067</v>
      </c>
      <c r="Q208" s="30">
        <v>91150</v>
      </c>
    </row>
    <row r="209" spans="1:17" x14ac:dyDescent="0.2">
      <c r="A209" s="1" t="s">
        <v>188</v>
      </c>
      <c r="B209" s="2">
        <v>56125</v>
      </c>
      <c r="C209" s="2">
        <v>3644</v>
      </c>
      <c r="D209" s="2">
        <v>5813</v>
      </c>
      <c r="E209" s="2">
        <v>1503</v>
      </c>
      <c r="F209" s="2">
        <v>629</v>
      </c>
      <c r="G209" s="30">
        <v>3681</v>
      </c>
      <c r="H209" s="30">
        <v>20160</v>
      </c>
      <c r="J209" s="1" t="s">
        <v>197</v>
      </c>
      <c r="K209" s="2">
        <v>46561</v>
      </c>
      <c r="L209" s="2">
        <v>2451</v>
      </c>
      <c r="M209" s="2">
        <v>6396</v>
      </c>
      <c r="N209" s="2">
        <v>2139</v>
      </c>
      <c r="O209" s="2">
        <v>734</v>
      </c>
      <c r="P209" s="30">
        <v>3523</v>
      </c>
      <c r="Q209" s="30">
        <v>14536</v>
      </c>
    </row>
    <row r="210" spans="1:17" x14ac:dyDescent="0.2">
      <c r="A210" s="1" t="s">
        <v>189</v>
      </c>
      <c r="B210" s="2">
        <v>51987</v>
      </c>
      <c r="C210" s="2">
        <v>3544</v>
      </c>
      <c r="D210" s="2">
        <v>6127</v>
      </c>
      <c r="E210" s="2">
        <v>2454</v>
      </c>
      <c r="F210" s="2">
        <v>654</v>
      </c>
      <c r="G210" s="30">
        <v>3019</v>
      </c>
      <c r="H210" s="30">
        <v>20527</v>
      </c>
      <c r="J210" s="1" t="s">
        <v>198</v>
      </c>
      <c r="K210" s="2">
        <v>176432</v>
      </c>
      <c r="L210" s="2">
        <v>9349</v>
      </c>
      <c r="M210" s="2">
        <v>10820</v>
      </c>
      <c r="N210" s="2">
        <v>2824</v>
      </c>
      <c r="O210" s="2">
        <v>1170</v>
      </c>
      <c r="P210" s="30">
        <v>6826</v>
      </c>
      <c r="Q210" s="30">
        <v>64942</v>
      </c>
    </row>
    <row r="211" spans="1:17" x14ac:dyDescent="0.2">
      <c r="A211" s="1" t="s">
        <v>190</v>
      </c>
      <c r="B211" s="2">
        <v>128773</v>
      </c>
      <c r="C211" s="2">
        <v>5494</v>
      </c>
      <c r="D211" s="2">
        <v>15917</v>
      </c>
      <c r="E211" s="2">
        <v>6335</v>
      </c>
      <c r="F211" s="2">
        <v>1597</v>
      </c>
      <c r="G211" s="30">
        <v>7985</v>
      </c>
      <c r="H211" s="30">
        <v>54392</v>
      </c>
      <c r="J211" s="1" t="s">
        <v>199</v>
      </c>
      <c r="K211" s="2">
        <v>58942</v>
      </c>
      <c r="L211" s="2">
        <v>4799</v>
      </c>
      <c r="M211" s="2">
        <v>6567</v>
      </c>
      <c r="N211" s="2">
        <v>3666</v>
      </c>
      <c r="O211" s="2">
        <v>430</v>
      </c>
      <c r="P211" s="30">
        <v>2471</v>
      </c>
      <c r="Q211" s="30">
        <v>23897</v>
      </c>
    </row>
    <row r="212" spans="1:17" x14ac:dyDescent="0.2">
      <c r="A212" s="1" t="s">
        <v>191</v>
      </c>
      <c r="B212" s="2">
        <v>31157</v>
      </c>
      <c r="C212" s="2">
        <v>1136</v>
      </c>
      <c r="D212" s="2">
        <v>1761</v>
      </c>
      <c r="E212" s="2">
        <v>705</v>
      </c>
      <c r="F212" s="2">
        <v>445</v>
      </c>
      <c r="G212" s="30">
        <v>611</v>
      </c>
      <c r="H212" s="30">
        <v>9605</v>
      </c>
      <c r="J212" s="1" t="s">
        <v>200</v>
      </c>
      <c r="K212" s="2">
        <v>48185</v>
      </c>
      <c r="L212" s="2">
        <v>2457</v>
      </c>
      <c r="M212" s="2">
        <v>4550</v>
      </c>
      <c r="N212" s="2">
        <v>1201</v>
      </c>
      <c r="O212" s="2">
        <v>678</v>
      </c>
      <c r="P212" s="30">
        <v>2671</v>
      </c>
      <c r="Q212" s="30">
        <v>13039</v>
      </c>
    </row>
    <row r="213" spans="1:17" x14ac:dyDescent="0.2">
      <c r="A213" s="1" t="s">
        <v>192</v>
      </c>
      <c r="B213" s="2">
        <v>180352</v>
      </c>
      <c r="C213" s="2">
        <v>7243</v>
      </c>
      <c r="D213" s="2">
        <v>6209</v>
      </c>
      <c r="E213" s="2">
        <v>876</v>
      </c>
      <c r="F213" s="2">
        <v>684</v>
      </c>
      <c r="G213" s="30">
        <v>4649</v>
      </c>
      <c r="H213" s="30">
        <v>83721</v>
      </c>
      <c r="J213" s="1" t="s">
        <v>201</v>
      </c>
      <c r="K213" s="2">
        <v>63955</v>
      </c>
      <c r="L213" s="2">
        <v>3619</v>
      </c>
      <c r="M213" s="2">
        <v>10444</v>
      </c>
      <c r="N213" s="2">
        <v>5886</v>
      </c>
      <c r="O213" s="2">
        <v>725</v>
      </c>
      <c r="P213" s="30">
        <v>3833</v>
      </c>
      <c r="Q213" s="30">
        <v>19473</v>
      </c>
    </row>
    <row r="214" spans="1:17" x14ac:dyDescent="0.2">
      <c r="A214" s="1" t="s">
        <v>193</v>
      </c>
      <c r="B214" s="2">
        <v>157565</v>
      </c>
      <c r="C214" s="2">
        <v>13599</v>
      </c>
      <c r="D214" s="2">
        <v>15741</v>
      </c>
      <c r="E214" s="2">
        <v>3839</v>
      </c>
      <c r="F214" s="2">
        <v>2077</v>
      </c>
      <c r="G214" s="30">
        <v>9825</v>
      </c>
      <c r="H214" s="30">
        <v>57736</v>
      </c>
      <c r="J214" s="1" t="s">
        <v>202</v>
      </c>
      <c r="K214" s="2">
        <v>47879</v>
      </c>
      <c r="L214" s="2">
        <v>2494</v>
      </c>
      <c r="M214" s="2">
        <v>6518</v>
      </c>
      <c r="N214" s="2">
        <v>2199</v>
      </c>
      <c r="O214" s="2">
        <v>485</v>
      </c>
      <c r="P214" s="30">
        <v>3834</v>
      </c>
      <c r="Q214" s="30">
        <v>15268</v>
      </c>
    </row>
    <row r="215" spans="1:17" x14ac:dyDescent="0.2">
      <c r="A215" s="1" t="s">
        <v>194</v>
      </c>
      <c r="B215" s="2">
        <v>93600</v>
      </c>
      <c r="C215" s="2">
        <v>5711</v>
      </c>
      <c r="D215" s="2">
        <v>19387</v>
      </c>
      <c r="E215" s="2">
        <v>3610</v>
      </c>
      <c r="F215" s="2">
        <v>1242</v>
      </c>
      <c r="G215" s="30">
        <v>14535</v>
      </c>
      <c r="H215" s="30">
        <v>40670</v>
      </c>
      <c r="J215" s="1" t="s">
        <v>203</v>
      </c>
      <c r="K215" s="2">
        <v>128574</v>
      </c>
      <c r="L215" s="2">
        <v>4860</v>
      </c>
      <c r="M215" s="2">
        <v>4332</v>
      </c>
      <c r="N215" s="2">
        <v>1169</v>
      </c>
      <c r="O215" s="2">
        <v>418</v>
      </c>
      <c r="P215" s="30">
        <v>2745</v>
      </c>
      <c r="Q215" s="30">
        <v>55529</v>
      </c>
    </row>
    <row r="216" spans="1:17" x14ac:dyDescent="0.2">
      <c r="A216" s="1" t="s">
        <v>195</v>
      </c>
      <c r="B216" s="2">
        <v>91385</v>
      </c>
      <c r="C216" s="2">
        <v>1923</v>
      </c>
      <c r="D216" s="2">
        <v>2373</v>
      </c>
      <c r="E216" s="2">
        <v>625</v>
      </c>
      <c r="F216" s="2">
        <v>235</v>
      </c>
      <c r="G216" s="30">
        <v>1513</v>
      </c>
      <c r="H216" s="30">
        <v>43794</v>
      </c>
      <c r="J216" s="1" t="s">
        <v>204</v>
      </c>
      <c r="K216" s="2">
        <v>83262</v>
      </c>
      <c r="L216" s="2">
        <v>3687</v>
      </c>
      <c r="M216" s="2">
        <v>6706</v>
      </c>
      <c r="N216" s="2">
        <v>2516</v>
      </c>
      <c r="O216" s="2">
        <v>645</v>
      </c>
      <c r="P216" s="30">
        <v>3545</v>
      </c>
      <c r="Q216" s="30">
        <v>20441</v>
      </c>
    </row>
    <row r="217" spans="1:17" x14ac:dyDescent="0.2">
      <c r="A217" s="1" t="s">
        <v>196</v>
      </c>
      <c r="B217" s="2">
        <v>191766</v>
      </c>
      <c r="C217" s="2">
        <v>10337</v>
      </c>
      <c r="D217" s="2">
        <v>13344</v>
      </c>
      <c r="E217" s="2">
        <v>1876</v>
      </c>
      <c r="F217" s="2">
        <v>1401</v>
      </c>
      <c r="G217" s="30">
        <v>10067</v>
      </c>
      <c r="H217" s="30">
        <v>91150</v>
      </c>
      <c r="J217" s="1" t="s">
        <v>205</v>
      </c>
      <c r="K217" s="2">
        <v>53381</v>
      </c>
      <c r="L217" s="2">
        <v>2139</v>
      </c>
      <c r="M217" s="2">
        <v>4528</v>
      </c>
      <c r="N217" s="2">
        <v>1526</v>
      </c>
      <c r="O217" s="2">
        <v>758</v>
      </c>
      <c r="P217" s="30">
        <v>2244</v>
      </c>
      <c r="Q217" s="30">
        <v>14705</v>
      </c>
    </row>
    <row r="218" spans="1:17" x14ac:dyDescent="0.2">
      <c r="A218" s="1" t="s">
        <v>197</v>
      </c>
      <c r="B218" s="2">
        <v>46561</v>
      </c>
      <c r="C218" s="2">
        <v>2451</v>
      </c>
      <c r="D218" s="2">
        <v>6396</v>
      </c>
      <c r="E218" s="2">
        <v>2139</v>
      </c>
      <c r="F218" s="2">
        <v>734</v>
      </c>
      <c r="G218" s="30">
        <v>3523</v>
      </c>
      <c r="H218" s="30">
        <v>14536</v>
      </c>
      <c r="J218" s="1" t="s">
        <v>206</v>
      </c>
      <c r="K218" s="2">
        <v>184176</v>
      </c>
      <c r="L218" s="2">
        <v>11792</v>
      </c>
      <c r="M218" s="2">
        <v>22478</v>
      </c>
      <c r="N218" s="2">
        <v>8507</v>
      </c>
      <c r="O218" s="2">
        <v>2819</v>
      </c>
      <c r="P218" s="30">
        <v>11152</v>
      </c>
      <c r="Q218" s="30">
        <v>62851</v>
      </c>
    </row>
    <row r="219" spans="1:17" x14ac:dyDescent="0.2">
      <c r="A219" s="1" t="s">
        <v>198</v>
      </c>
      <c r="B219" s="2">
        <v>176432</v>
      </c>
      <c r="C219" s="2">
        <v>9349</v>
      </c>
      <c r="D219" s="2">
        <v>10820</v>
      </c>
      <c r="E219" s="2">
        <v>2824</v>
      </c>
      <c r="F219" s="2">
        <v>1170</v>
      </c>
      <c r="G219" s="30">
        <v>6826</v>
      </c>
      <c r="H219" s="30">
        <v>64942</v>
      </c>
      <c r="J219" s="1" t="s">
        <v>207</v>
      </c>
      <c r="K219" s="2">
        <v>57949</v>
      </c>
      <c r="L219" s="2">
        <v>2445</v>
      </c>
      <c r="M219" s="2">
        <v>12253</v>
      </c>
      <c r="N219" s="2">
        <v>6227</v>
      </c>
      <c r="O219" s="2">
        <v>366</v>
      </c>
      <c r="P219" s="30">
        <v>5660</v>
      </c>
      <c r="Q219" s="30">
        <v>20156</v>
      </c>
    </row>
    <row r="220" spans="1:17" x14ac:dyDescent="0.2">
      <c r="A220" s="1" t="s">
        <v>199</v>
      </c>
      <c r="B220" s="2">
        <v>58942</v>
      </c>
      <c r="C220" s="2">
        <v>4799</v>
      </c>
      <c r="D220" s="2">
        <v>6567</v>
      </c>
      <c r="E220" s="2">
        <v>3666</v>
      </c>
      <c r="F220" s="2">
        <v>430</v>
      </c>
      <c r="G220" s="30">
        <v>2471</v>
      </c>
      <c r="H220" s="30">
        <v>23897</v>
      </c>
      <c r="J220" s="1" t="s">
        <v>208</v>
      </c>
      <c r="K220" s="2">
        <v>89851</v>
      </c>
      <c r="L220" s="2">
        <v>4649</v>
      </c>
      <c r="M220" s="2">
        <v>12634</v>
      </c>
      <c r="N220" s="2">
        <v>5877</v>
      </c>
      <c r="O220" s="2">
        <v>632</v>
      </c>
      <c r="P220" s="30">
        <v>6125</v>
      </c>
      <c r="Q220" s="30">
        <v>29551</v>
      </c>
    </row>
    <row r="221" spans="1:17" x14ac:dyDescent="0.2">
      <c r="A221" s="1" t="s">
        <v>200</v>
      </c>
      <c r="B221" s="2">
        <v>48185</v>
      </c>
      <c r="C221" s="2">
        <v>2457</v>
      </c>
      <c r="D221" s="2">
        <v>4550</v>
      </c>
      <c r="E221" s="2">
        <v>1201</v>
      </c>
      <c r="F221" s="2">
        <v>678</v>
      </c>
      <c r="G221" s="30">
        <v>2671</v>
      </c>
      <c r="H221" s="30">
        <v>13039</v>
      </c>
      <c r="J221" s="1" t="s">
        <v>209</v>
      </c>
      <c r="K221" s="2">
        <v>68037</v>
      </c>
      <c r="L221" s="2">
        <v>3417</v>
      </c>
      <c r="M221" s="2">
        <v>15002</v>
      </c>
      <c r="N221" s="2">
        <v>8383</v>
      </c>
      <c r="O221" s="2">
        <v>522</v>
      </c>
      <c r="P221" s="30">
        <v>6097</v>
      </c>
      <c r="Q221" s="30">
        <v>27652</v>
      </c>
    </row>
    <row r="222" spans="1:17" x14ac:dyDescent="0.2">
      <c r="A222" s="1" t="s">
        <v>201</v>
      </c>
      <c r="B222" s="2">
        <v>63955</v>
      </c>
      <c r="C222" s="2">
        <v>3619</v>
      </c>
      <c r="D222" s="2">
        <v>10444</v>
      </c>
      <c r="E222" s="2">
        <v>5886</v>
      </c>
      <c r="F222" s="2">
        <v>725</v>
      </c>
      <c r="G222" s="30">
        <v>3833</v>
      </c>
      <c r="H222" s="30">
        <v>19473</v>
      </c>
      <c r="J222" s="1" t="s">
        <v>210</v>
      </c>
      <c r="K222" s="2">
        <v>102690</v>
      </c>
      <c r="L222" s="2">
        <v>4898</v>
      </c>
      <c r="M222" s="2">
        <v>8329</v>
      </c>
      <c r="N222" s="2">
        <v>3119</v>
      </c>
      <c r="O222" s="2">
        <v>815</v>
      </c>
      <c r="P222" s="30">
        <v>4395</v>
      </c>
      <c r="Q222" s="30">
        <v>30656</v>
      </c>
    </row>
    <row r="223" spans="1:17" x14ac:dyDescent="0.2">
      <c r="A223" s="1" t="s">
        <v>202</v>
      </c>
      <c r="B223" s="2">
        <v>47879</v>
      </c>
      <c r="C223" s="2">
        <v>2494</v>
      </c>
      <c r="D223" s="2">
        <v>6518</v>
      </c>
      <c r="E223" s="2">
        <v>2199</v>
      </c>
      <c r="F223" s="2">
        <v>485</v>
      </c>
      <c r="G223" s="30">
        <v>3834</v>
      </c>
      <c r="H223" s="30">
        <v>15268</v>
      </c>
      <c r="J223" s="1" t="s">
        <v>211</v>
      </c>
      <c r="K223" s="2">
        <v>80713</v>
      </c>
      <c r="L223" s="2">
        <v>3537</v>
      </c>
      <c r="M223" s="2">
        <v>7272</v>
      </c>
      <c r="N223" s="2">
        <v>1827</v>
      </c>
      <c r="O223" s="2">
        <v>614</v>
      </c>
      <c r="P223" s="30">
        <v>4831</v>
      </c>
      <c r="Q223" s="30">
        <v>24710</v>
      </c>
    </row>
    <row r="224" spans="1:17" x14ac:dyDescent="0.2">
      <c r="A224" s="1" t="s">
        <v>203</v>
      </c>
      <c r="B224" s="2">
        <v>128574</v>
      </c>
      <c r="C224" s="2">
        <v>4860</v>
      </c>
      <c r="D224" s="2">
        <v>4332</v>
      </c>
      <c r="E224" s="2">
        <v>1169</v>
      </c>
      <c r="F224" s="2">
        <v>418</v>
      </c>
      <c r="G224" s="30">
        <v>2745</v>
      </c>
      <c r="H224" s="30">
        <v>55529</v>
      </c>
      <c r="J224" s="1" t="s">
        <v>212</v>
      </c>
      <c r="K224" s="2">
        <v>55727</v>
      </c>
      <c r="L224" s="2">
        <v>2428</v>
      </c>
      <c r="M224" s="2">
        <v>4139</v>
      </c>
      <c r="N224" s="2">
        <v>1426</v>
      </c>
      <c r="O224" s="2">
        <v>371</v>
      </c>
      <c r="P224" s="30">
        <v>2342</v>
      </c>
      <c r="Q224" s="30">
        <v>13498</v>
      </c>
    </row>
    <row r="225" spans="1:17" x14ac:dyDescent="0.2">
      <c r="A225" s="1" t="s">
        <v>204</v>
      </c>
      <c r="B225" s="2">
        <v>83262</v>
      </c>
      <c r="C225" s="2">
        <v>3687</v>
      </c>
      <c r="D225" s="2">
        <v>6706</v>
      </c>
      <c r="E225" s="2">
        <v>2516</v>
      </c>
      <c r="F225" s="2">
        <v>645</v>
      </c>
      <c r="G225" s="30">
        <v>3545</v>
      </c>
      <c r="H225" s="30">
        <v>20441</v>
      </c>
      <c r="J225" s="1" t="s">
        <v>213</v>
      </c>
      <c r="K225" s="2">
        <v>115905</v>
      </c>
      <c r="L225" s="2">
        <v>5278</v>
      </c>
      <c r="M225" s="2">
        <v>12670</v>
      </c>
      <c r="N225" s="2">
        <v>3889</v>
      </c>
      <c r="O225" s="2">
        <v>811</v>
      </c>
      <c r="P225" s="30">
        <v>7970</v>
      </c>
      <c r="Q225" s="30">
        <v>41021</v>
      </c>
    </row>
    <row r="226" spans="1:17" x14ac:dyDescent="0.2">
      <c r="A226" s="1" t="s">
        <v>205</v>
      </c>
      <c r="B226" s="2">
        <v>53381</v>
      </c>
      <c r="C226" s="2">
        <v>2139</v>
      </c>
      <c r="D226" s="2">
        <v>4528</v>
      </c>
      <c r="E226" s="2">
        <v>1526</v>
      </c>
      <c r="F226" s="2">
        <v>758</v>
      </c>
      <c r="G226" s="30">
        <v>2244</v>
      </c>
      <c r="H226" s="30">
        <v>14705</v>
      </c>
      <c r="J226" s="1" t="s">
        <v>214</v>
      </c>
      <c r="K226" s="2">
        <v>83011</v>
      </c>
      <c r="L226" s="2">
        <v>2677</v>
      </c>
      <c r="M226" s="2">
        <v>5318</v>
      </c>
      <c r="N226" s="2">
        <v>1379</v>
      </c>
      <c r="O226" s="2">
        <v>425</v>
      </c>
      <c r="P226" s="30">
        <v>3514</v>
      </c>
      <c r="Q226" s="30">
        <v>34142</v>
      </c>
    </row>
    <row r="227" spans="1:17" x14ac:dyDescent="0.2">
      <c r="A227" s="1" t="s">
        <v>206</v>
      </c>
      <c r="B227" s="2">
        <v>184176</v>
      </c>
      <c r="C227" s="2">
        <v>11792</v>
      </c>
      <c r="D227" s="2">
        <v>22478</v>
      </c>
      <c r="E227" s="2">
        <v>8507</v>
      </c>
      <c r="F227" s="2">
        <v>2819</v>
      </c>
      <c r="G227" s="30">
        <v>11152</v>
      </c>
      <c r="H227" s="30">
        <v>62851</v>
      </c>
      <c r="J227" s="1" t="s">
        <v>215</v>
      </c>
      <c r="K227" s="2">
        <v>69826</v>
      </c>
      <c r="L227" s="2">
        <v>4562</v>
      </c>
      <c r="M227" s="2">
        <v>9499</v>
      </c>
      <c r="N227" s="2">
        <v>3632</v>
      </c>
      <c r="O227" s="2">
        <v>568</v>
      </c>
      <c r="P227" s="30">
        <v>5299</v>
      </c>
      <c r="Q227" s="30">
        <v>22783</v>
      </c>
    </row>
    <row r="228" spans="1:17" x14ac:dyDescent="0.2">
      <c r="A228" s="1" t="s">
        <v>207</v>
      </c>
      <c r="B228" s="2">
        <v>57949</v>
      </c>
      <c r="C228" s="2">
        <v>2445</v>
      </c>
      <c r="D228" s="2">
        <v>12253</v>
      </c>
      <c r="E228" s="2">
        <v>6227</v>
      </c>
      <c r="F228" s="2">
        <v>366</v>
      </c>
      <c r="G228" s="30">
        <v>5660</v>
      </c>
      <c r="H228" s="30">
        <v>20156</v>
      </c>
      <c r="J228" s="1" t="s">
        <v>216</v>
      </c>
      <c r="K228" s="2">
        <v>95381</v>
      </c>
      <c r="L228" s="2">
        <v>7421</v>
      </c>
      <c r="M228" s="2">
        <v>6093</v>
      </c>
      <c r="N228" s="2">
        <v>2023</v>
      </c>
      <c r="O228" s="2">
        <v>697</v>
      </c>
      <c r="P228" s="30">
        <v>3373</v>
      </c>
      <c r="Q228" s="30">
        <v>48115</v>
      </c>
    </row>
    <row r="229" spans="1:17" x14ac:dyDescent="0.2">
      <c r="A229" s="1" t="s">
        <v>208</v>
      </c>
      <c r="B229" s="2">
        <v>89851</v>
      </c>
      <c r="C229" s="2">
        <v>4649</v>
      </c>
      <c r="D229" s="2">
        <v>12634</v>
      </c>
      <c r="E229" s="2">
        <v>5877</v>
      </c>
      <c r="F229" s="2">
        <v>632</v>
      </c>
      <c r="G229" s="30">
        <v>6125</v>
      </c>
      <c r="H229" s="30">
        <v>29551</v>
      </c>
      <c r="J229" s="1" t="s">
        <v>217</v>
      </c>
      <c r="K229" s="2">
        <v>56138</v>
      </c>
      <c r="L229" s="2">
        <v>3254</v>
      </c>
      <c r="M229" s="2">
        <v>8840</v>
      </c>
      <c r="N229" s="2">
        <v>3147</v>
      </c>
      <c r="O229" s="2">
        <v>1366</v>
      </c>
      <c r="P229" s="30">
        <v>4327</v>
      </c>
      <c r="Q229" s="30">
        <v>14294</v>
      </c>
    </row>
    <row r="230" spans="1:17" x14ac:dyDescent="0.2">
      <c r="A230" s="1" t="s">
        <v>209</v>
      </c>
      <c r="B230" s="2">
        <v>68037</v>
      </c>
      <c r="C230" s="2">
        <v>3417</v>
      </c>
      <c r="D230" s="2">
        <v>15002</v>
      </c>
      <c r="E230" s="2">
        <v>8383</v>
      </c>
      <c r="F230" s="2">
        <v>522</v>
      </c>
      <c r="G230" s="30">
        <v>6097</v>
      </c>
      <c r="H230" s="30">
        <v>27652</v>
      </c>
      <c r="J230" s="1" t="s">
        <v>218</v>
      </c>
      <c r="K230" s="2">
        <v>86168</v>
      </c>
      <c r="L230" s="2">
        <v>4057</v>
      </c>
      <c r="M230" s="2">
        <v>12529</v>
      </c>
      <c r="N230" s="2">
        <v>3970</v>
      </c>
      <c r="O230" s="2">
        <v>2478</v>
      </c>
      <c r="P230" s="30">
        <v>6081</v>
      </c>
      <c r="Q230" s="30">
        <v>38207</v>
      </c>
    </row>
    <row r="231" spans="1:17" x14ac:dyDescent="0.2">
      <c r="A231" s="1" t="s">
        <v>210</v>
      </c>
      <c r="B231" s="2">
        <v>102690</v>
      </c>
      <c r="C231" s="2">
        <v>4898</v>
      </c>
      <c r="D231" s="2">
        <v>8329</v>
      </c>
      <c r="E231" s="2">
        <v>3119</v>
      </c>
      <c r="F231" s="2">
        <v>815</v>
      </c>
      <c r="G231" s="30">
        <v>4395</v>
      </c>
      <c r="H231" s="30">
        <v>30656</v>
      </c>
      <c r="J231" s="1" t="s">
        <v>219</v>
      </c>
      <c r="K231" s="2">
        <v>92343</v>
      </c>
      <c r="L231" s="2">
        <v>3627</v>
      </c>
      <c r="M231" s="2">
        <v>11590</v>
      </c>
      <c r="N231" s="2">
        <v>3238</v>
      </c>
      <c r="O231" s="2">
        <v>989</v>
      </c>
      <c r="P231" s="30">
        <v>7363</v>
      </c>
      <c r="Q231" s="30">
        <v>39190</v>
      </c>
    </row>
    <row r="232" spans="1:17" x14ac:dyDescent="0.2">
      <c r="A232" s="1" t="s">
        <v>211</v>
      </c>
      <c r="B232" s="2">
        <v>80713</v>
      </c>
      <c r="C232" s="2">
        <v>3537</v>
      </c>
      <c r="D232" s="2">
        <v>7272</v>
      </c>
      <c r="E232" s="2">
        <v>1827</v>
      </c>
      <c r="F232" s="2">
        <v>614</v>
      </c>
      <c r="G232" s="30">
        <v>4831</v>
      </c>
      <c r="H232" s="30">
        <v>24710</v>
      </c>
      <c r="J232" s="1" t="s">
        <v>220</v>
      </c>
      <c r="K232" s="2">
        <v>120176</v>
      </c>
      <c r="L232" s="2">
        <v>5877</v>
      </c>
      <c r="M232" s="2">
        <v>10175</v>
      </c>
      <c r="N232" s="2">
        <v>2420</v>
      </c>
      <c r="O232" s="2">
        <v>1434</v>
      </c>
      <c r="P232" s="30">
        <v>6321</v>
      </c>
      <c r="Q232" s="30">
        <v>40518</v>
      </c>
    </row>
    <row r="233" spans="1:17" x14ac:dyDescent="0.2">
      <c r="A233" s="1" t="s">
        <v>212</v>
      </c>
      <c r="B233" s="2">
        <v>55727</v>
      </c>
      <c r="C233" s="2">
        <v>2428</v>
      </c>
      <c r="D233" s="2">
        <v>4139</v>
      </c>
      <c r="E233" s="2">
        <v>1426</v>
      </c>
      <c r="F233" s="2">
        <v>371</v>
      </c>
      <c r="G233" s="30">
        <v>2342</v>
      </c>
      <c r="H233" s="30">
        <v>13498</v>
      </c>
      <c r="J233" s="1" t="s">
        <v>221</v>
      </c>
      <c r="K233" s="2">
        <v>48471</v>
      </c>
      <c r="L233" s="2">
        <v>2169</v>
      </c>
      <c r="M233" s="2">
        <v>7436</v>
      </c>
      <c r="N233" s="2">
        <v>3059</v>
      </c>
      <c r="O233" s="2">
        <v>740</v>
      </c>
      <c r="P233" s="30">
        <v>3637</v>
      </c>
      <c r="Q233" s="30">
        <v>14522</v>
      </c>
    </row>
    <row r="234" spans="1:17" x14ac:dyDescent="0.2">
      <c r="A234" s="1" t="s">
        <v>213</v>
      </c>
      <c r="B234" s="2">
        <v>115905</v>
      </c>
      <c r="C234" s="2">
        <v>5278</v>
      </c>
      <c r="D234" s="2">
        <v>12670</v>
      </c>
      <c r="E234" s="2">
        <v>3889</v>
      </c>
      <c r="F234" s="2">
        <v>811</v>
      </c>
      <c r="G234" s="30">
        <v>7970</v>
      </c>
      <c r="H234" s="30">
        <v>41021</v>
      </c>
      <c r="J234" s="1" t="s">
        <v>222</v>
      </c>
      <c r="K234" s="2">
        <v>107543</v>
      </c>
      <c r="L234" s="2">
        <v>6297</v>
      </c>
      <c r="M234" s="2">
        <v>9291</v>
      </c>
      <c r="N234" s="2">
        <v>1662</v>
      </c>
      <c r="O234" s="2">
        <v>844</v>
      </c>
      <c r="P234" s="30">
        <v>6785</v>
      </c>
      <c r="Q234" s="30">
        <v>67998</v>
      </c>
    </row>
    <row r="235" spans="1:17" x14ac:dyDescent="0.2">
      <c r="A235" s="1" t="s">
        <v>214</v>
      </c>
      <c r="B235" s="2">
        <v>83011</v>
      </c>
      <c r="C235" s="2">
        <v>2677</v>
      </c>
      <c r="D235" s="2">
        <v>5318</v>
      </c>
      <c r="E235" s="2">
        <v>1379</v>
      </c>
      <c r="F235" s="2">
        <v>425</v>
      </c>
      <c r="G235" s="30">
        <v>3514</v>
      </c>
      <c r="H235" s="30">
        <v>34142</v>
      </c>
      <c r="J235" s="1" t="s">
        <v>223</v>
      </c>
      <c r="K235" s="2">
        <v>887798</v>
      </c>
      <c r="L235" s="2">
        <v>20519</v>
      </c>
      <c r="M235" s="2">
        <v>22037</v>
      </c>
      <c r="N235" s="2">
        <v>4855</v>
      </c>
      <c r="O235" s="2">
        <v>1715</v>
      </c>
      <c r="P235" s="30">
        <v>15467</v>
      </c>
      <c r="Q235" s="30">
        <v>448955</v>
      </c>
    </row>
    <row r="236" spans="1:17" x14ac:dyDescent="0.2">
      <c r="A236" s="1" t="s">
        <v>215</v>
      </c>
      <c r="B236" s="2">
        <v>69826</v>
      </c>
      <c r="C236" s="2">
        <v>4562</v>
      </c>
      <c r="D236" s="2">
        <v>9499</v>
      </c>
      <c r="E236" s="2">
        <v>3632</v>
      </c>
      <c r="F236" s="2">
        <v>568</v>
      </c>
      <c r="G236" s="30">
        <v>5299</v>
      </c>
      <c r="H236" s="30">
        <v>22783</v>
      </c>
      <c r="J236" s="1" t="s">
        <v>224</v>
      </c>
      <c r="K236" s="2">
        <v>35841</v>
      </c>
      <c r="L236" s="2">
        <v>1628</v>
      </c>
      <c r="M236" s="2">
        <v>1518</v>
      </c>
      <c r="N236" s="2">
        <v>222</v>
      </c>
      <c r="O236" s="2">
        <v>147</v>
      </c>
      <c r="P236" s="30">
        <v>1149</v>
      </c>
      <c r="Q236" s="30">
        <v>13077</v>
      </c>
    </row>
    <row r="237" spans="1:17" x14ac:dyDescent="0.2">
      <c r="A237" s="1" t="s">
        <v>216</v>
      </c>
      <c r="B237" s="2">
        <v>95381</v>
      </c>
      <c r="C237" s="2">
        <v>7421</v>
      </c>
      <c r="D237" s="2">
        <v>6093</v>
      </c>
      <c r="E237" s="2">
        <v>2023</v>
      </c>
      <c r="F237" s="2">
        <v>697</v>
      </c>
      <c r="G237" s="30">
        <v>3373</v>
      </c>
      <c r="H237" s="30">
        <v>48115</v>
      </c>
      <c r="J237" s="1" t="s">
        <v>225</v>
      </c>
      <c r="K237" s="2">
        <v>47565</v>
      </c>
      <c r="L237" s="2">
        <v>1821</v>
      </c>
      <c r="M237" s="2">
        <v>3336</v>
      </c>
      <c r="N237" s="2">
        <v>385</v>
      </c>
      <c r="O237" s="2">
        <v>851</v>
      </c>
      <c r="P237" s="30">
        <v>2100</v>
      </c>
      <c r="Q237" s="30">
        <v>20575</v>
      </c>
    </row>
    <row r="238" spans="1:17" x14ac:dyDescent="0.2">
      <c r="A238" s="1" t="s">
        <v>217</v>
      </c>
      <c r="B238" s="2">
        <v>56138</v>
      </c>
      <c r="C238" s="2">
        <v>3254</v>
      </c>
      <c r="D238" s="2">
        <v>8840</v>
      </c>
      <c r="E238" s="2">
        <v>3147</v>
      </c>
      <c r="F238" s="2">
        <v>1366</v>
      </c>
      <c r="G238" s="30">
        <v>4327</v>
      </c>
      <c r="H238" s="30">
        <v>14294</v>
      </c>
      <c r="J238" s="1" t="s">
        <v>226</v>
      </c>
      <c r="K238" s="2">
        <v>36064</v>
      </c>
      <c r="L238" s="2">
        <v>1387</v>
      </c>
      <c r="M238" s="2">
        <v>2089</v>
      </c>
      <c r="N238" s="2">
        <v>462</v>
      </c>
      <c r="O238" s="2">
        <v>292</v>
      </c>
      <c r="P238" s="30">
        <v>1335</v>
      </c>
      <c r="Q238" s="30">
        <v>7628</v>
      </c>
    </row>
    <row r="239" spans="1:17" x14ac:dyDescent="0.2">
      <c r="A239" s="1" t="s">
        <v>218</v>
      </c>
      <c r="B239" s="2">
        <v>86168</v>
      </c>
      <c r="C239" s="2">
        <v>4057</v>
      </c>
      <c r="D239" s="2">
        <v>12529</v>
      </c>
      <c r="E239" s="2">
        <v>3970</v>
      </c>
      <c r="F239" s="2">
        <v>2478</v>
      </c>
      <c r="G239" s="30">
        <v>6081</v>
      </c>
      <c r="H239" s="30">
        <v>38207</v>
      </c>
      <c r="J239" s="1" t="s">
        <v>227</v>
      </c>
      <c r="K239" s="2">
        <v>37910</v>
      </c>
      <c r="L239" s="2">
        <v>1825</v>
      </c>
      <c r="M239" s="2">
        <v>2957</v>
      </c>
      <c r="N239" s="2">
        <v>1059</v>
      </c>
      <c r="O239" s="2">
        <v>355</v>
      </c>
      <c r="P239" s="30">
        <v>1543</v>
      </c>
      <c r="Q239" s="30">
        <v>7172</v>
      </c>
    </row>
    <row r="240" spans="1:17" x14ac:dyDescent="0.2">
      <c r="A240" s="1" t="s">
        <v>219</v>
      </c>
      <c r="B240" s="2">
        <v>92343</v>
      </c>
      <c r="C240" s="2">
        <v>3627</v>
      </c>
      <c r="D240" s="2">
        <v>11590</v>
      </c>
      <c r="E240" s="2">
        <v>3238</v>
      </c>
      <c r="F240" s="2">
        <v>989</v>
      </c>
      <c r="G240" s="30">
        <v>7363</v>
      </c>
      <c r="H240" s="30">
        <v>39190</v>
      </c>
      <c r="J240" s="1" t="s">
        <v>228</v>
      </c>
      <c r="K240" s="2">
        <v>43241</v>
      </c>
      <c r="L240" s="2">
        <v>2365</v>
      </c>
      <c r="M240" s="2">
        <v>2271</v>
      </c>
      <c r="N240" s="2">
        <v>548</v>
      </c>
      <c r="O240" s="2">
        <v>279</v>
      </c>
      <c r="P240" s="30">
        <v>1444</v>
      </c>
      <c r="Q240" s="30">
        <v>8656</v>
      </c>
    </row>
    <row r="241" spans="1:17" x14ac:dyDescent="0.2">
      <c r="A241" s="1" t="s">
        <v>220</v>
      </c>
      <c r="B241" s="2">
        <v>120176</v>
      </c>
      <c r="C241" s="2">
        <v>5877</v>
      </c>
      <c r="D241" s="2">
        <v>10175</v>
      </c>
      <c r="E241" s="2">
        <v>2420</v>
      </c>
      <c r="F241" s="2">
        <v>1434</v>
      </c>
      <c r="G241" s="30">
        <v>6321</v>
      </c>
      <c r="H241" s="30">
        <v>40518</v>
      </c>
      <c r="J241" s="1" t="s">
        <v>229</v>
      </c>
      <c r="K241" s="2">
        <v>41407</v>
      </c>
      <c r="L241" s="2">
        <v>3212</v>
      </c>
      <c r="M241" s="2">
        <v>1585</v>
      </c>
      <c r="N241" s="2">
        <v>449</v>
      </c>
      <c r="O241" s="2">
        <v>186</v>
      </c>
      <c r="P241" s="30">
        <v>950</v>
      </c>
      <c r="Q241" s="30">
        <v>11859</v>
      </c>
    </row>
    <row r="242" spans="1:17" x14ac:dyDescent="0.2">
      <c r="A242" s="1" t="s">
        <v>221</v>
      </c>
      <c r="B242" s="2">
        <v>48471</v>
      </c>
      <c r="C242" s="2">
        <v>2169</v>
      </c>
      <c r="D242" s="2">
        <v>7436</v>
      </c>
      <c r="E242" s="2">
        <v>3059</v>
      </c>
      <c r="F242" s="2">
        <v>740</v>
      </c>
      <c r="G242" s="30">
        <v>3637</v>
      </c>
      <c r="H242" s="30">
        <v>14522</v>
      </c>
      <c r="J242" s="1" t="s">
        <v>230</v>
      </c>
      <c r="K242" s="2">
        <v>41322</v>
      </c>
      <c r="L242" s="2">
        <v>1759</v>
      </c>
      <c r="M242" s="2">
        <v>3332</v>
      </c>
      <c r="N242" s="2">
        <v>1102</v>
      </c>
      <c r="O242" s="2">
        <v>704</v>
      </c>
      <c r="P242" s="30">
        <v>1526</v>
      </c>
      <c r="Q242" s="30">
        <v>12407</v>
      </c>
    </row>
    <row r="243" spans="1:17" x14ac:dyDescent="0.2">
      <c r="A243" s="1" t="s">
        <v>434</v>
      </c>
      <c r="B243" s="2">
        <v>5651813</v>
      </c>
      <c r="C243" s="2">
        <v>276211</v>
      </c>
      <c r="D243" s="2">
        <v>415479</v>
      </c>
      <c r="E243" s="2">
        <v>112212</v>
      </c>
      <c r="F243" s="2">
        <v>50808</v>
      </c>
      <c r="G243" s="30">
        <v>252459</v>
      </c>
      <c r="H243" s="30">
        <v>2192330</v>
      </c>
      <c r="J243" s="1" t="s">
        <v>231</v>
      </c>
      <c r="K243" s="2">
        <v>45680</v>
      </c>
      <c r="L243" s="2">
        <v>3051</v>
      </c>
      <c r="M243" s="2">
        <v>1495</v>
      </c>
      <c r="N243" s="2">
        <v>276</v>
      </c>
      <c r="O243" s="2">
        <v>283</v>
      </c>
      <c r="P243" s="30">
        <v>936</v>
      </c>
      <c r="Q243" s="30">
        <v>14880</v>
      </c>
    </row>
    <row r="244" spans="1:17" x14ac:dyDescent="0.2">
      <c r="A244" s="1" t="s">
        <v>222</v>
      </c>
      <c r="B244" s="2">
        <v>107543</v>
      </c>
      <c r="C244" s="2">
        <v>6297</v>
      </c>
      <c r="D244" s="2">
        <v>9291</v>
      </c>
      <c r="E244" s="2">
        <v>1662</v>
      </c>
      <c r="F244" s="2">
        <v>844</v>
      </c>
      <c r="G244" s="30">
        <v>6785</v>
      </c>
      <c r="H244" s="30">
        <v>67998</v>
      </c>
      <c r="J244" s="1" t="s">
        <v>232</v>
      </c>
      <c r="K244" s="2">
        <v>83983</v>
      </c>
      <c r="L244" s="2">
        <v>6140</v>
      </c>
      <c r="M244" s="2">
        <v>3283</v>
      </c>
      <c r="N244" s="2">
        <v>357</v>
      </c>
      <c r="O244" s="2">
        <v>540</v>
      </c>
      <c r="P244" s="30">
        <v>2386</v>
      </c>
      <c r="Q244" s="30">
        <v>38657</v>
      </c>
    </row>
    <row r="245" spans="1:17" x14ac:dyDescent="0.2">
      <c r="A245" s="1" t="s">
        <v>223</v>
      </c>
      <c r="B245" s="2">
        <v>887798</v>
      </c>
      <c r="C245" s="2">
        <v>20519</v>
      </c>
      <c r="D245" s="2">
        <v>22037</v>
      </c>
      <c r="E245" s="2">
        <v>4855</v>
      </c>
      <c r="F245" s="2">
        <v>1715</v>
      </c>
      <c r="G245" s="30">
        <v>15467</v>
      </c>
      <c r="H245" s="30">
        <v>448955</v>
      </c>
      <c r="J245" s="1" t="s">
        <v>233</v>
      </c>
      <c r="K245" s="2">
        <v>51626</v>
      </c>
      <c r="L245" s="2">
        <v>3118</v>
      </c>
      <c r="M245" s="2">
        <v>2140</v>
      </c>
      <c r="N245" s="2">
        <v>363</v>
      </c>
      <c r="O245" s="2">
        <v>339</v>
      </c>
      <c r="P245" s="30">
        <v>1438</v>
      </c>
      <c r="Q245" s="30">
        <v>8629</v>
      </c>
    </row>
    <row r="246" spans="1:17" x14ac:dyDescent="0.2">
      <c r="A246" s="1" t="s">
        <v>224</v>
      </c>
      <c r="B246" s="2">
        <v>35841</v>
      </c>
      <c r="C246" s="2">
        <v>1628</v>
      </c>
      <c r="D246" s="2">
        <v>1518</v>
      </c>
      <c r="E246" s="2">
        <v>222</v>
      </c>
      <c r="F246" s="2">
        <v>147</v>
      </c>
      <c r="G246" s="30">
        <v>1149</v>
      </c>
      <c r="H246" s="30">
        <v>13077</v>
      </c>
      <c r="J246" s="1" t="s">
        <v>234</v>
      </c>
      <c r="K246" s="2">
        <v>29007</v>
      </c>
      <c r="L246" s="2">
        <v>463</v>
      </c>
      <c r="M246" s="2">
        <v>623</v>
      </c>
      <c r="N246" s="2">
        <v>126</v>
      </c>
      <c r="O246" s="2">
        <v>103</v>
      </c>
      <c r="P246" s="30">
        <v>394</v>
      </c>
      <c r="Q246" s="30">
        <v>6951</v>
      </c>
    </row>
    <row r="247" spans="1:17" x14ac:dyDescent="0.2">
      <c r="A247" s="1" t="s">
        <v>225</v>
      </c>
      <c r="B247" s="2">
        <v>47565</v>
      </c>
      <c r="C247" s="2">
        <v>1821</v>
      </c>
      <c r="D247" s="2">
        <v>3336</v>
      </c>
      <c r="E247" s="2">
        <v>385</v>
      </c>
      <c r="F247" s="2">
        <v>851</v>
      </c>
      <c r="G247" s="30">
        <v>2100</v>
      </c>
      <c r="H247" s="30">
        <v>20575</v>
      </c>
      <c r="J247" s="1" t="s">
        <v>235</v>
      </c>
      <c r="K247" s="2">
        <v>39446</v>
      </c>
      <c r="L247" s="2">
        <v>1705</v>
      </c>
      <c r="M247" s="2">
        <v>3491</v>
      </c>
      <c r="N247" s="2">
        <v>1060</v>
      </c>
      <c r="O247" s="2">
        <v>171</v>
      </c>
      <c r="P247" s="30">
        <v>2260</v>
      </c>
      <c r="Q247" s="30">
        <v>11668</v>
      </c>
    </row>
    <row r="248" spans="1:17" x14ac:dyDescent="0.2">
      <c r="A248" s="1" t="s">
        <v>226</v>
      </c>
      <c r="B248" s="2">
        <v>36064</v>
      </c>
      <c r="C248" s="2">
        <v>1387</v>
      </c>
      <c r="D248" s="2">
        <v>2089</v>
      </c>
      <c r="E248" s="2">
        <v>462</v>
      </c>
      <c r="F248" s="2">
        <v>292</v>
      </c>
      <c r="G248" s="30">
        <v>1335</v>
      </c>
      <c r="H248" s="30">
        <v>7628</v>
      </c>
      <c r="J248" s="1" t="s">
        <v>236</v>
      </c>
      <c r="K248" s="2">
        <v>36129</v>
      </c>
      <c r="L248" s="2">
        <v>940</v>
      </c>
      <c r="M248" s="2">
        <v>1622</v>
      </c>
      <c r="N248" s="2">
        <v>259</v>
      </c>
      <c r="O248" s="2">
        <v>215</v>
      </c>
      <c r="P248" s="30">
        <v>1148</v>
      </c>
      <c r="Q248" s="30">
        <v>8313</v>
      </c>
    </row>
    <row r="249" spans="1:17" x14ac:dyDescent="0.2">
      <c r="A249" s="1" t="s">
        <v>227</v>
      </c>
      <c r="B249" s="2">
        <v>37910</v>
      </c>
      <c r="C249" s="2">
        <v>1825</v>
      </c>
      <c r="D249" s="2">
        <v>2957</v>
      </c>
      <c r="E249" s="2">
        <v>1059</v>
      </c>
      <c r="F249" s="2">
        <v>355</v>
      </c>
      <c r="G249" s="30">
        <v>1543</v>
      </c>
      <c r="H249" s="30">
        <v>7172</v>
      </c>
      <c r="J249" s="1" t="s">
        <v>237</v>
      </c>
      <c r="K249" s="2">
        <v>41645</v>
      </c>
      <c r="L249" s="2">
        <v>2356</v>
      </c>
      <c r="M249" s="2">
        <v>3807</v>
      </c>
      <c r="N249" s="2">
        <v>665</v>
      </c>
      <c r="O249" s="2">
        <v>798</v>
      </c>
      <c r="P249" s="30">
        <v>2344</v>
      </c>
      <c r="Q249" s="30">
        <v>12629</v>
      </c>
    </row>
    <row r="250" spans="1:17" x14ac:dyDescent="0.2">
      <c r="A250" s="1" t="s">
        <v>228</v>
      </c>
      <c r="B250" s="2">
        <v>43241</v>
      </c>
      <c r="C250" s="2">
        <v>2365</v>
      </c>
      <c r="D250" s="2">
        <v>2271</v>
      </c>
      <c r="E250" s="2">
        <v>548</v>
      </c>
      <c r="F250" s="2">
        <v>279</v>
      </c>
      <c r="G250" s="30">
        <v>1444</v>
      </c>
      <c r="H250" s="30">
        <v>8656</v>
      </c>
      <c r="J250" s="1" t="s">
        <v>238</v>
      </c>
      <c r="K250" s="2">
        <v>237670</v>
      </c>
      <c r="L250" s="2">
        <v>8325</v>
      </c>
      <c r="M250" s="2">
        <v>10762</v>
      </c>
      <c r="N250" s="2">
        <v>1251</v>
      </c>
      <c r="O250" s="2">
        <v>828</v>
      </c>
      <c r="P250" s="30">
        <v>8683</v>
      </c>
      <c r="Q250" s="30">
        <v>93579</v>
      </c>
    </row>
    <row r="251" spans="1:17" x14ac:dyDescent="0.2">
      <c r="A251" s="1" t="s">
        <v>229</v>
      </c>
      <c r="B251" s="2">
        <v>41407</v>
      </c>
      <c r="C251" s="2">
        <v>3212</v>
      </c>
      <c r="D251" s="2">
        <v>1585</v>
      </c>
      <c r="E251" s="2">
        <v>449</v>
      </c>
      <c r="F251" s="2">
        <v>186</v>
      </c>
      <c r="G251" s="30">
        <v>950</v>
      </c>
      <c r="H251" s="30">
        <v>11859</v>
      </c>
      <c r="J251" s="1" t="s">
        <v>239</v>
      </c>
      <c r="K251" s="2">
        <v>32616</v>
      </c>
      <c r="L251" s="2">
        <v>1428</v>
      </c>
      <c r="M251" s="2">
        <v>2410</v>
      </c>
      <c r="N251" s="2">
        <v>413</v>
      </c>
      <c r="O251" s="2">
        <v>631</v>
      </c>
      <c r="P251" s="30">
        <v>1366</v>
      </c>
      <c r="Q251" s="30">
        <v>9727</v>
      </c>
    </row>
    <row r="252" spans="1:17" x14ac:dyDescent="0.2">
      <c r="A252" s="1" t="s">
        <v>230</v>
      </c>
      <c r="B252" s="2">
        <v>41322</v>
      </c>
      <c r="C252" s="2">
        <v>1759</v>
      </c>
      <c r="D252" s="2">
        <v>3332</v>
      </c>
      <c r="E252" s="2">
        <v>1102</v>
      </c>
      <c r="F252" s="2">
        <v>704</v>
      </c>
      <c r="G252" s="30">
        <v>1526</v>
      </c>
      <c r="H252" s="30">
        <v>12407</v>
      </c>
      <c r="J252" s="1" t="s">
        <v>240</v>
      </c>
      <c r="K252" s="2">
        <v>43483</v>
      </c>
      <c r="L252" s="2">
        <v>2800</v>
      </c>
      <c r="M252" s="2">
        <v>3883</v>
      </c>
      <c r="N252" s="2">
        <v>520</v>
      </c>
      <c r="O252" s="2">
        <v>626</v>
      </c>
      <c r="P252" s="30">
        <v>2737</v>
      </c>
      <c r="Q252" s="30">
        <v>16768</v>
      </c>
    </row>
    <row r="253" spans="1:17" x14ac:dyDescent="0.2">
      <c r="A253" s="1" t="s">
        <v>231</v>
      </c>
      <c r="B253" s="2">
        <v>45680</v>
      </c>
      <c r="C253" s="2">
        <v>3051</v>
      </c>
      <c r="D253" s="2">
        <v>1495</v>
      </c>
      <c r="E253" s="2">
        <v>276</v>
      </c>
      <c r="F253" s="2">
        <v>283</v>
      </c>
      <c r="G253" s="30">
        <v>936</v>
      </c>
      <c r="H253" s="30">
        <v>14880</v>
      </c>
      <c r="J253" s="1" t="s">
        <v>241</v>
      </c>
      <c r="K253" s="2">
        <v>84436</v>
      </c>
      <c r="L253" s="2">
        <v>3991</v>
      </c>
      <c r="M253" s="2">
        <v>5121</v>
      </c>
      <c r="N253" s="2">
        <v>1130</v>
      </c>
      <c r="O253" s="2">
        <v>605</v>
      </c>
      <c r="P253" s="30">
        <v>3386</v>
      </c>
      <c r="Q253" s="30">
        <v>20805</v>
      </c>
    </row>
    <row r="254" spans="1:17" x14ac:dyDescent="0.2">
      <c r="A254" s="1" t="s">
        <v>232</v>
      </c>
      <c r="B254" s="2">
        <v>83983</v>
      </c>
      <c r="C254" s="2">
        <v>6140</v>
      </c>
      <c r="D254" s="2">
        <v>3283</v>
      </c>
      <c r="E254" s="2">
        <v>357</v>
      </c>
      <c r="F254" s="2">
        <v>540</v>
      </c>
      <c r="G254" s="30">
        <v>2386</v>
      </c>
      <c r="H254" s="30">
        <v>38657</v>
      </c>
      <c r="J254" s="1" t="s">
        <v>242</v>
      </c>
      <c r="K254" s="2">
        <v>50783</v>
      </c>
      <c r="L254" s="2">
        <v>1610</v>
      </c>
      <c r="M254" s="2">
        <v>2238</v>
      </c>
      <c r="N254" s="2">
        <v>405</v>
      </c>
      <c r="O254" s="2">
        <v>367</v>
      </c>
      <c r="P254" s="30">
        <v>1466</v>
      </c>
      <c r="Q254" s="30">
        <v>15023</v>
      </c>
    </row>
    <row r="255" spans="1:17" x14ac:dyDescent="0.2">
      <c r="A255" s="1" t="s">
        <v>233</v>
      </c>
      <c r="B255" s="2">
        <v>51626</v>
      </c>
      <c r="C255" s="2">
        <v>3118</v>
      </c>
      <c r="D255" s="2">
        <v>2140</v>
      </c>
      <c r="E255" s="2">
        <v>363</v>
      </c>
      <c r="F255" s="2">
        <v>339</v>
      </c>
      <c r="G255" s="30">
        <v>1438</v>
      </c>
      <c r="H255" s="30">
        <v>8629</v>
      </c>
      <c r="J255" s="1" t="s">
        <v>243</v>
      </c>
      <c r="K255" s="2">
        <v>68283</v>
      </c>
      <c r="L255" s="2">
        <v>2482</v>
      </c>
      <c r="M255" s="2">
        <v>6383</v>
      </c>
      <c r="N255" s="2">
        <v>783</v>
      </c>
      <c r="O255" s="2">
        <v>1556</v>
      </c>
      <c r="P255" s="30">
        <v>4044</v>
      </c>
      <c r="Q255" s="30">
        <v>23737</v>
      </c>
    </row>
    <row r="256" spans="1:17" x14ac:dyDescent="0.2">
      <c r="A256" s="1" t="s">
        <v>234</v>
      </c>
      <c r="B256" s="2">
        <v>29007</v>
      </c>
      <c r="C256" s="2">
        <v>463</v>
      </c>
      <c r="D256" s="2">
        <v>623</v>
      </c>
      <c r="E256" s="2">
        <v>126</v>
      </c>
      <c r="F256" s="2">
        <v>103</v>
      </c>
      <c r="G256" s="30">
        <v>394</v>
      </c>
      <c r="H256" s="30">
        <v>6951</v>
      </c>
      <c r="J256" s="1" t="s">
        <v>244</v>
      </c>
      <c r="K256" s="2">
        <v>49959</v>
      </c>
      <c r="L256" s="2">
        <v>1830</v>
      </c>
      <c r="M256" s="2">
        <v>4982</v>
      </c>
      <c r="N256" s="2">
        <v>2439</v>
      </c>
      <c r="O256" s="2">
        <v>531</v>
      </c>
      <c r="P256" s="30">
        <v>2012</v>
      </c>
      <c r="Q256" s="30">
        <v>16960</v>
      </c>
    </row>
    <row r="257" spans="1:17" x14ac:dyDescent="0.2">
      <c r="A257" s="1" t="s">
        <v>235</v>
      </c>
      <c r="B257" s="2">
        <v>39446</v>
      </c>
      <c r="C257" s="2">
        <v>1705</v>
      </c>
      <c r="D257" s="2">
        <v>3491</v>
      </c>
      <c r="E257" s="2">
        <v>1060</v>
      </c>
      <c r="F257" s="2">
        <v>171</v>
      </c>
      <c r="G257" s="30">
        <v>2260</v>
      </c>
      <c r="H257" s="30">
        <v>11668</v>
      </c>
      <c r="J257" s="1" t="s">
        <v>245</v>
      </c>
      <c r="K257" s="2">
        <v>38615</v>
      </c>
      <c r="L257" s="2">
        <v>2021</v>
      </c>
      <c r="M257" s="2">
        <v>1856</v>
      </c>
      <c r="N257" s="2">
        <v>705</v>
      </c>
      <c r="O257" s="2">
        <v>99</v>
      </c>
      <c r="P257" s="30">
        <v>1052</v>
      </c>
      <c r="Q257" s="30">
        <v>16076</v>
      </c>
    </row>
    <row r="258" spans="1:17" x14ac:dyDescent="0.2">
      <c r="A258" s="1" t="s">
        <v>236</v>
      </c>
      <c r="B258" s="2">
        <v>36129</v>
      </c>
      <c r="C258" s="2">
        <v>940</v>
      </c>
      <c r="D258" s="2">
        <v>1622</v>
      </c>
      <c r="E258" s="2">
        <v>259</v>
      </c>
      <c r="F258" s="2">
        <v>215</v>
      </c>
      <c r="G258" s="30">
        <v>1148</v>
      </c>
      <c r="H258" s="30">
        <v>8313</v>
      </c>
      <c r="J258" s="1" t="s">
        <v>246</v>
      </c>
      <c r="K258" s="2">
        <v>39661</v>
      </c>
      <c r="L258" s="2">
        <v>2010</v>
      </c>
      <c r="M258" s="2">
        <v>3769</v>
      </c>
      <c r="N258" s="2">
        <v>397</v>
      </c>
      <c r="O258" s="2">
        <v>163</v>
      </c>
      <c r="P258" s="30">
        <v>3209</v>
      </c>
      <c r="Q258" s="30">
        <v>17567</v>
      </c>
    </row>
    <row r="259" spans="1:17" x14ac:dyDescent="0.2">
      <c r="A259" s="1" t="s">
        <v>237</v>
      </c>
      <c r="B259" s="2">
        <v>41645</v>
      </c>
      <c r="C259" s="2">
        <v>2356</v>
      </c>
      <c r="D259" s="2">
        <v>3807</v>
      </c>
      <c r="E259" s="2">
        <v>665</v>
      </c>
      <c r="F259" s="2">
        <v>798</v>
      </c>
      <c r="G259" s="30">
        <v>2344</v>
      </c>
      <c r="H259" s="30">
        <v>12629</v>
      </c>
      <c r="J259" s="1" t="s">
        <v>247</v>
      </c>
      <c r="K259" s="2">
        <v>30199</v>
      </c>
      <c r="L259" s="2">
        <v>2661</v>
      </c>
      <c r="M259" s="2">
        <v>1871</v>
      </c>
      <c r="N259" s="2">
        <v>506</v>
      </c>
      <c r="O259" s="2">
        <v>308</v>
      </c>
      <c r="P259" s="30">
        <v>1057</v>
      </c>
      <c r="Q259" s="30">
        <v>11274</v>
      </c>
    </row>
    <row r="260" spans="1:17" x14ac:dyDescent="0.2">
      <c r="A260" s="1" t="s">
        <v>238</v>
      </c>
      <c r="B260" s="2">
        <v>237670</v>
      </c>
      <c r="C260" s="2">
        <v>8325</v>
      </c>
      <c r="D260" s="2">
        <v>10762</v>
      </c>
      <c r="E260" s="2">
        <v>1251</v>
      </c>
      <c r="F260" s="2">
        <v>828</v>
      </c>
      <c r="G260" s="30">
        <v>8683</v>
      </c>
      <c r="H260" s="30">
        <v>93579</v>
      </c>
      <c r="J260" s="1" t="s">
        <v>248</v>
      </c>
      <c r="K260" s="2">
        <v>49629</v>
      </c>
      <c r="L260" s="2">
        <v>2359</v>
      </c>
      <c r="M260" s="2">
        <v>5069</v>
      </c>
      <c r="N260" s="2">
        <v>1907</v>
      </c>
      <c r="O260" s="2">
        <v>920</v>
      </c>
      <c r="P260" s="30">
        <v>2242</v>
      </c>
      <c r="Q260" s="30">
        <v>16058</v>
      </c>
    </row>
    <row r="261" spans="1:17" x14ac:dyDescent="0.2">
      <c r="A261" s="1" t="s">
        <v>239</v>
      </c>
      <c r="B261" s="2">
        <v>32616</v>
      </c>
      <c r="C261" s="2">
        <v>1428</v>
      </c>
      <c r="D261" s="2">
        <v>2410</v>
      </c>
      <c r="E261" s="2">
        <v>413</v>
      </c>
      <c r="F261" s="2">
        <v>631</v>
      </c>
      <c r="G261" s="30">
        <v>1366</v>
      </c>
      <c r="H261" s="30">
        <v>9727</v>
      </c>
      <c r="J261" s="1" t="s">
        <v>249</v>
      </c>
      <c r="K261" s="2">
        <v>25471</v>
      </c>
      <c r="L261" s="2">
        <v>899</v>
      </c>
      <c r="M261" s="2">
        <v>2628</v>
      </c>
      <c r="N261" s="2">
        <v>906</v>
      </c>
      <c r="O261" s="2">
        <v>400</v>
      </c>
      <c r="P261" s="30">
        <v>1322</v>
      </c>
      <c r="Q261" s="30">
        <v>6614</v>
      </c>
    </row>
    <row r="262" spans="1:17" x14ac:dyDescent="0.2">
      <c r="A262" s="1" t="s">
        <v>240</v>
      </c>
      <c r="B262" s="2">
        <v>43483</v>
      </c>
      <c r="C262" s="2">
        <v>2800</v>
      </c>
      <c r="D262" s="2">
        <v>3883</v>
      </c>
      <c r="E262" s="2">
        <v>520</v>
      </c>
      <c r="F262" s="2">
        <v>626</v>
      </c>
      <c r="G262" s="30">
        <v>2737</v>
      </c>
      <c r="H262" s="30">
        <v>16768</v>
      </c>
      <c r="J262" s="1" t="s">
        <v>250</v>
      </c>
      <c r="K262" s="2">
        <v>39662</v>
      </c>
      <c r="L262" s="2">
        <v>1872</v>
      </c>
      <c r="M262" s="2">
        <v>3055</v>
      </c>
      <c r="N262" s="2">
        <v>568</v>
      </c>
      <c r="O262" s="2">
        <v>475</v>
      </c>
      <c r="P262" s="30">
        <v>2012</v>
      </c>
      <c r="Q262" s="30">
        <v>13179</v>
      </c>
    </row>
    <row r="263" spans="1:17" x14ac:dyDescent="0.2">
      <c r="A263" s="1" t="s">
        <v>241</v>
      </c>
      <c r="B263" s="2">
        <v>84436</v>
      </c>
      <c r="C263" s="2">
        <v>3991</v>
      </c>
      <c r="D263" s="2">
        <v>5121</v>
      </c>
      <c r="E263" s="2">
        <v>1130</v>
      </c>
      <c r="F263" s="2">
        <v>605</v>
      </c>
      <c r="G263" s="30">
        <v>3386</v>
      </c>
      <c r="H263" s="30">
        <v>20805</v>
      </c>
      <c r="J263" s="1" t="s">
        <v>251</v>
      </c>
      <c r="K263" s="2">
        <v>50369</v>
      </c>
      <c r="L263" s="2">
        <v>3280</v>
      </c>
      <c r="M263" s="2">
        <v>4318</v>
      </c>
      <c r="N263" s="2">
        <v>729</v>
      </c>
      <c r="O263" s="2">
        <v>778</v>
      </c>
      <c r="P263" s="30">
        <v>2811</v>
      </c>
      <c r="Q263" s="30">
        <v>15646</v>
      </c>
    </row>
    <row r="264" spans="1:17" x14ac:dyDescent="0.2">
      <c r="A264" s="1" t="s">
        <v>242</v>
      </c>
      <c r="B264" s="2">
        <v>50783</v>
      </c>
      <c r="C264" s="2">
        <v>1610</v>
      </c>
      <c r="D264" s="2">
        <v>2238</v>
      </c>
      <c r="E264" s="2">
        <v>405</v>
      </c>
      <c r="F264" s="2">
        <v>367</v>
      </c>
      <c r="G264" s="30">
        <v>1466</v>
      </c>
      <c r="H264" s="30">
        <v>15023</v>
      </c>
      <c r="J264" s="1" t="s">
        <v>252</v>
      </c>
      <c r="K264" s="2">
        <v>60178</v>
      </c>
      <c r="L264" s="2">
        <v>2896</v>
      </c>
      <c r="M264" s="2">
        <v>7012</v>
      </c>
      <c r="N264" s="2">
        <v>2715</v>
      </c>
      <c r="O264" s="2">
        <v>1113</v>
      </c>
      <c r="P264" s="30">
        <v>3184</v>
      </c>
      <c r="Q264" s="30">
        <v>13116</v>
      </c>
    </row>
    <row r="265" spans="1:17" x14ac:dyDescent="0.2">
      <c r="A265" s="1" t="s">
        <v>243</v>
      </c>
      <c r="B265" s="2">
        <v>68283</v>
      </c>
      <c r="C265" s="2">
        <v>2482</v>
      </c>
      <c r="D265" s="2">
        <v>6383</v>
      </c>
      <c r="E265" s="2">
        <v>783</v>
      </c>
      <c r="F265" s="2">
        <v>1556</v>
      </c>
      <c r="G265" s="30">
        <v>4044</v>
      </c>
      <c r="H265" s="30">
        <v>23737</v>
      </c>
      <c r="J265" s="1" t="s">
        <v>253</v>
      </c>
      <c r="K265" s="2">
        <v>27899</v>
      </c>
      <c r="L265" s="2">
        <v>836</v>
      </c>
      <c r="M265" s="2">
        <v>3119</v>
      </c>
      <c r="N265" s="2">
        <v>1117</v>
      </c>
      <c r="O265" s="2">
        <v>445</v>
      </c>
      <c r="P265" s="30">
        <v>1557</v>
      </c>
      <c r="Q265" s="30">
        <v>8535</v>
      </c>
    </row>
    <row r="266" spans="1:17" x14ac:dyDescent="0.2">
      <c r="A266" s="1" t="s">
        <v>244</v>
      </c>
      <c r="B266" s="2">
        <v>49959</v>
      </c>
      <c r="C266" s="2">
        <v>1830</v>
      </c>
      <c r="D266" s="2">
        <v>4982</v>
      </c>
      <c r="E266" s="2">
        <v>2439</v>
      </c>
      <c r="F266" s="2">
        <v>531</v>
      </c>
      <c r="G266" s="30">
        <v>2012</v>
      </c>
      <c r="H266" s="30">
        <v>16960</v>
      </c>
      <c r="J266" s="1" t="s">
        <v>254</v>
      </c>
      <c r="K266" s="2">
        <v>39155</v>
      </c>
      <c r="L266" s="2">
        <v>1750</v>
      </c>
      <c r="M266" s="2">
        <v>2715</v>
      </c>
      <c r="N266" s="2">
        <v>634</v>
      </c>
      <c r="O266" s="2">
        <v>738</v>
      </c>
      <c r="P266" s="30">
        <v>1343</v>
      </c>
      <c r="Q266" s="30">
        <v>7882</v>
      </c>
    </row>
    <row r="267" spans="1:17" x14ac:dyDescent="0.2">
      <c r="A267" s="1" t="s">
        <v>245</v>
      </c>
      <c r="B267" s="2">
        <v>38615</v>
      </c>
      <c r="C267" s="2">
        <v>2021</v>
      </c>
      <c r="D267" s="2">
        <v>1856</v>
      </c>
      <c r="E267" s="2">
        <v>705</v>
      </c>
      <c r="F267" s="2">
        <v>99</v>
      </c>
      <c r="G267" s="30">
        <v>1052</v>
      </c>
      <c r="H267" s="30">
        <v>16076</v>
      </c>
      <c r="J267" s="1" t="s">
        <v>255</v>
      </c>
      <c r="K267" s="2">
        <v>26612</v>
      </c>
      <c r="L267" s="2">
        <v>1872</v>
      </c>
      <c r="M267" s="2">
        <v>2796</v>
      </c>
      <c r="N267" s="2">
        <v>412</v>
      </c>
      <c r="O267" s="2">
        <v>562</v>
      </c>
      <c r="P267" s="30">
        <v>1822</v>
      </c>
      <c r="Q267" s="30">
        <v>7866</v>
      </c>
    </row>
    <row r="268" spans="1:17" x14ac:dyDescent="0.2">
      <c r="A268" s="1" t="s">
        <v>246</v>
      </c>
      <c r="B268" s="2">
        <v>39661</v>
      </c>
      <c r="C268" s="2">
        <v>2010</v>
      </c>
      <c r="D268" s="2">
        <v>3769</v>
      </c>
      <c r="E268" s="2">
        <v>397</v>
      </c>
      <c r="F268" s="2">
        <v>163</v>
      </c>
      <c r="G268" s="30">
        <v>3209</v>
      </c>
      <c r="H268" s="30">
        <v>17567</v>
      </c>
      <c r="J268" s="1" t="s">
        <v>256</v>
      </c>
      <c r="K268" s="2">
        <v>50038</v>
      </c>
      <c r="L268" s="2">
        <v>5871</v>
      </c>
      <c r="M268" s="2">
        <v>7135</v>
      </c>
      <c r="N268" s="2">
        <v>1496</v>
      </c>
      <c r="O268" s="2">
        <v>389</v>
      </c>
      <c r="P268" s="30">
        <v>5250</v>
      </c>
      <c r="Q268" s="30">
        <v>29112</v>
      </c>
    </row>
    <row r="269" spans="1:17" x14ac:dyDescent="0.2">
      <c r="A269" s="1" t="s">
        <v>247</v>
      </c>
      <c r="B269" s="2">
        <v>30199</v>
      </c>
      <c r="C269" s="2">
        <v>2661</v>
      </c>
      <c r="D269" s="2">
        <v>1871</v>
      </c>
      <c r="E269" s="2">
        <v>506</v>
      </c>
      <c r="F269" s="2">
        <v>308</v>
      </c>
      <c r="G269" s="30">
        <v>1057</v>
      </c>
      <c r="H269" s="30">
        <v>11274</v>
      </c>
      <c r="J269" s="1" t="s">
        <v>257</v>
      </c>
      <c r="K269" s="2">
        <v>27744</v>
      </c>
      <c r="L269" s="2">
        <v>1117</v>
      </c>
      <c r="M269" s="2">
        <v>3535</v>
      </c>
      <c r="N269" s="2">
        <v>921</v>
      </c>
      <c r="O269" s="2">
        <v>201</v>
      </c>
      <c r="P269" s="30">
        <v>2413</v>
      </c>
      <c r="Q269" s="30">
        <v>12370</v>
      </c>
    </row>
    <row r="270" spans="1:17" x14ac:dyDescent="0.2">
      <c r="A270" s="1" t="s">
        <v>248</v>
      </c>
      <c r="B270" s="2">
        <v>49629</v>
      </c>
      <c r="C270" s="2">
        <v>2359</v>
      </c>
      <c r="D270" s="2">
        <v>5069</v>
      </c>
      <c r="E270" s="2">
        <v>1907</v>
      </c>
      <c r="F270" s="2">
        <v>920</v>
      </c>
      <c r="G270" s="30">
        <v>2242</v>
      </c>
      <c r="H270" s="30">
        <v>16058</v>
      </c>
      <c r="J270" s="1" t="s">
        <v>258</v>
      </c>
      <c r="K270" s="2">
        <v>126135</v>
      </c>
      <c r="L270" s="2">
        <v>6318</v>
      </c>
      <c r="M270" s="2">
        <v>7754</v>
      </c>
      <c r="N270" s="2">
        <v>1181</v>
      </c>
      <c r="O270" s="2">
        <v>821</v>
      </c>
      <c r="P270" s="30">
        <v>5752</v>
      </c>
      <c r="Q270" s="30">
        <v>65919</v>
      </c>
    </row>
    <row r="271" spans="1:17" x14ac:dyDescent="0.2">
      <c r="A271" s="1" t="s">
        <v>249</v>
      </c>
      <c r="B271" s="2">
        <v>25471</v>
      </c>
      <c r="C271" s="2">
        <v>899</v>
      </c>
      <c r="D271" s="2">
        <v>2628</v>
      </c>
      <c r="E271" s="2">
        <v>906</v>
      </c>
      <c r="F271" s="2">
        <v>400</v>
      </c>
      <c r="G271" s="30">
        <v>1322</v>
      </c>
      <c r="H271" s="30">
        <v>6614</v>
      </c>
      <c r="J271" s="1" t="s">
        <v>259</v>
      </c>
      <c r="K271" s="2">
        <v>28253</v>
      </c>
      <c r="L271" s="2">
        <v>2420</v>
      </c>
      <c r="M271" s="2">
        <v>1436</v>
      </c>
      <c r="N271" s="2">
        <v>556</v>
      </c>
      <c r="O271" s="2">
        <v>286</v>
      </c>
      <c r="P271" s="30">
        <v>594</v>
      </c>
      <c r="Q271" s="30">
        <v>10684</v>
      </c>
    </row>
    <row r="272" spans="1:17" x14ac:dyDescent="0.2">
      <c r="A272" s="1" t="s">
        <v>250</v>
      </c>
      <c r="B272" s="2">
        <v>39662</v>
      </c>
      <c r="C272" s="2">
        <v>1872</v>
      </c>
      <c r="D272" s="2">
        <v>3055</v>
      </c>
      <c r="E272" s="2">
        <v>568</v>
      </c>
      <c r="F272" s="2">
        <v>475</v>
      </c>
      <c r="G272" s="30">
        <v>2012</v>
      </c>
      <c r="H272" s="30">
        <v>13179</v>
      </c>
      <c r="J272" s="1" t="s">
        <v>260</v>
      </c>
      <c r="K272" s="2">
        <v>29078</v>
      </c>
      <c r="L272" s="2">
        <v>1936</v>
      </c>
      <c r="M272" s="2">
        <v>3134</v>
      </c>
      <c r="N272" s="2">
        <v>974</v>
      </c>
      <c r="O272" s="2">
        <v>333</v>
      </c>
      <c r="P272" s="30">
        <v>1827</v>
      </c>
      <c r="Q272" s="30">
        <v>9168</v>
      </c>
    </row>
    <row r="273" spans="1:17" x14ac:dyDescent="0.2">
      <c r="A273" s="1" t="s">
        <v>251</v>
      </c>
      <c r="B273" s="2">
        <v>50369</v>
      </c>
      <c r="C273" s="2">
        <v>3280</v>
      </c>
      <c r="D273" s="2">
        <v>4318</v>
      </c>
      <c r="E273" s="2">
        <v>729</v>
      </c>
      <c r="F273" s="2">
        <v>778</v>
      </c>
      <c r="G273" s="30">
        <v>2811</v>
      </c>
      <c r="H273" s="30">
        <v>15646</v>
      </c>
      <c r="J273" s="1" t="s">
        <v>261</v>
      </c>
      <c r="K273" s="2">
        <v>52352</v>
      </c>
      <c r="L273" s="2">
        <v>1824</v>
      </c>
      <c r="M273" s="2">
        <v>7421</v>
      </c>
      <c r="N273" s="2">
        <v>2196</v>
      </c>
      <c r="O273" s="2">
        <v>898</v>
      </c>
      <c r="P273" s="30">
        <v>4327</v>
      </c>
      <c r="Q273" s="30">
        <v>17225</v>
      </c>
    </row>
    <row r="274" spans="1:17" x14ac:dyDescent="0.2">
      <c r="A274" s="1" t="s">
        <v>252</v>
      </c>
      <c r="B274" s="2">
        <v>60178</v>
      </c>
      <c r="C274" s="2">
        <v>2896</v>
      </c>
      <c r="D274" s="2">
        <v>7012</v>
      </c>
      <c r="E274" s="2">
        <v>2715</v>
      </c>
      <c r="F274" s="2">
        <v>1113</v>
      </c>
      <c r="G274" s="30">
        <v>3184</v>
      </c>
      <c r="H274" s="30">
        <v>13116</v>
      </c>
      <c r="J274" s="1" t="s">
        <v>262</v>
      </c>
      <c r="K274" s="2">
        <v>50529</v>
      </c>
      <c r="L274" s="2">
        <v>1912</v>
      </c>
      <c r="M274" s="2">
        <v>4389</v>
      </c>
      <c r="N274" s="2">
        <v>1196</v>
      </c>
      <c r="O274" s="2">
        <v>1137</v>
      </c>
      <c r="P274" s="30">
        <v>2056</v>
      </c>
      <c r="Q274" s="30">
        <v>19154</v>
      </c>
    </row>
    <row r="275" spans="1:17" x14ac:dyDescent="0.2">
      <c r="A275" s="1" t="s">
        <v>253</v>
      </c>
      <c r="B275" s="2">
        <v>27899</v>
      </c>
      <c r="C275" s="2">
        <v>836</v>
      </c>
      <c r="D275" s="2">
        <v>3119</v>
      </c>
      <c r="E275" s="2">
        <v>1117</v>
      </c>
      <c r="F275" s="2">
        <v>445</v>
      </c>
      <c r="G275" s="30">
        <v>1557</v>
      </c>
      <c r="H275" s="30">
        <v>8535</v>
      </c>
      <c r="J275" s="1" t="s">
        <v>263</v>
      </c>
      <c r="K275" s="2">
        <v>31438</v>
      </c>
      <c r="L275" s="2">
        <v>1109</v>
      </c>
      <c r="M275" s="2">
        <v>4377</v>
      </c>
      <c r="N275" s="2">
        <v>1774</v>
      </c>
      <c r="O275" s="2">
        <v>641</v>
      </c>
      <c r="P275" s="30">
        <v>1962</v>
      </c>
      <c r="Q275" s="30">
        <v>12001</v>
      </c>
    </row>
    <row r="276" spans="1:17" x14ac:dyDescent="0.2">
      <c r="A276" s="1" t="s">
        <v>254</v>
      </c>
      <c r="B276" s="2">
        <v>39155</v>
      </c>
      <c r="C276" s="2">
        <v>1750</v>
      </c>
      <c r="D276" s="2">
        <v>2715</v>
      </c>
      <c r="E276" s="2">
        <v>634</v>
      </c>
      <c r="F276" s="2">
        <v>738</v>
      </c>
      <c r="G276" s="30">
        <v>1343</v>
      </c>
      <c r="H276" s="30">
        <v>7882</v>
      </c>
      <c r="J276" s="1" t="s">
        <v>264</v>
      </c>
      <c r="K276" s="2">
        <v>48281</v>
      </c>
      <c r="L276" s="2">
        <v>3088</v>
      </c>
      <c r="M276" s="2">
        <v>4572</v>
      </c>
      <c r="N276" s="2">
        <v>1345</v>
      </c>
      <c r="O276" s="2">
        <v>453</v>
      </c>
      <c r="P276" s="30">
        <v>2774</v>
      </c>
      <c r="Q276" s="30">
        <v>13834</v>
      </c>
    </row>
    <row r="277" spans="1:17" x14ac:dyDescent="0.2">
      <c r="A277" s="1" t="s">
        <v>255</v>
      </c>
      <c r="B277" s="2">
        <v>26612</v>
      </c>
      <c r="C277" s="2">
        <v>1872</v>
      </c>
      <c r="D277" s="2">
        <v>2796</v>
      </c>
      <c r="E277" s="2">
        <v>412</v>
      </c>
      <c r="F277" s="2">
        <v>562</v>
      </c>
      <c r="G277" s="30">
        <v>1822</v>
      </c>
      <c r="H277" s="30">
        <v>7866</v>
      </c>
      <c r="J277" s="1" t="s">
        <v>265</v>
      </c>
      <c r="K277" s="2">
        <v>55959</v>
      </c>
      <c r="L277" s="2">
        <v>4109</v>
      </c>
      <c r="M277" s="2">
        <v>6535</v>
      </c>
      <c r="N277" s="2">
        <v>2337</v>
      </c>
      <c r="O277" s="2">
        <v>1100</v>
      </c>
      <c r="P277" s="30">
        <v>3098</v>
      </c>
      <c r="Q277" s="30">
        <v>21170</v>
      </c>
    </row>
    <row r="278" spans="1:17" x14ac:dyDescent="0.2">
      <c r="A278" s="1" t="s">
        <v>256</v>
      </c>
      <c r="B278" s="2">
        <v>50038</v>
      </c>
      <c r="C278" s="2">
        <v>5871</v>
      </c>
      <c r="D278" s="2">
        <v>7135</v>
      </c>
      <c r="E278" s="2">
        <v>1496</v>
      </c>
      <c r="F278" s="2">
        <v>389</v>
      </c>
      <c r="G278" s="30">
        <v>5250</v>
      </c>
      <c r="H278" s="30">
        <v>29112</v>
      </c>
      <c r="J278" s="1" t="s">
        <v>266</v>
      </c>
      <c r="K278" s="2">
        <v>26109</v>
      </c>
      <c r="L278" s="2">
        <v>1523</v>
      </c>
      <c r="M278" s="2">
        <v>2824</v>
      </c>
      <c r="N278" s="2">
        <v>423</v>
      </c>
      <c r="O278" s="2">
        <v>638</v>
      </c>
      <c r="P278" s="30">
        <v>1763</v>
      </c>
      <c r="Q278" s="30">
        <v>7648</v>
      </c>
    </row>
    <row r="279" spans="1:17" x14ac:dyDescent="0.2">
      <c r="A279" s="1" t="s">
        <v>257</v>
      </c>
      <c r="B279" s="2">
        <v>27744</v>
      </c>
      <c r="C279" s="2">
        <v>1117</v>
      </c>
      <c r="D279" s="2">
        <v>3535</v>
      </c>
      <c r="E279" s="2">
        <v>921</v>
      </c>
      <c r="F279" s="2">
        <v>201</v>
      </c>
      <c r="G279" s="30">
        <v>2413</v>
      </c>
      <c r="H279" s="30">
        <v>12370</v>
      </c>
      <c r="J279" s="1" t="s">
        <v>267</v>
      </c>
      <c r="K279" s="2">
        <v>54281</v>
      </c>
      <c r="L279" s="2">
        <v>3674</v>
      </c>
      <c r="M279" s="2">
        <v>5945</v>
      </c>
      <c r="N279" s="2">
        <v>1694</v>
      </c>
      <c r="O279" s="2">
        <v>267</v>
      </c>
      <c r="P279" s="30">
        <v>3984</v>
      </c>
      <c r="Q279" s="30">
        <v>23817</v>
      </c>
    </row>
    <row r="280" spans="1:17" x14ac:dyDescent="0.2">
      <c r="A280" s="1" t="s">
        <v>258</v>
      </c>
      <c r="B280" s="2">
        <v>126135</v>
      </c>
      <c r="C280" s="2">
        <v>6318</v>
      </c>
      <c r="D280" s="2">
        <v>7754</v>
      </c>
      <c r="E280" s="2">
        <v>1181</v>
      </c>
      <c r="F280" s="2">
        <v>821</v>
      </c>
      <c r="G280" s="30">
        <v>5752</v>
      </c>
      <c r="H280" s="30">
        <v>65919</v>
      </c>
      <c r="J280" s="1" t="s">
        <v>268</v>
      </c>
      <c r="K280" s="2">
        <v>48020</v>
      </c>
      <c r="L280" s="2">
        <v>2074</v>
      </c>
      <c r="M280" s="2">
        <v>1884</v>
      </c>
      <c r="N280" s="2">
        <v>355</v>
      </c>
      <c r="O280" s="2">
        <v>204</v>
      </c>
      <c r="P280" s="30">
        <v>1325</v>
      </c>
      <c r="Q280" s="30">
        <v>18636</v>
      </c>
    </row>
    <row r="281" spans="1:17" x14ac:dyDescent="0.2">
      <c r="A281" s="1" t="s">
        <v>259</v>
      </c>
      <c r="B281" s="2">
        <v>28253</v>
      </c>
      <c r="C281" s="2">
        <v>2420</v>
      </c>
      <c r="D281" s="2">
        <v>1436</v>
      </c>
      <c r="E281" s="2">
        <v>556</v>
      </c>
      <c r="F281" s="2">
        <v>286</v>
      </c>
      <c r="G281" s="30">
        <v>594</v>
      </c>
      <c r="H281" s="30">
        <v>10684</v>
      </c>
      <c r="J281" s="1" t="s">
        <v>269</v>
      </c>
      <c r="K281" s="2">
        <v>34262</v>
      </c>
      <c r="L281" s="2">
        <v>1395</v>
      </c>
      <c r="M281" s="2">
        <v>3481</v>
      </c>
      <c r="N281" s="2">
        <v>1520</v>
      </c>
      <c r="O281" s="2">
        <v>170</v>
      </c>
      <c r="P281" s="30">
        <v>1791</v>
      </c>
      <c r="Q281" s="30">
        <v>17888</v>
      </c>
    </row>
    <row r="282" spans="1:17" x14ac:dyDescent="0.2">
      <c r="A282" s="1" t="s">
        <v>260</v>
      </c>
      <c r="B282" s="2">
        <v>29078</v>
      </c>
      <c r="C282" s="2">
        <v>1936</v>
      </c>
      <c r="D282" s="2">
        <v>3134</v>
      </c>
      <c r="E282" s="2">
        <v>974</v>
      </c>
      <c r="F282" s="2">
        <v>333</v>
      </c>
      <c r="G282" s="30">
        <v>1827</v>
      </c>
      <c r="H282" s="30">
        <v>9168</v>
      </c>
      <c r="J282" s="1" t="s">
        <v>270</v>
      </c>
      <c r="K282" s="2">
        <v>24860</v>
      </c>
      <c r="L282" s="2">
        <v>1368</v>
      </c>
      <c r="M282" s="2">
        <v>1661</v>
      </c>
      <c r="N282" s="2">
        <v>559</v>
      </c>
      <c r="O282" s="2">
        <v>111</v>
      </c>
      <c r="P282" s="30">
        <v>991</v>
      </c>
      <c r="Q282" s="30">
        <v>7338</v>
      </c>
    </row>
    <row r="283" spans="1:17" x14ac:dyDescent="0.2">
      <c r="A283" s="1" t="s">
        <v>261</v>
      </c>
      <c r="B283" s="2">
        <v>52352</v>
      </c>
      <c r="C283" s="2">
        <v>1824</v>
      </c>
      <c r="D283" s="2">
        <v>7421</v>
      </c>
      <c r="E283" s="2">
        <v>2196</v>
      </c>
      <c r="F283" s="2">
        <v>898</v>
      </c>
      <c r="G283" s="30">
        <v>4327</v>
      </c>
      <c r="H283" s="30">
        <v>17225</v>
      </c>
      <c r="J283" s="1" t="s">
        <v>271</v>
      </c>
      <c r="K283" s="2">
        <v>39603</v>
      </c>
      <c r="L283" s="2">
        <v>2938</v>
      </c>
      <c r="M283" s="2">
        <v>4095</v>
      </c>
      <c r="N283" s="2">
        <v>1542</v>
      </c>
      <c r="O283" s="2">
        <v>453</v>
      </c>
      <c r="P283" s="30">
        <v>2100</v>
      </c>
      <c r="Q283" s="30">
        <v>11069</v>
      </c>
    </row>
    <row r="284" spans="1:17" x14ac:dyDescent="0.2">
      <c r="A284" s="1" t="s">
        <v>262</v>
      </c>
      <c r="B284" s="2">
        <v>50529</v>
      </c>
      <c r="C284" s="2">
        <v>1912</v>
      </c>
      <c r="D284" s="2">
        <v>4389</v>
      </c>
      <c r="E284" s="2">
        <v>1196</v>
      </c>
      <c r="F284" s="2">
        <v>1137</v>
      </c>
      <c r="G284" s="30">
        <v>2056</v>
      </c>
      <c r="H284" s="30">
        <v>19154</v>
      </c>
      <c r="J284" s="1" t="s">
        <v>272</v>
      </c>
      <c r="K284" s="2">
        <v>23792</v>
      </c>
      <c r="L284" s="2">
        <v>1076</v>
      </c>
      <c r="M284" s="2">
        <v>2914</v>
      </c>
      <c r="N284" s="2">
        <v>1250</v>
      </c>
      <c r="O284" s="2">
        <v>433</v>
      </c>
      <c r="P284" s="30">
        <v>1231</v>
      </c>
      <c r="Q284" s="30">
        <v>4187</v>
      </c>
    </row>
    <row r="285" spans="1:17" x14ac:dyDescent="0.2">
      <c r="A285" s="1" t="s">
        <v>263</v>
      </c>
      <c r="B285" s="2">
        <v>31438</v>
      </c>
      <c r="C285" s="2">
        <v>1109</v>
      </c>
      <c r="D285" s="2">
        <v>4377</v>
      </c>
      <c r="E285" s="2">
        <v>1774</v>
      </c>
      <c r="F285" s="2">
        <v>641</v>
      </c>
      <c r="G285" s="30">
        <v>1962</v>
      </c>
      <c r="H285" s="30">
        <v>12001</v>
      </c>
      <c r="J285" s="1" t="s">
        <v>273</v>
      </c>
      <c r="K285" s="2">
        <v>29012</v>
      </c>
      <c r="L285" s="2">
        <v>2078</v>
      </c>
      <c r="M285" s="2">
        <v>2445</v>
      </c>
      <c r="N285" s="2">
        <v>795</v>
      </c>
      <c r="O285" s="2">
        <v>294</v>
      </c>
      <c r="P285" s="30">
        <v>1356</v>
      </c>
      <c r="Q285" s="30">
        <v>9296</v>
      </c>
    </row>
    <row r="286" spans="1:17" x14ac:dyDescent="0.2">
      <c r="A286" s="1" t="s">
        <v>264</v>
      </c>
      <c r="B286" s="2">
        <v>48281</v>
      </c>
      <c r="C286" s="2">
        <v>3088</v>
      </c>
      <c r="D286" s="2">
        <v>4572</v>
      </c>
      <c r="E286" s="2">
        <v>1345</v>
      </c>
      <c r="F286" s="2">
        <v>453</v>
      </c>
      <c r="G286" s="30">
        <v>2774</v>
      </c>
      <c r="H286" s="30">
        <v>13834</v>
      </c>
      <c r="J286" s="1" t="s">
        <v>274</v>
      </c>
      <c r="K286" s="2">
        <v>31681</v>
      </c>
      <c r="L286" s="2">
        <v>1699</v>
      </c>
      <c r="M286" s="2">
        <v>2770</v>
      </c>
      <c r="N286" s="2">
        <v>1008</v>
      </c>
      <c r="O286" s="2">
        <v>159</v>
      </c>
      <c r="P286" s="30">
        <v>1603</v>
      </c>
      <c r="Q286" s="30">
        <v>10755</v>
      </c>
    </row>
    <row r="287" spans="1:17" x14ac:dyDescent="0.2">
      <c r="A287" s="1" t="s">
        <v>265</v>
      </c>
      <c r="B287" s="2">
        <v>55959</v>
      </c>
      <c r="C287" s="2">
        <v>4109</v>
      </c>
      <c r="D287" s="2">
        <v>6535</v>
      </c>
      <c r="E287" s="2">
        <v>2337</v>
      </c>
      <c r="F287" s="2">
        <v>1100</v>
      </c>
      <c r="G287" s="30">
        <v>3098</v>
      </c>
      <c r="H287" s="30">
        <v>21170</v>
      </c>
      <c r="J287" s="1" t="s">
        <v>275</v>
      </c>
      <c r="K287" s="2">
        <v>38370</v>
      </c>
      <c r="L287" s="2">
        <v>2205</v>
      </c>
      <c r="M287" s="2">
        <v>2000</v>
      </c>
      <c r="N287" s="2">
        <v>531</v>
      </c>
      <c r="O287" s="2">
        <v>503</v>
      </c>
      <c r="P287" s="30">
        <v>966</v>
      </c>
      <c r="Q287" s="30">
        <v>14073</v>
      </c>
    </row>
    <row r="288" spans="1:17" x14ac:dyDescent="0.2">
      <c r="A288" s="1" t="s">
        <v>266</v>
      </c>
      <c r="B288" s="2">
        <v>26109</v>
      </c>
      <c r="C288" s="2">
        <v>1523</v>
      </c>
      <c r="D288" s="2">
        <v>2824</v>
      </c>
      <c r="E288" s="2">
        <v>423</v>
      </c>
      <c r="F288" s="2">
        <v>638</v>
      </c>
      <c r="G288" s="30">
        <v>1763</v>
      </c>
      <c r="H288" s="30">
        <v>7648</v>
      </c>
      <c r="J288" s="1" t="s">
        <v>276</v>
      </c>
      <c r="K288" s="2">
        <v>26065</v>
      </c>
      <c r="L288" s="2">
        <v>1194</v>
      </c>
      <c r="M288" s="2">
        <v>2570</v>
      </c>
      <c r="N288" s="2">
        <v>874</v>
      </c>
      <c r="O288" s="2">
        <v>200</v>
      </c>
      <c r="P288" s="30">
        <v>1496</v>
      </c>
      <c r="Q288" s="30">
        <v>7642</v>
      </c>
    </row>
    <row r="289" spans="1:17" x14ac:dyDescent="0.2">
      <c r="A289" s="1" t="s">
        <v>267</v>
      </c>
      <c r="B289" s="2">
        <v>54281</v>
      </c>
      <c r="C289" s="2">
        <v>3674</v>
      </c>
      <c r="D289" s="2">
        <v>5945</v>
      </c>
      <c r="E289" s="2">
        <v>1694</v>
      </c>
      <c r="F289" s="2">
        <v>267</v>
      </c>
      <c r="G289" s="30">
        <v>3984</v>
      </c>
      <c r="H289" s="30">
        <v>23817</v>
      </c>
      <c r="J289" s="1" t="s">
        <v>277</v>
      </c>
      <c r="K289" s="2">
        <v>28016</v>
      </c>
      <c r="L289" s="2">
        <v>1463</v>
      </c>
      <c r="M289" s="2">
        <v>1985</v>
      </c>
      <c r="N289" s="2">
        <v>486</v>
      </c>
      <c r="O289" s="2">
        <v>375</v>
      </c>
      <c r="P289" s="30">
        <v>1124</v>
      </c>
      <c r="Q289" s="30">
        <v>8257</v>
      </c>
    </row>
    <row r="290" spans="1:17" x14ac:dyDescent="0.2">
      <c r="A290" s="1" t="s">
        <v>268</v>
      </c>
      <c r="B290" s="2">
        <v>48020</v>
      </c>
      <c r="C290" s="2">
        <v>2074</v>
      </c>
      <c r="D290" s="2">
        <v>1884</v>
      </c>
      <c r="E290" s="2">
        <v>355</v>
      </c>
      <c r="F290" s="2">
        <v>204</v>
      </c>
      <c r="G290" s="30">
        <v>1325</v>
      </c>
      <c r="H290" s="30">
        <v>18636</v>
      </c>
      <c r="J290" s="1" t="s">
        <v>278</v>
      </c>
      <c r="K290" s="2">
        <v>28808</v>
      </c>
      <c r="L290" s="2">
        <v>2474</v>
      </c>
      <c r="M290" s="2">
        <v>1635</v>
      </c>
      <c r="N290" s="2">
        <v>562</v>
      </c>
      <c r="O290" s="2">
        <v>228</v>
      </c>
      <c r="P290" s="30">
        <v>845</v>
      </c>
      <c r="Q290" s="30">
        <v>10748</v>
      </c>
    </row>
    <row r="291" spans="1:17" x14ac:dyDescent="0.2">
      <c r="A291" s="1" t="s">
        <v>269</v>
      </c>
      <c r="B291" s="2">
        <v>34262</v>
      </c>
      <c r="C291" s="2">
        <v>1395</v>
      </c>
      <c r="D291" s="2">
        <v>3481</v>
      </c>
      <c r="E291" s="2">
        <v>1520</v>
      </c>
      <c r="F291" s="2">
        <v>170</v>
      </c>
      <c r="G291" s="30">
        <v>1791</v>
      </c>
      <c r="H291" s="30">
        <v>17888</v>
      </c>
      <c r="J291" s="1" t="s">
        <v>279</v>
      </c>
      <c r="K291" s="2">
        <v>29490</v>
      </c>
      <c r="L291" s="2">
        <v>1529</v>
      </c>
      <c r="M291" s="2">
        <v>3051</v>
      </c>
      <c r="N291" s="2">
        <v>1127</v>
      </c>
      <c r="O291" s="2">
        <v>168</v>
      </c>
      <c r="P291" s="30">
        <v>1756</v>
      </c>
      <c r="Q291" s="30">
        <v>9208</v>
      </c>
    </row>
    <row r="292" spans="1:17" x14ac:dyDescent="0.2">
      <c r="A292" s="1" t="s">
        <v>270</v>
      </c>
      <c r="B292" s="2">
        <v>24860</v>
      </c>
      <c r="C292" s="2">
        <v>1368</v>
      </c>
      <c r="D292" s="2">
        <v>1661</v>
      </c>
      <c r="E292" s="2">
        <v>559</v>
      </c>
      <c r="F292" s="2">
        <v>111</v>
      </c>
      <c r="G292" s="30">
        <v>991</v>
      </c>
      <c r="H292" s="30">
        <v>7338</v>
      </c>
      <c r="J292" s="1" t="s">
        <v>280</v>
      </c>
      <c r="K292" s="2">
        <v>27764</v>
      </c>
      <c r="L292" s="2">
        <v>1597</v>
      </c>
      <c r="M292" s="2">
        <v>2208</v>
      </c>
      <c r="N292" s="2">
        <v>220</v>
      </c>
      <c r="O292" s="2">
        <v>133</v>
      </c>
      <c r="P292" s="30">
        <v>1855</v>
      </c>
      <c r="Q292" s="30">
        <v>11275</v>
      </c>
    </row>
    <row r="293" spans="1:17" x14ac:dyDescent="0.2">
      <c r="A293" s="1" t="s">
        <v>271</v>
      </c>
      <c r="B293" s="2">
        <v>39603</v>
      </c>
      <c r="C293" s="2">
        <v>2938</v>
      </c>
      <c r="D293" s="2">
        <v>4095</v>
      </c>
      <c r="E293" s="2">
        <v>1542</v>
      </c>
      <c r="F293" s="2">
        <v>453</v>
      </c>
      <c r="G293" s="30">
        <v>2100</v>
      </c>
      <c r="H293" s="30">
        <v>11069</v>
      </c>
      <c r="J293" s="1" t="s">
        <v>281</v>
      </c>
      <c r="K293" s="2">
        <v>91896</v>
      </c>
      <c r="L293" s="2">
        <v>2251</v>
      </c>
      <c r="M293" s="2">
        <v>5325</v>
      </c>
      <c r="N293" s="2">
        <v>526</v>
      </c>
      <c r="O293" s="2">
        <v>129</v>
      </c>
      <c r="P293" s="30">
        <v>4670</v>
      </c>
      <c r="Q293" s="30">
        <v>59040</v>
      </c>
    </row>
    <row r="294" spans="1:17" x14ac:dyDescent="0.2">
      <c r="A294" s="1" t="s">
        <v>272</v>
      </c>
      <c r="B294" s="2">
        <v>23792</v>
      </c>
      <c r="C294" s="2">
        <v>1076</v>
      </c>
      <c r="D294" s="2">
        <v>2914</v>
      </c>
      <c r="E294" s="2">
        <v>1250</v>
      </c>
      <c r="F294" s="2">
        <v>433</v>
      </c>
      <c r="G294" s="30">
        <v>1231</v>
      </c>
      <c r="H294" s="30">
        <v>4187</v>
      </c>
      <c r="J294" s="1" t="s">
        <v>282</v>
      </c>
      <c r="K294" s="2">
        <v>48586</v>
      </c>
      <c r="L294" s="2">
        <v>2822</v>
      </c>
      <c r="M294" s="2">
        <v>2601</v>
      </c>
      <c r="N294" s="2">
        <v>737</v>
      </c>
      <c r="O294" s="2">
        <v>159</v>
      </c>
      <c r="P294" s="30">
        <v>1705</v>
      </c>
      <c r="Q294" s="30">
        <v>18723</v>
      </c>
    </row>
    <row r="295" spans="1:17" x14ac:dyDescent="0.2">
      <c r="A295" s="1" t="s">
        <v>273</v>
      </c>
      <c r="B295" s="2">
        <v>29012</v>
      </c>
      <c r="C295" s="2">
        <v>2078</v>
      </c>
      <c r="D295" s="2">
        <v>2445</v>
      </c>
      <c r="E295" s="2">
        <v>795</v>
      </c>
      <c r="F295" s="2">
        <v>294</v>
      </c>
      <c r="G295" s="30">
        <v>1356</v>
      </c>
      <c r="H295" s="30">
        <v>9296</v>
      </c>
      <c r="J295" s="1" t="s">
        <v>283</v>
      </c>
      <c r="K295" s="2">
        <v>313621</v>
      </c>
      <c r="L295" s="2">
        <v>17000</v>
      </c>
      <c r="M295" s="2">
        <v>18309</v>
      </c>
      <c r="N295" s="2">
        <v>4131</v>
      </c>
      <c r="O295" s="2">
        <v>1237</v>
      </c>
      <c r="P295" s="30">
        <v>12941</v>
      </c>
      <c r="Q295" s="30">
        <v>145377</v>
      </c>
    </row>
    <row r="296" spans="1:17" x14ac:dyDescent="0.2">
      <c r="A296" s="1" t="s">
        <v>274</v>
      </c>
      <c r="B296" s="2">
        <v>31681</v>
      </c>
      <c r="C296" s="2">
        <v>1699</v>
      </c>
      <c r="D296" s="2">
        <v>2770</v>
      </c>
      <c r="E296" s="2">
        <v>1008</v>
      </c>
      <c r="F296" s="2">
        <v>159</v>
      </c>
      <c r="G296" s="30">
        <v>1603</v>
      </c>
      <c r="H296" s="30">
        <v>10755</v>
      </c>
      <c r="J296" s="1" t="s">
        <v>284</v>
      </c>
      <c r="K296" s="2">
        <v>16877</v>
      </c>
      <c r="L296" s="2">
        <v>837</v>
      </c>
      <c r="M296" s="2">
        <v>1876</v>
      </c>
      <c r="N296" s="2">
        <v>830</v>
      </c>
      <c r="O296" s="2">
        <v>147</v>
      </c>
      <c r="P296" s="30">
        <v>899</v>
      </c>
      <c r="Q296" s="30">
        <v>3834</v>
      </c>
    </row>
    <row r="297" spans="1:17" x14ac:dyDescent="0.2">
      <c r="A297" s="1" t="s">
        <v>275</v>
      </c>
      <c r="B297" s="2">
        <v>38370</v>
      </c>
      <c r="C297" s="2">
        <v>2205</v>
      </c>
      <c r="D297" s="2">
        <v>2000</v>
      </c>
      <c r="E297" s="2">
        <v>531</v>
      </c>
      <c r="F297" s="2">
        <v>503</v>
      </c>
      <c r="G297" s="30">
        <v>966</v>
      </c>
      <c r="H297" s="30">
        <v>14073</v>
      </c>
      <c r="J297" s="1" t="s">
        <v>285</v>
      </c>
      <c r="K297" s="2">
        <v>62181</v>
      </c>
      <c r="L297" s="2">
        <v>4639</v>
      </c>
      <c r="M297" s="2">
        <v>6752</v>
      </c>
      <c r="N297" s="2">
        <v>1617</v>
      </c>
      <c r="O297" s="2">
        <v>901</v>
      </c>
      <c r="P297" s="30">
        <v>4234</v>
      </c>
      <c r="Q297" s="30">
        <v>19609</v>
      </c>
    </row>
    <row r="298" spans="1:17" x14ac:dyDescent="0.2">
      <c r="A298" s="1" t="s">
        <v>276</v>
      </c>
      <c r="B298" s="2">
        <v>26065</v>
      </c>
      <c r="C298" s="2">
        <v>1194</v>
      </c>
      <c r="D298" s="2">
        <v>2570</v>
      </c>
      <c r="E298" s="2">
        <v>874</v>
      </c>
      <c r="F298" s="2">
        <v>200</v>
      </c>
      <c r="G298" s="30">
        <v>1496</v>
      </c>
      <c r="H298" s="30">
        <v>7642</v>
      </c>
      <c r="J298" s="1" t="s">
        <v>286</v>
      </c>
      <c r="K298" s="2">
        <v>53183</v>
      </c>
      <c r="L298" s="2">
        <v>2356</v>
      </c>
      <c r="M298" s="2">
        <v>7067</v>
      </c>
      <c r="N298" s="2">
        <v>2860</v>
      </c>
      <c r="O298" s="2">
        <v>305</v>
      </c>
      <c r="P298" s="30">
        <v>3902</v>
      </c>
      <c r="Q298" s="30">
        <v>27403</v>
      </c>
    </row>
    <row r="299" spans="1:17" x14ac:dyDescent="0.2">
      <c r="A299" s="1" t="s">
        <v>277</v>
      </c>
      <c r="B299" s="2">
        <v>28016</v>
      </c>
      <c r="C299" s="2">
        <v>1463</v>
      </c>
      <c r="D299" s="2">
        <v>1985</v>
      </c>
      <c r="E299" s="2">
        <v>486</v>
      </c>
      <c r="F299" s="2">
        <v>375</v>
      </c>
      <c r="G299" s="30">
        <v>1124</v>
      </c>
      <c r="H299" s="30">
        <v>8257</v>
      </c>
      <c r="J299" s="1" t="s">
        <v>287</v>
      </c>
      <c r="K299" s="2">
        <v>25357</v>
      </c>
      <c r="L299" s="2">
        <v>1251</v>
      </c>
      <c r="M299" s="2">
        <v>1619</v>
      </c>
      <c r="N299" s="2">
        <v>614</v>
      </c>
      <c r="O299" s="2">
        <v>186</v>
      </c>
      <c r="P299" s="30">
        <v>819</v>
      </c>
      <c r="Q299" s="30">
        <v>3698</v>
      </c>
    </row>
    <row r="300" spans="1:17" x14ac:dyDescent="0.2">
      <c r="A300" s="1" t="s">
        <v>278</v>
      </c>
      <c r="B300" s="2">
        <v>28808</v>
      </c>
      <c r="C300" s="2">
        <v>2474</v>
      </c>
      <c r="D300" s="2">
        <v>1635</v>
      </c>
      <c r="E300" s="2">
        <v>562</v>
      </c>
      <c r="F300" s="2">
        <v>228</v>
      </c>
      <c r="G300" s="30">
        <v>845</v>
      </c>
      <c r="H300" s="30">
        <v>10748</v>
      </c>
      <c r="J300" s="1" t="s">
        <v>288</v>
      </c>
      <c r="K300" s="2">
        <v>55308</v>
      </c>
      <c r="L300" s="2">
        <v>2848</v>
      </c>
      <c r="M300" s="2">
        <v>4861</v>
      </c>
      <c r="N300" s="2">
        <v>1925</v>
      </c>
      <c r="O300" s="2">
        <v>324</v>
      </c>
      <c r="P300" s="30">
        <v>2612</v>
      </c>
      <c r="Q300" s="30">
        <v>17301</v>
      </c>
    </row>
    <row r="301" spans="1:17" x14ac:dyDescent="0.2">
      <c r="A301" s="1" t="s">
        <v>279</v>
      </c>
      <c r="B301" s="2">
        <v>29490</v>
      </c>
      <c r="C301" s="2">
        <v>1529</v>
      </c>
      <c r="D301" s="2">
        <v>3051</v>
      </c>
      <c r="E301" s="2">
        <v>1127</v>
      </c>
      <c r="F301" s="2">
        <v>168</v>
      </c>
      <c r="G301" s="30">
        <v>1756</v>
      </c>
      <c r="H301" s="30">
        <v>9208</v>
      </c>
      <c r="J301" s="1" t="s">
        <v>289</v>
      </c>
      <c r="K301" s="2">
        <v>33816</v>
      </c>
      <c r="L301" s="2">
        <v>2555</v>
      </c>
      <c r="M301" s="2">
        <v>3045</v>
      </c>
      <c r="N301" s="2">
        <v>650</v>
      </c>
      <c r="O301" s="2">
        <v>391</v>
      </c>
      <c r="P301" s="30">
        <v>2004</v>
      </c>
      <c r="Q301" s="30">
        <v>7457</v>
      </c>
    </row>
    <row r="302" spans="1:17" x14ac:dyDescent="0.2">
      <c r="A302" s="1" t="s">
        <v>280</v>
      </c>
      <c r="B302" s="2">
        <v>27764</v>
      </c>
      <c r="C302" s="2">
        <v>1597</v>
      </c>
      <c r="D302" s="2">
        <v>2208</v>
      </c>
      <c r="E302" s="2">
        <v>220</v>
      </c>
      <c r="F302" s="2">
        <v>133</v>
      </c>
      <c r="G302" s="30">
        <v>1855</v>
      </c>
      <c r="H302" s="30">
        <v>11275</v>
      </c>
      <c r="J302" s="1" t="s">
        <v>290</v>
      </c>
      <c r="K302" s="2">
        <v>39812</v>
      </c>
      <c r="L302" s="2">
        <v>2159</v>
      </c>
      <c r="M302" s="2">
        <v>3373</v>
      </c>
      <c r="N302" s="2">
        <v>1108</v>
      </c>
      <c r="O302" s="2">
        <v>476</v>
      </c>
      <c r="P302" s="30">
        <v>1789</v>
      </c>
      <c r="Q302" s="30">
        <v>8964</v>
      </c>
    </row>
    <row r="303" spans="1:17" x14ac:dyDescent="0.2">
      <c r="A303" s="1" t="s">
        <v>281</v>
      </c>
      <c r="B303" s="2">
        <v>91896</v>
      </c>
      <c r="C303" s="2">
        <v>2251</v>
      </c>
      <c r="D303" s="2">
        <v>5325</v>
      </c>
      <c r="E303" s="2">
        <v>526</v>
      </c>
      <c r="F303" s="2">
        <v>129</v>
      </c>
      <c r="G303" s="30">
        <v>4670</v>
      </c>
      <c r="H303" s="30">
        <v>59040</v>
      </c>
      <c r="J303" s="1" t="s">
        <v>291</v>
      </c>
      <c r="K303" s="2">
        <v>33088</v>
      </c>
      <c r="L303" s="2">
        <v>1410</v>
      </c>
      <c r="M303" s="2">
        <v>3712</v>
      </c>
      <c r="N303" s="2">
        <v>1399</v>
      </c>
      <c r="O303" s="2">
        <v>566</v>
      </c>
      <c r="P303" s="30">
        <v>1747</v>
      </c>
      <c r="Q303" s="30">
        <v>8735</v>
      </c>
    </row>
    <row r="304" spans="1:17" x14ac:dyDescent="0.2">
      <c r="A304" s="1" t="s">
        <v>282</v>
      </c>
      <c r="B304" s="2">
        <v>48586</v>
      </c>
      <c r="C304" s="2">
        <v>2822</v>
      </c>
      <c r="D304" s="2">
        <v>2601</v>
      </c>
      <c r="E304" s="2">
        <v>737</v>
      </c>
      <c r="F304" s="2">
        <v>159</v>
      </c>
      <c r="G304" s="30">
        <v>1705</v>
      </c>
      <c r="H304" s="30">
        <v>18723</v>
      </c>
      <c r="J304" s="1" t="s">
        <v>292</v>
      </c>
      <c r="K304" s="2">
        <v>46783</v>
      </c>
      <c r="L304" s="2">
        <v>3693</v>
      </c>
      <c r="M304" s="2">
        <v>4000</v>
      </c>
      <c r="N304" s="2">
        <v>963</v>
      </c>
      <c r="O304" s="2">
        <v>697</v>
      </c>
      <c r="P304" s="30">
        <v>2340</v>
      </c>
      <c r="Q304" s="30">
        <v>16558</v>
      </c>
    </row>
    <row r="305" spans="1:17" x14ac:dyDescent="0.2">
      <c r="A305" s="1" t="s">
        <v>283</v>
      </c>
      <c r="B305" s="2">
        <v>313621</v>
      </c>
      <c r="C305" s="2">
        <v>17000</v>
      </c>
      <c r="D305" s="2">
        <v>18309</v>
      </c>
      <c r="E305" s="2">
        <v>4131</v>
      </c>
      <c r="F305" s="2">
        <v>1237</v>
      </c>
      <c r="G305" s="30">
        <v>12941</v>
      </c>
      <c r="H305" s="30">
        <v>145377</v>
      </c>
      <c r="J305" s="1" t="s">
        <v>293</v>
      </c>
      <c r="K305" s="2">
        <v>54617</v>
      </c>
      <c r="L305" s="2">
        <v>2900</v>
      </c>
      <c r="M305" s="2">
        <v>13464</v>
      </c>
      <c r="N305" s="2">
        <v>4995</v>
      </c>
      <c r="O305" s="2">
        <v>1131</v>
      </c>
      <c r="P305" s="30">
        <v>7338</v>
      </c>
      <c r="Q305" s="30">
        <v>31153</v>
      </c>
    </row>
    <row r="306" spans="1:17" x14ac:dyDescent="0.2">
      <c r="A306" s="1" t="s">
        <v>284</v>
      </c>
      <c r="B306" s="2">
        <v>16877</v>
      </c>
      <c r="C306" s="2">
        <v>837</v>
      </c>
      <c r="D306" s="2">
        <v>1876</v>
      </c>
      <c r="E306" s="2">
        <v>830</v>
      </c>
      <c r="F306" s="2">
        <v>147</v>
      </c>
      <c r="G306" s="30">
        <v>899</v>
      </c>
      <c r="H306" s="30">
        <v>3834</v>
      </c>
      <c r="J306" s="1" t="s">
        <v>294</v>
      </c>
      <c r="K306" s="2">
        <v>91988</v>
      </c>
      <c r="L306" s="2">
        <v>4451</v>
      </c>
      <c r="M306" s="2">
        <v>2853</v>
      </c>
      <c r="N306" s="2">
        <v>509</v>
      </c>
      <c r="O306" s="2">
        <v>400</v>
      </c>
      <c r="P306" s="30">
        <v>1944</v>
      </c>
      <c r="Q306" s="30">
        <v>39346</v>
      </c>
    </row>
    <row r="307" spans="1:17" x14ac:dyDescent="0.2">
      <c r="A307" s="1" t="s">
        <v>285</v>
      </c>
      <c r="B307" s="2">
        <v>62181</v>
      </c>
      <c r="C307" s="2">
        <v>4639</v>
      </c>
      <c r="D307" s="2">
        <v>6752</v>
      </c>
      <c r="E307" s="2">
        <v>1617</v>
      </c>
      <c r="F307" s="2">
        <v>901</v>
      </c>
      <c r="G307" s="30">
        <v>4234</v>
      </c>
      <c r="H307" s="30">
        <v>19609</v>
      </c>
      <c r="J307" s="1" t="s">
        <v>295</v>
      </c>
      <c r="K307" s="2">
        <v>52794</v>
      </c>
      <c r="L307" s="2">
        <v>3967</v>
      </c>
      <c r="M307" s="2">
        <v>4667</v>
      </c>
      <c r="N307" s="2">
        <v>1583</v>
      </c>
      <c r="O307" s="2">
        <v>708</v>
      </c>
      <c r="P307" s="30">
        <v>2376</v>
      </c>
      <c r="Q307" s="30">
        <v>11590</v>
      </c>
    </row>
    <row r="308" spans="1:17" x14ac:dyDescent="0.2">
      <c r="A308" s="1" t="s">
        <v>286</v>
      </c>
      <c r="B308" s="2">
        <v>53183</v>
      </c>
      <c r="C308" s="2">
        <v>2356</v>
      </c>
      <c r="D308" s="2">
        <v>7067</v>
      </c>
      <c r="E308" s="2">
        <v>2860</v>
      </c>
      <c r="F308" s="2">
        <v>305</v>
      </c>
      <c r="G308" s="30">
        <v>3902</v>
      </c>
      <c r="H308" s="30">
        <v>27403</v>
      </c>
      <c r="J308" s="1" t="s">
        <v>296</v>
      </c>
      <c r="K308" s="2">
        <v>35442</v>
      </c>
      <c r="L308" s="2">
        <v>864</v>
      </c>
      <c r="M308" s="2">
        <v>1867</v>
      </c>
      <c r="N308" s="2">
        <v>415</v>
      </c>
      <c r="O308" s="2">
        <v>594</v>
      </c>
      <c r="P308" s="30">
        <v>858</v>
      </c>
      <c r="Q308" s="30">
        <v>9423</v>
      </c>
    </row>
    <row r="309" spans="1:17" x14ac:dyDescent="0.2">
      <c r="A309" s="1" t="s">
        <v>287</v>
      </c>
      <c r="B309" s="2">
        <v>25357</v>
      </c>
      <c r="C309" s="2">
        <v>1251</v>
      </c>
      <c r="D309" s="2">
        <v>1619</v>
      </c>
      <c r="E309" s="2">
        <v>614</v>
      </c>
      <c r="F309" s="2">
        <v>186</v>
      </c>
      <c r="G309" s="30">
        <v>819</v>
      </c>
      <c r="H309" s="30">
        <v>3698</v>
      </c>
      <c r="J309" s="1" t="s">
        <v>297</v>
      </c>
      <c r="K309" s="2">
        <v>32730</v>
      </c>
      <c r="L309" s="2">
        <v>1303</v>
      </c>
      <c r="M309" s="2">
        <v>4271</v>
      </c>
      <c r="N309" s="2">
        <v>856</v>
      </c>
      <c r="O309" s="2">
        <v>342</v>
      </c>
      <c r="P309" s="30">
        <v>3073</v>
      </c>
      <c r="Q309" s="30">
        <v>12729</v>
      </c>
    </row>
    <row r="310" spans="1:17" x14ac:dyDescent="0.2">
      <c r="A310" s="1" t="s">
        <v>288</v>
      </c>
      <c r="B310" s="2">
        <v>55308</v>
      </c>
      <c r="C310" s="2">
        <v>2848</v>
      </c>
      <c r="D310" s="2">
        <v>4861</v>
      </c>
      <c r="E310" s="2">
        <v>1925</v>
      </c>
      <c r="F310" s="2">
        <v>324</v>
      </c>
      <c r="G310" s="30">
        <v>2612</v>
      </c>
      <c r="H310" s="30">
        <v>17301</v>
      </c>
      <c r="J310" s="1" t="s">
        <v>298</v>
      </c>
      <c r="K310" s="2">
        <v>28201</v>
      </c>
      <c r="L310" s="2">
        <v>1387</v>
      </c>
      <c r="M310" s="2">
        <v>3663</v>
      </c>
      <c r="N310" s="2">
        <v>1361</v>
      </c>
      <c r="O310" s="2">
        <v>582</v>
      </c>
      <c r="P310" s="30">
        <v>1720</v>
      </c>
      <c r="Q310" s="30">
        <v>10143</v>
      </c>
    </row>
    <row r="311" spans="1:17" x14ac:dyDescent="0.2">
      <c r="A311" s="1" t="s">
        <v>289</v>
      </c>
      <c r="B311" s="2">
        <v>33816</v>
      </c>
      <c r="C311" s="2">
        <v>2555</v>
      </c>
      <c r="D311" s="2">
        <v>3045</v>
      </c>
      <c r="E311" s="2">
        <v>650</v>
      </c>
      <c r="F311" s="2">
        <v>391</v>
      </c>
      <c r="G311" s="30">
        <v>2004</v>
      </c>
      <c r="H311" s="30">
        <v>7457</v>
      </c>
      <c r="J311" s="1" t="s">
        <v>299</v>
      </c>
      <c r="K311" s="2">
        <v>33251</v>
      </c>
      <c r="L311" s="2">
        <v>2230</v>
      </c>
      <c r="M311" s="2">
        <v>2498</v>
      </c>
      <c r="N311" s="2">
        <v>458</v>
      </c>
      <c r="O311" s="2">
        <v>342</v>
      </c>
      <c r="P311" s="30">
        <v>1698</v>
      </c>
      <c r="Q311" s="30">
        <v>8734</v>
      </c>
    </row>
    <row r="312" spans="1:17" x14ac:dyDescent="0.2">
      <c r="A312" s="1" t="s">
        <v>290</v>
      </c>
      <c r="B312" s="2">
        <v>39812</v>
      </c>
      <c r="C312" s="2">
        <v>2159</v>
      </c>
      <c r="D312" s="2">
        <v>3373</v>
      </c>
      <c r="E312" s="2">
        <v>1108</v>
      </c>
      <c r="F312" s="2">
        <v>476</v>
      </c>
      <c r="G312" s="30">
        <v>1789</v>
      </c>
      <c r="H312" s="30">
        <v>8964</v>
      </c>
      <c r="J312" s="1" t="s">
        <v>300</v>
      </c>
      <c r="K312" s="2">
        <v>44131</v>
      </c>
      <c r="L312" s="2">
        <v>2663</v>
      </c>
      <c r="M312" s="2">
        <v>4470</v>
      </c>
      <c r="N312" s="2">
        <v>982</v>
      </c>
      <c r="O312" s="2">
        <v>659</v>
      </c>
      <c r="P312" s="30">
        <v>2829</v>
      </c>
      <c r="Q312" s="30">
        <v>14291</v>
      </c>
    </row>
    <row r="313" spans="1:17" x14ac:dyDescent="0.2">
      <c r="A313" s="1" t="s">
        <v>291</v>
      </c>
      <c r="B313" s="2">
        <v>33088</v>
      </c>
      <c r="C313" s="2">
        <v>1410</v>
      </c>
      <c r="D313" s="2">
        <v>3712</v>
      </c>
      <c r="E313" s="2">
        <v>1399</v>
      </c>
      <c r="F313" s="2">
        <v>566</v>
      </c>
      <c r="G313" s="30">
        <v>1747</v>
      </c>
      <c r="H313" s="30">
        <v>8735</v>
      </c>
      <c r="J313" s="1" t="s">
        <v>301</v>
      </c>
      <c r="K313" s="2">
        <v>47307</v>
      </c>
      <c r="L313" s="2">
        <v>2169</v>
      </c>
      <c r="M313" s="2">
        <v>7040</v>
      </c>
      <c r="N313" s="2">
        <v>2107</v>
      </c>
      <c r="O313" s="2">
        <v>568</v>
      </c>
      <c r="P313" s="30">
        <v>4365</v>
      </c>
      <c r="Q313" s="30">
        <v>18665</v>
      </c>
    </row>
    <row r="314" spans="1:17" x14ac:dyDescent="0.2">
      <c r="A314" s="1" t="s">
        <v>292</v>
      </c>
      <c r="B314" s="2">
        <v>46783</v>
      </c>
      <c r="C314" s="2">
        <v>3693</v>
      </c>
      <c r="D314" s="2">
        <v>4000</v>
      </c>
      <c r="E314" s="2">
        <v>963</v>
      </c>
      <c r="F314" s="2">
        <v>697</v>
      </c>
      <c r="G314" s="30">
        <v>2340</v>
      </c>
      <c r="H314" s="30">
        <v>16558</v>
      </c>
      <c r="J314" s="1" t="s">
        <v>302</v>
      </c>
      <c r="K314" s="2">
        <v>26667</v>
      </c>
      <c r="L314" s="2">
        <v>2244</v>
      </c>
      <c r="M314" s="2">
        <v>1527</v>
      </c>
      <c r="N314" s="2">
        <v>409</v>
      </c>
      <c r="O314" s="2">
        <v>292</v>
      </c>
      <c r="P314" s="30">
        <v>826</v>
      </c>
      <c r="Q314" s="30">
        <v>6649</v>
      </c>
    </row>
    <row r="315" spans="1:17" x14ac:dyDescent="0.2">
      <c r="A315" s="1" t="s">
        <v>293</v>
      </c>
      <c r="B315" s="2">
        <v>54617</v>
      </c>
      <c r="C315" s="2">
        <v>2900</v>
      </c>
      <c r="D315" s="2">
        <v>13464</v>
      </c>
      <c r="E315" s="2">
        <v>4995</v>
      </c>
      <c r="F315" s="2">
        <v>1131</v>
      </c>
      <c r="G315" s="30">
        <v>7338</v>
      </c>
      <c r="H315" s="30">
        <v>31153</v>
      </c>
      <c r="J315" s="1" t="s">
        <v>303</v>
      </c>
      <c r="K315" s="2">
        <v>39822</v>
      </c>
      <c r="L315" s="2">
        <v>2324</v>
      </c>
      <c r="M315" s="2">
        <v>2747</v>
      </c>
      <c r="N315" s="2">
        <v>640</v>
      </c>
      <c r="O315" s="2">
        <v>299</v>
      </c>
      <c r="P315" s="30">
        <v>1808</v>
      </c>
      <c r="Q315" s="30">
        <v>11463</v>
      </c>
    </row>
    <row r="316" spans="1:17" x14ac:dyDescent="0.2">
      <c r="A316" s="1" t="s">
        <v>294</v>
      </c>
      <c r="B316" s="2">
        <v>91988</v>
      </c>
      <c r="C316" s="2">
        <v>4451</v>
      </c>
      <c r="D316" s="2">
        <v>2853</v>
      </c>
      <c r="E316" s="2">
        <v>509</v>
      </c>
      <c r="F316" s="2">
        <v>400</v>
      </c>
      <c r="G316" s="30">
        <v>1944</v>
      </c>
      <c r="H316" s="30">
        <v>39346</v>
      </c>
      <c r="J316" s="1" t="s">
        <v>304</v>
      </c>
      <c r="K316" s="2">
        <v>147290</v>
      </c>
      <c r="L316" s="2">
        <v>7749</v>
      </c>
      <c r="M316" s="2">
        <v>10737</v>
      </c>
      <c r="N316" s="2">
        <v>3122</v>
      </c>
      <c r="O316" s="2">
        <v>1199</v>
      </c>
      <c r="P316" s="30">
        <v>6416</v>
      </c>
      <c r="Q316" s="30">
        <v>67203</v>
      </c>
    </row>
    <row r="317" spans="1:17" x14ac:dyDescent="0.2">
      <c r="A317" s="1" t="s">
        <v>295</v>
      </c>
      <c r="B317" s="2">
        <v>52794</v>
      </c>
      <c r="C317" s="2">
        <v>3967</v>
      </c>
      <c r="D317" s="2">
        <v>4667</v>
      </c>
      <c r="E317" s="2">
        <v>1583</v>
      </c>
      <c r="F317" s="2">
        <v>708</v>
      </c>
      <c r="G317" s="30">
        <v>2376</v>
      </c>
      <c r="H317" s="30">
        <v>11590</v>
      </c>
      <c r="J317" s="1" t="s">
        <v>305</v>
      </c>
      <c r="K317" s="2">
        <v>19260</v>
      </c>
      <c r="L317" s="2">
        <v>863</v>
      </c>
      <c r="M317" s="2">
        <v>1365</v>
      </c>
      <c r="N317" s="2">
        <v>443</v>
      </c>
      <c r="O317" s="2">
        <v>177</v>
      </c>
      <c r="P317" s="30">
        <v>745</v>
      </c>
      <c r="Q317" s="30">
        <v>5987</v>
      </c>
    </row>
    <row r="318" spans="1:17" x14ac:dyDescent="0.2">
      <c r="A318" s="1" t="s">
        <v>296</v>
      </c>
      <c r="B318" s="2">
        <v>35442</v>
      </c>
      <c r="C318" s="2">
        <v>864</v>
      </c>
      <c r="D318" s="2">
        <v>1867</v>
      </c>
      <c r="E318" s="2">
        <v>415</v>
      </c>
      <c r="F318" s="2">
        <v>594</v>
      </c>
      <c r="G318" s="30">
        <v>858</v>
      </c>
      <c r="H318" s="30">
        <v>9423</v>
      </c>
      <c r="J318" s="1" t="s">
        <v>306</v>
      </c>
      <c r="K318" s="2">
        <v>37420</v>
      </c>
      <c r="L318" s="2">
        <v>2232</v>
      </c>
      <c r="M318" s="2">
        <v>2779</v>
      </c>
      <c r="N318" s="2">
        <v>596</v>
      </c>
      <c r="O318" s="2">
        <v>178</v>
      </c>
      <c r="P318" s="30">
        <v>2005</v>
      </c>
      <c r="Q318" s="30">
        <v>9914</v>
      </c>
    </row>
    <row r="319" spans="1:17" x14ac:dyDescent="0.2">
      <c r="A319" s="1" t="s">
        <v>297</v>
      </c>
      <c r="B319" s="2">
        <v>32730</v>
      </c>
      <c r="C319" s="2">
        <v>1303</v>
      </c>
      <c r="D319" s="2">
        <v>4271</v>
      </c>
      <c r="E319" s="2">
        <v>856</v>
      </c>
      <c r="F319" s="2">
        <v>342</v>
      </c>
      <c r="G319" s="30">
        <v>3073</v>
      </c>
      <c r="H319" s="30">
        <v>12729</v>
      </c>
      <c r="J319" s="1" t="s">
        <v>307</v>
      </c>
      <c r="K319" s="2">
        <v>31712</v>
      </c>
      <c r="L319" s="2">
        <v>2320</v>
      </c>
      <c r="M319" s="2">
        <v>3799</v>
      </c>
      <c r="N319" s="2">
        <v>1612</v>
      </c>
      <c r="O319" s="2">
        <v>466</v>
      </c>
      <c r="P319" s="30">
        <v>1721</v>
      </c>
      <c r="Q319" s="30">
        <v>14044</v>
      </c>
    </row>
    <row r="320" spans="1:17" x14ac:dyDescent="0.2">
      <c r="A320" s="1" t="s">
        <v>298</v>
      </c>
      <c r="B320" s="2">
        <v>28201</v>
      </c>
      <c r="C320" s="2">
        <v>1387</v>
      </c>
      <c r="D320" s="2">
        <v>3663</v>
      </c>
      <c r="E320" s="2">
        <v>1361</v>
      </c>
      <c r="F320" s="2">
        <v>582</v>
      </c>
      <c r="G320" s="30">
        <v>1720</v>
      </c>
      <c r="H320" s="30">
        <v>10143</v>
      </c>
      <c r="J320" s="1" t="s">
        <v>308</v>
      </c>
      <c r="K320" s="2">
        <v>36501</v>
      </c>
      <c r="L320" s="2">
        <v>1708</v>
      </c>
      <c r="M320" s="2">
        <v>2999</v>
      </c>
      <c r="N320" s="2">
        <v>1056</v>
      </c>
      <c r="O320" s="2">
        <v>465</v>
      </c>
      <c r="P320" s="30">
        <v>1478</v>
      </c>
      <c r="Q320" s="30">
        <v>8423</v>
      </c>
    </row>
    <row r="321" spans="1:17" x14ac:dyDescent="0.2">
      <c r="A321" s="1" t="s">
        <v>299</v>
      </c>
      <c r="B321" s="2">
        <v>33251</v>
      </c>
      <c r="C321" s="2">
        <v>2230</v>
      </c>
      <c r="D321" s="2">
        <v>2498</v>
      </c>
      <c r="E321" s="2">
        <v>458</v>
      </c>
      <c r="F321" s="2">
        <v>342</v>
      </c>
      <c r="G321" s="30">
        <v>1698</v>
      </c>
      <c r="H321" s="30">
        <v>8734</v>
      </c>
      <c r="J321" s="1" t="s">
        <v>309</v>
      </c>
      <c r="K321" s="2">
        <v>77541</v>
      </c>
      <c r="L321" s="2">
        <v>8503</v>
      </c>
      <c r="M321" s="2">
        <v>5968</v>
      </c>
      <c r="N321" s="2">
        <v>1450</v>
      </c>
      <c r="O321" s="2">
        <v>1170</v>
      </c>
      <c r="P321" s="30">
        <v>3348</v>
      </c>
      <c r="Q321" s="30">
        <v>21191</v>
      </c>
    </row>
    <row r="322" spans="1:17" x14ac:dyDescent="0.2">
      <c r="A322" s="1" t="s">
        <v>300</v>
      </c>
      <c r="B322" s="2">
        <v>44131</v>
      </c>
      <c r="C322" s="2">
        <v>2663</v>
      </c>
      <c r="D322" s="2">
        <v>4470</v>
      </c>
      <c r="E322" s="2">
        <v>982</v>
      </c>
      <c r="F322" s="2">
        <v>659</v>
      </c>
      <c r="G322" s="30">
        <v>2829</v>
      </c>
      <c r="H322" s="30">
        <v>14291</v>
      </c>
      <c r="J322" s="1" t="s">
        <v>310</v>
      </c>
      <c r="K322" s="2">
        <v>34315</v>
      </c>
      <c r="L322" s="2">
        <v>2709</v>
      </c>
      <c r="M322" s="2">
        <v>3572</v>
      </c>
      <c r="N322" s="2">
        <v>868</v>
      </c>
      <c r="O322" s="2">
        <v>833</v>
      </c>
      <c r="P322" s="30">
        <v>1871</v>
      </c>
      <c r="Q322" s="30">
        <v>13236</v>
      </c>
    </row>
    <row r="323" spans="1:17" x14ac:dyDescent="0.2">
      <c r="A323" s="1" t="s">
        <v>301</v>
      </c>
      <c r="B323" s="2">
        <v>47307</v>
      </c>
      <c r="C323" s="2">
        <v>2169</v>
      </c>
      <c r="D323" s="2">
        <v>7040</v>
      </c>
      <c r="E323" s="2">
        <v>2107</v>
      </c>
      <c r="F323" s="2">
        <v>568</v>
      </c>
      <c r="G323" s="30">
        <v>4365</v>
      </c>
      <c r="H323" s="30">
        <v>18665</v>
      </c>
      <c r="J323" s="1" t="s">
        <v>311</v>
      </c>
      <c r="K323" s="2">
        <v>52531</v>
      </c>
      <c r="L323" s="2">
        <v>2359</v>
      </c>
      <c r="M323" s="2">
        <v>6444</v>
      </c>
      <c r="N323" s="2">
        <v>1722</v>
      </c>
      <c r="O323" s="2">
        <v>1220</v>
      </c>
      <c r="P323" s="30">
        <v>3502</v>
      </c>
      <c r="Q323" s="30">
        <v>20255</v>
      </c>
    </row>
    <row r="324" spans="1:17" x14ac:dyDescent="0.2">
      <c r="A324" s="1" t="s">
        <v>302</v>
      </c>
      <c r="B324" s="2">
        <v>26667</v>
      </c>
      <c r="C324" s="2">
        <v>2244</v>
      </c>
      <c r="D324" s="2">
        <v>1527</v>
      </c>
      <c r="E324" s="2">
        <v>409</v>
      </c>
      <c r="F324" s="2">
        <v>292</v>
      </c>
      <c r="G324" s="30">
        <v>826</v>
      </c>
      <c r="H324" s="30">
        <v>6649</v>
      </c>
      <c r="J324" s="1" t="s">
        <v>312</v>
      </c>
      <c r="K324" s="2">
        <v>66992</v>
      </c>
      <c r="L324" s="2">
        <v>4888</v>
      </c>
      <c r="M324" s="2">
        <v>7720</v>
      </c>
      <c r="N324" s="2">
        <v>3025</v>
      </c>
      <c r="O324" s="2">
        <v>927</v>
      </c>
      <c r="P324" s="30">
        <v>3768</v>
      </c>
      <c r="Q324" s="30">
        <v>24609</v>
      </c>
    </row>
    <row r="325" spans="1:17" x14ac:dyDescent="0.2">
      <c r="A325" s="1" t="s">
        <v>303</v>
      </c>
      <c r="B325" s="2">
        <v>39822</v>
      </c>
      <c r="C325" s="2">
        <v>2324</v>
      </c>
      <c r="D325" s="2">
        <v>2747</v>
      </c>
      <c r="E325" s="2">
        <v>640</v>
      </c>
      <c r="F325" s="2">
        <v>299</v>
      </c>
      <c r="G325" s="30">
        <v>1808</v>
      </c>
      <c r="H325" s="30">
        <v>11463</v>
      </c>
      <c r="J325" s="1" t="s">
        <v>313</v>
      </c>
      <c r="K325" s="2">
        <v>32479</v>
      </c>
      <c r="L325" s="2">
        <v>1224</v>
      </c>
      <c r="M325" s="2">
        <v>2858</v>
      </c>
      <c r="N325" s="2">
        <v>882</v>
      </c>
      <c r="O325" s="2">
        <v>435</v>
      </c>
      <c r="P325" s="30">
        <v>1541</v>
      </c>
      <c r="Q325" s="30">
        <v>11042</v>
      </c>
    </row>
    <row r="326" spans="1:17" x14ac:dyDescent="0.2">
      <c r="A326" s="1" t="s">
        <v>304</v>
      </c>
      <c r="B326" s="2">
        <v>147290</v>
      </c>
      <c r="C326" s="2">
        <v>7749</v>
      </c>
      <c r="D326" s="2">
        <v>10737</v>
      </c>
      <c r="E326" s="2">
        <v>3122</v>
      </c>
      <c r="F326" s="2">
        <v>1199</v>
      </c>
      <c r="G326" s="30">
        <v>6416</v>
      </c>
      <c r="H326" s="30">
        <v>67203</v>
      </c>
      <c r="J326" s="1" t="s">
        <v>314</v>
      </c>
      <c r="K326" s="2">
        <v>48540</v>
      </c>
      <c r="L326" s="2">
        <v>1827</v>
      </c>
      <c r="M326" s="2">
        <v>5615</v>
      </c>
      <c r="N326" s="2">
        <v>1782</v>
      </c>
      <c r="O326" s="2">
        <v>406</v>
      </c>
      <c r="P326" s="30">
        <v>3427</v>
      </c>
      <c r="Q326" s="30">
        <v>14953</v>
      </c>
    </row>
    <row r="327" spans="1:17" x14ac:dyDescent="0.2">
      <c r="A327" s="1" t="s">
        <v>305</v>
      </c>
      <c r="B327" s="2">
        <v>19260</v>
      </c>
      <c r="C327" s="2">
        <v>863</v>
      </c>
      <c r="D327" s="2">
        <v>1365</v>
      </c>
      <c r="E327" s="2">
        <v>443</v>
      </c>
      <c r="F327" s="2">
        <v>177</v>
      </c>
      <c r="G327" s="30">
        <v>745</v>
      </c>
      <c r="H327" s="30">
        <v>5987</v>
      </c>
      <c r="J327" s="1" t="s">
        <v>315</v>
      </c>
      <c r="K327" s="2">
        <v>51882</v>
      </c>
      <c r="L327" s="2">
        <v>2273</v>
      </c>
      <c r="M327" s="2">
        <v>7903</v>
      </c>
      <c r="N327" s="2">
        <v>2671</v>
      </c>
      <c r="O327" s="2">
        <v>902</v>
      </c>
      <c r="P327" s="30">
        <v>4330</v>
      </c>
      <c r="Q327" s="30">
        <v>17595</v>
      </c>
    </row>
    <row r="328" spans="1:17" x14ac:dyDescent="0.2">
      <c r="A328" s="1" t="s">
        <v>306</v>
      </c>
      <c r="B328" s="2">
        <v>37420</v>
      </c>
      <c r="C328" s="2">
        <v>2232</v>
      </c>
      <c r="D328" s="2">
        <v>2779</v>
      </c>
      <c r="E328" s="2">
        <v>596</v>
      </c>
      <c r="F328" s="2">
        <v>178</v>
      </c>
      <c r="G328" s="30">
        <v>2005</v>
      </c>
      <c r="H328" s="30">
        <v>9914</v>
      </c>
      <c r="J328" s="1" t="s">
        <v>316</v>
      </c>
      <c r="K328" s="2">
        <v>62037</v>
      </c>
      <c r="L328" s="2">
        <v>3778</v>
      </c>
      <c r="M328" s="2">
        <v>6087</v>
      </c>
      <c r="N328" s="2">
        <v>1659</v>
      </c>
      <c r="O328" s="2">
        <v>885</v>
      </c>
      <c r="P328" s="30">
        <v>3543</v>
      </c>
      <c r="Q328" s="30">
        <v>25972</v>
      </c>
    </row>
    <row r="329" spans="1:17" x14ac:dyDescent="0.2">
      <c r="A329" s="1" t="s">
        <v>307</v>
      </c>
      <c r="B329" s="2">
        <v>31712</v>
      </c>
      <c r="C329" s="2">
        <v>2320</v>
      </c>
      <c r="D329" s="2">
        <v>3799</v>
      </c>
      <c r="E329" s="2">
        <v>1612</v>
      </c>
      <c r="F329" s="2">
        <v>466</v>
      </c>
      <c r="G329" s="30">
        <v>1721</v>
      </c>
      <c r="H329" s="30">
        <v>14044</v>
      </c>
      <c r="J329" s="1" t="s">
        <v>317</v>
      </c>
      <c r="K329" s="2">
        <v>55028</v>
      </c>
      <c r="L329" s="2">
        <v>1956</v>
      </c>
      <c r="M329" s="2">
        <v>5406</v>
      </c>
      <c r="N329" s="2">
        <v>1340</v>
      </c>
      <c r="O329" s="2">
        <v>548</v>
      </c>
      <c r="P329" s="30">
        <v>3518</v>
      </c>
      <c r="Q329" s="30">
        <v>14081</v>
      </c>
    </row>
    <row r="330" spans="1:17" x14ac:dyDescent="0.2">
      <c r="A330" s="1" t="s">
        <v>308</v>
      </c>
      <c r="B330" s="2">
        <v>36501</v>
      </c>
      <c r="C330" s="2">
        <v>1708</v>
      </c>
      <c r="D330" s="2">
        <v>2999</v>
      </c>
      <c r="E330" s="2">
        <v>1056</v>
      </c>
      <c r="F330" s="2">
        <v>465</v>
      </c>
      <c r="G330" s="30">
        <v>1478</v>
      </c>
      <c r="H330" s="30">
        <v>8423</v>
      </c>
      <c r="J330" s="1" t="s">
        <v>318</v>
      </c>
      <c r="K330" s="2">
        <v>152683</v>
      </c>
      <c r="L330" s="2">
        <v>8061</v>
      </c>
      <c r="M330" s="2">
        <v>14154</v>
      </c>
      <c r="N330" s="2">
        <v>5518</v>
      </c>
      <c r="O330" s="2">
        <v>1525</v>
      </c>
      <c r="P330" s="30">
        <v>7111</v>
      </c>
      <c r="Q330" s="30">
        <v>63800</v>
      </c>
    </row>
    <row r="331" spans="1:17" x14ac:dyDescent="0.2">
      <c r="A331" s="1" t="s">
        <v>309</v>
      </c>
      <c r="B331" s="2">
        <v>77541</v>
      </c>
      <c r="C331" s="2">
        <v>8503</v>
      </c>
      <c r="D331" s="2">
        <v>5968</v>
      </c>
      <c r="E331" s="2">
        <v>1450</v>
      </c>
      <c r="F331" s="2">
        <v>1170</v>
      </c>
      <c r="G331" s="30">
        <v>3348</v>
      </c>
      <c r="H331" s="30">
        <v>21191</v>
      </c>
      <c r="J331" s="1" t="s">
        <v>319</v>
      </c>
      <c r="K331" s="2">
        <v>31519</v>
      </c>
      <c r="L331" s="2">
        <v>1601</v>
      </c>
      <c r="M331" s="2">
        <v>1505</v>
      </c>
      <c r="N331" s="2">
        <v>320</v>
      </c>
      <c r="O331" s="2">
        <v>213</v>
      </c>
      <c r="P331" s="30">
        <v>972</v>
      </c>
      <c r="Q331" s="30">
        <v>10922</v>
      </c>
    </row>
    <row r="332" spans="1:17" x14ac:dyDescent="0.2">
      <c r="A332" s="1" t="s">
        <v>310</v>
      </c>
      <c r="B332" s="2">
        <v>34315</v>
      </c>
      <c r="C332" s="2">
        <v>2709</v>
      </c>
      <c r="D332" s="2">
        <v>3572</v>
      </c>
      <c r="E332" s="2">
        <v>868</v>
      </c>
      <c r="F332" s="2">
        <v>833</v>
      </c>
      <c r="G332" s="30">
        <v>1871</v>
      </c>
      <c r="H332" s="30">
        <v>13236</v>
      </c>
      <c r="J332" s="1" t="s">
        <v>320</v>
      </c>
      <c r="K332" s="2">
        <v>39990</v>
      </c>
      <c r="L332" s="2">
        <v>1894</v>
      </c>
      <c r="M332" s="2">
        <v>4072</v>
      </c>
      <c r="N332" s="2">
        <v>1362</v>
      </c>
      <c r="O332" s="2">
        <v>681</v>
      </c>
      <c r="P332" s="30">
        <v>2029</v>
      </c>
      <c r="Q332" s="30">
        <v>11880</v>
      </c>
    </row>
    <row r="333" spans="1:17" x14ac:dyDescent="0.2">
      <c r="A333" s="1" t="s">
        <v>311</v>
      </c>
      <c r="B333" s="2">
        <v>52531</v>
      </c>
      <c r="C333" s="2">
        <v>2359</v>
      </c>
      <c r="D333" s="2">
        <v>6444</v>
      </c>
      <c r="E333" s="2">
        <v>1722</v>
      </c>
      <c r="F333" s="2">
        <v>1220</v>
      </c>
      <c r="G333" s="30">
        <v>3502</v>
      </c>
      <c r="H333" s="30">
        <v>20255</v>
      </c>
      <c r="J333" s="1" t="s">
        <v>321</v>
      </c>
      <c r="K333" s="2">
        <v>73977</v>
      </c>
      <c r="L333" s="2">
        <v>4942</v>
      </c>
      <c r="M333" s="2">
        <v>12091</v>
      </c>
      <c r="N333" s="2">
        <v>4004</v>
      </c>
      <c r="O333" s="2">
        <v>1472</v>
      </c>
      <c r="P333" s="30">
        <v>6615</v>
      </c>
      <c r="Q333" s="30">
        <v>30599</v>
      </c>
    </row>
    <row r="334" spans="1:17" x14ac:dyDescent="0.2">
      <c r="A334" s="1" t="s">
        <v>312</v>
      </c>
      <c r="B334" s="2">
        <v>66992</v>
      </c>
      <c r="C334" s="2">
        <v>4888</v>
      </c>
      <c r="D334" s="2">
        <v>7720</v>
      </c>
      <c r="E334" s="2">
        <v>3025</v>
      </c>
      <c r="F334" s="2">
        <v>927</v>
      </c>
      <c r="G334" s="30">
        <v>3768</v>
      </c>
      <c r="H334" s="30">
        <v>24609</v>
      </c>
      <c r="J334" s="1" t="s">
        <v>322</v>
      </c>
      <c r="K334" s="2">
        <v>66912</v>
      </c>
      <c r="L334" s="2">
        <v>4153</v>
      </c>
      <c r="M334" s="2">
        <v>10162</v>
      </c>
      <c r="N334" s="2">
        <v>4279</v>
      </c>
      <c r="O334" s="2">
        <v>609</v>
      </c>
      <c r="P334" s="30">
        <v>5274</v>
      </c>
      <c r="Q334" s="30">
        <v>31846</v>
      </c>
    </row>
    <row r="335" spans="1:17" x14ac:dyDescent="0.2">
      <c r="A335" s="1" t="s">
        <v>313</v>
      </c>
      <c r="B335" s="2">
        <v>32479</v>
      </c>
      <c r="C335" s="2">
        <v>1224</v>
      </c>
      <c r="D335" s="2">
        <v>2858</v>
      </c>
      <c r="E335" s="2">
        <v>882</v>
      </c>
      <c r="F335" s="2">
        <v>435</v>
      </c>
      <c r="G335" s="30">
        <v>1541</v>
      </c>
      <c r="H335" s="30">
        <v>11042</v>
      </c>
      <c r="J335" s="1" t="s">
        <v>323</v>
      </c>
      <c r="K335" s="2">
        <v>27291</v>
      </c>
      <c r="L335" s="2">
        <v>1302</v>
      </c>
      <c r="M335" s="2">
        <v>2739</v>
      </c>
      <c r="N335" s="2">
        <v>1058</v>
      </c>
      <c r="O335" s="2">
        <v>259</v>
      </c>
      <c r="P335" s="30">
        <v>1422</v>
      </c>
      <c r="Q335" s="30">
        <v>10087</v>
      </c>
    </row>
    <row r="336" spans="1:17" x14ac:dyDescent="0.2">
      <c r="A336" s="1" t="s">
        <v>314</v>
      </c>
      <c r="B336" s="2">
        <v>48540</v>
      </c>
      <c r="C336" s="2">
        <v>1827</v>
      </c>
      <c r="D336" s="2">
        <v>5615</v>
      </c>
      <c r="E336" s="2">
        <v>1782</v>
      </c>
      <c r="F336" s="2">
        <v>406</v>
      </c>
      <c r="G336" s="30">
        <v>3427</v>
      </c>
      <c r="H336" s="30">
        <v>14953</v>
      </c>
      <c r="J336" s="1" t="s">
        <v>324</v>
      </c>
      <c r="K336" s="2">
        <v>1510736</v>
      </c>
      <c r="L336" s="2">
        <v>40627</v>
      </c>
      <c r="M336" s="2">
        <v>41628</v>
      </c>
      <c r="N336" s="2">
        <v>7019</v>
      </c>
      <c r="O336" s="2">
        <v>5477</v>
      </c>
      <c r="P336" s="30">
        <v>29132</v>
      </c>
      <c r="Q336" s="30">
        <v>649475</v>
      </c>
    </row>
    <row r="337" spans="1:17" x14ac:dyDescent="0.2">
      <c r="A337" s="1" t="s">
        <v>315</v>
      </c>
      <c r="B337" s="2">
        <v>51882</v>
      </c>
      <c r="C337" s="2">
        <v>2273</v>
      </c>
      <c r="D337" s="2">
        <v>7903</v>
      </c>
      <c r="E337" s="2">
        <v>2671</v>
      </c>
      <c r="F337" s="2">
        <v>902</v>
      </c>
      <c r="G337" s="30">
        <v>4330</v>
      </c>
      <c r="H337" s="30">
        <v>17595</v>
      </c>
      <c r="J337" s="1" t="s">
        <v>325</v>
      </c>
      <c r="K337" s="2">
        <v>29673</v>
      </c>
      <c r="L337" s="2">
        <v>1110</v>
      </c>
      <c r="M337" s="2">
        <v>3263</v>
      </c>
      <c r="N337" s="2">
        <v>1165</v>
      </c>
      <c r="O337" s="2">
        <v>544</v>
      </c>
      <c r="P337" s="30">
        <v>1554</v>
      </c>
      <c r="Q337" s="30">
        <v>11653</v>
      </c>
    </row>
    <row r="338" spans="1:17" x14ac:dyDescent="0.2">
      <c r="A338" s="1" t="s">
        <v>316</v>
      </c>
      <c r="B338" s="2">
        <v>62037</v>
      </c>
      <c r="C338" s="2">
        <v>3778</v>
      </c>
      <c r="D338" s="2">
        <v>6087</v>
      </c>
      <c r="E338" s="2">
        <v>1659</v>
      </c>
      <c r="F338" s="2">
        <v>885</v>
      </c>
      <c r="G338" s="30">
        <v>3543</v>
      </c>
      <c r="H338" s="30">
        <v>25972</v>
      </c>
      <c r="J338" s="1" t="s">
        <v>326</v>
      </c>
      <c r="K338" s="2">
        <v>46330</v>
      </c>
      <c r="L338" s="2">
        <v>1706</v>
      </c>
      <c r="M338" s="2">
        <v>2177</v>
      </c>
      <c r="N338" s="2">
        <v>226</v>
      </c>
      <c r="O338" s="2">
        <v>640</v>
      </c>
      <c r="P338" s="30">
        <v>1311</v>
      </c>
      <c r="Q338" s="30">
        <v>16177</v>
      </c>
    </row>
    <row r="339" spans="1:17" x14ac:dyDescent="0.2">
      <c r="A339" s="1" t="s">
        <v>317</v>
      </c>
      <c r="B339" s="2">
        <v>55028</v>
      </c>
      <c r="C339" s="2">
        <v>1956</v>
      </c>
      <c r="D339" s="2">
        <v>5406</v>
      </c>
      <c r="E339" s="2">
        <v>1340</v>
      </c>
      <c r="F339" s="2">
        <v>548</v>
      </c>
      <c r="G339" s="30">
        <v>3518</v>
      </c>
      <c r="H339" s="30">
        <v>14081</v>
      </c>
      <c r="J339" s="1" t="s">
        <v>327</v>
      </c>
      <c r="K339" s="2">
        <v>28744</v>
      </c>
      <c r="L339" s="2">
        <v>1140</v>
      </c>
      <c r="M339" s="2">
        <v>770</v>
      </c>
      <c r="N339" s="2">
        <v>62</v>
      </c>
      <c r="O339" s="2">
        <v>124</v>
      </c>
      <c r="P339" s="30">
        <v>584</v>
      </c>
      <c r="Q339" s="30">
        <v>8437</v>
      </c>
    </row>
    <row r="340" spans="1:17" x14ac:dyDescent="0.2">
      <c r="A340" s="1" t="s">
        <v>435</v>
      </c>
      <c r="B340" s="2">
        <v>392372</v>
      </c>
      <c r="C340" s="2">
        <v>21953</v>
      </c>
      <c r="D340" s="2">
        <v>44723</v>
      </c>
      <c r="E340" s="2">
        <v>16541</v>
      </c>
      <c r="F340" s="2">
        <v>4759</v>
      </c>
      <c r="G340" s="30">
        <v>23423</v>
      </c>
      <c r="H340" s="30">
        <v>159134</v>
      </c>
      <c r="J340" s="1" t="s">
        <v>328</v>
      </c>
      <c r="K340" s="2">
        <v>85865</v>
      </c>
      <c r="L340" s="2">
        <v>4472</v>
      </c>
      <c r="M340" s="2">
        <v>1074</v>
      </c>
      <c r="N340" s="2">
        <v>148</v>
      </c>
      <c r="O340" s="2">
        <v>199</v>
      </c>
      <c r="P340" s="30">
        <v>727</v>
      </c>
      <c r="Q340" s="30">
        <v>32110</v>
      </c>
    </row>
    <row r="341" spans="1:17" x14ac:dyDescent="0.2">
      <c r="A341" s="1" t="s">
        <v>318</v>
      </c>
      <c r="B341" s="2">
        <v>152683</v>
      </c>
      <c r="C341" s="2">
        <v>8061</v>
      </c>
      <c r="D341" s="2">
        <v>14154</v>
      </c>
      <c r="E341" s="2">
        <v>5518</v>
      </c>
      <c r="F341" s="2">
        <v>1525</v>
      </c>
      <c r="G341" s="30">
        <v>7111</v>
      </c>
      <c r="H341" s="30">
        <v>63800</v>
      </c>
      <c r="J341" s="1" t="s">
        <v>329</v>
      </c>
      <c r="K341" s="2">
        <v>50311</v>
      </c>
      <c r="L341" s="2">
        <v>2201</v>
      </c>
      <c r="M341" s="2">
        <v>2582</v>
      </c>
      <c r="N341" s="2">
        <v>940</v>
      </c>
      <c r="O341" s="2">
        <v>513</v>
      </c>
      <c r="P341" s="30">
        <v>1129</v>
      </c>
      <c r="Q341" s="30">
        <v>9688</v>
      </c>
    </row>
    <row r="342" spans="1:17" x14ac:dyDescent="0.2">
      <c r="A342" s="1" t="s">
        <v>319</v>
      </c>
      <c r="B342" s="2">
        <v>31519</v>
      </c>
      <c r="C342" s="2">
        <v>1601</v>
      </c>
      <c r="D342" s="2">
        <v>1505</v>
      </c>
      <c r="E342" s="2">
        <v>320</v>
      </c>
      <c r="F342" s="2">
        <v>213</v>
      </c>
      <c r="G342" s="30">
        <v>972</v>
      </c>
      <c r="H342" s="30">
        <v>10922</v>
      </c>
      <c r="J342" s="1" t="s">
        <v>330</v>
      </c>
      <c r="K342" s="2">
        <v>61765</v>
      </c>
      <c r="L342" s="2">
        <v>4799</v>
      </c>
      <c r="M342" s="2">
        <v>2829</v>
      </c>
      <c r="N342" s="2">
        <v>393</v>
      </c>
      <c r="O342" s="2">
        <v>866</v>
      </c>
      <c r="P342" s="30">
        <v>1570</v>
      </c>
      <c r="Q342" s="30">
        <v>18092</v>
      </c>
    </row>
    <row r="343" spans="1:17" x14ac:dyDescent="0.2">
      <c r="A343" s="1" t="s">
        <v>320</v>
      </c>
      <c r="B343" s="2">
        <v>39990</v>
      </c>
      <c r="C343" s="2">
        <v>1894</v>
      </c>
      <c r="D343" s="2">
        <v>4072</v>
      </c>
      <c r="E343" s="2">
        <v>1362</v>
      </c>
      <c r="F343" s="2">
        <v>681</v>
      </c>
      <c r="G343" s="30">
        <v>2029</v>
      </c>
      <c r="H343" s="30">
        <v>11880</v>
      </c>
      <c r="J343" s="1" t="s">
        <v>331</v>
      </c>
      <c r="K343" s="2">
        <v>33399</v>
      </c>
      <c r="L343" s="2">
        <v>1174</v>
      </c>
      <c r="M343" s="2">
        <v>2627</v>
      </c>
      <c r="N343" s="2">
        <v>832</v>
      </c>
      <c r="O343" s="2">
        <v>681</v>
      </c>
      <c r="P343" s="30">
        <v>1114</v>
      </c>
      <c r="Q343" s="30">
        <v>6925</v>
      </c>
    </row>
    <row r="344" spans="1:17" x14ac:dyDescent="0.2">
      <c r="A344" s="1" t="s">
        <v>321</v>
      </c>
      <c r="B344" s="2">
        <v>73977</v>
      </c>
      <c r="C344" s="2">
        <v>4942</v>
      </c>
      <c r="D344" s="2">
        <v>12091</v>
      </c>
      <c r="E344" s="2">
        <v>4004</v>
      </c>
      <c r="F344" s="2">
        <v>1472</v>
      </c>
      <c r="G344" s="30">
        <v>6615</v>
      </c>
      <c r="H344" s="30">
        <v>30599</v>
      </c>
      <c r="J344" s="1" t="s">
        <v>332</v>
      </c>
      <c r="K344" s="2">
        <v>44821</v>
      </c>
      <c r="L344" s="2">
        <v>4996</v>
      </c>
      <c r="M344" s="2">
        <v>2619</v>
      </c>
      <c r="N344" s="2">
        <v>501</v>
      </c>
      <c r="O344" s="2">
        <v>597</v>
      </c>
      <c r="P344" s="30">
        <v>1521</v>
      </c>
      <c r="Q344" s="30">
        <v>11027</v>
      </c>
    </row>
    <row r="345" spans="1:17" x14ac:dyDescent="0.2">
      <c r="A345" s="1" t="s">
        <v>322</v>
      </c>
      <c r="B345" s="2">
        <v>66912</v>
      </c>
      <c r="C345" s="2">
        <v>4153</v>
      </c>
      <c r="D345" s="2">
        <v>10162</v>
      </c>
      <c r="E345" s="2">
        <v>4279</v>
      </c>
      <c r="F345" s="2">
        <v>609</v>
      </c>
      <c r="G345" s="30">
        <v>5274</v>
      </c>
      <c r="H345" s="30">
        <v>31846</v>
      </c>
      <c r="J345" s="1" t="s">
        <v>333</v>
      </c>
      <c r="K345" s="2">
        <v>51095</v>
      </c>
      <c r="L345" s="2">
        <v>3778</v>
      </c>
      <c r="M345" s="2">
        <v>2097</v>
      </c>
      <c r="N345" s="2">
        <v>192</v>
      </c>
      <c r="O345" s="2">
        <v>552</v>
      </c>
      <c r="P345" s="30">
        <v>1353</v>
      </c>
      <c r="Q345" s="30">
        <v>9714</v>
      </c>
    </row>
    <row r="346" spans="1:17" x14ac:dyDescent="0.2">
      <c r="A346" s="1" t="s">
        <v>323</v>
      </c>
      <c r="B346" s="2">
        <v>27291</v>
      </c>
      <c r="C346" s="2">
        <v>1302</v>
      </c>
      <c r="D346" s="2">
        <v>2739</v>
      </c>
      <c r="E346" s="2">
        <v>1058</v>
      </c>
      <c r="F346" s="2">
        <v>259</v>
      </c>
      <c r="G346" s="30">
        <v>1422</v>
      </c>
      <c r="H346" s="30">
        <v>10087</v>
      </c>
      <c r="J346" s="1" t="s">
        <v>334</v>
      </c>
      <c r="K346" s="2">
        <v>57712</v>
      </c>
      <c r="L346" s="2">
        <v>3559</v>
      </c>
      <c r="M346" s="2">
        <v>3980</v>
      </c>
      <c r="N346" s="2">
        <v>617</v>
      </c>
      <c r="O346" s="2">
        <v>827</v>
      </c>
      <c r="P346" s="30">
        <v>2536</v>
      </c>
      <c r="Q346" s="30">
        <v>14124</v>
      </c>
    </row>
    <row r="347" spans="1:17" x14ac:dyDescent="0.2">
      <c r="A347" s="1" t="s">
        <v>436</v>
      </c>
      <c r="B347" s="2">
        <v>1510736</v>
      </c>
      <c r="C347" s="2">
        <v>40627</v>
      </c>
      <c r="D347" s="2">
        <v>41628</v>
      </c>
      <c r="E347" s="2">
        <v>7019</v>
      </c>
      <c r="F347" s="2">
        <v>5477</v>
      </c>
      <c r="G347" s="30">
        <v>29132</v>
      </c>
      <c r="H347" s="30">
        <v>649475</v>
      </c>
      <c r="J347" s="1" t="s">
        <v>335</v>
      </c>
      <c r="K347" s="2">
        <v>40440</v>
      </c>
      <c r="L347" s="2">
        <v>2070</v>
      </c>
      <c r="M347" s="2">
        <v>3162</v>
      </c>
      <c r="N347" s="2">
        <v>409</v>
      </c>
      <c r="O347" s="2">
        <v>1203</v>
      </c>
      <c r="P347" s="30">
        <v>1550</v>
      </c>
      <c r="Q347" s="30">
        <v>11835</v>
      </c>
    </row>
    <row r="348" spans="1:17" x14ac:dyDescent="0.2">
      <c r="A348" s="1" t="s">
        <v>324</v>
      </c>
      <c r="B348" s="2">
        <v>1510736</v>
      </c>
      <c r="C348" s="2">
        <v>40627</v>
      </c>
      <c r="D348" s="2">
        <v>41628</v>
      </c>
      <c r="E348" s="2">
        <v>7019</v>
      </c>
      <c r="F348" s="2">
        <v>5477</v>
      </c>
      <c r="G348" s="30">
        <v>29132</v>
      </c>
      <c r="H348" s="30">
        <v>649475</v>
      </c>
      <c r="J348" s="1" t="s">
        <v>336</v>
      </c>
      <c r="K348" s="2">
        <v>55814</v>
      </c>
      <c r="L348" s="2">
        <v>2597</v>
      </c>
      <c r="M348" s="2">
        <v>3666</v>
      </c>
      <c r="N348" s="2">
        <v>755</v>
      </c>
      <c r="O348" s="2">
        <v>1020</v>
      </c>
      <c r="P348" s="30">
        <v>1891</v>
      </c>
      <c r="Q348" s="30">
        <v>14755</v>
      </c>
    </row>
    <row r="349" spans="1:17" x14ac:dyDescent="0.2">
      <c r="A349" s="1" t="s">
        <v>437</v>
      </c>
      <c r="B349" s="2">
        <v>852025</v>
      </c>
      <c r="C349" s="2">
        <v>53165</v>
      </c>
      <c r="D349" s="2">
        <v>48397</v>
      </c>
      <c r="E349" s="2">
        <v>9686</v>
      </c>
      <c r="F349" s="2">
        <v>11811</v>
      </c>
      <c r="G349" s="30">
        <v>26900</v>
      </c>
      <c r="H349" s="30">
        <v>233623</v>
      </c>
      <c r="J349" s="1" t="s">
        <v>337</v>
      </c>
      <c r="K349" s="2">
        <v>35602</v>
      </c>
      <c r="L349" s="2">
        <v>1194</v>
      </c>
      <c r="M349" s="2">
        <v>2140</v>
      </c>
      <c r="N349" s="2">
        <v>632</v>
      </c>
      <c r="O349" s="2">
        <v>605</v>
      </c>
      <c r="P349" s="30">
        <v>903</v>
      </c>
      <c r="Q349" s="30">
        <v>7943</v>
      </c>
    </row>
    <row r="350" spans="1:17" x14ac:dyDescent="0.2">
      <c r="A350" s="1" t="s">
        <v>325</v>
      </c>
      <c r="B350" s="2">
        <v>29673</v>
      </c>
      <c r="C350" s="2">
        <v>1110</v>
      </c>
      <c r="D350" s="2">
        <v>3263</v>
      </c>
      <c r="E350" s="2">
        <v>1165</v>
      </c>
      <c r="F350" s="2">
        <v>544</v>
      </c>
      <c r="G350" s="30">
        <v>1554</v>
      </c>
      <c r="H350" s="30">
        <v>11653</v>
      </c>
      <c r="J350" s="1" t="s">
        <v>338</v>
      </c>
      <c r="K350" s="2">
        <v>61849</v>
      </c>
      <c r="L350" s="2">
        <v>4908</v>
      </c>
      <c r="M350" s="2">
        <v>2432</v>
      </c>
      <c r="N350" s="2">
        <v>413</v>
      </c>
      <c r="O350" s="2">
        <v>691</v>
      </c>
      <c r="P350" s="30">
        <v>1328</v>
      </c>
      <c r="Q350" s="30">
        <v>13072</v>
      </c>
    </row>
    <row r="351" spans="1:17" x14ac:dyDescent="0.2">
      <c r="A351" s="1" t="s">
        <v>326</v>
      </c>
      <c r="B351" s="2">
        <v>46330</v>
      </c>
      <c r="C351" s="2">
        <v>1706</v>
      </c>
      <c r="D351" s="2">
        <v>2177</v>
      </c>
      <c r="E351" s="2">
        <v>226</v>
      </c>
      <c r="F351" s="2">
        <v>640</v>
      </c>
      <c r="G351" s="30">
        <v>1311</v>
      </c>
      <c r="H351" s="30">
        <v>16177</v>
      </c>
      <c r="J351" s="1" t="s">
        <v>339</v>
      </c>
      <c r="K351" s="2">
        <v>27045</v>
      </c>
      <c r="L351" s="2">
        <v>1022</v>
      </c>
      <c r="M351" s="2">
        <v>1914</v>
      </c>
      <c r="N351" s="2">
        <v>566</v>
      </c>
      <c r="O351" s="2">
        <v>371</v>
      </c>
      <c r="P351" s="30">
        <v>977</v>
      </c>
      <c r="Q351" s="30">
        <v>5735</v>
      </c>
    </row>
    <row r="352" spans="1:17" x14ac:dyDescent="0.2">
      <c r="A352" s="1" t="s">
        <v>327</v>
      </c>
      <c r="B352" s="2">
        <v>28744</v>
      </c>
      <c r="C352" s="2">
        <v>1140</v>
      </c>
      <c r="D352" s="2">
        <v>770</v>
      </c>
      <c r="E352" s="2">
        <v>62</v>
      </c>
      <c r="F352" s="2">
        <v>124</v>
      </c>
      <c r="G352" s="30">
        <v>584</v>
      </c>
      <c r="H352" s="30">
        <v>8437</v>
      </c>
      <c r="J352" s="1" t="s">
        <v>340</v>
      </c>
      <c r="K352" s="2">
        <v>36919</v>
      </c>
      <c r="L352" s="2">
        <v>1033</v>
      </c>
      <c r="M352" s="2">
        <v>3410</v>
      </c>
      <c r="N352" s="2">
        <v>270</v>
      </c>
      <c r="O352" s="2">
        <v>842</v>
      </c>
      <c r="P352" s="30">
        <v>2298</v>
      </c>
      <c r="Q352" s="30">
        <v>11686</v>
      </c>
    </row>
    <row r="353" spans="1:17" x14ac:dyDescent="0.2">
      <c r="A353" s="1" t="s">
        <v>328</v>
      </c>
      <c r="B353" s="2">
        <v>85865</v>
      </c>
      <c r="C353" s="2">
        <v>4472</v>
      </c>
      <c r="D353" s="2">
        <v>1074</v>
      </c>
      <c r="E353" s="2">
        <v>148</v>
      </c>
      <c r="F353" s="2">
        <v>199</v>
      </c>
      <c r="G353" s="30">
        <v>727</v>
      </c>
      <c r="H353" s="30">
        <v>32110</v>
      </c>
      <c r="J353" s="1" t="s">
        <v>341</v>
      </c>
      <c r="K353" s="2">
        <v>65853</v>
      </c>
      <c r="L353" s="2">
        <v>9929</v>
      </c>
      <c r="M353" s="2">
        <v>5289</v>
      </c>
      <c r="N353" s="2">
        <v>1072</v>
      </c>
      <c r="O353" s="2">
        <v>939</v>
      </c>
      <c r="P353" s="30">
        <v>3278</v>
      </c>
      <c r="Q353" s="30">
        <v>22508</v>
      </c>
    </row>
    <row r="354" spans="1:17" x14ac:dyDescent="0.2">
      <c r="A354" s="1" t="s">
        <v>329</v>
      </c>
      <c r="B354" s="2">
        <v>50311</v>
      </c>
      <c r="C354" s="2">
        <v>2201</v>
      </c>
      <c r="D354" s="2">
        <v>2582</v>
      </c>
      <c r="E354" s="2">
        <v>940</v>
      </c>
      <c r="F354" s="2">
        <v>513</v>
      </c>
      <c r="G354" s="30">
        <v>1129</v>
      </c>
      <c r="H354" s="30">
        <v>9688</v>
      </c>
      <c r="J354" s="1" t="s">
        <v>342</v>
      </c>
      <c r="K354" s="2">
        <v>38788</v>
      </c>
      <c r="L354" s="2">
        <v>1477</v>
      </c>
      <c r="M354" s="2">
        <v>2366</v>
      </c>
      <c r="N354" s="2">
        <v>493</v>
      </c>
      <c r="O354" s="2">
        <v>597</v>
      </c>
      <c r="P354" s="30">
        <v>1276</v>
      </c>
      <c r="Q354" s="30">
        <v>8142</v>
      </c>
    </row>
    <row r="355" spans="1:17" x14ac:dyDescent="0.2">
      <c r="A355" s="1" t="s">
        <v>330</v>
      </c>
      <c r="B355" s="2">
        <v>61765</v>
      </c>
      <c r="C355" s="2">
        <v>4799</v>
      </c>
      <c r="D355" s="2">
        <v>2829</v>
      </c>
      <c r="E355" s="2">
        <v>393</v>
      </c>
      <c r="F355" s="2">
        <v>866</v>
      </c>
      <c r="G355" s="30">
        <v>1570</v>
      </c>
      <c r="H355" s="30">
        <v>18092</v>
      </c>
      <c r="J355" s="1" t="s">
        <v>343</v>
      </c>
      <c r="K355" s="2">
        <v>92020</v>
      </c>
      <c r="L355" s="2">
        <v>2906</v>
      </c>
      <c r="M355" s="2">
        <v>5107</v>
      </c>
      <c r="N355" s="2">
        <v>597</v>
      </c>
      <c r="O355" s="2">
        <v>1944</v>
      </c>
      <c r="P355" s="30">
        <v>2566</v>
      </c>
      <c r="Q355" s="30">
        <v>37964</v>
      </c>
    </row>
    <row r="356" spans="1:17" x14ac:dyDescent="0.2">
      <c r="A356" s="1" t="s">
        <v>331</v>
      </c>
      <c r="B356" s="2">
        <v>33399</v>
      </c>
      <c r="C356" s="2">
        <v>1174</v>
      </c>
      <c r="D356" s="2">
        <v>2627</v>
      </c>
      <c r="E356" s="2">
        <v>832</v>
      </c>
      <c r="F356" s="2">
        <v>681</v>
      </c>
      <c r="G356" s="30">
        <v>1114</v>
      </c>
      <c r="H356" s="30">
        <v>6925</v>
      </c>
      <c r="J356" s="1" t="s">
        <v>344</v>
      </c>
      <c r="K356" s="2">
        <v>50815</v>
      </c>
      <c r="L356" s="2">
        <v>2143</v>
      </c>
      <c r="M356" s="2">
        <v>2129</v>
      </c>
      <c r="N356" s="2">
        <v>588</v>
      </c>
      <c r="O356" s="2">
        <v>313</v>
      </c>
      <c r="P356" s="30">
        <v>1228</v>
      </c>
      <c r="Q356" s="30">
        <v>17288</v>
      </c>
    </row>
    <row r="357" spans="1:17" x14ac:dyDescent="0.2">
      <c r="A357" s="1" t="s">
        <v>332</v>
      </c>
      <c r="B357" s="2">
        <v>44821</v>
      </c>
      <c r="C357" s="2">
        <v>4996</v>
      </c>
      <c r="D357" s="2">
        <v>2619</v>
      </c>
      <c r="E357" s="2">
        <v>501</v>
      </c>
      <c r="F357" s="2">
        <v>597</v>
      </c>
      <c r="G357" s="30">
        <v>1521</v>
      </c>
      <c r="H357" s="30">
        <v>11027</v>
      </c>
      <c r="J357" s="1" t="s">
        <v>345</v>
      </c>
      <c r="K357" s="2">
        <v>93361</v>
      </c>
      <c r="L357" s="2">
        <v>4712</v>
      </c>
      <c r="M357" s="2">
        <v>3824</v>
      </c>
      <c r="N357" s="2">
        <v>626</v>
      </c>
      <c r="O357" s="2">
        <v>1332</v>
      </c>
      <c r="P357" s="30">
        <v>1866</v>
      </c>
      <c r="Q357" s="30">
        <v>18253</v>
      </c>
    </row>
    <row r="358" spans="1:17" x14ac:dyDescent="0.2">
      <c r="A358" s="1" t="s">
        <v>333</v>
      </c>
      <c r="B358" s="2">
        <v>51095</v>
      </c>
      <c r="C358" s="2">
        <v>3778</v>
      </c>
      <c r="D358" s="2">
        <v>2097</v>
      </c>
      <c r="E358" s="2">
        <v>192</v>
      </c>
      <c r="F358" s="2">
        <v>552</v>
      </c>
      <c r="G358" s="30">
        <v>1353</v>
      </c>
      <c r="H358" s="30">
        <v>9714</v>
      </c>
      <c r="J358" s="1" t="s">
        <v>346</v>
      </c>
      <c r="K358" s="2">
        <v>67860</v>
      </c>
      <c r="L358" s="2">
        <v>2740</v>
      </c>
      <c r="M358" s="2">
        <v>3741</v>
      </c>
      <c r="N358" s="2">
        <v>390</v>
      </c>
      <c r="O358" s="2">
        <v>1146</v>
      </c>
      <c r="P358" s="30">
        <v>2205</v>
      </c>
      <c r="Q358" s="30">
        <v>9932</v>
      </c>
    </row>
    <row r="359" spans="1:17" x14ac:dyDescent="0.2">
      <c r="A359" s="1" t="s">
        <v>334</v>
      </c>
      <c r="B359" s="2">
        <v>57712</v>
      </c>
      <c r="C359" s="2">
        <v>3559</v>
      </c>
      <c r="D359" s="2">
        <v>3980</v>
      </c>
      <c r="E359" s="2">
        <v>617</v>
      </c>
      <c r="F359" s="2">
        <v>827</v>
      </c>
      <c r="G359" s="30">
        <v>2536</v>
      </c>
      <c r="H359" s="30">
        <v>14124</v>
      </c>
      <c r="J359" s="1" t="s">
        <v>347</v>
      </c>
      <c r="K359" s="2">
        <v>71837</v>
      </c>
      <c r="L359" s="2">
        <v>2290</v>
      </c>
      <c r="M359" s="2">
        <v>2403</v>
      </c>
      <c r="N359" s="2">
        <v>217</v>
      </c>
      <c r="O359" s="2">
        <v>905</v>
      </c>
      <c r="P359" s="30">
        <v>1281</v>
      </c>
      <c r="Q359" s="30">
        <v>9784</v>
      </c>
    </row>
    <row r="360" spans="1:17" x14ac:dyDescent="0.2">
      <c r="A360" s="1" t="s">
        <v>335</v>
      </c>
      <c r="B360" s="2">
        <v>40440</v>
      </c>
      <c r="C360" s="2">
        <v>2070</v>
      </c>
      <c r="D360" s="2">
        <v>3162</v>
      </c>
      <c r="E360" s="2">
        <v>409</v>
      </c>
      <c r="F360" s="2">
        <v>1203</v>
      </c>
      <c r="G360" s="30">
        <v>1550</v>
      </c>
      <c r="H360" s="30">
        <v>11835</v>
      </c>
      <c r="J360" s="1" t="s">
        <v>348</v>
      </c>
      <c r="K360" s="2">
        <v>47309</v>
      </c>
      <c r="L360" s="2">
        <v>2216</v>
      </c>
      <c r="M360" s="2">
        <v>3628</v>
      </c>
      <c r="N360" s="2">
        <v>626</v>
      </c>
      <c r="O360" s="2">
        <v>1048</v>
      </c>
      <c r="P360" s="30">
        <v>1954</v>
      </c>
      <c r="Q360" s="30">
        <v>10211</v>
      </c>
    </row>
    <row r="361" spans="1:17" x14ac:dyDescent="0.2">
      <c r="A361" s="1" t="s">
        <v>336</v>
      </c>
      <c r="B361" s="2">
        <v>55814</v>
      </c>
      <c r="C361" s="2">
        <v>2597</v>
      </c>
      <c r="D361" s="2">
        <v>3666</v>
      </c>
      <c r="E361" s="2">
        <v>755</v>
      </c>
      <c r="F361" s="2">
        <v>1020</v>
      </c>
      <c r="G361" s="30">
        <v>1891</v>
      </c>
      <c r="H361" s="30">
        <v>14755</v>
      </c>
      <c r="J361" s="1" t="s">
        <v>349</v>
      </c>
      <c r="K361" s="2">
        <v>81799</v>
      </c>
      <c r="L361" s="2">
        <v>2091</v>
      </c>
      <c r="M361" s="2">
        <v>3259</v>
      </c>
      <c r="N361" s="2">
        <v>335</v>
      </c>
      <c r="O361" s="2">
        <v>1164</v>
      </c>
      <c r="P361" s="30">
        <v>1760</v>
      </c>
      <c r="Q361" s="30">
        <v>22184</v>
      </c>
    </row>
    <row r="362" spans="1:17" x14ac:dyDescent="0.2">
      <c r="A362" s="1" t="s">
        <v>337</v>
      </c>
      <c r="B362" s="2">
        <v>35602</v>
      </c>
      <c r="C362" s="2">
        <v>1194</v>
      </c>
      <c r="D362" s="2">
        <v>2140</v>
      </c>
      <c r="E362" s="2">
        <v>632</v>
      </c>
      <c r="F362" s="2">
        <v>605</v>
      </c>
      <c r="G362" s="30">
        <v>903</v>
      </c>
      <c r="H362" s="30">
        <v>7943</v>
      </c>
      <c r="J362" s="1" t="s">
        <v>350</v>
      </c>
      <c r="K362" s="2">
        <v>65838</v>
      </c>
      <c r="L362" s="2">
        <v>4451</v>
      </c>
      <c r="M362" s="2">
        <v>4133</v>
      </c>
      <c r="N362" s="2">
        <v>834</v>
      </c>
      <c r="O362" s="2">
        <v>1241</v>
      </c>
      <c r="P362" s="30">
        <v>2058</v>
      </c>
      <c r="Q362" s="30">
        <v>13300</v>
      </c>
    </row>
    <row r="363" spans="1:17" x14ac:dyDescent="0.2">
      <c r="A363" s="1" t="s">
        <v>338</v>
      </c>
      <c r="B363" s="2">
        <v>61849</v>
      </c>
      <c r="C363" s="2">
        <v>4908</v>
      </c>
      <c r="D363" s="2">
        <v>2432</v>
      </c>
      <c r="E363" s="2">
        <v>413</v>
      </c>
      <c r="F363" s="2">
        <v>691</v>
      </c>
      <c r="G363" s="30">
        <v>1328</v>
      </c>
      <c r="H363" s="30">
        <v>13072</v>
      </c>
      <c r="J363" s="1" t="s">
        <v>351</v>
      </c>
      <c r="K363" s="2">
        <v>117554</v>
      </c>
      <c r="L363" s="2">
        <v>4052</v>
      </c>
      <c r="M363" s="2">
        <v>9890</v>
      </c>
      <c r="N363" s="2">
        <v>2868</v>
      </c>
      <c r="O363" s="2">
        <v>2216</v>
      </c>
      <c r="P363" s="30">
        <v>4806</v>
      </c>
      <c r="Q363" s="30">
        <v>44530</v>
      </c>
    </row>
    <row r="364" spans="1:17" x14ac:dyDescent="0.2">
      <c r="A364" s="1" t="s">
        <v>339</v>
      </c>
      <c r="B364" s="2">
        <v>27045</v>
      </c>
      <c r="C364" s="2">
        <v>1022</v>
      </c>
      <c r="D364" s="2">
        <v>1914</v>
      </c>
      <c r="E364" s="2">
        <v>566</v>
      </c>
      <c r="F364" s="2">
        <v>371</v>
      </c>
      <c r="G364" s="30">
        <v>977</v>
      </c>
      <c r="H364" s="30">
        <v>5735</v>
      </c>
      <c r="J364" s="1" t="s">
        <v>352</v>
      </c>
      <c r="K364" s="2">
        <v>116827</v>
      </c>
      <c r="L364" s="2">
        <v>4874</v>
      </c>
      <c r="M364" s="2">
        <v>14929</v>
      </c>
      <c r="N364" s="2">
        <v>6723</v>
      </c>
      <c r="O364" s="2">
        <v>2464</v>
      </c>
      <c r="P364" s="30">
        <v>5742</v>
      </c>
      <c r="Q364" s="30">
        <v>22736</v>
      </c>
    </row>
    <row r="365" spans="1:17" x14ac:dyDescent="0.2">
      <c r="A365" s="1" t="s">
        <v>340</v>
      </c>
      <c r="B365" s="2">
        <v>36919</v>
      </c>
      <c r="C365" s="2">
        <v>1033</v>
      </c>
      <c r="D365" s="2">
        <v>3410</v>
      </c>
      <c r="E365" s="2">
        <v>270</v>
      </c>
      <c r="F365" s="2">
        <v>842</v>
      </c>
      <c r="G365" s="30">
        <v>2298</v>
      </c>
      <c r="H365" s="30">
        <v>11686</v>
      </c>
      <c r="J365" s="1" t="s">
        <v>353</v>
      </c>
      <c r="K365" s="2">
        <v>110724</v>
      </c>
      <c r="L365" s="2">
        <v>5335</v>
      </c>
      <c r="M365" s="2">
        <v>9872</v>
      </c>
      <c r="N365" s="2">
        <v>2919</v>
      </c>
      <c r="O365" s="2">
        <v>1648</v>
      </c>
      <c r="P365" s="30">
        <v>5305</v>
      </c>
      <c r="Q365" s="30">
        <v>25123</v>
      </c>
    </row>
    <row r="366" spans="1:17" x14ac:dyDescent="0.2">
      <c r="A366" s="1" t="s">
        <v>341</v>
      </c>
      <c r="B366" s="2">
        <v>65853</v>
      </c>
      <c r="C366" s="2">
        <v>9929</v>
      </c>
      <c r="D366" s="2">
        <v>5289</v>
      </c>
      <c r="E366" s="2">
        <v>1072</v>
      </c>
      <c r="F366" s="2">
        <v>939</v>
      </c>
      <c r="G366" s="30">
        <v>3278</v>
      </c>
      <c r="H366" s="30">
        <v>22508</v>
      </c>
      <c r="J366" s="1" t="s">
        <v>354</v>
      </c>
      <c r="K366" s="2">
        <v>82078</v>
      </c>
      <c r="L366" s="2">
        <v>3836</v>
      </c>
      <c r="M366" s="2">
        <v>9371</v>
      </c>
      <c r="N366" s="2">
        <v>3569</v>
      </c>
      <c r="O366" s="2">
        <v>1903</v>
      </c>
      <c r="P366" s="30">
        <v>3899</v>
      </c>
      <c r="Q366" s="30">
        <v>19368</v>
      </c>
    </row>
    <row r="367" spans="1:17" x14ac:dyDescent="0.2">
      <c r="A367" s="1" t="s">
        <v>342</v>
      </c>
      <c r="B367" s="2">
        <v>38788</v>
      </c>
      <c r="C367" s="2">
        <v>1477</v>
      </c>
      <c r="D367" s="2">
        <v>2366</v>
      </c>
      <c r="E367" s="2">
        <v>493</v>
      </c>
      <c r="F367" s="2">
        <v>597</v>
      </c>
      <c r="G367" s="30">
        <v>1276</v>
      </c>
      <c r="H367" s="30">
        <v>8142</v>
      </c>
      <c r="J367" s="1" t="s">
        <v>355</v>
      </c>
      <c r="K367" s="2">
        <v>126396</v>
      </c>
      <c r="L367" s="2">
        <v>6095</v>
      </c>
      <c r="M367" s="2">
        <v>21549</v>
      </c>
      <c r="N367" s="2">
        <v>5212</v>
      </c>
      <c r="O367" s="2">
        <v>8746</v>
      </c>
      <c r="P367" s="30">
        <v>7591</v>
      </c>
      <c r="Q367" s="30">
        <v>41703</v>
      </c>
    </row>
    <row r="368" spans="1:17" x14ac:dyDescent="0.2">
      <c r="A368" s="1" t="s">
        <v>438</v>
      </c>
      <c r="B368" s="2">
        <v>570839</v>
      </c>
      <c r="C368" s="2">
        <v>23549</v>
      </c>
      <c r="D368" s="2">
        <v>28224</v>
      </c>
      <c r="E368" s="2">
        <v>4213</v>
      </c>
      <c r="F368" s="2">
        <v>9093</v>
      </c>
      <c r="G368" s="30">
        <v>14918</v>
      </c>
      <c r="H368" s="30">
        <v>138916</v>
      </c>
      <c r="J368" s="1" t="s">
        <v>356</v>
      </c>
      <c r="K368" s="2">
        <v>269966</v>
      </c>
      <c r="L368" s="2">
        <v>7845</v>
      </c>
      <c r="M368" s="2">
        <v>10842</v>
      </c>
      <c r="N368" s="2">
        <v>1744</v>
      </c>
      <c r="O368" s="2">
        <v>1673</v>
      </c>
      <c r="P368" s="30">
        <v>7425</v>
      </c>
      <c r="Q368" s="30">
        <v>115249</v>
      </c>
    </row>
    <row r="369" spans="1:17" x14ac:dyDescent="0.2">
      <c r="A369" s="1" t="s">
        <v>343</v>
      </c>
      <c r="B369" s="2">
        <v>92020</v>
      </c>
      <c r="C369" s="2">
        <v>2906</v>
      </c>
      <c r="D369" s="2">
        <v>5107</v>
      </c>
      <c r="E369" s="2">
        <v>597</v>
      </c>
      <c r="F369" s="2">
        <v>1944</v>
      </c>
      <c r="G369" s="30">
        <v>2566</v>
      </c>
      <c r="H369" s="30">
        <v>37964</v>
      </c>
      <c r="J369" s="1" t="s">
        <v>357</v>
      </c>
      <c r="K369" s="2">
        <v>113843</v>
      </c>
      <c r="L369" s="2">
        <v>5976</v>
      </c>
      <c r="M369" s="2">
        <v>11835</v>
      </c>
      <c r="N369" s="2">
        <v>3286</v>
      </c>
      <c r="O369" s="2">
        <v>2442</v>
      </c>
      <c r="P369" s="30">
        <v>6107</v>
      </c>
      <c r="Q369" s="30">
        <v>29439</v>
      </c>
    </row>
    <row r="370" spans="1:17" x14ac:dyDescent="0.2">
      <c r="A370" s="1" t="s">
        <v>344</v>
      </c>
      <c r="B370" s="2">
        <v>50815</v>
      </c>
      <c r="C370" s="2">
        <v>2143</v>
      </c>
      <c r="D370" s="2">
        <v>2129</v>
      </c>
      <c r="E370" s="2">
        <v>588</v>
      </c>
      <c r="F370" s="2">
        <v>313</v>
      </c>
      <c r="G370" s="30">
        <v>1228</v>
      </c>
      <c r="H370" s="30">
        <v>17288</v>
      </c>
      <c r="J370" s="1" t="s">
        <v>358</v>
      </c>
      <c r="K370" s="2">
        <v>87373</v>
      </c>
      <c r="L370" s="2">
        <v>2575</v>
      </c>
      <c r="M370" s="2">
        <v>6715</v>
      </c>
      <c r="N370" s="2">
        <v>1780</v>
      </c>
      <c r="O370" s="2">
        <v>2078</v>
      </c>
      <c r="P370" s="30">
        <v>2857</v>
      </c>
      <c r="Q370" s="30">
        <v>21945</v>
      </c>
    </row>
    <row r="371" spans="1:17" x14ac:dyDescent="0.2">
      <c r="A371" s="1" t="s">
        <v>345</v>
      </c>
      <c r="B371" s="2">
        <v>93361</v>
      </c>
      <c r="C371" s="2">
        <v>4712</v>
      </c>
      <c r="D371" s="2">
        <v>3824</v>
      </c>
      <c r="E371" s="2">
        <v>626</v>
      </c>
      <c r="F371" s="2">
        <v>1332</v>
      </c>
      <c r="G371" s="30">
        <v>1866</v>
      </c>
      <c r="H371" s="30">
        <v>18253</v>
      </c>
      <c r="J371" s="1" t="s">
        <v>359</v>
      </c>
      <c r="K371" s="2">
        <v>90298</v>
      </c>
      <c r="L371" s="2">
        <v>5242</v>
      </c>
      <c r="M371" s="2">
        <v>7812</v>
      </c>
      <c r="N371" s="2">
        <v>2388</v>
      </c>
      <c r="O371" s="2">
        <v>1648</v>
      </c>
      <c r="P371" s="30">
        <v>3776</v>
      </c>
      <c r="Q371" s="30">
        <v>19708</v>
      </c>
    </row>
    <row r="372" spans="1:17" x14ac:dyDescent="0.2">
      <c r="A372" s="1" t="s">
        <v>346</v>
      </c>
      <c r="B372" s="2">
        <v>67860</v>
      </c>
      <c r="C372" s="2">
        <v>2740</v>
      </c>
      <c r="D372" s="2">
        <v>3741</v>
      </c>
      <c r="E372" s="2">
        <v>390</v>
      </c>
      <c r="F372" s="2">
        <v>1146</v>
      </c>
      <c r="G372" s="30">
        <v>2205</v>
      </c>
      <c r="H372" s="30">
        <v>9932</v>
      </c>
      <c r="J372" s="1" t="s">
        <v>360</v>
      </c>
      <c r="K372" s="2">
        <v>79739</v>
      </c>
      <c r="L372" s="2">
        <v>2857</v>
      </c>
      <c r="M372" s="2">
        <v>6510</v>
      </c>
      <c r="N372" s="2">
        <v>2004</v>
      </c>
      <c r="O372" s="2">
        <v>1252</v>
      </c>
      <c r="P372" s="30">
        <v>3254</v>
      </c>
      <c r="Q372" s="30">
        <v>17931</v>
      </c>
    </row>
    <row r="373" spans="1:17" x14ac:dyDescent="0.2">
      <c r="A373" s="1" t="s">
        <v>347</v>
      </c>
      <c r="B373" s="2">
        <v>71837</v>
      </c>
      <c r="C373" s="2">
        <v>2290</v>
      </c>
      <c r="D373" s="2">
        <v>2403</v>
      </c>
      <c r="E373" s="2">
        <v>217</v>
      </c>
      <c r="F373" s="2">
        <v>905</v>
      </c>
      <c r="G373" s="30">
        <v>1281</v>
      </c>
      <c r="H373" s="30">
        <v>9784</v>
      </c>
      <c r="J373" s="1" t="s">
        <v>361</v>
      </c>
      <c r="K373" s="2">
        <v>273527</v>
      </c>
      <c r="L373" s="2">
        <v>14846</v>
      </c>
      <c r="M373" s="2">
        <v>10560</v>
      </c>
      <c r="N373" s="2">
        <v>1755</v>
      </c>
      <c r="O373" s="2">
        <v>1559</v>
      </c>
      <c r="P373" s="30">
        <v>7246</v>
      </c>
      <c r="Q373" s="30">
        <v>113100</v>
      </c>
    </row>
    <row r="374" spans="1:17" x14ac:dyDescent="0.2">
      <c r="A374" s="1" t="s">
        <v>348</v>
      </c>
      <c r="B374" s="2">
        <v>47309</v>
      </c>
      <c r="C374" s="2">
        <v>2216</v>
      </c>
      <c r="D374" s="2">
        <v>3628</v>
      </c>
      <c r="E374" s="2">
        <v>626</v>
      </c>
      <c r="F374" s="2">
        <v>1048</v>
      </c>
      <c r="G374" s="30">
        <v>1954</v>
      </c>
      <c r="H374" s="30">
        <v>10211</v>
      </c>
      <c r="J374" s="1" t="s">
        <v>362</v>
      </c>
      <c r="K374" s="2">
        <v>78756</v>
      </c>
      <c r="L374" s="2">
        <v>4061</v>
      </c>
      <c r="M374" s="2">
        <v>4590</v>
      </c>
      <c r="N374" s="2">
        <v>799</v>
      </c>
      <c r="O374" s="2">
        <v>1146</v>
      </c>
      <c r="P374" s="30">
        <v>2645</v>
      </c>
      <c r="Q374" s="30">
        <v>13593</v>
      </c>
    </row>
    <row r="375" spans="1:17" x14ac:dyDescent="0.2">
      <c r="A375" s="1" t="s">
        <v>349</v>
      </c>
      <c r="B375" s="2">
        <v>81799</v>
      </c>
      <c r="C375" s="2">
        <v>2091</v>
      </c>
      <c r="D375" s="2">
        <v>3259</v>
      </c>
      <c r="E375" s="2">
        <v>335</v>
      </c>
      <c r="F375" s="2">
        <v>1164</v>
      </c>
      <c r="G375" s="30">
        <v>1760</v>
      </c>
      <c r="H375" s="30">
        <v>22184</v>
      </c>
      <c r="J375" s="1" t="s">
        <v>363</v>
      </c>
      <c r="K375" s="2">
        <v>74412</v>
      </c>
      <c r="L375" s="2">
        <v>7496</v>
      </c>
      <c r="M375" s="2">
        <v>3700</v>
      </c>
      <c r="N375" s="2">
        <v>807</v>
      </c>
      <c r="O375" s="2">
        <v>861</v>
      </c>
      <c r="P375" s="30">
        <v>2032</v>
      </c>
      <c r="Q375" s="30">
        <v>21276</v>
      </c>
    </row>
    <row r="376" spans="1:17" x14ac:dyDescent="0.2">
      <c r="A376" s="1" t="s">
        <v>350</v>
      </c>
      <c r="B376" s="2">
        <v>65838</v>
      </c>
      <c r="C376" s="2">
        <v>4451</v>
      </c>
      <c r="D376" s="2">
        <v>4133</v>
      </c>
      <c r="E376" s="2">
        <v>834</v>
      </c>
      <c r="F376" s="2">
        <v>1241</v>
      </c>
      <c r="G376" s="30">
        <v>2058</v>
      </c>
      <c r="H376" s="30">
        <v>13300</v>
      </c>
      <c r="J376" s="1" t="s">
        <v>364</v>
      </c>
      <c r="K376" s="2">
        <v>33949</v>
      </c>
      <c r="L376" s="2">
        <v>1559</v>
      </c>
      <c r="M376" s="2">
        <v>2309</v>
      </c>
      <c r="N376" s="2">
        <v>666</v>
      </c>
      <c r="O376" s="2">
        <v>821</v>
      </c>
      <c r="P376" s="30">
        <v>822</v>
      </c>
      <c r="Q376" s="30">
        <v>10202</v>
      </c>
    </row>
    <row r="377" spans="1:17" x14ac:dyDescent="0.2">
      <c r="A377" s="1" t="s">
        <v>439</v>
      </c>
      <c r="B377" s="2">
        <v>1621493</v>
      </c>
      <c r="C377" s="2">
        <v>75090</v>
      </c>
      <c r="D377" s="2">
        <v>128175</v>
      </c>
      <c r="E377" s="2">
        <v>35854</v>
      </c>
      <c r="F377" s="2">
        <v>29636</v>
      </c>
      <c r="G377" s="30">
        <v>62685</v>
      </c>
      <c r="H377" s="30">
        <v>505701</v>
      </c>
      <c r="J377" s="1" t="s">
        <v>365</v>
      </c>
      <c r="K377" s="2">
        <v>97038</v>
      </c>
      <c r="L377" s="2">
        <v>4056</v>
      </c>
      <c r="M377" s="2">
        <v>3152</v>
      </c>
      <c r="N377" s="2">
        <v>569</v>
      </c>
      <c r="O377" s="2">
        <v>740</v>
      </c>
      <c r="P377" s="30">
        <v>1843</v>
      </c>
      <c r="Q377" s="30">
        <v>40103</v>
      </c>
    </row>
    <row r="378" spans="1:17" x14ac:dyDescent="0.2">
      <c r="A378" s="1" t="s">
        <v>351</v>
      </c>
      <c r="B378" s="2">
        <v>117554</v>
      </c>
      <c r="C378" s="2">
        <v>4052</v>
      </c>
      <c r="D378" s="2">
        <v>9890</v>
      </c>
      <c r="E378" s="2">
        <v>2868</v>
      </c>
      <c r="F378" s="2">
        <v>2216</v>
      </c>
      <c r="G378" s="30">
        <v>4806</v>
      </c>
      <c r="H378" s="30">
        <v>44530</v>
      </c>
      <c r="J378" s="1" t="s">
        <v>366</v>
      </c>
      <c r="K378" s="2">
        <v>109297</v>
      </c>
      <c r="L378" s="2">
        <v>3416</v>
      </c>
      <c r="M378" s="2">
        <v>5069</v>
      </c>
      <c r="N378" s="2">
        <v>907</v>
      </c>
      <c r="O378" s="2">
        <v>1153</v>
      </c>
      <c r="P378" s="30">
        <v>3009</v>
      </c>
      <c r="Q378" s="30">
        <v>40478</v>
      </c>
    </row>
    <row r="379" spans="1:17" x14ac:dyDescent="0.2">
      <c r="A379" s="1" t="s">
        <v>352</v>
      </c>
      <c r="B379" s="2">
        <v>116827</v>
      </c>
      <c r="C379" s="2">
        <v>4874</v>
      </c>
      <c r="D379" s="2">
        <v>14929</v>
      </c>
      <c r="E379" s="2">
        <v>6723</v>
      </c>
      <c r="F379" s="2">
        <v>2464</v>
      </c>
      <c r="G379" s="30">
        <v>5742</v>
      </c>
      <c r="H379" s="30">
        <v>22736</v>
      </c>
      <c r="J379" s="1" t="s">
        <v>367</v>
      </c>
      <c r="K379" s="2">
        <v>27072</v>
      </c>
      <c r="L379" s="2">
        <v>1426</v>
      </c>
      <c r="M379" s="2">
        <v>1874</v>
      </c>
      <c r="N379" s="2">
        <v>354</v>
      </c>
      <c r="O379" s="2">
        <v>471</v>
      </c>
      <c r="P379" s="30">
        <v>1049</v>
      </c>
      <c r="Q379" s="30">
        <v>5607</v>
      </c>
    </row>
    <row r="380" spans="1:17" x14ac:dyDescent="0.2">
      <c r="A380" s="1" t="s">
        <v>353</v>
      </c>
      <c r="B380" s="2">
        <v>110724</v>
      </c>
      <c r="C380" s="2">
        <v>5335</v>
      </c>
      <c r="D380" s="2">
        <v>9872</v>
      </c>
      <c r="E380" s="2">
        <v>2919</v>
      </c>
      <c r="F380" s="2">
        <v>1648</v>
      </c>
      <c r="G380" s="30">
        <v>5305</v>
      </c>
      <c r="H380" s="30">
        <v>25123</v>
      </c>
      <c r="J380" s="1" t="s">
        <v>368</v>
      </c>
      <c r="K380" s="2">
        <v>56661</v>
      </c>
      <c r="L380" s="2">
        <v>4409</v>
      </c>
      <c r="M380" s="2">
        <v>5121</v>
      </c>
      <c r="N380" s="2">
        <v>1164</v>
      </c>
      <c r="O380" s="2">
        <v>1370</v>
      </c>
      <c r="P380" s="30">
        <v>2587</v>
      </c>
      <c r="Q380" s="30">
        <v>15861</v>
      </c>
    </row>
    <row r="381" spans="1:17" x14ac:dyDescent="0.2">
      <c r="A381" s="1" t="s">
        <v>354</v>
      </c>
      <c r="B381" s="2">
        <v>82078</v>
      </c>
      <c r="C381" s="2">
        <v>3836</v>
      </c>
      <c r="D381" s="2">
        <v>9371</v>
      </c>
      <c r="E381" s="2">
        <v>3569</v>
      </c>
      <c r="F381" s="2">
        <v>1903</v>
      </c>
      <c r="G381" s="30">
        <v>3899</v>
      </c>
      <c r="H381" s="30">
        <v>19368</v>
      </c>
      <c r="J381" s="1" t="s">
        <v>369</v>
      </c>
      <c r="K381" s="2">
        <v>62191</v>
      </c>
      <c r="L381" s="2">
        <v>8261</v>
      </c>
      <c r="M381" s="2">
        <v>6769</v>
      </c>
      <c r="N381" s="2">
        <v>1303</v>
      </c>
      <c r="O381" s="2">
        <v>1157</v>
      </c>
      <c r="P381" s="30">
        <v>4309</v>
      </c>
      <c r="Q381" s="30">
        <v>20209</v>
      </c>
    </row>
    <row r="382" spans="1:17" x14ac:dyDescent="0.2">
      <c r="A382" s="1" t="s">
        <v>355</v>
      </c>
      <c r="B382" s="2">
        <v>126396</v>
      </c>
      <c r="C382" s="2">
        <v>6095</v>
      </c>
      <c r="D382" s="2">
        <v>21549</v>
      </c>
      <c r="E382" s="2">
        <v>5212</v>
      </c>
      <c r="F382" s="2">
        <v>8746</v>
      </c>
      <c r="G382" s="30">
        <v>7591</v>
      </c>
      <c r="H382" s="30">
        <v>41703</v>
      </c>
      <c r="J382" s="1" t="s">
        <v>370</v>
      </c>
      <c r="K382" s="2">
        <v>59530</v>
      </c>
      <c r="L382" s="2">
        <v>3824</v>
      </c>
      <c r="M382" s="2">
        <v>3811</v>
      </c>
      <c r="N382" s="2">
        <v>1088</v>
      </c>
      <c r="O382" s="2">
        <v>952</v>
      </c>
      <c r="P382" s="30">
        <v>1771</v>
      </c>
      <c r="Q382" s="30">
        <v>17480</v>
      </c>
    </row>
    <row r="383" spans="1:17" x14ac:dyDescent="0.2">
      <c r="A383" s="1" t="s">
        <v>356</v>
      </c>
      <c r="B383" s="2">
        <v>269966</v>
      </c>
      <c r="C383" s="2">
        <v>7845</v>
      </c>
      <c r="D383" s="2">
        <v>10842</v>
      </c>
      <c r="E383" s="2">
        <v>1744</v>
      </c>
      <c r="F383" s="2">
        <v>1673</v>
      </c>
      <c r="G383" s="30">
        <v>7425</v>
      </c>
      <c r="H383" s="30">
        <v>115249</v>
      </c>
      <c r="J383" s="1" t="s">
        <v>371</v>
      </c>
      <c r="K383" s="2">
        <v>73685</v>
      </c>
      <c r="L383" s="2">
        <v>2669</v>
      </c>
      <c r="M383" s="2">
        <v>6932</v>
      </c>
      <c r="N383" s="2">
        <v>2452</v>
      </c>
      <c r="O383" s="2">
        <v>1236</v>
      </c>
      <c r="P383" s="30">
        <v>3244</v>
      </c>
      <c r="Q383" s="30">
        <v>18225</v>
      </c>
    </row>
    <row r="384" spans="1:17" x14ac:dyDescent="0.2">
      <c r="A384" s="1" t="s">
        <v>357</v>
      </c>
      <c r="B384" s="2">
        <v>113843</v>
      </c>
      <c r="C384" s="2">
        <v>5976</v>
      </c>
      <c r="D384" s="2">
        <v>11835</v>
      </c>
      <c r="E384" s="2">
        <v>3286</v>
      </c>
      <c r="F384" s="2">
        <v>2442</v>
      </c>
      <c r="G384" s="30">
        <v>6107</v>
      </c>
      <c r="H384" s="30">
        <v>29439</v>
      </c>
      <c r="J384" s="1" t="s">
        <v>372</v>
      </c>
      <c r="K384" s="2">
        <v>27522</v>
      </c>
      <c r="L384" s="2">
        <v>1171</v>
      </c>
      <c r="M384" s="2">
        <v>2299</v>
      </c>
      <c r="N384" s="2">
        <v>526</v>
      </c>
      <c r="O384" s="2">
        <v>816</v>
      </c>
      <c r="P384" s="30">
        <v>957</v>
      </c>
      <c r="Q384" s="30">
        <v>6331</v>
      </c>
    </row>
    <row r="385" spans="1:17" x14ac:dyDescent="0.2">
      <c r="A385" s="1" t="s">
        <v>358</v>
      </c>
      <c r="B385" s="2">
        <v>87373</v>
      </c>
      <c r="C385" s="2">
        <v>2575</v>
      </c>
      <c r="D385" s="2">
        <v>6715</v>
      </c>
      <c r="E385" s="2">
        <v>1780</v>
      </c>
      <c r="F385" s="2">
        <v>2078</v>
      </c>
      <c r="G385" s="30">
        <v>2857</v>
      </c>
      <c r="H385" s="30">
        <v>21945</v>
      </c>
      <c r="J385" s="1" t="s">
        <v>373</v>
      </c>
      <c r="K385" s="2">
        <v>42034</v>
      </c>
      <c r="L385" s="2">
        <v>1541</v>
      </c>
      <c r="M385" s="2">
        <v>2891</v>
      </c>
      <c r="N385" s="2">
        <v>878</v>
      </c>
      <c r="O385" s="2">
        <v>722</v>
      </c>
      <c r="P385" s="30">
        <v>1291</v>
      </c>
      <c r="Q385" s="30">
        <v>11013</v>
      </c>
    </row>
    <row r="386" spans="1:17" x14ac:dyDescent="0.2">
      <c r="A386" s="1" t="s">
        <v>359</v>
      </c>
      <c r="B386" s="2">
        <v>90298</v>
      </c>
      <c r="C386" s="2">
        <v>5242</v>
      </c>
      <c r="D386" s="2">
        <v>7812</v>
      </c>
      <c r="E386" s="2">
        <v>2388</v>
      </c>
      <c r="F386" s="2">
        <v>1648</v>
      </c>
      <c r="G386" s="30">
        <v>3776</v>
      </c>
      <c r="H386" s="30">
        <v>19708</v>
      </c>
      <c r="J386" s="1" t="s">
        <v>374</v>
      </c>
      <c r="K386" s="2">
        <v>69783</v>
      </c>
      <c r="L386" s="2">
        <v>5228</v>
      </c>
      <c r="M386" s="2">
        <v>5257</v>
      </c>
      <c r="N386" s="2">
        <v>707</v>
      </c>
      <c r="O386" s="2">
        <v>1635</v>
      </c>
      <c r="P386" s="30">
        <v>2915</v>
      </c>
      <c r="Q386" s="30">
        <v>20269</v>
      </c>
    </row>
    <row r="387" spans="1:17" x14ac:dyDescent="0.2">
      <c r="A387" s="1" t="s">
        <v>360</v>
      </c>
      <c r="B387" s="2">
        <v>79739</v>
      </c>
      <c r="C387" s="2">
        <v>2857</v>
      </c>
      <c r="D387" s="2">
        <v>6510</v>
      </c>
      <c r="E387" s="2">
        <v>2004</v>
      </c>
      <c r="F387" s="2">
        <v>1252</v>
      </c>
      <c r="G387" s="30">
        <v>3254</v>
      </c>
      <c r="H387" s="30">
        <v>17931</v>
      </c>
      <c r="J387" s="1" t="s">
        <v>375</v>
      </c>
      <c r="K387" s="2">
        <v>62736</v>
      </c>
      <c r="L387" s="2">
        <v>2898</v>
      </c>
      <c r="M387" s="2">
        <v>6140</v>
      </c>
      <c r="N387" s="2">
        <v>1306</v>
      </c>
      <c r="O387" s="2">
        <v>1565</v>
      </c>
      <c r="P387" s="30">
        <v>3269</v>
      </c>
      <c r="Q387" s="30">
        <v>17742</v>
      </c>
    </row>
    <row r="388" spans="1:17" x14ac:dyDescent="0.2">
      <c r="A388" s="1" t="s">
        <v>361</v>
      </c>
      <c r="B388" s="2">
        <v>273527</v>
      </c>
      <c r="C388" s="2">
        <v>14846</v>
      </c>
      <c r="D388" s="2">
        <v>10560</v>
      </c>
      <c r="E388" s="2">
        <v>1755</v>
      </c>
      <c r="F388" s="2">
        <v>1559</v>
      </c>
      <c r="G388" s="30">
        <v>7246</v>
      </c>
      <c r="H388" s="30">
        <v>113100</v>
      </c>
      <c r="J388" s="1" t="s">
        <v>376</v>
      </c>
      <c r="K388" s="2">
        <v>35846</v>
      </c>
      <c r="L388" s="2">
        <v>1310</v>
      </c>
      <c r="M388" s="2">
        <v>1738</v>
      </c>
      <c r="N388" s="2">
        <v>288</v>
      </c>
      <c r="O388" s="2">
        <v>782</v>
      </c>
      <c r="P388" s="30">
        <v>668</v>
      </c>
      <c r="Q388" s="30">
        <v>7616</v>
      </c>
    </row>
    <row r="389" spans="1:17" x14ac:dyDescent="0.2">
      <c r="A389" s="1" t="s">
        <v>362</v>
      </c>
      <c r="B389" s="2">
        <v>78756</v>
      </c>
      <c r="C389" s="2">
        <v>4061</v>
      </c>
      <c r="D389" s="2">
        <v>4590</v>
      </c>
      <c r="E389" s="2">
        <v>799</v>
      </c>
      <c r="F389" s="2">
        <v>1146</v>
      </c>
      <c r="G389" s="30">
        <v>2645</v>
      </c>
      <c r="H389" s="30">
        <v>13593</v>
      </c>
      <c r="J389" s="1" t="s">
        <v>377</v>
      </c>
      <c r="K389" s="2">
        <v>43247</v>
      </c>
      <c r="L389" s="2">
        <v>2520</v>
      </c>
      <c r="M389" s="2">
        <v>3784</v>
      </c>
      <c r="N389" s="2">
        <v>769</v>
      </c>
      <c r="O389" s="2">
        <v>1650</v>
      </c>
      <c r="P389" s="30">
        <v>1365</v>
      </c>
      <c r="Q389" s="30">
        <v>11723</v>
      </c>
    </row>
    <row r="390" spans="1:17" x14ac:dyDescent="0.2">
      <c r="A390" s="1" t="s">
        <v>363</v>
      </c>
      <c r="B390" s="2">
        <v>74412</v>
      </c>
      <c r="C390" s="2">
        <v>7496</v>
      </c>
      <c r="D390" s="2">
        <v>3700</v>
      </c>
      <c r="E390" s="2">
        <v>807</v>
      </c>
      <c r="F390" s="2">
        <v>861</v>
      </c>
      <c r="G390" s="30">
        <v>2032</v>
      </c>
      <c r="H390" s="30">
        <v>21276</v>
      </c>
      <c r="J390" s="1" t="s">
        <v>378</v>
      </c>
      <c r="K390" s="2">
        <v>108830</v>
      </c>
      <c r="L390" s="2">
        <v>10461</v>
      </c>
      <c r="M390" s="2">
        <v>4770</v>
      </c>
      <c r="N390" s="2">
        <v>879</v>
      </c>
      <c r="O390" s="2">
        <v>989</v>
      </c>
      <c r="P390" s="30">
        <v>2902</v>
      </c>
      <c r="Q390" s="30">
        <v>39977</v>
      </c>
    </row>
    <row r="391" spans="1:17" x14ac:dyDescent="0.2">
      <c r="A391" s="1" t="s">
        <v>440</v>
      </c>
      <c r="B391" s="2">
        <v>800591</v>
      </c>
      <c r="C391" s="2">
        <v>44288</v>
      </c>
      <c r="D391" s="2">
        <v>57146</v>
      </c>
      <c r="E391" s="2">
        <v>12977</v>
      </c>
      <c r="F391" s="2">
        <v>15070</v>
      </c>
      <c r="G391" s="30">
        <v>29099</v>
      </c>
      <c r="H391" s="30">
        <v>242859</v>
      </c>
      <c r="J391" s="1" t="s">
        <v>379</v>
      </c>
      <c r="K391" s="2">
        <v>36851</v>
      </c>
      <c r="L391" s="2">
        <v>1891</v>
      </c>
      <c r="M391" s="2">
        <v>2208</v>
      </c>
      <c r="N391" s="2">
        <v>922</v>
      </c>
      <c r="O391" s="2">
        <v>249</v>
      </c>
      <c r="P391" s="30">
        <v>1037</v>
      </c>
      <c r="Q391" s="30">
        <v>12000</v>
      </c>
    </row>
    <row r="392" spans="1:17" x14ac:dyDescent="0.2">
      <c r="A392" s="1" t="s">
        <v>364</v>
      </c>
      <c r="B392" s="2">
        <v>33949</v>
      </c>
      <c r="C392" s="2">
        <v>1559</v>
      </c>
      <c r="D392" s="2">
        <v>2309</v>
      </c>
      <c r="E392" s="2">
        <v>666</v>
      </c>
      <c r="F392" s="2">
        <v>821</v>
      </c>
      <c r="G392" s="30">
        <v>822</v>
      </c>
      <c r="H392" s="30">
        <v>10202</v>
      </c>
      <c r="J392" s="1" t="s">
        <v>380</v>
      </c>
      <c r="K392" s="2">
        <v>57354</v>
      </c>
      <c r="L392" s="2">
        <v>1963</v>
      </c>
      <c r="M392" s="2">
        <v>2693</v>
      </c>
      <c r="N392" s="2">
        <v>710</v>
      </c>
      <c r="O392" s="2">
        <v>299</v>
      </c>
      <c r="P392" s="30">
        <v>1684</v>
      </c>
      <c r="Q392" s="30">
        <v>25896</v>
      </c>
    </row>
    <row r="393" spans="1:17" x14ac:dyDescent="0.2">
      <c r="A393" s="1" t="s">
        <v>365</v>
      </c>
      <c r="B393" s="2">
        <v>97038</v>
      </c>
      <c r="C393" s="2">
        <v>4056</v>
      </c>
      <c r="D393" s="2">
        <v>3152</v>
      </c>
      <c r="E393" s="2">
        <v>569</v>
      </c>
      <c r="F393" s="2">
        <v>740</v>
      </c>
      <c r="G393" s="30">
        <v>1843</v>
      </c>
      <c r="H393" s="30">
        <v>40103</v>
      </c>
      <c r="J393" s="1" t="s">
        <v>381</v>
      </c>
      <c r="K393" s="2">
        <v>15931</v>
      </c>
      <c r="L393" s="2">
        <v>1269</v>
      </c>
      <c r="M393" s="2">
        <v>893</v>
      </c>
      <c r="N393" s="2">
        <v>279</v>
      </c>
      <c r="O393" s="2">
        <v>119</v>
      </c>
      <c r="P393" s="30">
        <v>495</v>
      </c>
      <c r="Q393" s="30">
        <v>3941</v>
      </c>
    </row>
    <row r="394" spans="1:17" x14ac:dyDescent="0.2">
      <c r="A394" s="1" t="s">
        <v>366</v>
      </c>
      <c r="B394" s="2">
        <v>109297</v>
      </c>
      <c r="C394" s="2">
        <v>3416</v>
      </c>
      <c r="D394" s="2">
        <v>5069</v>
      </c>
      <c r="E394" s="2">
        <v>907</v>
      </c>
      <c r="F394" s="2">
        <v>1153</v>
      </c>
      <c r="G394" s="30">
        <v>3009</v>
      </c>
      <c r="H394" s="30">
        <v>40478</v>
      </c>
      <c r="J394" s="1" t="s">
        <v>382</v>
      </c>
      <c r="K394" s="2">
        <v>24249</v>
      </c>
      <c r="L394" s="2">
        <v>455</v>
      </c>
      <c r="M394" s="2">
        <v>1003</v>
      </c>
      <c r="N394" s="2">
        <v>116</v>
      </c>
      <c r="O394" s="2">
        <v>256</v>
      </c>
      <c r="P394" s="30">
        <v>631</v>
      </c>
      <c r="Q394" s="30">
        <v>4911</v>
      </c>
    </row>
    <row r="395" spans="1:17" x14ac:dyDescent="0.2">
      <c r="A395" s="1" t="s">
        <v>367</v>
      </c>
      <c r="B395" s="2">
        <v>27072</v>
      </c>
      <c r="C395" s="2">
        <v>1426</v>
      </c>
      <c r="D395" s="2">
        <v>1874</v>
      </c>
      <c r="E395" s="2">
        <v>354</v>
      </c>
      <c r="F395" s="2">
        <v>471</v>
      </c>
      <c r="G395" s="30">
        <v>1049</v>
      </c>
      <c r="H395" s="30">
        <v>5607</v>
      </c>
      <c r="J395" s="1" t="s">
        <v>383</v>
      </c>
      <c r="K395" s="2">
        <v>23343</v>
      </c>
      <c r="L395" s="2">
        <v>1848</v>
      </c>
      <c r="M395" s="2">
        <v>4493</v>
      </c>
      <c r="N395" s="2">
        <v>767</v>
      </c>
      <c r="O395" s="2">
        <v>134</v>
      </c>
      <c r="P395" s="30">
        <v>3592</v>
      </c>
      <c r="Q395" s="30">
        <v>9609</v>
      </c>
    </row>
    <row r="396" spans="1:17" x14ac:dyDescent="0.2">
      <c r="A396" s="1" t="s">
        <v>368</v>
      </c>
      <c r="B396" s="2">
        <v>56661</v>
      </c>
      <c r="C396" s="2">
        <v>4409</v>
      </c>
      <c r="D396" s="2">
        <v>5121</v>
      </c>
      <c r="E396" s="2">
        <v>1164</v>
      </c>
      <c r="F396" s="2">
        <v>1370</v>
      </c>
      <c r="G396" s="30">
        <v>2587</v>
      </c>
      <c r="H396" s="30">
        <v>15861</v>
      </c>
      <c r="J396" s="1" t="s">
        <v>384</v>
      </c>
      <c r="K396" s="2">
        <v>36026</v>
      </c>
      <c r="L396" s="2">
        <v>1484</v>
      </c>
      <c r="M396" s="2">
        <v>5502</v>
      </c>
      <c r="N396" s="2">
        <v>1771</v>
      </c>
      <c r="O396" s="2">
        <v>789</v>
      </c>
      <c r="P396" s="30">
        <v>2942</v>
      </c>
      <c r="Q396" s="30">
        <v>8242</v>
      </c>
    </row>
    <row r="397" spans="1:17" x14ac:dyDescent="0.2">
      <c r="A397" s="1" t="s">
        <v>369</v>
      </c>
      <c r="B397" s="2">
        <v>62191</v>
      </c>
      <c r="C397" s="2">
        <v>8261</v>
      </c>
      <c r="D397" s="2">
        <v>6769</v>
      </c>
      <c r="E397" s="2">
        <v>1303</v>
      </c>
      <c r="F397" s="2">
        <v>1157</v>
      </c>
      <c r="G397" s="30">
        <v>4309</v>
      </c>
      <c r="H397" s="30">
        <v>20209</v>
      </c>
      <c r="J397" s="1" t="s">
        <v>385</v>
      </c>
      <c r="K397" s="2">
        <v>29889</v>
      </c>
      <c r="L397" s="2">
        <v>1511</v>
      </c>
      <c r="M397" s="2">
        <v>3115</v>
      </c>
      <c r="N397" s="2">
        <v>761</v>
      </c>
      <c r="O397" s="2">
        <v>671</v>
      </c>
      <c r="P397" s="30">
        <v>1683</v>
      </c>
      <c r="Q397" s="30">
        <v>8070</v>
      </c>
    </row>
    <row r="398" spans="1:17" x14ac:dyDescent="0.2">
      <c r="A398" s="1" t="s">
        <v>370</v>
      </c>
      <c r="B398" s="2">
        <v>59530</v>
      </c>
      <c r="C398" s="2">
        <v>3824</v>
      </c>
      <c r="D398" s="2">
        <v>3811</v>
      </c>
      <c r="E398" s="2">
        <v>1088</v>
      </c>
      <c r="F398" s="2">
        <v>952</v>
      </c>
      <c r="G398" s="30">
        <v>1771</v>
      </c>
      <c r="H398" s="30">
        <v>17480</v>
      </c>
      <c r="J398" s="1" t="s">
        <v>386</v>
      </c>
      <c r="K398" s="2">
        <v>41878</v>
      </c>
      <c r="L398" s="2">
        <v>2107</v>
      </c>
      <c r="M398" s="2">
        <v>6529</v>
      </c>
      <c r="N398" s="2">
        <v>2550</v>
      </c>
      <c r="O398" s="2">
        <v>946</v>
      </c>
      <c r="P398" s="30">
        <v>3033</v>
      </c>
      <c r="Q398" s="30">
        <v>11874</v>
      </c>
    </row>
    <row r="399" spans="1:17" x14ac:dyDescent="0.2">
      <c r="A399" s="1" t="s">
        <v>371</v>
      </c>
      <c r="B399" s="2">
        <v>73685</v>
      </c>
      <c r="C399" s="2">
        <v>2669</v>
      </c>
      <c r="D399" s="2">
        <v>6932</v>
      </c>
      <c r="E399" s="2">
        <v>2452</v>
      </c>
      <c r="F399" s="2">
        <v>1236</v>
      </c>
      <c r="G399" s="30">
        <v>3244</v>
      </c>
      <c r="H399" s="30">
        <v>18225</v>
      </c>
      <c r="J399" s="1" t="s">
        <v>387</v>
      </c>
      <c r="K399" s="2">
        <v>36150</v>
      </c>
      <c r="L399" s="2">
        <v>1847</v>
      </c>
      <c r="M399" s="2">
        <v>2831</v>
      </c>
      <c r="N399" s="2">
        <v>971</v>
      </c>
      <c r="O399" s="2">
        <v>599</v>
      </c>
      <c r="P399" s="30">
        <v>1261</v>
      </c>
      <c r="Q399" s="30">
        <v>8461</v>
      </c>
    </row>
    <row r="400" spans="1:17" x14ac:dyDescent="0.2">
      <c r="A400" s="1" t="s">
        <v>372</v>
      </c>
      <c r="B400" s="2">
        <v>27522</v>
      </c>
      <c r="C400" s="2">
        <v>1171</v>
      </c>
      <c r="D400" s="2">
        <v>2299</v>
      </c>
      <c r="E400" s="2">
        <v>526</v>
      </c>
      <c r="F400" s="2">
        <v>816</v>
      </c>
      <c r="G400" s="30">
        <v>957</v>
      </c>
      <c r="H400" s="30">
        <v>6331</v>
      </c>
      <c r="J400" s="1" t="s">
        <v>388</v>
      </c>
      <c r="K400" s="2">
        <v>20391</v>
      </c>
      <c r="L400" s="2">
        <v>908</v>
      </c>
      <c r="M400" s="2">
        <v>1640</v>
      </c>
      <c r="N400" s="2">
        <v>447</v>
      </c>
      <c r="O400" s="2">
        <v>396</v>
      </c>
      <c r="P400" s="30">
        <v>797</v>
      </c>
      <c r="Q400" s="30">
        <v>3565</v>
      </c>
    </row>
    <row r="401" spans="1:17" x14ac:dyDescent="0.2">
      <c r="A401" s="1" t="s">
        <v>373</v>
      </c>
      <c r="B401" s="2">
        <v>42034</v>
      </c>
      <c r="C401" s="2">
        <v>1541</v>
      </c>
      <c r="D401" s="2">
        <v>2891</v>
      </c>
      <c r="E401" s="2">
        <v>878</v>
      </c>
      <c r="F401" s="2">
        <v>722</v>
      </c>
      <c r="G401" s="30">
        <v>1291</v>
      </c>
      <c r="H401" s="30">
        <v>11013</v>
      </c>
      <c r="J401" s="1" t="s">
        <v>389</v>
      </c>
      <c r="K401" s="2">
        <v>43603</v>
      </c>
      <c r="L401" s="2">
        <v>2019</v>
      </c>
      <c r="M401" s="2">
        <v>5347</v>
      </c>
      <c r="N401" s="2">
        <v>2797</v>
      </c>
      <c r="O401" s="2">
        <v>671</v>
      </c>
      <c r="P401" s="30">
        <v>1879</v>
      </c>
      <c r="Q401" s="30">
        <v>7845</v>
      </c>
    </row>
    <row r="402" spans="1:17" x14ac:dyDescent="0.2">
      <c r="A402" s="1" t="s">
        <v>374</v>
      </c>
      <c r="B402" s="2">
        <v>69783</v>
      </c>
      <c r="C402" s="2">
        <v>5228</v>
      </c>
      <c r="D402" s="2">
        <v>5257</v>
      </c>
      <c r="E402" s="2">
        <v>707</v>
      </c>
      <c r="F402" s="2">
        <v>1635</v>
      </c>
      <c r="G402" s="30">
        <v>2915</v>
      </c>
      <c r="H402" s="30">
        <v>20269</v>
      </c>
      <c r="J402" s="1" t="s">
        <v>390</v>
      </c>
      <c r="K402" s="2">
        <v>51028</v>
      </c>
      <c r="L402" s="2">
        <v>5839</v>
      </c>
      <c r="M402" s="2">
        <v>6082</v>
      </c>
      <c r="N402" s="2">
        <v>1316</v>
      </c>
      <c r="O402" s="2">
        <v>1134</v>
      </c>
      <c r="P402" s="30">
        <v>3632</v>
      </c>
      <c r="Q402" s="30">
        <v>16836</v>
      </c>
    </row>
    <row r="403" spans="1:17" x14ac:dyDescent="0.2">
      <c r="A403" s="1" t="s">
        <v>375</v>
      </c>
      <c r="B403" s="2">
        <v>62736</v>
      </c>
      <c r="C403" s="2">
        <v>2898</v>
      </c>
      <c r="D403" s="2">
        <v>6140</v>
      </c>
      <c r="E403" s="2">
        <v>1306</v>
      </c>
      <c r="F403" s="2">
        <v>1565</v>
      </c>
      <c r="G403" s="30">
        <v>3269</v>
      </c>
      <c r="H403" s="30">
        <v>17742</v>
      </c>
      <c r="J403" s="1" t="s">
        <v>391</v>
      </c>
      <c r="K403" s="2">
        <v>23713</v>
      </c>
      <c r="L403" s="2">
        <v>1497</v>
      </c>
      <c r="M403" s="2">
        <v>4254</v>
      </c>
      <c r="N403" s="2">
        <v>1187</v>
      </c>
      <c r="O403" s="2">
        <v>265</v>
      </c>
      <c r="P403" s="30">
        <v>2802</v>
      </c>
      <c r="Q403" s="30">
        <v>8425</v>
      </c>
    </row>
    <row r="404" spans="1:17" x14ac:dyDescent="0.2">
      <c r="A404" s="1" t="s">
        <v>376</v>
      </c>
      <c r="B404" s="2">
        <v>35846</v>
      </c>
      <c r="C404" s="2">
        <v>1310</v>
      </c>
      <c r="D404" s="2">
        <v>1738</v>
      </c>
      <c r="E404" s="2">
        <v>288</v>
      </c>
      <c r="F404" s="2">
        <v>782</v>
      </c>
      <c r="G404" s="30">
        <v>668</v>
      </c>
      <c r="H404" s="30">
        <v>7616</v>
      </c>
      <c r="J404" s="1" t="s">
        <v>392</v>
      </c>
      <c r="K404" s="2">
        <v>19706</v>
      </c>
      <c r="L404" s="2">
        <v>1272</v>
      </c>
      <c r="M404" s="2">
        <v>2494</v>
      </c>
      <c r="N404" s="2">
        <v>926</v>
      </c>
      <c r="O404" s="2">
        <v>294</v>
      </c>
      <c r="P404" s="30">
        <v>1274</v>
      </c>
      <c r="Q404" s="30">
        <v>4724</v>
      </c>
    </row>
    <row r="405" spans="1:17" x14ac:dyDescent="0.2">
      <c r="A405" s="1" t="s">
        <v>377</v>
      </c>
      <c r="B405" s="2">
        <v>43247</v>
      </c>
      <c r="C405" s="2">
        <v>2520</v>
      </c>
      <c r="D405" s="2">
        <v>3784</v>
      </c>
      <c r="E405" s="2">
        <v>769</v>
      </c>
      <c r="F405" s="2">
        <v>1650</v>
      </c>
      <c r="G405" s="30">
        <v>1365</v>
      </c>
      <c r="H405" s="30">
        <v>11723</v>
      </c>
      <c r="J405" s="1" t="s">
        <v>393</v>
      </c>
      <c r="K405" s="2">
        <v>39215</v>
      </c>
      <c r="L405" s="2">
        <v>2090</v>
      </c>
      <c r="M405" s="2">
        <v>4513</v>
      </c>
      <c r="N405" s="2">
        <v>1668</v>
      </c>
      <c r="O405" s="2">
        <v>509</v>
      </c>
      <c r="P405" s="30">
        <v>2336</v>
      </c>
      <c r="Q405" s="30">
        <v>9658</v>
      </c>
    </row>
    <row r="406" spans="1:17" x14ac:dyDescent="0.2">
      <c r="A406" s="1" t="s">
        <v>441</v>
      </c>
      <c r="B406" s="2">
        <v>807072</v>
      </c>
      <c r="C406" s="2">
        <v>50572</v>
      </c>
      <c r="D406" s="2">
        <v>77483</v>
      </c>
      <c r="E406" s="2">
        <v>24342</v>
      </c>
      <c r="F406" s="2">
        <v>11337</v>
      </c>
      <c r="G406" s="30">
        <v>41804</v>
      </c>
      <c r="H406" s="30">
        <v>231428</v>
      </c>
      <c r="J406" s="1" t="s">
        <v>394</v>
      </c>
      <c r="K406" s="2">
        <v>26098</v>
      </c>
      <c r="L406" s="2">
        <v>1951</v>
      </c>
      <c r="M406" s="2">
        <v>2268</v>
      </c>
      <c r="N406" s="2">
        <v>965</v>
      </c>
      <c r="O406" s="2">
        <v>297</v>
      </c>
      <c r="P406" s="30">
        <v>1006</v>
      </c>
      <c r="Q406" s="30">
        <v>6154</v>
      </c>
    </row>
    <row r="407" spans="1:17" x14ac:dyDescent="0.2">
      <c r="A407" s="1" t="s">
        <v>378</v>
      </c>
      <c r="B407" s="2">
        <v>108830</v>
      </c>
      <c r="C407" s="2">
        <v>10461</v>
      </c>
      <c r="D407" s="2">
        <v>4770</v>
      </c>
      <c r="E407" s="2">
        <v>879</v>
      </c>
      <c r="F407" s="2">
        <v>989</v>
      </c>
      <c r="G407" s="30">
        <v>2902</v>
      </c>
      <c r="H407" s="30">
        <v>39977</v>
      </c>
      <c r="J407" s="1" t="s">
        <v>395</v>
      </c>
      <c r="K407" s="2">
        <v>21505</v>
      </c>
      <c r="L407" s="2">
        <v>1524</v>
      </c>
      <c r="M407" s="2">
        <v>3168</v>
      </c>
      <c r="N407" s="2">
        <v>1361</v>
      </c>
      <c r="O407" s="2">
        <v>227</v>
      </c>
      <c r="P407" s="30">
        <v>1580</v>
      </c>
      <c r="Q407" s="30">
        <v>7120</v>
      </c>
    </row>
    <row r="408" spans="1:17" x14ac:dyDescent="0.2">
      <c r="A408" s="1" t="s">
        <v>379</v>
      </c>
      <c r="B408" s="2">
        <v>36851</v>
      </c>
      <c r="C408" s="2">
        <v>1891</v>
      </c>
      <c r="D408" s="2">
        <v>2208</v>
      </c>
      <c r="E408" s="2">
        <v>922</v>
      </c>
      <c r="F408" s="2">
        <v>249</v>
      </c>
      <c r="G408" s="30">
        <v>1037</v>
      </c>
      <c r="H408" s="30">
        <v>12000</v>
      </c>
      <c r="J408" s="1" t="s">
        <v>396</v>
      </c>
      <c r="K408" s="2">
        <v>36367</v>
      </c>
      <c r="L408" s="2">
        <v>1595</v>
      </c>
      <c r="M408" s="2">
        <v>3729</v>
      </c>
      <c r="N408" s="2">
        <v>1037</v>
      </c>
      <c r="O408" s="2">
        <v>530</v>
      </c>
      <c r="P408" s="30">
        <v>2162</v>
      </c>
      <c r="Q408" s="30">
        <v>8409</v>
      </c>
    </row>
    <row r="409" spans="1:17" x14ac:dyDescent="0.2">
      <c r="A409" s="1" t="s">
        <v>380</v>
      </c>
      <c r="B409" s="2">
        <v>57354</v>
      </c>
      <c r="C409" s="2">
        <v>1963</v>
      </c>
      <c r="D409" s="2">
        <v>2693</v>
      </c>
      <c r="E409" s="2">
        <v>710</v>
      </c>
      <c r="F409" s="2">
        <v>299</v>
      </c>
      <c r="G409" s="30">
        <v>1684</v>
      </c>
      <c r="H409" s="30">
        <v>25896</v>
      </c>
      <c r="J409" s="1" t="s">
        <v>397</v>
      </c>
      <c r="K409" s="2">
        <v>26826</v>
      </c>
      <c r="L409" s="2">
        <v>2131</v>
      </c>
      <c r="M409" s="2">
        <v>1994</v>
      </c>
      <c r="N409" s="2">
        <v>457</v>
      </c>
      <c r="O409" s="2">
        <v>354</v>
      </c>
      <c r="P409" s="30">
        <v>1183</v>
      </c>
      <c r="Q409" s="30">
        <v>5390</v>
      </c>
    </row>
    <row r="410" spans="1:17" x14ac:dyDescent="0.2">
      <c r="A410" s="1" t="s">
        <v>381</v>
      </c>
      <c r="B410" s="2">
        <v>15931</v>
      </c>
      <c r="C410" s="2">
        <v>1269</v>
      </c>
      <c r="D410" s="2">
        <v>893</v>
      </c>
      <c r="E410" s="2">
        <v>279</v>
      </c>
      <c r="F410" s="2">
        <v>119</v>
      </c>
      <c r="G410" s="30">
        <v>495</v>
      </c>
      <c r="H410" s="30">
        <v>3941</v>
      </c>
      <c r="J410" s="1" t="s">
        <v>398</v>
      </c>
      <c r="K410" s="2">
        <v>30124</v>
      </c>
      <c r="L410" s="2">
        <v>1334</v>
      </c>
      <c r="M410" s="2">
        <v>2674</v>
      </c>
      <c r="N410" s="2">
        <v>578</v>
      </c>
      <c r="O410" s="2">
        <v>560</v>
      </c>
      <c r="P410" s="30">
        <v>1536</v>
      </c>
      <c r="Q410" s="30">
        <v>7709</v>
      </c>
    </row>
    <row r="411" spans="1:17" x14ac:dyDescent="0.2">
      <c r="A411" s="1" t="s">
        <v>382</v>
      </c>
      <c r="B411" s="2">
        <v>24249</v>
      </c>
      <c r="C411" s="2">
        <v>455</v>
      </c>
      <c r="D411" s="2">
        <v>1003</v>
      </c>
      <c r="E411" s="2">
        <v>116</v>
      </c>
      <c r="F411" s="2">
        <v>256</v>
      </c>
      <c r="G411" s="30">
        <v>631</v>
      </c>
      <c r="H411" s="30">
        <v>4911</v>
      </c>
      <c r="J411" s="1" t="s">
        <v>399</v>
      </c>
      <c r="K411" s="2">
        <v>30189</v>
      </c>
      <c r="L411" s="2">
        <v>1650</v>
      </c>
      <c r="M411" s="2">
        <v>2556</v>
      </c>
      <c r="N411" s="2">
        <v>670</v>
      </c>
      <c r="O411" s="2">
        <v>490</v>
      </c>
      <c r="P411" s="30">
        <v>1396</v>
      </c>
      <c r="Q411" s="30">
        <v>5265</v>
      </c>
    </row>
    <row r="412" spans="1:17" x14ac:dyDescent="0.2">
      <c r="A412" s="1" t="s">
        <v>383</v>
      </c>
      <c r="B412" s="2">
        <v>23343</v>
      </c>
      <c r="C412" s="2">
        <v>1848</v>
      </c>
      <c r="D412" s="2">
        <v>4493</v>
      </c>
      <c r="E412" s="2">
        <v>767</v>
      </c>
      <c r="F412" s="2">
        <v>134</v>
      </c>
      <c r="G412" s="30">
        <v>3592</v>
      </c>
      <c r="H412" s="30">
        <v>9609</v>
      </c>
      <c r="J412" s="1" t="s">
        <v>400</v>
      </c>
      <c r="K412" s="2">
        <v>27806</v>
      </c>
      <c r="L412" s="2">
        <v>1926</v>
      </c>
      <c r="M412" s="2">
        <v>2727</v>
      </c>
      <c r="N412" s="2">
        <v>1207</v>
      </c>
      <c r="O412" s="2">
        <v>559</v>
      </c>
      <c r="P412" s="30">
        <v>961</v>
      </c>
      <c r="Q412" s="30">
        <v>7347</v>
      </c>
    </row>
    <row r="413" spans="1:17" x14ac:dyDescent="0.2">
      <c r="A413" s="1" t="s">
        <v>384</v>
      </c>
      <c r="B413" s="2">
        <v>36026</v>
      </c>
      <c r="C413" s="2">
        <v>1484</v>
      </c>
      <c r="D413" s="2">
        <v>5502</v>
      </c>
      <c r="E413" s="2">
        <v>1771</v>
      </c>
      <c r="F413" s="2">
        <v>789</v>
      </c>
      <c r="G413" s="30">
        <v>2942</v>
      </c>
      <c r="H413" s="30">
        <v>8242</v>
      </c>
      <c r="J413" s="33">
        <v>1</v>
      </c>
    </row>
    <row r="414" spans="1:17" x14ac:dyDescent="0.2">
      <c r="A414" s="1" t="s">
        <v>385</v>
      </c>
      <c r="B414" s="2">
        <v>29889</v>
      </c>
      <c r="C414" s="2">
        <v>1511</v>
      </c>
      <c r="D414" s="2">
        <v>3115</v>
      </c>
      <c r="E414" s="2">
        <v>761</v>
      </c>
      <c r="F414" s="2">
        <v>671</v>
      </c>
      <c r="G414" s="30">
        <v>1683</v>
      </c>
      <c r="H414" s="30">
        <v>8070</v>
      </c>
      <c r="J414" s="34">
        <f>J413+1</f>
        <v>2</v>
      </c>
    </row>
    <row r="415" spans="1:17" x14ac:dyDescent="0.2">
      <c r="A415" s="1" t="s">
        <v>386</v>
      </c>
      <c r="B415" s="2">
        <v>41878</v>
      </c>
      <c r="C415" s="2">
        <v>2107</v>
      </c>
      <c r="D415" s="2">
        <v>6529</v>
      </c>
      <c r="E415" s="2">
        <v>2550</v>
      </c>
      <c r="F415" s="2">
        <v>946</v>
      </c>
      <c r="G415" s="30">
        <v>3033</v>
      </c>
      <c r="H415" s="30">
        <v>11874</v>
      </c>
      <c r="J415" s="34">
        <f t="shared" ref="J415:J429" si="0">J414+1</f>
        <v>3</v>
      </c>
    </row>
    <row r="416" spans="1:17" x14ac:dyDescent="0.2">
      <c r="A416" s="1" t="s">
        <v>387</v>
      </c>
      <c r="B416" s="2">
        <v>36150</v>
      </c>
      <c r="C416" s="2">
        <v>1847</v>
      </c>
      <c r="D416" s="2">
        <v>2831</v>
      </c>
      <c r="E416" s="2">
        <v>971</v>
      </c>
      <c r="F416" s="2">
        <v>599</v>
      </c>
      <c r="G416" s="30">
        <v>1261</v>
      </c>
      <c r="H416" s="30">
        <v>8461</v>
      </c>
      <c r="J416" s="34">
        <f t="shared" si="0"/>
        <v>4</v>
      </c>
    </row>
    <row r="417" spans="1:10" x14ac:dyDescent="0.2">
      <c r="A417" s="1" t="s">
        <v>388</v>
      </c>
      <c r="B417" s="2">
        <v>20391</v>
      </c>
      <c r="C417" s="2">
        <v>908</v>
      </c>
      <c r="D417" s="2">
        <v>1640</v>
      </c>
      <c r="E417" s="2">
        <v>447</v>
      </c>
      <c r="F417" s="2">
        <v>396</v>
      </c>
      <c r="G417" s="30">
        <v>797</v>
      </c>
      <c r="H417" s="30">
        <v>3565</v>
      </c>
      <c r="J417" s="34">
        <f t="shared" si="0"/>
        <v>5</v>
      </c>
    </row>
    <row r="418" spans="1:10" x14ac:dyDescent="0.2">
      <c r="A418" s="1" t="s">
        <v>389</v>
      </c>
      <c r="B418" s="2">
        <v>43603</v>
      </c>
      <c r="C418" s="2">
        <v>2019</v>
      </c>
      <c r="D418" s="2">
        <v>5347</v>
      </c>
      <c r="E418" s="2">
        <v>2797</v>
      </c>
      <c r="F418" s="2">
        <v>671</v>
      </c>
      <c r="G418" s="30">
        <v>1879</v>
      </c>
      <c r="H418" s="30">
        <v>7845</v>
      </c>
      <c r="J418" s="34">
        <f t="shared" si="0"/>
        <v>6</v>
      </c>
    </row>
    <row r="419" spans="1:10" x14ac:dyDescent="0.2">
      <c r="A419" s="1" t="s">
        <v>390</v>
      </c>
      <c r="B419" s="2">
        <v>51028</v>
      </c>
      <c r="C419" s="2">
        <v>5839</v>
      </c>
      <c r="D419" s="2">
        <v>6082</v>
      </c>
      <c r="E419" s="2">
        <v>1316</v>
      </c>
      <c r="F419" s="2">
        <v>1134</v>
      </c>
      <c r="G419" s="30">
        <v>3632</v>
      </c>
      <c r="H419" s="30">
        <v>16836</v>
      </c>
      <c r="J419" s="34">
        <f t="shared" si="0"/>
        <v>7</v>
      </c>
    </row>
    <row r="420" spans="1:10" x14ac:dyDescent="0.2">
      <c r="A420" s="1" t="s">
        <v>391</v>
      </c>
      <c r="B420" s="2">
        <v>23713</v>
      </c>
      <c r="C420" s="2">
        <v>1497</v>
      </c>
      <c r="D420" s="2">
        <v>4254</v>
      </c>
      <c r="E420" s="2">
        <v>1187</v>
      </c>
      <c r="F420" s="2">
        <v>265</v>
      </c>
      <c r="G420" s="30">
        <v>2802</v>
      </c>
      <c r="H420" s="30">
        <v>8425</v>
      </c>
      <c r="J420" s="34">
        <f t="shared" si="0"/>
        <v>8</v>
      </c>
    </row>
    <row r="421" spans="1:10" x14ac:dyDescent="0.2">
      <c r="A421" s="1" t="s">
        <v>392</v>
      </c>
      <c r="B421" s="2">
        <v>19706</v>
      </c>
      <c r="C421" s="2">
        <v>1272</v>
      </c>
      <c r="D421" s="2">
        <v>2494</v>
      </c>
      <c r="E421" s="2">
        <v>926</v>
      </c>
      <c r="F421" s="2">
        <v>294</v>
      </c>
      <c r="G421" s="30">
        <v>1274</v>
      </c>
      <c r="H421" s="30">
        <v>4724</v>
      </c>
      <c r="J421" s="34">
        <f t="shared" si="0"/>
        <v>9</v>
      </c>
    </row>
    <row r="422" spans="1:10" x14ac:dyDescent="0.2">
      <c r="A422" s="1" t="s">
        <v>393</v>
      </c>
      <c r="B422" s="2">
        <v>39215</v>
      </c>
      <c r="C422" s="2">
        <v>2090</v>
      </c>
      <c r="D422" s="2">
        <v>4513</v>
      </c>
      <c r="E422" s="2">
        <v>1668</v>
      </c>
      <c r="F422" s="2">
        <v>509</v>
      </c>
      <c r="G422" s="30">
        <v>2336</v>
      </c>
      <c r="H422" s="30">
        <v>9658</v>
      </c>
      <c r="J422" s="34">
        <f t="shared" si="0"/>
        <v>10</v>
      </c>
    </row>
    <row r="423" spans="1:10" x14ac:dyDescent="0.2">
      <c r="A423" s="1" t="s">
        <v>394</v>
      </c>
      <c r="B423" s="2">
        <v>26098</v>
      </c>
      <c r="C423" s="2">
        <v>1951</v>
      </c>
      <c r="D423" s="2">
        <v>2268</v>
      </c>
      <c r="E423" s="2">
        <v>965</v>
      </c>
      <c r="F423" s="2">
        <v>297</v>
      </c>
      <c r="G423" s="30">
        <v>1006</v>
      </c>
      <c r="H423" s="30">
        <v>6154</v>
      </c>
      <c r="J423" s="34">
        <f t="shared" si="0"/>
        <v>11</v>
      </c>
    </row>
    <row r="424" spans="1:10" x14ac:dyDescent="0.2">
      <c r="A424" s="1" t="s">
        <v>395</v>
      </c>
      <c r="B424" s="2">
        <v>21505</v>
      </c>
      <c r="C424" s="2">
        <v>1524</v>
      </c>
      <c r="D424" s="2">
        <v>3168</v>
      </c>
      <c r="E424" s="2">
        <v>1361</v>
      </c>
      <c r="F424" s="2">
        <v>227</v>
      </c>
      <c r="G424" s="30">
        <v>1580</v>
      </c>
      <c r="H424" s="30">
        <v>7120</v>
      </c>
      <c r="J424" s="34">
        <f t="shared" si="0"/>
        <v>12</v>
      </c>
    </row>
    <row r="425" spans="1:10" x14ac:dyDescent="0.2">
      <c r="A425" s="1" t="s">
        <v>396</v>
      </c>
      <c r="B425" s="2">
        <v>36367</v>
      </c>
      <c r="C425" s="2">
        <v>1595</v>
      </c>
      <c r="D425" s="2">
        <v>3729</v>
      </c>
      <c r="E425" s="2">
        <v>1037</v>
      </c>
      <c r="F425" s="2">
        <v>530</v>
      </c>
      <c r="G425" s="30">
        <v>2162</v>
      </c>
      <c r="H425" s="30">
        <v>8409</v>
      </c>
      <c r="J425" s="34">
        <f t="shared" si="0"/>
        <v>13</v>
      </c>
    </row>
    <row r="426" spans="1:10" x14ac:dyDescent="0.2">
      <c r="A426" s="1" t="s">
        <v>397</v>
      </c>
      <c r="B426" s="2">
        <v>26826</v>
      </c>
      <c r="C426" s="2">
        <v>2131</v>
      </c>
      <c r="D426" s="2">
        <v>1994</v>
      </c>
      <c r="E426" s="2">
        <v>457</v>
      </c>
      <c r="F426" s="2">
        <v>354</v>
      </c>
      <c r="G426" s="30">
        <v>1183</v>
      </c>
      <c r="H426" s="30">
        <v>5390</v>
      </c>
      <c r="J426" s="34">
        <f t="shared" si="0"/>
        <v>14</v>
      </c>
    </row>
    <row r="427" spans="1:10" x14ac:dyDescent="0.2">
      <c r="A427" s="1" t="s">
        <v>398</v>
      </c>
      <c r="B427" s="2">
        <v>30124</v>
      </c>
      <c r="C427" s="2">
        <v>1334</v>
      </c>
      <c r="D427" s="2">
        <v>2674</v>
      </c>
      <c r="E427" s="2">
        <v>578</v>
      </c>
      <c r="F427" s="2">
        <v>560</v>
      </c>
      <c r="G427" s="30">
        <v>1536</v>
      </c>
      <c r="H427" s="30">
        <v>7709</v>
      </c>
      <c r="J427" s="34">
        <f t="shared" si="0"/>
        <v>15</v>
      </c>
    </row>
    <row r="428" spans="1:10" x14ac:dyDescent="0.2">
      <c r="A428" s="1" t="s">
        <v>399</v>
      </c>
      <c r="B428" s="2">
        <v>30189</v>
      </c>
      <c r="C428" s="2">
        <v>1650</v>
      </c>
      <c r="D428" s="2">
        <v>2556</v>
      </c>
      <c r="E428" s="2">
        <v>670</v>
      </c>
      <c r="F428" s="2">
        <v>490</v>
      </c>
      <c r="G428" s="30">
        <v>1396</v>
      </c>
      <c r="H428" s="30">
        <v>5265</v>
      </c>
      <c r="J428" s="34">
        <f t="shared" si="0"/>
        <v>16</v>
      </c>
    </row>
    <row r="429" spans="1:10" x14ac:dyDescent="0.2">
      <c r="A429" s="1" t="s">
        <v>400</v>
      </c>
      <c r="B429" s="2">
        <v>27806</v>
      </c>
      <c r="C429" s="2">
        <v>1926</v>
      </c>
      <c r="D429" s="2">
        <v>2727</v>
      </c>
      <c r="E429" s="2">
        <v>1207</v>
      </c>
      <c r="F429" s="2">
        <v>559</v>
      </c>
      <c r="G429" s="30">
        <v>961</v>
      </c>
      <c r="H429" s="30">
        <v>7347</v>
      </c>
      <c r="J429" s="34">
        <f t="shared" si="0"/>
        <v>17</v>
      </c>
    </row>
    <row r="430" spans="1:10" x14ac:dyDescent="0.2">
      <c r="A430" s="23" t="s">
        <v>442</v>
      </c>
      <c r="B430" s="24"/>
      <c r="C430" s="24"/>
      <c r="D430" s="24"/>
      <c r="E430" s="24"/>
      <c r="F430" s="24"/>
      <c r="G430" s="25" t="s">
        <v>413</v>
      </c>
      <c r="H430" s="25" t="s">
        <v>413</v>
      </c>
    </row>
  </sheetData>
  <mergeCells count="18">
    <mergeCell ref="Q8:Q9"/>
    <mergeCell ref="L9:L10"/>
    <mergeCell ref="M9:M10"/>
    <mergeCell ref="N9:P9"/>
    <mergeCell ref="J6:P6"/>
    <mergeCell ref="H8:H9"/>
    <mergeCell ref="J7:J11"/>
    <mergeCell ref="K7:P7"/>
    <mergeCell ref="K8:K10"/>
    <mergeCell ref="L8:P8"/>
    <mergeCell ref="A3:G3"/>
    <mergeCell ref="A7:A11"/>
    <mergeCell ref="B7:G7"/>
    <mergeCell ref="B8:B10"/>
    <mergeCell ref="C8:G8"/>
    <mergeCell ref="C9:C10"/>
    <mergeCell ref="D9:D10"/>
    <mergeCell ref="E9:G9"/>
  </mergeCells>
  <conditionalFormatting sqref="B12:G429 J413 K12:P412">
    <cfRule type="cellIs" dxfId="1" priority="4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1"/>
  <sheetViews>
    <sheetView topLeftCell="D1" zoomScale="145" zoomScaleNormal="145" workbookViewId="0">
      <selection activeCell="Q11" sqref="Q11:R411"/>
    </sheetView>
  </sheetViews>
  <sheetFormatPr baseColWidth="10" defaultRowHeight="9" x14ac:dyDescent="0.15"/>
  <cols>
    <col min="1" max="1" width="6.75" style="95" customWidth="1"/>
    <col min="2" max="2" width="17.875" style="82" customWidth="1"/>
    <col min="3" max="3" width="6.75" style="96" customWidth="1"/>
    <col min="4" max="5" width="6.75" style="97" customWidth="1"/>
    <col min="6" max="6" width="6.75" style="96" customWidth="1"/>
    <col min="7" max="7" width="6.75" style="97" customWidth="1"/>
    <col min="8" max="8" width="6.75" style="96" customWidth="1"/>
    <col min="9" max="9" width="6.75" style="97" customWidth="1"/>
    <col min="10" max="10" width="6.75" style="96" customWidth="1"/>
    <col min="11" max="11" width="6.75" style="97" customWidth="1"/>
    <col min="12" max="12" width="6.75" style="96" customWidth="1"/>
    <col min="13" max="13" width="9.875" style="97" customWidth="1"/>
    <col min="14" max="14" width="6.75" style="96" customWidth="1"/>
    <col min="15" max="15" width="6.75" style="97" customWidth="1"/>
    <col min="16" max="17" width="6.75" style="96" customWidth="1"/>
    <col min="18" max="18" width="20.375" style="96" customWidth="1"/>
    <col min="19" max="19" width="6.75" style="96" customWidth="1"/>
    <col min="20" max="16384" width="11" style="76"/>
  </cols>
  <sheetData>
    <row r="1" spans="1:21" s="35" customFormat="1" ht="35.1" customHeight="1" x14ac:dyDescent="0.2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6"/>
      <c r="O1" s="37"/>
      <c r="P1" s="37" t="s">
        <v>461</v>
      </c>
      <c r="Q1" s="100"/>
      <c r="R1" s="100"/>
      <c r="S1" s="100"/>
    </row>
    <row r="2" spans="1:21" s="39" customFormat="1" ht="15" customHeight="1" x14ac:dyDescent="0.25">
      <c r="A2" s="38" t="s">
        <v>462</v>
      </c>
      <c r="C2" s="40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8"/>
      <c r="R2" s="48"/>
      <c r="S2" s="48"/>
    </row>
    <row r="3" spans="1:21" s="43" customFormat="1" ht="15" customHeight="1" x14ac:dyDescent="0.2">
      <c r="A3" s="42"/>
      <c r="B3" s="43" t="s">
        <v>463</v>
      </c>
      <c r="C3" s="44"/>
      <c r="D3" s="45"/>
      <c r="E3" s="45"/>
      <c r="F3" s="44"/>
      <c r="G3" s="45"/>
      <c r="H3" s="44"/>
      <c r="I3" s="45"/>
      <c r="J3" s="44"/>
      <c r="K3" s="45"/>
      <c r="L3" s="44"/>
      <c r="M3" s="45"/>
      <c r="N3" s="44"/>
      <c r="O3" s="45"/>
      <c r="P3" s="44"/>
      <c r="Q3" s="44"/>
      <c r="R3" s="44"/>
      <c r="S3" s="44"/>
    </row>
    <row r="4" spans="1:21" s="43" customFormat="1" ht="15" customHeight="1" x14ac:dyDescent="0.2">
      <c r="A4" s="46" t="s">
        <v>464</v>
      </c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 spans="1:21" s="43" customFormat="1" ht="15" customHeight="1" x14ac:dyDescent="0.2">
      <c r="A5" s="49" t="s">
        <v>465</v>
      </c>
      <c r="C5" s="50"/>
      <c r="D5" s="51"/>
      <c r="E5" s="51"/>
      <c r="F5" s="50"/>
      <c r="G5" s="51"/>
      <c r="H5" s="50"/>
      <c r="I5" s="51"/>
      <c r="J5" s="50"/>
      <c r="K5" s="51"/>
      <c r="L5" s="50"/>
      <c r="M5" s="51"/>
      <c r="N5" s="50"/>
      <c r="O5" s="51"/>
      <c r="P5" s="52" t="s">
        <v>466</v>
      </c>
      <c r="Q5" s="52"/>
      <c r="R5" s="52"/>
      <c r="S5" s="52"/>
    </row>
    <row r="6" spans="1:21" s="60" customFormat="1" x14ac:dyDescent="0.2">
      <c r="A6" s="53"/>
      <c r="B6" s="54"/>
      <c r="C6" s="55" t="s">
        <v>467</v>
      </c>
      <c r="D6" s="56"/>
      <c r="E6" s="57"/>
      <c r="F6" s="55" t="s">
        <v>468</v>
      </c>
      <c r="G6" s="57"/>
      <c r="H6" s="55" t="s">
        <v>469</v>
      </c>
      <c r="I6" s="57"/>
      <c r="J6" s="55" t="s">
        <v>470</v>
      </c>
      <c r="K6" s="57"/>
      <c r="L6" s="55" t="s">
        <v>471</v>
      </c>
      <c r="M6" s="57"/>
      <c r="N6" s="58" t="s">
        <v>472</v>
      </c>
      <c r="O6" s="57"/>
      <c r="P6" s="59" t="s">
        <v>473</v>
      </c>
      <c r="Q6" s="101"/>
      <c r="R6" s="101"/>
      <c r="S6" s="101"/>
    </row>
    <row r="7" spans="1:21" s="60" customFormat="1" x14ac:dyDescent="0.2">
      <c r="A7" s="61"/>
      <c r="B7" s="62"/>
      <c r="C7" s="63"/>
      <c r="D7" s="121" t="s">
        <v>474</v>
      </c>
      <c r="E7" s="122"/>
      <c r="F7" s="63"/>
      <c r="G7" s="64"/>
      <c r="H7" s="63"/>
      <c r="I7" s="64"/>
      <c r="J7" s="63"/>
      <c r="K7" s="64"/>
      <c r="L7" s="63"/>
      <c r="M7" s="64"/>
      <c r="N7" s="65"/>
      <c r="O7" s="64"/>
      <c r="P7" s="66"/>
      <c r="Q7" s="101"/>
      <c r="R7" s="101"/>
      <c r="S7" s="101"/>
    </row>
    <row r="8" spans="1:21" s="72" customFormat="1" ht="27" x14ac:dyDescent="0.15">
      <c r="A8" s="67" t="s">
        <v>475</v>
      </c>
      <c r="B8" s="68" t="s">
        <v>476</v>
      </c>
      <c r="C8" s="69" t="s">
        <v>477</v>
      </c>
      <c r="D8" s="70" t="s">
        <v>478</v>
      </c>
      <c r="E8" s="70" t="s">
        <v>479</v>
      </c>
      <c r="F8" s="71" t="s">
        <v>477</v>
      </c>
      <c r="G8" s="70" t="s">
        <v>480</v>
      </c>
      <c r="H8" s="71" t="s">
        <v>477</v>
      </c>
      <c r="I8" s="70" t="s">
        <v>480</v>
      </c>
      <c r="J8" s="71" t="s">
        <v>477</v>
      </c>
      <c r="K8" s="70" t="s">
        <v>480</v>
      </c>
      <c r="L8" s="71" t="s">
        <v>477</v>
      </c>
      <c r="M8" s="70" t="s">
        <v>480</v>
      </c>
      <c r="N8" s="71" t="s">
        <v>477</v>
      </c>
      <c r="O8" s="70" t="s">
        <v>480</v>
      </c>
      <c r="P8" s="71" t="s">
        <v>477</v>
      </c>
      <c r="Q8" s="102"/>
      <c r="R8" s="102"/>
      <c r="S8" s="102" t="s">
        <v>1302</v>
      </c>
      <c r="T8" s="99" t="s">
        <v>1301</v>
      </c>
    </row>
    <row r="9" spans="1:21" ht="11.25" customHeight="1" x14ac:dyDescent="0.15">
      <c r="A9" s="73"/>
      <c r="B9" s="74"/>
      <c r="C9" s="75" t="s">
        <v>481</v>
      </c>
      <c r="D9" s="75" t="s">
        <v>482</v>
      </c>
      <c r="E9" s="75" t="s">
        <v>483</v>
      </c>
      <c r="F9" s="75" t="s">
        <v>484</v>
      </c>
      <c r="G9" s="75" t="s">
        <v>485</v>
      </c>
      <c r="H9" s="75" t="s">
        <v>486</v>
      </c>
      <c r="I9" s="75" t="s">
        <v>487</v>
      </c>
      <c r="J9" s="75" t="s">
        <v>488</v>
      </c>
      <c r="K9" s="75" t="s">
        <v>489</v>
      </c>
      <c r="L9" s="75" t="s">
        <v>490</v>
      </c>
      <c r="M9" s="75" t="s">
        <v>491</v>
      </c>
      <c r="N9" s="75" t="s">
        <v>492</v>
      </c>
      <c r="O9" s="75" t="s">
        <v>493</v>
      </c>
      <c r="P9" s="75" t="s">
        <v>494</v>
      </c>
      <c r="Q9" s="79"/>
      <c r="R9" s="79"/>
      <c r="S9" s="79"/>
    </row>
    <row r="10" spans="1:21" x14ac:dyDescent="0.15">
      <c r="A10" s="77"/>
      <c r="B10" s="78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/>
      <c r="Q10" s="79"/>
      <c r="R10" s="79"/>
      <c r="S10" s="79"/>
      <c r="U10" s="76" t="s">
        <v>1303</v>
      </c>
    </row>
    <row r="11" spans="1:21" x14ac:dyDescent="0.15">
      <c r="A11" s="81" t="s">
        <v>495</v>
      </c>
      <c r="B11" s="82" t="s">
        <v>496</v>
      </c>
      <c r="C11" s="83">
        <v>3828</v>
      </c>
      <c r="D11" s="84">
        <v>7.3</v>
      </c>
      <c r="E11" s="85">
        <v>8</v>
      </c>
      <c r="F11" s="83">
        <v>2179</v>
      </c>
      <c r="G11" s="85">
        <v>8</v>
      </c>
      <c r="H11" s="83">
        <v>1649</v>
      </c>
      <c r="I11" s="85">
        <v>6.6</v>
      </c>
      <c r="J11" s="83">
        <v>80</v>
      </c>
      <c r="K11" s="85">
        <v>5.0999999999999996</v>
      </c>
      <c r="L11" s="83">
        <v>406</v>
      </c>
      <c r="M11" s="85">
        <v>5.4</v>
      </c>
      <c r="N11" s="83">
        <v>580</v>
      </c>
      <c r="O11" s="85">
        <v>6.9</v>
      </c>
      <c r="P11" s="86">
        <v>881</v>
      </c>
      <c r="Q11" s="81" t="s">
        <v>495</v>
      </c>
      <c r="R11" s="82" t="s">
        <v>496</v>
      </c>
      <c r="S11" s="103">
        <f t="shared" ref="S11:S74" si="0">C11</f>
        <v>3828</v>
      </c>
      <c r="T11" s="98">
        <f t="shared" ref="T11:T74" si="1">C11/D11*100</f>
        <v>52438.356164383564</v>
      </c>
      <c r="U11" s="76">
        <f>IF(Q11=A11,1,0)</f>
        <v>1</v>
      </c>
    </row>
    <row r="12" spans="1:21" x14ac:dyDescent="0.15">
      <c r="A12" s="81" t="s">
        <v>497</v>
      </c>
      <c r="B12" s="82" t="s">
        <v>498</v>
      </c>
      <c r="C12" s="83">
        <v>10260</v>
      </c>
      <c r="D12" s="84">
        <v>7.4</v>
      </c>
      <c r="E12" s="85">
        <v>8.1</v>
      </c>
      <c r="F12" s="83">
        <v>5959</v>
      </c>
      <c r="G12" s="85">
        <v>8.1</v>
      </c>
      <c r="H12" s="83">
        <v>4301</v>
      </c>
      <c r="I12" s="85">
        <v>6.5</v>
      </c>
      <c r="J12" s="83">
        <v>128</v>
      </c>
      <c r="K12" s="85">
        <v>4</v>
      </c>
      <c r="L12" s="83">
        <v>719</v>
      </c>
      <c r="M12" s="85">
        <v>4.2</v>
      </c>
      <c r="N12" s="83">
        <v>1640</v>
      </c>
      <c r="O12" s="85">
        <v>7.6</v>
      </c>
      <c r="P12" s="86">
        <v>2742</v>
      </c>
      <c r="Q12" s="81" t="s">
        <v>497</v>
      </c>
      <c r="R12" s="82" t="s">
        <v>498</v>
      </c>
      <c r="S12" s="103">
        <f t="shared" si="0"/>
        <v>10260</v>
      </c>
      <c r="T12" s="98">
        <f t="shared" si="1"/>
        <v>138648.64864864864</v>
      </c>
      <c r="U12" s="76">
        <f t="shared" ref="U12:U75" si="2">IF(Q12=A12,1,0)</f>
        <v>1</v>
      </c>
    </row>
    <row r="13" spans="1:21" x14ac:dyDescent="0.15">
      <c r="A13" s="81" t="s">
        <v>499</v>
      </c>
      <c r="B13" s="82" t="s">
        <v>500</v>
      </c>
      <c r="C13" s="83">
        <v>8417</v>
      </c>
      <c r="D13" s="84">
        <v>7.3</v>
      </c>
      <c r="E13" s="85">
        <v>8.1</v>
      </c>
      <c r="F13" s="83">
        <v>4820</v>
      </c>
      <c r="G13" s="85">
        <v>8</v>
      </c>
      <c r="H13" s="83">
        <v>3597</v>
      </c>
      <c r="I13" s="85">
        <v>6.6</v>
      </c>
      <c r="J13" s="83">
        <v>146</v>
      </c>
      <c r="K13" s="85">
        <v>5</v>
      </c>
      <c r="L13" s="83">
        <v>673</v>
      </c>
      <c r="M13" s="85">
        <v>5.5</v>
      </c>
      <c r="N13" s="83">
        <v>1538</v>
      </c>
      <c r="O13" s="85">
        <v>7.5</v>
      </c>
      <c r="P13" s="86">
        <v>1954</v>
      </c>
      <c r="Q13" s="81" t="s">
        <v>499</v>
      </c>
      <c r="R13" s="82" t="s">
        <v>500</v>
      </c>
      <c r="S13" s="103">
        <f t="shared" si="0"/>
        <v>8417</v>
      </c>
      <c r="T13" s="98">
        <f t="shared" si="1"/>
        <v>115301.36986301371</v>
      </c>
      <c r="U13" s="76">
        <f t="shared" si="2"/>
        <v>1</v>
      </c>
    </row>
    <row r="14" spans="1:21" x14ac:dyDescent="0.15">
      <c r="A14" s="81" t="s">
        <v>501</v>
      </c>
      <c r="B14" s="82" t="s">
        <v>502</v>
      </c>
      <c r="C14" s="83">
        <v>3275</v>
      </c>
      <c r="D14" s="84">
        <v>7.7</v>
      </c>
      <c r="E14" s="85">
        <v>8.6</v>
      </c>
      <c r="F14" s="83">
        <v>1807</v>
      </c>
      <c r="G14" s="85">
        <v>7.8</v>
      </c>
      <c r="H14" s="83">
        <v>1468</v>
      </c>
      <c r="I14" s="85">
        <v>7.5</v>
      </c>
      <c r="J14" s="83">
        <v>84</v>
      </c>
      <c r="K14" s="85">
        <v>5.8</v>
      </c>
      <c r="L14" s="83">
        <v>349</v>
      </c>
      <c r="M14" s="85">
        <v>7.3</v>
      </c>
      <c r="N14" s="83">
        <v>554</v>
      </c>
      <c r="O14" s="85">
        <v>6.8</v>
      </c>
      <c r="P14" s="86">
        <v>653</v>
      </c>
      <c r="Q14" s="81" t="s">
        <v>501</v>
      </c>
      <c r="R14" s="82" t="s">
        <v>502</v>
      </c>
      <c r="S14" s="103">
        <f t="shared" si="0"/>
        <v>3275</v>
      </c>
      <c r="T14" s="98">
        <f t="shared" si="1"/>
        <v>42532.467532467526</v>
      </c>
      <c r="U14" s="76">
        <f t="shared" si="2"/>
        <v>1</v>
      </c>
    </row>
    <row r="15" spans="1:21" x14ac:dyDescent="0.15">
      <c r="A15" s="81" t="s">
        <v>503</v>
      </c>
      <c r="B15" s="82" t="s">
        <v>504</v>
      </c>
      <c r="C15" s="83">
        <v>3996</v>
      </c>
      <c r="D15" s="84">
        <v>5.8</v>
      </c>
      <c r="E15" s="85">
        <v>6.5</v>
      </c>
      <c r="F15" s="83">
        <v>2229</v>
      </c>
      <c r="G15" s="85">
        <v>6</v>
      </c>
      <c r="H15" s="83">
        <v>1767</v>
      </c>
      <c r="I15" s="85">
        <v>5.5</v>
      </c>
      <c r="J15" s="83">
        <v>123</v>
      </c>
      <c r="K15" s="85">
        <v>4.3</v>
      </c>
      <c r="L15" s="83">
        <v>496</v>
      </c>
      <c r="M15" s="85">
        <v>5.8</v>
      </c>
      <c r="N15" s="83">
        <v>812</v>
      </c>
      <c r="O15" s="85">
        <v>5.9</v>
      </c>
      <c r="P15" s="86">
        <v>642</v>
      </c>
      <c r="Q15" s="81" t="s">
        <v>503</v>
      </c>
      <c r="R15" s="82" t="s">
        <v>504</v>
      </c>
      <c r="S15" s="103">
        <f t="shared" si="0"/>
        <v>3996</v>
      </c>
      <c r="T15" s="98">
        <f t="shared" si="1"/>
        <v>68896.551724137928</v>
      </c>
      <c r="U15" s="76">
        <f t="shared" si="2"/>
        <v>1</v>
      </c>
    </row>
    <row r="16" spans="1:21" x14ac:dyDescent="0.15">
      <c r="A16" s="81" t="s">
        <v>505</v>
      </c>
      <c r="B16" s="82" t="s">
        <v>506</v>
      </c>
      <c r="C16" s="83">
        <v>4733</v>
      </c>
      <c r="D16" s="84">
        <v>4.5</v>
      </c>
      <c r="E16" s="85">
        <v>5.0999999999999996</v>
      </c>
      <c r="F16" s="83">
        <v>2616</v>
      </c>
      <c r="G16" s="85">
        <v>4.8</v>
      </c>
      <c r="H16" s="83">
        <v>2117</v>
      </c>
      <c r="I16" s="85">
        <v>4.3</v>
      </c>
      <c r="J16" s="83">
        <v>125</v>
      </c>
      <c r="K16" s="85">
        <v>3.7</v>
      </c>
      <c r="L16" s="83">
        <v>438</v>
      </c>
      <c r="M16" s="85">
        <v>4.4000000000000004</v>
      </c>
      <c r="N16" s="83">
        <v>1078</v>
      </c>
      <c r="O16" s="85">
        <v>5.2</v>
      </c>
      <c r="P16" s="86">
        <v>1051</v>
      </c>
      <c r="Q16" s="81" t="s">
        <v>505</v>
      </c>
      <c r="R16" s="82" t="s">
        <v>506</v>
      </c>
      <c r="S16" s="103">
        <f t="shared" si="0"/>
        <v>4733</v>
      </c>
      <c r="T16" s="98">
        <f t="shared" si="1"/>
        <v>105177.77777777778</v>
      </c>
      <c r="U16" s="76">
        <f t="shared" si="2"/>
        <v>1</v>
      </c>
    </row>
    <row r="17" spans="1:21" x14ac:dyDescent="0.15">
      <c r="A17" s="81" t="s">
        <v>507</v>
      </c>
      <c r="B17" s="82" t="s">
        <v>508</v>
      </c>
      <c r="C17" s="83">
        <v>5169</v>
      </c>
      <c r="D17" s="84">
        <v>5.5</v>
      </c>
      <c r="E17" s="85">
        <v>6</v>
      </c>
      <c r="F17" s="83">
        <v>2757</v>
      </c>
      <c r="G17" s="85">
        <v>5.8</v>
      </c>
      <c r="H17" s="83">
        <v>2412</v>
      </c>
      <c r="I17" s="85">
        <v>5.2</v>
      </c>
      <c r="J17" s="83">
        <v>109</v>
      </c>
      <c r="K17" s="85">
        <v>2.6</v>
      </c>
      <c r="L17" s="83">
        <v>563</v>
      </c>
      <c r="M17" s="85">
        <v>4.8</v>
      </c>
      <c r="N17" s="83">
        <v>1093</v>
      </c>
      <c r="O17" s="85">
        <v>5.9</v>
      </c>
      <c r="P17" s="86">
        <v>1013</v>
      </c>
      <c r="Q17" s="81" t="s">
        <v>507</v>
      </c>
      <c r="R17" s="82" t="s">
        <v>508</v>
      </c>
      <c r="S17" s="103">
        <f t="shared" si="0"/>
        <v>5169</v>
      </c>
      <c r="T17" s="98">
        <f t="shared" si="1"/>
        <v>93981.818181818191</v>
      </c>
      <c r="U17" s="76">
        <f t="shared" si="2"/>
        <v>1</v>
      </c>
    </row>
    <row r="18" spans="1:21" x14ac:dyDescent="0.15">
      <c r="A18" s="81" t="s">
        <v>509</v>
      </c>
      <c r="B18" s="82" t="s">
        <v>510</v>
      </c>
      <c r="C18" s="83">
        <v>5729</v>
      </c>
      <c r="D18" s="84">
        <v>5.5</v>
      </c>
      <c r="E18" s="85">
        <v>6.1</v>
      </c>
      <c r="F18" s="83">
        <v>3088</v>
      </c>
      <c r="G18" s="85">
        <v>5.7</v>
      </c>
      <c r="H18" s="83">
        <v>2641</v>
      </c>
      <c r="I18" s="85">
        <v>5.2</v>
      </c>
      <c r="J18" s="83">
        <v>101</v>
      </c>
      <c r="K18" s="85">
        <v>2.5</v>
      </c>
      <c r="L18" s="83">
        <v>544</v>
      </c>
      <c r="M18" s="85">
        <v>4.9000000000000004</v>
      </c>
      <c r="N18" s="83">
        <v>1558</v>
      </c>
      <c r="O18" s="85">
        <v>6.9</v>
      </c>
      <c r="P18" s="86">
        <v>954</v>
      </c>
      <c r="Q18" s="81" t="s">
        <v>509</v>
      </c>
      <c r="R18" s="82" t="s">
        <v>510</v>
      </c>
      <c r="S18" s="103">
        <f t="shared" si="0"/>
        <v>5729</v>
      </c>
      <c r="T18" s="98">
        <f t="shared" si="1"/>
        <v>104163.63636363637</v>
      </c>
      <c r="U18" s="76">
        <f t="shared" si="2"/>
        <v>1</v>
      </c>
    </row>
    <row r="19" spans="1:21" x14ac:dyDescent="0.15">
      <c r="A19" s="81" t="s">
        <v>511</v>
      </c>
      <c r="B19" s="82" t="s">
        <v>512</v>
      </c>
      <c r="C19" s="83">
        <v>7532</v>
      </c>
      <c r="D19" s="84">
        <v>4.3</v>
      </c>
      <c r="E19" s="85">
        <v>4.8</v>
      </c>
      <c r="F19" s="83">
        <v>4117</v>
      </c>
      <c r="G19" s="85">
        <v>4.5</v>
      </c>
      <c r="H19" s="83">
        <v>3415</v>
      </c>
      <c r="I19" s="85">
        <v>4.2</v>
      </c>
      <c r="J19" s="83">
        <v>123</v>
      </c>
      <c r="K19" s="85">
        <v>2.2000000000000002</v>
      </c>
      <c r="L19" s="83">
        <v>620</v>
      </c>
      <c r="M19" s="85">
        <v>3.6</v>
      </c>
      <c r="N19" s="83">
        <v>1654</v>
      </c>
      <c r="O19" s="85">
        <v>4.9000000000000004</v>
      </c>
      <c r="P19" s="86">
        <v>2270</v>
      </c>
      <c r="Q19" s="81" t="s">
        <v>511</v>
      </c>
      <c r="R19" s="82" t="s">
        <v>512</v>
      </c>
      <c r="S19" s="103">
        <f t="shared" si="0"/>
        <v>7532</v>
      </c>
      <c r="T19" s="98">
        <f t="shared" si="1"/>
        <v>175162.79069767444</v>
      </c>
      <c r="U19" s="76">
        <f t="shared" si="2"/>
        <v>1</v>
      </c>
    </row>
    <row r="20" spans="1:21" x14ac:dyDescent="0.15">
      <c r="A20" s="81" t="s">
        <v>513</v>
      </c>
      <c r="B20" s="82" t="s">
        <v>514</v>
      </c>
      <c r="C20" s="83">
        <v>2746</v>
      </c>
      <c r="D20" s="84">
        <v>4.2</v>
      </c>
      <c r="E20" s="85">
        <v>4.7</v>
      </c>
      <c r="F20" s="83">
        <v>1451</v>
      </c>
      <c r="G20" s="85">
        <v>4.3</v>
      </c>
      <c r="H20" s="83">
        <v>1295</v>
      </c>
      <c r="I20" s="85">
        <v>4.0999999999999996</v>
      </c>
      <c r="J20" s="83">
        <v>38</v>
      </c>
      <c r="K20" s="85">
        <v>1.5</v>
      </c>
      <c r="L20" s="83">
        <v>253</v>
      </c>
      <c r="M20" s="85">
        <v>3.8</v>
      </c>
      <c r="N20" s="83">
        <v>707</v>
      </c>
      <c r="O20" s="85">
        <v>4.9000000000000004</v>
      </c>
      <c r="P20" s="86">
        <v>432</v>
      </c>
      <c r="Q20" s="81" t="s">
        <v>513</v>
      </c>
      <c r="R20" s="82" t="s">
        <v>514</v>
      </c>
      <c r="S20" s="103">
        <f t="shared" si="0"/>
        <v>2746</v>
      </c>
      <c r="T20" s="98">
        <f t="shared" si="1"/>
        <v>65380.952380952374</v>
      </c>
      <c r="U20" s="76">
        <f t="shared" si="2"/>
        <v>1</v>
      </c>
    </row>
    <row r="21" spans="1:21" x14ac:dyDescent="0.15">
      <c r="A21" s="81" t="s">
        <v>515</v>
      </c>
      <c r="B21" s="82" t="s">
        <v>516</v>
      </c>
      <c r="C21" s="83">
        <v>5543</v>
      </c>
      <c r="D21" s="84">
        <v>3.9</v>
      </c>
      <c r="E21" s="85">
        <v>4.4000000000000004</v>
      </c>
      <c r="F21" s="83">
        <v>3080</v>
      </c>
      <c r="G21" s="85">
        <v>4.2</v>
      </c>
      <c r="H21" s="83">
        <v>2463</v>
      </c>
      <c r="I21" s="85">
        <v>3.6</v>
      </c>
      <c r="J21" s="83">
        <v>96</v>
      </c>
      <c r="K21" s="85">
        <v>1.9</v>
      </c>
      <c r="L21" s="83">
        <v>527</v>
      </c>
      <c r="M21" s="85">
        <v>3.6</v>
      </c>
      <c r="N21" s="83">
        <v>1338</v>
      </c>
      <c r="O21" s="85">
        <v>4.5</v>
      </c>
      <c r="P21" s="86">
        <v>937</v>
      </c>
      <c r="Q21" s="81" t="s">
        <v>515</v>
      </c>
      <c r="R21" s="82" t="s">
        <v>516</v>
      </c>
      <c r="S21" s="103">
        <f t="shared" si="0"/>
        <v>5543</v>
      </c>
      <c r="T21" s="98">
        <f t="shared" si="1"/>
        <v>142128.20512820513</v>
      </c>
      <c r="U21" s="76">
        <f t="shared" si="2"/>
        <v>1</v>
      </c>
    </row>
    <row r="22" spans="1:21" x14ac:dyDescent="0.15">
      <c r="A22" s="81" t="s">
        <v>517</v>
      </c>
      <c r="B22" s="82" t="s">
        <v>518</v>
      </c>
      <c r="C22" s="83">
        <v>4690</v>
      </c>
      <c r="D22" s="84">
        <v>4.4000000000000004</v>
      </c>
      <c r="E22" s="85">
        <v>4.9000000000000004</v>
      </c>
      <c r="F22" s="83">
        <v>2518</v>
      </c>
      <c r="G22" s="85">
        <v>4.5999999999999996</v>
      </c>
      <c r="H22" s="83">
        <v>2172</v>
      </c>
      <c r="I22" s="85">
        <v>4.2</v>
      </c>
      <c r="J22" s="83">
        <v>111</v>
      </c>
      <c r="K22" s="85">
        <v>2.5</v>
      </c>
      <c r="L22" s="83">
        <v>460</v>
      </c>
      <c r="M22" s="85">
        <v>3.8</v>
      </c>
      <c r="N22" s="83">
        <v>1185</v>
      </c>
      <c r="O22" s="85">
        <v>5.5</v>
      </c>
      <c r="P22" s="86">
        <v>669</v>
      </c>
      <c r="Q22" s="81" t="s">
        <v>517</v>
      </c>
      <c r="R22" s="82" t="s">
        <v>518</v>
      </c>
      <c r="S22" s="103">
        <f t="shared" si="0"/>
        <v>4690</v>
      </c>
      <c r="T22" s="98">
        <f t="shared" si="1"/>
        <v>106590.90909090907</v>
      </c>
      <c r="U22" s="76">
        <f t="shared" si="2"/>
        <v>1</v>
      </c>
    </row>
    <row r="23" spans="1:21" x14ac:dyDescent="0.15">
      <c r="A23" s="81" t="s">
        <v>519</v>
      </c>
      <c r="B23" s="82" t="s">
        <v>520</v>
      </c>
      <c r="C23" s="83">
        <v>5689</v>
      </c>
      <c r="D23" s="84">
        <v>3.7</v>
      </c>
      <c r="E23" s="85">
        <v>4.2</v>
      </c>
      <c r="F23" s="83">
        <v>3107</v>
      </c>
      <c r="G23" s="85">
        <v>3.9</v>
      </c>
      <c r="H23" s="83">
        <v>2582</v>
      </c>
      <c r="I23" s="85">
        <v>3.6</v>
      </c>
      <c r="J23" s="83">
        <v>114</v>
      </c>
      <c r="K23" s="85">
        <v>2.2000000000000002</v>
      </c>
      <c r="L23" s="83">
        <v>487</v>
      </c>
      <c r="M23" s="85">
        <v>3.1</v>
      </c>
      <c r="N23" s="83">
        <v>1274</v>
      </c>
      <c r="O23" s="85">
        <v>4.4000000000000004</v>
      </c>
      <c r="P23" s="86">
        <v>1205</v>
      </c>
      <c r="Q23" s="81" t="s">
        <v>519</v>
      </c>
      <c r="R23" s="82" t="s">
        <v>520</v>
      </c>
      <c r="S23" s="103">
        <f t="shared" si="0"/>
        <v>5689</v>
      </c>
      <c r="T23" s="98">
        <f t="shared" si="1"/>
        <v>153756.75675675675</v>
      </c>
      <c r="U23" s="76">
        <f t="shared" si="2"/>
        <v>1</v>
      </c>
    </row>
    <row r="24" spans="1:21" x14ac:dyDescent="0.15">
      <c r="A24" s="81" t="s">
        <v>521</v>
      </c>
      <c r="B24" s="82" t="s">
        <v>522</v>
      </c>
      <c r="C24" s="83">
        <v>3716</v>
      </c>
      <c r="D24" s="84">
        <v>5.2</v>
      </c>
      <c r="E24" s="85">
        <v>5.8</v>
      </c>
      <c r="F24" s="83">
        <v>2106</v>
      </c>
      <c r="G24" s="85">
        <v>5.5</v>
      </c>
      <c r="H24" s="83">
        <v>1610</v>
      </c>
      <c r="I24" s="85">
        <v>4.9000000000000004</v>
      </c>
      <c r="J24" s="83">
        <v>71</v>
      </c>
      <c r="K24" s="85">
        <v>2.9</v>
      </c>
      <c r="L24" s="83">
        <v>395</v>
      </c>
      <c r="M24" s="85">
        <v>5.3</v>
      </c>
      <c r="N24" s="83">
        <v>759</v>
      </c>
      <c r="O24" s="85">
        <v>5.2</v>
      </c>
      <c r="P24" s="86">
        <v>723</v>
      </c>
      <c r="Q24" s="81" t="s">
        <v>521</v>
      </c>
      <c r="R24" s="82" t="s">
        <v>522</v>
      </c>
      <c r="S24" s="103">
        <f t="shared" si="0"/>
        <v>3716</v>
      </c>
      <c r="T24" s="98">
        <f t="shared" si="1"/>
        <v>71461.538461538468</v>
      </c>
      <c r="U24" s="76">
        <f t="shared" si="2"/>
        <v>1</v>
      </c>
    </row>
    <row r="25" spans="1:21" x14ac:dyDescent="0.15">
      <c r="A25" s="81" t="s">
        <v>523</v>
      </c>
      <c r="B25" s="82" t="s">
        <v>524</v>
      </c>
      <c r="C25" s="83">
        <v>3816</v>
      </c>
      <c r="D25" s="84">
        <v>2.9</v>
      </c>
      <c r="E25" s="85">
        <v>3.3</v>
      </c>
      <c r="F25" s="83">
        <v>2143</v>
      </c>
      <c r="G25" s="85">
        <v>3.2</v>
      </c>
      <c r="H25" s="83">
        <v>1673</v>
      </c>
      <c r="I25" s="85">
        <v>2.7</v>
      </c>
      <c r="J25" s="83">
        <v>62</v>
      </c>
      <c r="K25" s="85">
        <v>1.5</v>
      </c>
      <c r="L25" s="83">
        <v>308</v>
      </c>
      <c r="M25" s="85">
        <v>2.5</v>
      </c>
      <c r="N25" s="83">
        <v>913</v>
      </c>
      <c r="O25" s="85">
        <v>3.6</v>
      </c>
      <c r="P25" s="86">
        <v>954</v>
      </c>
      <c r="Q25" s="81" t="s">
        <v>523</v>
      </c>
      <c r="R25" s="82" t="s">
        <v>524</v>
      </c>
      <c r="S25" s="103">
        <f t="shared" si="0"/>
        <v>3816</v>
      </c>
      <c r="T25" s="98">
        <f t="shared" si="1"/>
        <v>131586.20689655171</v>
      </c>
      <c r="U25" s="76">
        <f t="shared" si="2"/>
        <v>1</v>
      </c>
    </row>
    <row r="26" spans="1:21" x14ac:dyDescent="0.15">
      <c r="A26" s="81" t="s">
        <v>525</v>
      </c>
      <c r="B26" s="82" t="s">
        <v>526</v>
      </c>
      <c r="C26" s="83">
        <v>61729</v>
      </c>
      <c r="D26" s="84">
        <v>5.9</v>
      </c>
      <c r="E26" s="85">
        <v>6.7</v>
      </c>
      <c r="F26" s="83">
        <v>34589</v>
      </c>
      <c r="G26" s="85">
        <v>6.4</v>
      </c>
      <c r="H26" s="83">
        <v>27140</v>
      </c>
      <c r="I26" s="85">
        <v>5.4</v>
      </c>
      <c r="J26" s="83">
        <v>1041</v>
      </c>
      <c r="K26" s="85">
        <v>4.4000000000000004</v>
      </c>
      <c r="L26" s="83">
        <v>4972</v>
      </c>
      <c r="M26" s="85">
        <v>4.9000000000000004</v>
      </c>
      <c r="N26" s="83">
        <v>10223</v>
      </c>
      <c r="O26" s="85">
        <v>6.6</v>
      </c>
      <c r="P26" s="86">
        <v>20649</v>
      </c>
      <c r="Q26" s="81" t="s">
        <v>525</v>
      </c>
      <c r="R26" s="82" t="s">
        <v>526</v>
      </c>
      <c r="S26" s="103">
        <f t="shared" si="0"/>
        <v>61729</v>
      </c>
      <c r="T26" s="98">
        <f t="shared" si="1"/>
        <v>1046254.2372881355</v>
      </c>
      <c r="U26" s="76">
        <f t="shared" si="2"/>
        <v>1</v>
      </c>
    </row>
    <row r="27" spans="1:21" x14ac:dyDescent="0.15">
      <c r="A27" s="81" t="s">
        <v>527</v>
      </c>
      <c r="B27" s="82" t="s">
        <v>528</v>
      </c>
      <c r="C27" s="83">
        <v>6887</v>
      </c>
      <c r="D27" s="84">
        <v>4.9000000000000004</v>
      </c>
      <c r="E27" s="85">
        <v>5.4</v>
      </c>
      <c r="F27" s="83">
        <v>3866</v>
      </c>
      <c r="G27" s="85">
        <v>5.2</v>
      </c>
      <c r="H27" s="83">
        <v>3021</v>
      </c>
      <c r="I27" s="85">
        <v>4.7</v>
      </c>
      <c r="J27" s="83">
        <v>87</v>
      </c>
      <c r="K27" s="85">
        <v>3.4</v>
      </c>
      <c r="L27" s="83">
        <v>463</v>
      </c>
      <c r="M27" s="85">
        <v>3.5</v>
      </c>
      <c r="N27" s="83">
        <v>1294</v>
      </c>
      <c r="O27" s="85">
        <v>5.5</v>
      </c>
      <c r="P27" s="86">
        <v>1670</v>
      </c>
      <c r="Q27" s="81" t="s">
        <v>527</v>
      </c>
      <c r="R27" s="82" t="s">
        <v>528</v>
      </c>
      <c r="S27" s="103">
        <f t="shared" si="0"/>
        <v>6887</v>
      </c>
      <c r="T27" s="98">
        <f t="shared" si="1"/>
        <v>140551.02040816325</v>
      </c>
      <c r="U27" s="76">
        <f t="shared" si="2"/>
        <v>1</v>
      </c>
    </row>
    <row r="28" spans="1:21" x14ac:dyDescent="0.15">
      <c r="A28" s="81" t="s">
        <v>529</v>
      </c>
      <c r="B28" s="82" t="s">
        <v>530</v>
      </c>
      <c r="C28" s="83">
        <v>4697</v>
      </c>
      <c r="D28" s="84">
        <v>8.6999999999999993</v>
      </c>
      <c r="E28" s="85">
        <v>9.5</v>
      </c>
      <c r="F28" s="83">
        <v>2618</v>
      </c>
      <c r="G28" s="85">
        <v>8.5</v>
      </c>
      <c r="H28" s="83">
        <v>2079</v>
      </c>
      <c r="I28" s="85">
        <v>8.9</v>
      </c>
      <c r="J28" s="83">
        <v>97</v>
      </c>
      <c r="K28" s="85">
        <v>6.9</v>
      </c>
      <c r="L28" s="83">
        <v>510</v>
      </c>
      <c r="M28" s="85">
        <v>8.6999999999999993</v>
      </c>
      <c r="N28" s="83">
        <v>798</v>
      </c>
      <c r="O28" s="85">
        <v>7.2</v>
      </c>
      <c r="P28" s="86">
        <v>1811</v>
      </c>
      <c r="Q28" s="81" t="s">
        <v>529</v>
      </c>
      <c r="R28" s="82" t="s">
        <v>530</v>
      </c>
      <c r="S28" s="103">
        <f t="shared" si="0"/>
        <v>4697</v>
      </c>
      <c r="T28" s="98">
        <f t="shared" si="1"/>
        <v>53988.505747126444</v>
      </c>
      <c r="U28" s="76">
        <f t="shared" si="2"/>
        <v>1</v>
      </c>
    </row>
    <row r="29" spans="1:21" x14ac:dyDescent="0.15">
      <c r="A29" s="81" t="s">
        <v>531</v>
      </c>
      <c r="B29" s="82" t="s">
        <v>532</v>
      </c>
      <c r="C29" s="83">
        <v>2969</v>
      </c>
      <c r="D29" s="84">
        <v>4.4000000000000004</v>
      </c>
      <c r="E29" s="85">
        <v>4.8</v>
      </c>
      <c r="F29" s="83">
        <v>1626</v>
      </c>
      <c r="G29" s="85">
        <v>4.3</v>
      </c>
      <c r="H29" s="83">
        <v>1343</v>
      </c>
      <c r="I29" s="85">
        <v>4.5</v>
      </c>
      <c r="J29" s="83">
        <v>46</v>
      </c>
      <c r="K29" s="85">
        <v>3.1</v>
      </c>
      <c r="L29" s="83">
        <v>328</v>
      </c>
      <c r="M29" s="85">
        <v>5.0999999999999996</v>
      </c>
      <c r="N29" s="83">
        <v>527</v>
      </c>
      <c r="O29" s="85">
        <v>4.2</v>
      </c>
      <c r="P29" s="86">
        <v>1111</v>
      </c>
      <c r="Q29" s="81" t="s">
        <v>531</v>
      </c>
      <c r="R29" s="82" t="s">
        <v>532</v>
      </c>
      <c r="S29" s="103">
        <f t="shared" si="0"/>
        <v>2969</v>
      </c>
      <c r="T29" s="98">
        <f t="shared" si="1"/>
        <v>67477.272727272721</v>
      </c>
      <c r="U29" s="76">
        <f t="shared" si="2"/>
        <v>1</v>
      </c>
    </row>
    <row r="30" spans="1:21" x14ac:dyDescent="0.15">
      <c r="A30" s="81" t="s">
        <v>533</v>
      </c>
      <c r="B30" s="82" t="s">
        <v>534</v>
      </c>
      <c r="C30" s="83">
        <v>3766</v>
      </c>
      <c r="D30" s="84">
        <v>4</v>
      </c>
      <c r="E30" s="85">
        <v>4.4000000000000004</v>
      </c>
      <c r="F30" s="83">
        <v>2103</v>
      </c>
      <c r="G30" s="85">
        <v>4</v>
      </c>
      <c r="H30" s="83">
        <v>1663</v>
      </c>
      <c r="I30" s="85">
        <v>3.9</v>
      </c>
      <c r="J30" s="83">
        <v>65</v>
      </c>
      <c r="K30" s="85">
        <v>2.2000000000000002</v>
      </c>
      <c r="L30" s="83">
        <v>379</v>
      </c>
      <c r="M30" s="85">
        <v>3.9</v>
      </c>
      <c r="N30" s="83">
        <v>748</v>
      </c>
      <c r="O30" s="85">
        <v>3.8</v>
      </c>
      <c r="P30" s="86">
        <v>741</v>
      </c>
      <c r="Q30" s="81" t="s">
        <v>533</v>
      </c>
      <c r="R30" s="82" t="s">
        <v>534</v>
      </c>
      <c r="S30" s="103">
        <f t="shared" si="0"/>
        <v>3766</v>
      </c>
      <c r="T30" s="98">
        <f t="shared" si="1"/>
        <v>94150</v>
      </c>
      <c r="U30" s="76">
        <f t="shared" si="2"/>
        <v>1</v>
      </c>
    </row>
    <row r="31" spans="1:21" x14ac:dyDescent="0.15">
      <c r="A31" s="81" t="s">
        <v>535</v>
      </c>
      <c r="B31" s="82" t="s">
        <v>536</v>
      </c>
      <c r="C31" s="83">
        <v>4073</v>
      </c>
      <c r="D31" s="84">
        <v>6</v>
      </c>
      <c r="E31" s="85">
        <v>6.5</v>
      </c>
      <c r="F31" s="83">
        <v>2335</v>
      </c>
      <c r="G31" s="85">
        <v>6.4</v>
      </c>
      <c r="H31" s="83">
        <v>1738</v>
      </c>
      <c r="I31" s="85">
        <v>5.5</v>
      </c>
      <c r="J31" s="83">
        <v>81</v>
      </c>
      <c r="K31" s="85">
        <v>4</v>
      </c>
      <c r="L31" s="83">
        <v>390</v>
      </c>
      <c r="M31" s="85">
        <v>5.7</v>
      </c>
      <c r="N31" s="83">
        <v>968</v>
      </c>
      <c r="O31" s="85">
        <v>6.6</v>
      </c>
      <c r="P31" s="86">
        <v>720</v>
      </c>
      <c r="Q31" s="81" t="s">
        <v>535</v>
      </c>
      <c r="R31" s="82" t="s">
        <v>536</v>
      </c>
      <c r="S31" s="103">
        <f t="shared" si="0"/>
        <v>4073</v>
      </c>
      <c r="T31" s="98">
        <f t="shared" si="1"/>
        <v>67883.333333333343</v>
      </c>
      <c r="U31" s="76">
        <f t="shared" si="2"/>
        <v>1</v>
      </c>
    </row>
    <row r="32" spans="1:21" x14ac:dyDescent="0.15">
      <c r="A32" s="81" t="s">
        <v>537</v>
      </c>
      <c r="B32" s="82" t="s">
        <v>538</v>
      </c>
      <c r="C32" s="83">
        <v>2849</v>
      </c>
      <c r="D32" s="84">
        <v>5.7</v>
      </c>
      <c r="E32" s="85">
        <v>6.3</v>
      </c>
      <c r="F32" s="83">
        <v>1624</v>
      </c>
      <c r="G32" s="85">
        <v>6</v>
      </c>
      <c r="H32" s="83">
        <v>1225</v>
      </c>
      <c r="I32" s="85">
        <v>5.5</v>
      </c>
      <c r="J32" s="83">
        <v>55</v>
      </c>
      <c r="K32" s="85">
        <v>4.3</v>
      </c>
      <c r="L32" s="83">
        <v>283</v>
      </c>
      <c r="M32" s="85">
        <v>6.1</v>
      </c>
      <c r="N32" s="83">
        <v>603</v>
      </c>
      <c r="O32" s="85">
        <v>5.8</v>
      </c>
      <c r="P32" s="86">
        <v>487</v>
      </c>
      <c r="Q32" s="81" t="s">
        <v>537</v>
      </c>
      <c r="R32" s="82" t="s">
        <v>538</v>
      </c>
      <c r="S32" s="103">
        <f t="shared" si="0"/>
        <v>2849</v>
      </c>
      <c r="T32" s="98">
        <f t="shared" si="1"/>
        <v>49982.456140350878</v>
      </c>
      <c r="U32" s="76">
        <f t="shared" si="2"/>
        <v>1</v>
      </c>
    </row>
    <row r="33" spans="1:21" x14ac:dyDescent="0.15">
      <c r="A33" s="81" t="s">
        <v>539</v>
      </c>
      <c r="B33" s="82" t="s">
        <v>540</v>
      </c>
      <c r="C33" s="83">
        <v>3625</v>
      </c>
      <c r="D33" s="84">
        <v>5.0999999999999996</v>
      </c>
      <c r="E33" s="85">
        <v>5.7</v>
      </c>
      <c r="F33" s="83">
        <v>2019</v>
      </c>
      <c r="G33" s="85">
        <v>5.4</v>
      </c>
      <c r="H33" s="83">
        <v>1606</v>
      </c>
      <c r="I33" s="85">
        <v>4.9000000000000004</v>
      </c>
      <c r="J33" s="83">
        <v>75</v>
      </c>
      <c r="K33" s="85">
        <v>3.3</v>
      </c>
      <c r="L33" s="83">
        <v>378</v>
      </c>
      <c r="M33" s="85">
        <v>5.4</v>
      </c>
      <c r="N33" s="83">
        <v>762</v>
      </c>
      <c r="O33" s="85">
        <v>4.8</v>
      </c>
      <c r="P33" s="86">
        <v>682</v>
      </c>
      <c r="Q33" s="81" t="s">
        <v>539</v>
      </c>
      <c r="R33" s="82" t="s">
        <v>540</v>
      </c>
      <c r="S33" s="103">
        <f t="shared" si="0"/>
        <v>3625</v>
      </c>
      <c r="T33" s="98">
        <f t="shared" si="1"/>
        <v>71078.431372549021</v>
      </c>
      <c r="U33" s="76">
        <f t="shared" si="2"/>
        <v>1</v>
      </c>
    </row>
    <row r="34" spans="1:21" x14ac:dyDescent="0.15">
      <c r="A34" s="81" t="s">
        <v>541</v>
      </c>
      <c r="B34" s="82" t="s">
        <v>542</v>
      </c>
      <c r="C34" s="83">
        <v>3109</v>
      </c>
      <c r="D34" s="84">
        <v>4.3</v>
      </c>
      <c r="E34" s="85">
        <v>4.7</v>
      </c>
      <c r="F34" s="83">
        <v>1682</v>
      </c>
      <c r="G34" s="85">
        <v>4.3</v>
      </c>
      <c r="H34" s="83">
        <v>1427</v>
      </c>
      <c r="I34" s="85">
        <v>4.3</v>
      </c>
      <c r="J34" s="83">
        <v>64</v>
      </c>
      <c r="K34" s="85">
        <v>2.9</v>
      </c>
      <c r="L34" s="83">
        <v>279</v>
      </c>
      <c r="M34" s="85">
        <v>3.9</v>
      </c>
      <c r="N34" s="83">
        <v>651</v>
      </c>
      <c r="O34" s="85">
        <v>4.5</v>
      </c>
      <c r="P34" s="86">
        <v>724</v>
      </c>
      <c r="Q34" s="81" t="s">
        <v>541</v>
      </c>
      <c r="R34" s="82" t="s">
        <v>542</v>
      </c>
      <c r="S34" s="103">
        <f t="shared" si="0"/>
        <v>3109</v>
      </c>
      <c r="T34" s="98">
        <f t="shared" si="1"/>
        <v>72302.325581395344</v>
      </c>
      <c r="U34" s="76">
        <f t="shared" si="2"/>
        <v>1</v>
      </c>
    </row>
    <row r="35" spans="1:21" x14ac:dyDescent="0.15">
      <c r="A35" s="81" t="s">
        <v>543</v>
      </c>
      <c r="B35" s="82" t="s">
        <v>544</v>
      </c>
      <c r="C35" s="83">
        <v>2881</v>
      </c>
      <c r="D35" s="84">
        <v>4.5</v>
      </c>
      <c r="E35" s="85">
        <v>5</v>
      </c>
      <c r="F35" s="83">
        <v>1656</v>
      </c>
      <c r="G35" s="85">
        <v>4.9000000000000004</v>
      </c>
      <c r="H35" s="83">
        <v>1225</v>
      </c>
      <c r="I35" s="85">
        <v>4.2</v>
      </c>
      <c r="J35" s="83">
        <v>59</v>
      </c>
      <c r="K35" s="85">
        <v>3.2</v>
      </c>
      <c r="L35" s="83">
        <v>264</v>
      </c>
      <c r="M35" s="85">
        <v>4.2</v>
      </c>
      <c r="N35" s="83">
        <v>755</v>
      </c>
      <c r="O35" s="85">
        <v>5.6</v>
      </c>
      <c r="P35" s="86">
        <v>503</v>
      </c>
      <c r="Q35" s="81" t="s">
        <v>543</v>
      </c>
      <c r="R35" s="82" t="s">
        <v>544</v>
      </c>
      <c r="S35" s="103">
        <f t="shared" si="0"/>
        <v>2881</v>
      </c>
      <c r="T35" s="98">
        <f t="shared" si="1"/>
        <v>64022.222222222219</v>
      </c>
      <c r="U35" s="76">
        <f t="shared" si="2"/>
        <v>1</v>
      </c>
    </row>
    <row r="36" spans="1:21" x14ac:dyDescent="0.15">
      <c r="A36" s="81" t="s">
        <v>545</v>
      </c>
      <c r="B36" s="82" t="s">
        <v>546</v>
      </c>
      <c r="C36" s="83">
        <v>9069</v>
      </c>
      <c r="D36" s="84">
        <v>5.3</v>
      </c>
      <c r="E36" s="85">
        <v>5.8</v>
      </c>
      <c r="F36" s="83">
        <v>5110</v>
      </c>
      <c r="G36" s="85">
        <v>5.7</v>
      </c>
      <c r="H36" s="83">
        <v>3959</v>
      </c>
      <c r="I36" s="85">
        <v>4.8</v>
      </c>
      <c r="J36" s="83">
        <v>154</v>
      </c>
      <c r="K36" s="85">
        <v>3.2</v>
      </c>
      <c r="L36" s="83">
        <v>857</v>
      </c>
      <c r="M36" s="85">
        <v>4.4000000000000004</v>
      </c>
      <c r="N36" s="83">
        <v>1728</v>
      </c>
      <c r="O36" s="85">
        <v>5</v>
      </c>
      <c r="P36" s="86">
        <v>1864</v>
      </c>
      <c r="Q36" s="81" t="s">
        <v>545</v>
      </c>
      <c r="R36" s="82" t="s">
        <v>546</v>
      </c>
      <c r="S36" s="103">
        <f t="shared" si="0"/>
        <v>9069</v>
      </c>
      <c r="T36" s="98">
        <f t="shared" si="1"/>
        <v>171113.20754716982</v>
      </c>
      <c r="U36" s="76">
        <f t="shared" si="2"/>
        <v>1</v>
      </c>
    </row>
    <row r="37" spans="1:21" x14ac:dyDescent="0.15">
      <c r="A37" s="81" t="s">
        <v>547</v>
      </c>
      <c r="B37" s="82" t="s">
        <v>548</v>
      </c>
      <c r="C37" s="83">
        <v>38934</v>
      </c>
      <c r="D37" s="84">
        <v>6.2</v>
      </c>
      <c r="E37" s="85">
        <v>6.8</v>
      </c>
      <c r="F37" s="83">
        <v>21802</v>
      </c>
      <c r="G37" s="85">
        <v>6.7</v>
      </c>
      <c r="H37" s="83">
        <v>17132</v>
      </c>
      <c r="I37" s="85">
        <v>5.8</v>
      </c>
      <c r="J37" s="83">
        <v>717</v>
      </c>
      <c r="K37" s="85">
        <v>4.5999999999999996</v>
      </c>
      <c r="L37" s="83">
        <v>3394</v>
      </c>
      <c r="M37" s="85">
        <v>5.4</v>
      </c>
      <c r="N37" s="83">
        <v>7135</v>
      </c>
      <c r="O37" s="85">
        <v>6.2</v>
      </c>
      <c r="P37" s="86">
        <v>13902</v>
      </c>
      <c r="Q37" s="81" t="s">
        <v>547</v>
      </c>
      <c r="R37" s="82" t="s">
        <v>548</v>
      </c>
      <c r="S37" s="103">
        <f t="shared" si="0"/>
        <v>38934</v>
      </c>
      <c r="T37" s="98">
        <f t="shared" si="1"/>
        <v>627967.74193548376</v>
      </c>
      <c r="U37" s="76">
        <f t="shared" si="2"/>
        <v>1</v>
      </c>
    </row>
    <row r="38" spans="1:21" x14ac:dyDescent="0.15">
      <c r="A38" s="81" t="s">
        <v>549</v>
      </c>
      <c r="B38" s="82" t="s">
        <v>550</v>
      </c>
      <c r="C38" s="83">
        <v>4604</v>
      </c>
      <c r="D38" s="84">
        <v>3.8</v>
      </c>
      <c r="E38" s="85">
        <v>4.2</v>
      </c>
      <c r="F38" s="83">
        <v>2494</v>
      </c>
      <c r="G38" s="85">
        <v>3.9</v>
      </c>
      <c r="H38" s="83">
        <v>2110</v>
      </c>
      <c r="I38" s="85">
        <v>3.7</v>
      </c>
      <c r="J38" s="83">
        <v>129</v>
      </c>
      <c r="K38" s="85">
        <v>2.9</v>
      </c>
      <c r="L38" s="83">
        <v>589</v>
      </c>
      <c r="M38" s="85">
        <v>4.4000000000000004</v>
      </c>
      <c r="N38" s="83">
        <v>988</v>
      </c>
      <c r="O38" s="85">
        <v>4</v>
      </c>
      <c r="P38" s="86">
        <v>1160</v>
      </c>
      <c r="Q38" s="81" t="s">
        <v>549</v>
      </c>
      <c r="R38" s="82" t="s">
        <v>550</v>
      </c>
      <c r="S38" s="103">
        <f t="shared" si="0"/>
        <v>4604</v>
      </c>
      <c r="T38" s="98">
        <f t="shared" si="1"/>
        <v>121157.89473684211</v>
      </c>
      <c r="U38" s="76">
        <f t="shared" si="2"/>
        <v>1</v>
      </c>
    </row>
    <row r="39" spans="1:21" x14ac:dyDescent="0.15">
      <c r="A39" s="81" t="s">
        <v>551</v>
      </c>
      <c r="B39" s="82" t="s">
        <v>552</v>
      </c>
      <c r="C39" s="83">
        <v>4540</v>
      </c>
      <c r="D39" s="84">
        <v>5.9</v>
      </c>
      <c r="E39" s="85">
        <v>6.5</v>
      </c>
      <c r="F39" s="83">
        <v>2648</v>
      </c>
      <c r="G39" s="85">
        <v>6.5</v>
      </c>
      <c r="H39" s="83">
        <v>1892</v>
      </c>
      <c r="I39" s="85">
        <v>5.0999999999999996</v>
      </c>
      <c r="J39" s="83">
        <v>74</v>
      </c>
      <c r="K39" s="85">
        <v>3.3</v>
      </c>
      <c r="L39" s="83">
        <v>386</v>
      </c>
      <c r="M39" s="85">
        <v>5</v>
      </c>
      <c r="N39" s="83">
        <v>979</v>
      </c>
      <c r="O39" s="85">
        <v>5.9</v>
      </c>
      <c r="P39" s="86">
        <v>1177</v>
      </c>
      <c r="Q39" s="81" t="s">
        <v>551</v>
      </c>
      <c r="R39" s="82" t="s">
        <v>552</v>
      </c>
      <c r="S39" s="103">
        <f t="shared" si="0"/>
        <v>4540</v>
      </c>
      <c r="T39" s="98">
        <f t="shared" si="1"/>
        <v>76949.152542372874</v>
      </c>
      <c r="U39" s="76">
        <f t="shared" si="2"/>
        <v>1</v>
      </c>
    </row>
    <row r="40" spans="1:21" x14ac:dyDescent="0.15">
      <c r="A40" s="81" t="s">
        <v>553</v>
      </c>
      <c r="B40" s="82" t="s">
        <v>554</v>
      </c>
      <c r="C40" s="83">
        <v>8314</v>
      </c>
      <c r="D40" s="84">
        <v>5.6</v>
      </c>
      <c r="E40" s="85">
        <v>6.2</v>
      </c>
      <c r="F40" s="83">
        <v>4838</v>
      </c>
      <c r="G40" s="85">
        <v>6.2</v>
      </c>
      <c r="H40" s="83">
        <v>3476</v>
      </c>
      <c r="I40" s="85">
        <v>5</v>
      </c>
      <c r="J40" s="83">
        <v>128</v>
      </c>
      <c r="K40" s="85">
        <v>2.9</v>
      </c>
      <c r="L40" s="83">
        <v>720</v>
      </c>
      <c r="M40" s="85">
        <v>4.5</v>
      </c>
      <c r="N40" s="83">
        <v>1863</v>
      </c>
      <c r="O40" s="85">
        <v>6.1</v>
      </c>
      <c r="P40" s="86">
        <v>1941</v>
      </c>
      <c r="Q40" s="81" t="s">
        <v>553</v>
      </c>
      <c r="R40" s="82" t="s">
        <v>554</v>
      </c>
      <c r="S40" s="103">
        <f t="shared" si="0"/>
        <v>8314</v>
      </c>
      <c r="T40" s="98">
        <f t="shared" si="1"/>
        <v>148464.28571428574</v>
      </c>
      <c r="U40" s="76">
        <f t="shared" si="2"/>
        <v>1</v>
      </c>
    </row>
    <row r="41" spans="1:21" x14ac:dyDescent="0.15">
      <c r="A41" s="81" t="s">
        <v>555</v>
      </c>
      <c r="B41" s="82" t="s">
        <v>556</v>
      </c>
      <c r="C41" s="83">
        <v>2207</v>
      </c>
      <c r="D41" s="84">
        <v>6.2</v>
      </c>
      <c r="E41" s="85">
        <v>6.8</v>
      </c>
      <c r="F41" s="83">
        <v>1237</v>
      </c>
      <c r="G41" s="85">
        <v>6.5</v>
      </c>
      <c r="H41" s="83">
        <v>970</v>
      </c>
      <c r="I41" s="85">
        <v>5.8</v>
      </c>
      <c r="J41" s="83">
        <v>38</v>
      </c>
      <c r="K41" s="85">
        <v>3.3</v>
      </c>
      <c r="L41" s="83">
        <v>195</v>
      </c>
      <c r="M41" s="85">
        <v>5.2</v>
      </c>
      <c r="N41" s="83">
        <v>538</v>
      </c>
      <c r="O41" s="85">
        <v>6.8</v>
      </c>
      <c r="P41" s="86">
        <v>378</v>
      </c>
      <c r="Q41" s="81" t="s">
        <v>555</v>
      </c>
      <c r="R41" s="82" t="s">
        <v>556</v>
      </c>
      <c r="S41" s="103">
        <f t="shared" si="0"/>
        <v>2207</v>
      </c>
      <c r="T41" s="98">
        <f t="shared" si="1"/>
        <v>35596.774193548386</v>
      </c>
      <c r="U41" s="76">
        <f t="shared" si="2"/>
        <v>1</v>
      </c>
    </row>
    <row r="42" spans="1:21" x14ac:dyDescent="0.15">
      <c r="A42" s="81" t="s">
        <v>557</v>
      </c>
      <c r="B42" s="82" t="s">
        <v>558</v>
      </c>
      <c r="C42" s="83">
        <v>3102</v>
      </c>
      <c r="D42" s="84">
        <v>4.5999999999999996</v>
      </c>
      <c r="E42" s="85">
        <v>5.0999999999999996</v>
      </c>
      <c r="F42" s="83">
        <v>1739</v>
      </c>
      <c r="G42" s="85">
        <v>4.8</v>
      </c>
      <c r="H42" s="83">
        <v>1363</v>
      </c>
      <c r="I42" s="85">
        <v>4.4000000000000004</v>
      </c>
      <c r="J42" s="83">
        <v>76</v>
      </c>
      <c r="K42" s="85">
        <v>3.2</v>
      </c>
      <c r="L42" s="83">
        <v>363</v>
      </c>
      <c r="M42" s="85">
        <v>4.8</v>
      </c>
      <c r="N42" s="83">
        <v>657</v>
      </c>
      <c r="O42" s="85">
        <v>4.7</v>
      </c>
      <c r="P42" s="86">
        <v>759</v>
      </c>
      <c r="Q42" s="81" t="s">
        <v>557</v>
      </c>
      <c r="R42" s="82" t="s">
        <v>558</v>
      </c>
      <c r="S42" s="103">
        <f t="shared" si="0"/>
        <v>3102</v>
      </c>
      <c r="T42" s="98">
        <f t="shared" si="1"/>
        <v>67434.782608695663</v>
      </c>
      <c r="U42" s="76">
        <f t="shared" si="2"/>
        <v>1</v>
      </c>
    </row>
    <row r="43" spans="1:21" x14ac:dyDescent="0.15">
      <c r="A43" s="81" t="s">
        <v>559</v>
      </c>
      <c r="B43" s="82" t="s">
        <v>560</v>
      </c>
      <c r="C43" s="83">
        <v>4503</v>
      </c>
      <c r="D43" s="84">
        <v>5.6</v>
      </c>
      <c r="E43" s="85">
        <v>6.1</v>
      </c>
      <c r="F43" s="83">
        <v>2423</v>
      </c>
      <c r="G43" s="85">
        <v>5.7</v>
      </c>
      <c r="H43" s="83">
        <v>2080</v>
      </c>
      <c r="I43" s="85">
        <v>5.4</v>
      </c>
      <c r="J43" s="83">
        <v>137</v>
      </c>
      <c r="K43" s="85">
        <v>5.8</v>
      </c>
      <c r="L43" s="83">
        <v>517</v>
      </c>
      <c r="M43" s="85">
        <v>6.5</v>
      </c>
      <c r="N43" s="83">
        <v>973</v>
      </c>
      <c r="O43" s="85">
        <v>5.6</v>
      </c>
      <c r="P43" s="86">
        <v>1186</v>
      </c>
      <c r="Q43" s="81" t="s">
        <v>559</v>
      </c>
      <c r="R43" s="82" t="s">
        <v>560</v>
      </c>
      <c r="S43" s="103">
        <f t="shared" si="0"/>
        <v>4503</v>
      </c>
      <c r="T43" s="98">
        <f t="shared" si="1"/>
        <v>80410.71428571429</v>
      </c>
      <c r="U43" s="76">
        <f t="shared" si="2"/>
        <v>1</v>
      </c>
    </row>
    <row r="44" spans="1:21" x14ac:dyDescent="0.15">
      <c r="A44" s="81" t="s">
        <v>561</v>
      </c>
      <c r="B44" s="82" t="s">
        <v>562</v>
      </c>
      <c r="C44" s="83">
        <v>5300</v>
      </c>
      <c r="D44" s="84">
        <v>5.8</v>
      </c>
      <c r="E44" s="85">
        <v>6.3</v>
      </c>
      <c r="F44" s="83">
        <v>3010</v>
      </c>
      <c r="G44" s="85">
        <v>6.3</v>
      </c>
      <c r="H44" s="83">
        <v>2290</v>
      </c>
      <c r="I44" s="85">
        <v>5.2</v>
      </c>
      <c r="J44" s="83">
        <v>130</v>
      </c>
      <c r="K44" s="85">
        <v>4.2</v>
      </c>
      <c r="L44" s="83">
        <v>561</v>
      </c>
      <c r="M44" s="85">
        <v>5.7</v>
      </c>
      <c r="N44" s="83">
        <v>1095</v>
      </c>
      <c r="O44" s="85">
        <v>5.7</v>
      </c>
      <c r="P44" s="86">
        <v>975</v>
      </c>
      <c r="Q44" s="81" t="s">
        <v>561</v>
      </c>
      <c r="R44" s="82" t="s">
        <v>562</v>
      </c>
      <c r="S44" s="103">
        <f t="shared" si="0"/>
        <v>5300</v>
      </c>
      <c r="T44" s="98">
        <f t="shared" si="1"/>
        <v>91379.310344827594</v>
      </c>
      <c r="U44" s="76">
        <f t="shared" si="2"/>
        <v>1</v>
      </c>
    </row>
    <row r="45" spans="1:21" x14ac:dyDescent="0.15">
      <c r="A45" s="81" t="s">
        <v>563</v>
      </c>
      <c r="B45" s="82" t="s">
        <v>564</v>
      </c>
      <c r="C45" s="83">
        <v>5376</v>
      </c>
      <c r="D45" s="84">
        <v>5.2</v>
      </c>
      <c r="E45" s="85">
        <v>5.7</v>
      </c>
      <c r="F45" s="83">
        <v>2876</v>
      </c>
      <c r="G45" s="85">
        <v>5.3</v>
      </c>
      <c r="H45" s="83">
        <v>2500</v>
      </c>
      <c r="I45" s="85">
        <v>5.0999999999999996</v>
      </c>
      <c r="J45" s="83">
        <v>96</v>
      </c>
      <c r="K45" s="85">
        <v>2.6</v>
      </c>
      <c r="L45" s="83">
        <v>475</v>
      </c>
      <c r="M45" s="85">
        <v>4.3</v>
      </c>
      <c r="N45" s="83">
        <v>1285</v>
      </c>
      <c r="O45" s="85">
        <v>6</v>
      </c>
      <c r="P45" s="86">
        <v>964</v>
      </c>
      <c r="Q45" s="81" t="s">
        <v>563</v>
      </c>
      <c r="R45" s="82" t="s">
        <v>564</v>
      </c>
      <c r="S45" s="103">
        <f t="shared" si="0"/>
        <v>5376</v>
      </c>
      <c r="T45" s="98">
        <f t="shared" si="1"/>
        <v>103384.61538461538</v>
      </c>
      <c r="U45" s="76">
        <f t="shared" si="2"/>
        <v>1</v>
      </c>
    </row>
    <row r="46" spans="1:21" x14ac:dyDescent="0.15">
      <c r="A46" s="81" t="s">
        <v>565</v>
      </c>
      <c r="B46" s="82" t="s">
        <v>566</v>
      </c>
      <c r="C46" s="83">
        <v>4933</v>
      </c>
      <c r="D46" s="84">
        <v>3.6</v>
      </c>
      <c r="E46" s="85">
        <v>3.9</v>
      </c>
      <c r="F46" s="83">
        <v>2729</v>
      </c>
      <c r="G46" s="85">
        <v>3.8</v>
      </c>
      <c r="H46" s="83">
        <v>2204</v>
      </c>
      <c r="I46" s="85">
        <v>3.4</v>
      </c>
      <c r="J46" s="83">
        <v>82</v>
      </c>
      <c r="K46" s="85">
        <v>1.7</v>
      </c>
      <c r="L46" s="83">
        <v>482</v>
      </c>
      <c r="M46" s="85">
        <v>3.4</v>
      </c>
      <c r="N46" s="83">
        <v>1303</v>
      </c>
      <c r="O46" s="85">
        <v>4.8</v>
      </c>
      <c r="P46" s="86">
        <v>1049</v>
      </c>
      <c r="Q46" s="81" t="s">
        <v>565</v>
      </c>
      <c r="R46" s="82" t="s">
        <v>566</v>
      </c>
      <c r="S46" s="103">
        <f t="shared" si="0"/>
        <v>4933</v>
      </c>
      <c r="T46" s="98">
        <f t="shared" si="1"/>
        <v>137027.77777777778</v>
      </c>
      <c r="U46" s="76">
        <f t="shared" si="2"/>
        <v>1</v>
      </c>
    </row>
    <row r="47" spans="1:21" x14ac:dyDescent="0.15">
      <c r="A47" s="81" t="s">
        <v>567</v>
      </c>
      <c r="B47" s="82" t="s">
        <v>568</v>
      </c>
      <c r="C47" s="83">
        <v>1590</v>
      </c>
      <c r="D47" s="84">
        <v>7</v>
      </c>
      <c r="E47" s="85">
        <v>7.7</v>
      </c>
      <c r="F47" s="83">
        <v>909</v>
      </c>
      <c r="G47" s="85">
        <v>7.7</v>
      </c>
      <c r="H47" s="83">
        <v>681</v>
      </c>
      <c r="I47" s="85">
        <v>6.3</v>
      </c>
      <c r="J47" s="83">
        <v>39</v>
      </c>
      <c r="K47" s="85">
        <v>6.4</v>
      </c>
      <c r="L47" s="83">
        <v>160</v>
      </c>
      <c r="M47" s="85">
        <v>7.5</v>
      </c>
      <c r="N47" s="83">
        <v>363</v>
      </c>
      <c r="O47" s="85">
        <v>6.9</v>
      </c>
      <c r="P47" s="86">
        <v>149</v>
      </c>
      <c r="Q47" s="81" t="s">
        <v>567</v>
      </c>
      <c r="R47" s="82" t="s">
        <v>568</v>
      </c>
      <c r="S47" s="103">
        <f t="shared" si="0"/>
        <v>1590</v>
      </c>
      <c r="T47" s="98">
        <f t="shared" si="1"/>
        <v>22714.285714285714</v>
      </c>
      <c r="U47" s="76">
        <f t="shared" si="2"/>
        <v>1</v>
      </c>
    </row>
    <row r="48" spans="1:21" x14ac:dyDescent="0.15">
      <c r="A48" s="81" t="s">
        <v>569</v>
      </c>
      <c r="B48" s="82" t="s">
        <v>570</v>
      </c>
      <c r="C48" s="83">
        <v>4908</v>
      </c>
      <c r="D48" s="84">
        <v>5.0999999999999996</v>
      </c>
      <c r="E48" s="85">
        <v>5.5</v>
      </c>
      <c r="F48" s="83">
        <v>2832</v>
      </c>
      <c r="G48" s="85">
        <v>5.7</v>
      </c>
      <c r="H48" s="83">
        <v>2076</v>
      </c>
      <c r="I48" s="85">
        <v>4.4000000000000004</v>
      </c>
      <c r="J48" s="83">
        <v>100</v>
      </c>
      <c r="K48" s="85">
        <v>3.4</v>
      </c>
      <c r="L48" s="83">
        <v>447</v>
      </c>
      <c r="M48" s="85">
        <v>4.3</v>
      </c>
      <c r="N48" s="83">
        <v>1015</v>
      </c>
      <c r="O48" s="85">
        <v>5.6</v>
      </c>
      <c r="P48" s="86">
        <v>1017</v>
      </c>
      <c r="Q48" s="81" t="s">
        <v>569</v>
      </c>
      <c r="R48" s="82" t="s">
        <v>570</v>
      </c>
      <c r="S48" s="103">
        <f t="shared" si="0"/>
        <v>4908</v>
      </c>
      <c r="T48" s="98">
        <f t="shared" si="1"/>
        <v>96235.294117647063</v>
      </c>
      <c r="U48" s="76">
        <f t="shared" si="2"/>
        <v>1</v>
      </c>
    </row>
    <row r="49" spans="1:21" x14ac:dyDescent="0.15">
      <c r="A49" s="81" t="s">
        <v>571</v>
      </c>
      <c r="B49" s="82" t="s">
        <v>572</v>
      </c>
      <c r="C49" s="83">
        <v>1994</v>
      </c>
      <c r="D49" s="84">
        <v>3.3</v>
      </c>
      <c r="E49" s="85">
        <v>3.6</v>
      </c>
      <c r="F49" s="83">
        <v>1008</v>
      </c>
      <c r="G49" s="85">
        <v>3.2</v>
      </c>
      <c r="H49" s="83">
        <v>986</v>
      </c>
      <c r="I49" s="85">
        <v>3.4</v>
      </c>
      <c r="J49" s="83">
        <v>46</v>
      </c>
      <c r="K49" s="85">
        <v>2.2000000000000002</v>
      </c>
      <c r="L49" s="83">
        <v>234</v>
      </c>
      <c r="M49" s="85">
        <v>3.7</v>
      </c>
      <c r="N49" s="83">
        <v>446</v>
      </c>
      <c r="O49" s="85">
        <v>3.6</v>
      </c>
      <c r="P49" s="86">
        <v>470</v>
      </c>
      <c r="Q49" s="81" t="s">
        <v>571</v>
      </c>
      <c r="R49" s="82" t="s">
        <v>572</v>
      </c>
      <c r="S49" s="103">
        <f t="shared" si="0"/>
        <v>1994</v>
      </c>
      <c r="T49" s="98">
        <f t="shared" si="1"/>
        <v>60424.242424242424</v>
      </c>
      <c r="U49" s="76">
        <f t="shared" si="2"/>
        <v>1</v>
      </c>
    </row>
    <row r="50" spans="1:21" x14ac:dyDescent="0.15">
      <c r="A50" s="81" t="s">
        <v>573</v>
      </c>
      <c r="B50" s="82" t="s">
        <v>574</v>
      </c>
      <c r="C50" s="83">
        <v>3397</v>
      </c>
      <c r="D50" s="84">
        <v>3.7</v>
      </c>
      <c r="E50" s="85">
        <v>4.0999999999999996</v>
      </c>
      <c r="F50" s="83">
        <v>1796</v>
      </c>
      <c r="G50" s="85">
        <v>3.7</v>
      </c>
      <c r="H50" s="83">
        <v>1601</v>
      </c>
      <c r="I50" s="85">
        <v>3.7</v>
      </c>
      <c r="J50" s="83">
        <v>98</v>
      </c>
      <c r="K50" s="85">
        <v>2.6</v>
      </c>
      <c r="L50" s="83">
        <v>442</v>
      </c>
      <c r="M50" s="85">
        <v>4</v>
      </c>
      <c r="N50" s="83">
        <v>716</v>
      </c>
      <c r="O50" s="85">
        <v>3.9</v>
      </c>
      <c r="P50" s="86">
        <v>721</v>
      </c>
      <c r="Q50" s="81" t="s">
        <v>573</v>
      </c>
      <c r="R50" s="82" t="s">
        <v>574</v>
      </c>
      <c r="S50" s="103">
        <f t="shared" si="0"/>
        <v>3397</v>
      </c>
      <c r="T50" s="98">
        <f t="shared" si="1"/>
        <v>91810.810810810799</v>
      </c>
      <c r="U50" s="76">
        <f t="shared" si="2"/>
        <v>1</v>
      </c>
    </row>
    <row r="51" spans="1:21" x14ac:dyDescent="0.15">
      <c r="A51" s="81" t="s">
        <v>575</v>
      </c>
      <c r="B51" s="82" t="s">
        <v>576</v>
      </c>
      <c r="C51" s="83">
        <v>4169</v>
      </c>
      <c r="D51" s="84">
        <v>5.6</v>
      </c>
      <c r="E51" s="85">
        <v>6.1</v>
      </c>
      <c r="F51" s="83">
        <v>2186</v>
      </c>
      <c r="G51" s="85">
        <v>5.6</v>
      </c>
      <c r="H51" s="83">
        <v>1983</v>
      </c>
      <c r="I51" s="85">
        <v>5.6</v>
      </c>
      <c r="J51" s="83">
        <v>94</v>
      </c>
      <c r="K51" s="85">
        <v>3.1</v>
      </c>
      <c r="L51" s="83">
        <v>429</v>
      </c>
      <c r="M51" s="85">
        <v>5</v>
      </c>
      <c r="N51" s="83">
        <v>811</v>
      </c>
      <c r="O51" s="85">
        <v>5.3</v>
      </c>
      <c r="P51" s="86">
        <v>882</v>
      </c>
      <c r="Q51" s="81" t="s">
        <v>575</v>
      </c>
      <c r="R51" s="82" t="s">
        <v>576</v>
      </c>
      <c r="S51" s="103">
        <f t="shared" si="0"/>
        <v>4169</v>
      </c>
      <c r="T51" s="98">
        <f t="shared" si="1"/>
        <v>74446.42857142858</v>
      </c>
      <c r="U51" s="76">
        <f t="shared" si="2"/>
        <v>1</v>
      </c>
    </row>
    <row r="52" spans="1:21" x14ac:dyDescent="0.15">
      <c r="A52" s="81" t="s">
        <v>577</v>
      </c>
      <c r="B52" s="82" t="s">
        <v>578</v>
      </c>
      <c r="C52" s="83">
        <v>5486</v>
      </c>
      <c r="D52" s="84">
        <v>4.9000000000000004</v>
      </c>
      <c r="E52" s="85">
        <v>5.4</v>
      </c>
      <c r="F52" s="83">
        <v>2994</v>
      </c>
      <c r="G52" s="85">
        <v>4.9000000000000004</v>
      </c>
      <c r="H52" s="83">
        <v>2492</v>
      </c>
      <c r="I52" s="85">
        <v>4.9000000000000004</v>
      </c>
      <c r="J52" s="83">
        <v>142</v>
      </c>
      <c r="K52" s="85">
        <v>3.5</v>
      </c>
      <c r="L52" s="83">
        <v>580</v>
      </c>
      <c r="M52" s="85">
        <v>4.5999999999999996</v>
      </c>
      <c r="N52" s="83">
        <v>1056</v>
      </c>
      <c r="O52" s="85">
        <v>4.9000000000000004</v>
      </c>
      <c r="P52" s="86">
        <v>1323</v>
      </c>
      <c r="Q52" s="81" t="s">
        <v>577</v>
      </c>
      <c r="R52" s="82" t="s">
        <v>578</v>
      </c>
      <c r="S52" s="103">
        <f t="shared" si="0"/>
        <v>5486</v>
      </c>
      <c r="T52" s="98">
        <f t="shared" si="1"/>
        <v>111959.18367346938</v>
      </c>
      <c r="U52" s="76">
        <f t="shared" si="2"/>
        <v>1</v>
      </c>
    </row>
    <row r="53" spans="1:21" x14ac:dyDescent="0.15">
      <c r="A53" s="81" t="s">
        <v>579</v>
      </c>
      <c r="B53" s="82" t="s">
        <v>580</v>
      </c>
      <c r="C53" s="83">
        <v>2369</v>
      </c>
      <c r="D53" s="84">
        <v>5</v>
      </c>
      <c r="E53" s="85">
        <v>5.5</v>
      </c>
      <c r="F53" s="83">
        <v>1380</v>
      </c>
      <c r="G53" s="85">
        <v>5.6</v>
      </c>
      <c r="H53" s="83">
        <v>989</v>
      </c>
      <c r="I53" s="85">
        <v>4.4000000000000004</v>
      </c>
      <c r="J53" s="83">
        <v>37</v>
      </c>
      <c r="K53" s="85">
        <v>2.5</v>
      </c>
      <c r="L53" s="83">
        <v>198</v>
      </c>
      <c r="M53" s="85">
        <v>4.0999999999999996</v>
      </c>
      <c r="N53" s="83">
        <v>585</v>
      </c>
      <c r="O53" s="85">
        <v>5.8</v>
      </c>
      <c r="P53" s="86">
        <v>298</v>
      </c>
      <c r="Q53" s="81" t="s">
        <v>579</v>
      </c>
      <c r="R53" s="82" t="s">
        <v>580</v>
      </c>
      <c r="S53" s="103">
        <f t="shared" si="0"/>
        <v>2369</v>
      </c>
      <c r="T53" s="98">
        <f t="shared" si="1"/>
        <v>47380</v>
      </c>
      <c r="U53" s="76">
        <f t="shared" si="2"/>
        <v>1</v>
      </c>
    </row>
    <row r="54" spans="1:21" x14ac:dyDescent="0.15">
      <c r="A54" s="81" t="s">
        <v>581</v>
      </c>
      <c r="B54" s="82" t="s">
        <v>582</v>
      </c>
      <c r="C54" s="83">
        <v>2939</v>
      </c>
      <c r="D54" s="84">
        <v>4</v>
      </c>
      <c r="E54" s="85">
        <v>4.4000000000000004</v>
      </c>
      <c r="F54" s="83">
        <v>1535</v>
      </c>
      <c r="G54" s="85">
        <v>3.9</v>
      </c>
      <c r="H54" s="83">
        <v>1404</v>
      </c>
      <c r="I54" s="85">
        <v>4</v>
      </c>
      <c r="J54" s="83">
        <v>41</v>
      </c>
      <c r="K54" s="85">
        <v>1.5</v>
      </c>
      <c r="L54" s="83">
        <v>238</v>
      </c>
      <c r="M54" s="85">
        <v>2.9</v>
      </c>
      <c r="N54" s="83">
        <v>577</v>
      </c>
      <c r="O54" s="85">
        <v>3.8</v>
      </c>
      <c r="P54" s="86">
        <v>811</v>
      </c>
      <c r="Q54" s="81" t="s">
        <v>581</v>
      </c>
      <c r="R54" s="82" t="s">
        <v>582</v>
      </c>
      <c r="S54" s="103">
        <f t="shared" si="0"/>
        <v>2939</v>
      </c>
      <c r="T54" s="98">
        <f t="shared" si="1"/>
        <v>73475</v>
      </c>
      <c r="U54" s="76">
        <f t="shared" si="2"/>
        <v>1</v>
      </c>
    </row>
    <row r="55" spans="1:21" x14ac:dyDescent="0.15">
      <c r="A55" s="81" t="s">
        <v>583</v>
      </c>
      <c r="B55" s="82" t="s">
        <v>584</v>
      </c>
      <c r="C55" s="83">
        <v>3324</v>
      </c>
      <c r="D55" s="84">
        <v>8.5</v>
      </c>
      <c r="E55" s="85">
        <v>9.3000000000000007</v>
      </c>
      <c r="F55" s="83">
        <v>1717</v>
      </c>
      <c r="G55" s="85">
        <v>8</v>
      </c>
      <c r="H55" s="83">
        <v>1607</v>
      </c>
      <c r="I55" s="85">
        <v>9</v>
      </c>
      <c r="J55" s="83">
        <v>61</v>
      </c>
      <c r="K55" s="85">
        <v>5.4</v>
      </c>
      <c r="L55" s="83">
        <v>292</v>
      </c>
      <c r="M55" s="85">
        <v>7</v>
      </c>
      <c r="N55" s="83">
        <v>582</v>
      </c>
      <c r="O55" s="85">
        <v>7.2</v>
      </c>
      <c r="P55" s="86">
        <v>1111</v>
      </c>
      <c r="Q55" s="81" t="s">
        <v>583</v>
      </c>
      <c r="R55" s="82" t="s">
        <v>584</v>
      </c>
      <c r="S55" s="103">
        <f t="shared" si="0"/>
        <v>3324</v>
      </c>
      <c r="T55" s="98">
        <f t="shared" si="1"/>
        <v>39105.882352941175</v>
      </c>
      <c r="U55" s="76">
        <f t="shared" si="2"/>
        <v>1</v>
      </c>
    </row>
    <row r="56" spans="1:21" x14ac:dyDescent="0.15">
      <c r="A56" s="81" t="s">
        <v>585</v>
      </c>
      <c r="B56" s="82" t="s">
        <v>586</v>
      </c>
      <c r="C56" s="83">
        <v>2159</v>
      </c>
      <c r="D56" s="84">
        <v>7.9</v>
      </c>
      <c r="E56" s="85">
        <v>8.6</v>
      </c>
      <c r="F56" s="83">
        <v>1257</v>
      </c>
      <c r="G56" s="85">
        <v>8.4</v>
      </c>
      <c r="H56" s="83">
        <v>902</v>
      </c>
      <c r="I56" s="85">
        <v>7.2</v>
      </c>
      <c r="J56" s="83">
        <v>39</v>
      </c>
      <c r="K56" s="85">
        <v>3.9</v>
      </c>
      <c r="L56" s="83">
        <v>241</v>
      </c>
      <c r="M56" s="85">
        <v>6.7</v>
      </c>
      <c r="N56" s="83">
        <v>373</v>
      </c>
      <c r="O56" s="85">
        <v>7.9</v>
      </c>
      <c r="P56" s="86">
        <v>459</v>
      </c>
      <c r="Q56" s="81" t="s">
        <v>585</v>
      </c>
      <c r="R56" s="82" t="s">
        <v>586</v>
      </c>
      <c r="S56" s="103">
        <f t="shared" si="0"/>
        <v>2159</v>
      </c>
      <c r="T56" s="98">
        <f t="shared" si="1"/>
        <v>27329.113924050631</v>
      </c>
      <c r="U56" s="76">
        <f t="shared" si="2"/>
        <v>1</v>
      </c>
    </row>
    <row r="57" spans="1:21" x14ac:dyDescent="0.15">
      <c r="A57" s="81" t="s">
        <v>587</v>
      </c>
      <c r="B57" s="82" t="s">
        <v>588</v>
      </c>
      <c r="C57" s="83">
        <v>5618</v>
      </c>
      <c r="D57" s="84">
        <v>6</v>
      </c>
      <c r="E57" s="85">
        <v>6.5</v>
      </c>
      <c r="F57" s="83">
        <v>3222</v>
      </c>
      <c r="G57" s="85">
        <v>6.8</v>
      </c>
      <c r="H57" s="83">
        <v>2396</v>
      </c>
      <c r="I57" s="85">
        <v>5.2</v>
      </c>
      <c r="J57" s="83">
        <v>134</v>
      </c>
      <c r="K57" s="85">
        <v>5.9</v>
      </c>
      <c r="L57" s="83">
        <v>596</v>
      </c>
      <c r="M57" s="85">
        <v>5.4</v>
      </c>
      <c r="N57" s="83">
        <v>999</v>
      </c>
      <c r="O57" s="85">
        <v>6.2</v>
      </c>
      <c r="P57" s="86">
        <v>1290</v>
      </c>
      <c r="Q57" s="81" t="s">
        <v>587</v>
      </c>
      <c r="R57" s="82" t="s">
        <v>588</v>
      </c>
      <c r="S57" s="103">
        <f t="shared" si="0"/>
        <v>5618</v>
      </c>
      <c r="T57" s="98">
        <f t="shared" si="1"/>
        <v>93633.333333333343</v>
      </c>
      <c r="U57" s="76">
        <f t="shared" si="2"/>
        <v>1</v>
      </c>
    </row>
    <row r="58" spans="1:21" x14ac:dyDescent="0.15">
      <c r="A58" s="81" t="s">
        <v>589</v>
      </c>
      <c r="B58" s="82" t="s">
        <v>590</v>
      </c>
      <c r="C58" s="83">
        <v>6088</v>
      </c>
      <c r="D58" s="84">
        <v>6.4</v>
      </c>
      <c r="E58" s="85">
        <v>7</v>
      </c>
      <c r="F58" s="83">
        <v>3424</v>
      </c>
      <c r="G58" s="85">
        <v>7</v>
      </c>
      <c r="H58" s="83">
        <v>2664</v>
      </c>
      <c r="I58" s="85">
        <v>5.9</v>
      </c>
      <c r="J58" s="83">
        <v>116</v>
      </c>
      <c r="K58" s="85">
        <v>4.8</v>
      </c>
      <c r="L58" s="83">
        <v>558</v>
      </c>
      <c r="M58" s="85">
        <v>4.5</v>
      </c>
      <c r="N58" s="83">
        <v>1020</v>
      </c>
      <c r="O58" s="85">
        <v>6.7</v>
      </c>
      <c r="P58" s="86">
        <v>1907</v>
      </c>
      <c r="Q58" s="81" t="s">
        <v>589</v>
      </c>
      <c r="R58" s="82" t="s">
        <v>590</v>
      </c>
      <c r="S58" s="103">
        <f t="shared" si="0"/>
        <v>6088</v>
      </c>
      <c r="T58" s="98">
        <f t="shared" si="1"/>
        <v>95125</v>
      </c>
      <c r="U58" s="76">
        <f t="shared" si="2"/>
        <v>1</v>
      </c>
    </row>
    <row r="59" spans="1:21" x14ac:dyDescent="0.15">
      <c r="A59" s="81" t="s">
        <v>591</v>
      </c>
      <c r="B59" s="82" t="s">
        <v>592</v>
      </c>
      <c r="C59" s="83">
        <v>3988</v>
      </c>
      <c r="D59" s="84">
        <v>10.4</v>
      </c>
      <c r="E59" s="85">
        <v>11.4</v>
      </c>
      <c r="F59" s="83">
        <v>2279</v>
      </c>
      <c r="G59" s="85">
        <v>11.1</v>
      </c>
      <c r="H59" s="83">
        <v>1709</v>
      </c>
      <c r="I59" s="85">
        <v>9.5</v>
      </c>
      <c r="J59" s="83">
        <v>44</v>
      </c>
      <c r="K59" s="85">
        <v>4.2</v>
      </c>
      <c r="L59" s="83">
        <v>271</v>
      </c>
      <c r="M59" s="85">
        <v>6.2</v>
      </c>
      <c r="N59" s="83">
        <v>865</v>
      </c>
      <c r="O59" s="85">
        <v>11</v>
      </c>
      <c r="P59" s="86">
        <v>817</v>
      </c>
      <c r="Q59" s="81" t="s">
        <v>591</v>
      </c>
      <c r="R59" s="82" t="s">
        <v>592</v>
      </c>
      <c r="S59" s="103">
        <f t="shared" si="0"/>
        <v>3988</v>
      </c>
      <c r="T59" s="98">
        <f t="shared" si="1"/>
        <v>38346.153846153844</v>
      </c>
      <c r="U59" s="76">
        <f t="shared" si="2"/>
        <v>1</v>
      </c>
    </row>
    <row r="60" spans="1:21" x14ac:dyDescent="0.15">
      <c r="A60" s="81" t="s">
        <v>593</v>
      </c>
      <c r="B60" s="82" t="s">
        <v>594</v>
      </c>
      <c r="C60" s="83">
        <v>2482</v>
      </c>
      <c r="D60" s="84">
        <v>3.8</v>
      </c>
      <c r="E60" s="85">
        <v>4.0999999999999996</v>
      </c>
      <c r="F60" s="83">
        <v>1269</v>
      </c>
      <c r="G60" s="85">
        <v>3.7</v>
      </c>
      <c r="H60" s="83">
        <v>1213</v>
      </c>
      <c r="I60" s="85">
        <v>3.8</v>
      </c>
      <c r="J60" s="83">
        <v>49</v>
      </c>
      <c r="K60" s="85">
        <v>1.9</v>
      </c>
      <c r="L60" s="83">
        <v>233</v>
      </c>
      <c r="M60" s="85">
        <v>3.1</v>
      </c>
      <c r="N60" s="83">
        <v>618</v>
      </c>
      <c r="O60" s="85">
        <v>4.7</v>
      </c>
      <c r="P60" s="86">
        <v>483</v>
      </c>
      <c r="Q60" s="81" t="s">
        <v>593</v>
      </c>
      <c r="R60" s="82" t="s">
        <v>594</v>
      </c>
      <c r="S60" s="103">
        <f t="shared" si="0"/>
        <v>2482</v>
      </c>
      <c r="T60" s="98">
        <f t="shared" si="1"/>
        <v>65315.789473684206</v>
      </c>
      <c r="U60" s="76">
        <f t="shared" si="2"/>
        <v>1</v>
      </c>
    </row>
    <row r="61" spans="1:21" x14ac:dyDescent="0.15">
      <c r="A61" s="81" t="s">
        <v>595</v>
      </c>
      <c r="B61" s="82" t="s">
        <v>596</v>
      </c>
      <c r="C61" s="83">
        <v>6866</v>
      </c>
      <c r="D61" s="84">
        <v>6.7</v>
      </c>
      <c r="E61" s="85">
        <v>7.3</v>
      </c>
      <c r="F61" s="83">
        <v>3756</v>
      </c>
      <c r="G61" s="85">
        <v>6.9</v>
      </c>
      <c r="H61" s="83">
        <v>3110</v>
      </c>
      <c r="I61" s="85">
        <v>6.5</v>
      </c>
      <c r="J61" s="83">
        <v>131</v>
      </c>
      <c r="K61" s="85">
        <v>3.3</v>
      </c>
      <c r="L61" s="83">
        <v>745</v>
      </c>
      <c r="M61" s="85">
        <v>5.9</v>
      </c>
      <c r="N61" s="83">
        <v>1431</v>
      </c>
      <c r="O61" s="85">
        <v>7.5</v>
      </c>
      <c r="P61" s="86">
        <v>1212</v>
      </c>
      <c r="Q61" s="81" t="s">
        <v>595</v>
      </c>
      <c r="R61" s="82" t="s">
        <v>596</v>
      </c>
      <c r="S61" s="103">
        <f t="shared" si="0"/>
        <v>6866</v>
      </c>
      <c r="T61" s="98">
        <f t="shared" si="1"/>
        <v>102477.61194029852</v>
      </c>
      <c r="U61" s="76">
        <f t="shared" si="2"/>
        <v>1</v>
      </c>
    </row>
    <row r="62" spans="1:21" x14ac:dyDescent="0.15">
      <c r="A62" s="81" t="s">
        <v>597</v>
      </c>
      <c r="B62" s="82" t="s">
        <v>598</v>
      </c>
      <c r="C62" s="83">
        <v>3600</v>
      </c>
      <c r="D62" s="84">
        <v>3.8</v>
      </c>
      <c r="E62" s="85">
        <v>4.0999999999999996</v>
      </c>
      <c r="F62" s="83">
        <v>1879</v>
      </c>
      <c r="G62" s="85">
        <v>3.6</v>
      </c>
      <c r="H62" s="83">
        <v>1721</v>
      </c>
      <c r="I62" s="85">
        <v>4</v>
      </c>
      <c r="J62" s="83">
        <v>64</v>
      </c>
      <c r="K62" s="85">
        <v>1.4</v>
      </c>
      <c r="L62" s="83">
        <v>332</v>
      </c>
      <c r="M62" s="85">
        <v>2.5</v>
      </c>
      <c r="N62" s="83">
        <v>914</v>
      </c>
      <c r="O62" s="85">
        <v>5.5</v>
      </c>
      <c r="P62" s="86">
        <v>747</v>
      </c>
      <c r="Q62" s="81" t="s">
        <v>597</v>
      </c>
      <c r="R62" s="82" t="s">
        <v>598</v>
      </c>
      <c r="S62" s="103">
        <f t="shared" si="0"/>
        <v>3600</v>
      </c>
      <c r="T62" s="98">
        <f t="shared" si="1"/>
        <v>94736.842105263175</v>
      </c>
      <c r="U62" s="76">
        <f t="shared" si="2"/>
        <v>1</v>
      </c>
    </row>
    <row r="63" spans="1:21" x14ac:dyDescent="0.15">
      <c r="A63" s="81" t="s">
        <v>599</v>
      </c>
      <c r="B63" s="82" t="s">
        <v>600</v>
      </c>
      <c r="C63" s="83">
        <v>4289</v>
      </c>
      <c r="D63" s="84">
        <v>2.2999999999999998</v>
      </c>
      <c r="E63" s="85">
        <v>2.6</v>
      </c>
      <c r="F63" s="83">
        <v>2243</v>
      </c>
      <c r="G63" s="85">
        <v>2.2000000000000002</v>
      </c>
      <c r="H63" s="83">
        <v>2046</v>
      </c>
      <c r="I63" s="85">
        <v>2.5</v>
      </c>
      <c r="J63" s="83">
        <v>92</v>
      </c>
      <c r="K63" s="85">
        <v>1.2</v>
      </c>
      <c r="L63" s="83">
        <v>427</v>
      </c>
      <c r="M63" s="85">
        <v>1.8</v>
      </c>
      <c r="N63" s="83">
        <v>932</v>
      </c>
      <c r="O63" s="85">
        <v>2.8</v>
      </c>
      <c r="P63" s="86">
        <v>956</v>
      </c>
      <c r="Q63" s="81" t="s">
        <v>599</v>
      </c>
      <c r="R63" s="82" t="s">
        <v>600</v>
      </c>
      <c r="S63" s="103">
        <f t="shared" si="0"/>
        <v>4289</v>
      </c>
      <c r="T63" s="98">
        <f t="shared" si="1"/>
        <v>186478.26086956522</v>
      </c>
      <c r="U63" s="76">
        <f t="shared" si="2"/>
        <v>1</v>
      </c>
    </row>
    <row r="64" spans="1:21" x14ac:dyDescent="0.15">
      <c r="A64" s="81" t="s">
        <v>601</v>
      </c>
      <c r="B64" s="82" t="s">
        <v>602</v>
      </c>
      <c r="C64" s="83">
        <v>2293</v>
      </c>
      <c r="D64" s="84">
        <v>4.5999999999999996</v>
      </c>
      <c r="E64" s="85">
        <v>5</v>
      </c>
      <c r="F64" s="83">
        <v>1192</v>
      </c>
      <c r="G64" s="85">
        <v>4.5999999999999996</v>
      </c>
      <c r="H64" s="83">
        <v>1101</v>
      </c>
      <c r="I64" s="85">
        <v>4.5</v>
      </c>
      <c r="J64" s="83">
        <v>32</v>
      </c>
      <c r="K64" s="85">
        <v>1.6</v>
      </c>
      <c r="L64" s="83">
        <v>193</v>
      </c>
      <c r="M64" s="85">
        <v>3.3</v>
      </c>
      <c r="N64" s="83">
        <v>616</v>
      </c>
      <c r="O64" s="85">
        <v>5.9</v>
      </c>
      <c r="P64" s="86">
        <v>349</v>
      </c>
      <c r="Q64" s="81" t="s">
        <v>601</v>
      </c>
      <c r="R64" s="82" t="s">
        <v>602</v>
      </c>
      <c r="S64" s="103">
        <f t="shared" si="0"/>
        <v>2293</v>
      </c>
      <c r="T64" s="98">
        <f t="shared" si="1"/>
        <v>49847.826086956527</v>
      </c>
      <c r="U64" s="76">
        <f t="shared" si="2"/>
        <v>1</v>
      </c>
    </row>
    <row r="65" spans="1:21" x14ac:dyDescent="0.15">
      <c r="A65" s="81" t="s">
        <v>603</v>
      </c>
      <c r="B65" s="82" t="s">
        <v>604</v>
      </c>
      <c r="C65" s="83">
        <v>2037</v>
      </c>
      <c r="D65" s="84">
        <v>2.7</v>
      </c>
      <c r="E65" s="85">
        <v>2.9</v>
      </c>
      <c r="F65" s="83">
        <v>1096</v>
      </c>
      <c r="G65" s="85">
        <v>2.7</v>
      </c>
      <c r="H65" s="83">
        <v>941</v>
      </c>
      <c r="I65" s="85">
        <v>2.7</v>
      </c>
      <c r="J65" s="83">
        <v>32</v>
      </c>
      <c r="K65" s="85">
        <v>0.9</v>
      </c>
      <c r="L65" s="83">
        <v>210</v>
      </c>
      <c r="M65" s="85">
        <v>2.1</v>
      </c>
      <c r="N65" s="83">
        <v>386</v>
      </c>
      <c r="O65" s="85">
        <v>2.7</v>
      </c>
      <c r="P65" s="86">
        <v>532</v>
      </c>
      <c r="Q65" s="81" t="s">
        <v>603</v>
      </c>
      <c r="R65" s="82" t="s">
        <v>604</v>
      </c>
      <c r="S65" s="103">
        <f t="shared" si="0"/>
        <v>2037</v>
      </c>
      <c r="T65" s="98">
        <f t="shared" si="1"/>
        <v>75444.444444444438</v>
      </c>
      <c r="U65" s="76">
        <f t="shared" si="2"/>
        <v>1</v>
      </c>
    </row>
    <row r="66" spans="1:21" x14ac:dyDescent="0.15">
      <c r="A66" s="81" t="s">
        <v>605</v>
      </c>
      <c r="B66" s="82" t="s">
        <v>606</v>
      </c>
      <c r="C66" s="83">
        <v>4802</v>
      </c>
      <c r="D66" s="84">
        <v>5.5</v>
      </c>
      <c r="E66" s="85">
        <v>5.9</v>
      </c>
      <c r="F66" s="83">
        <v>2501</v>
      </c>
      <c r="G66" s="85">
        <v>5.3</v>
      </c>
      <c r="H66" s="83">
        <v>2301</v>
      </c>
      <c r="I66" s="85">
        <v>5.7</v>
      </c>
      <c r="J66" s="83">
        <v>97</v>
      </c>
      <c r="K66" s="85">
        <v>2.9</v>
      </c>
      <c r="L66" s="83">
        <v>488</v>
      </c>
      <c r="M66" s="85">
        <v>4.5</v>
      </c>
      <c r="N66" s="83">
        <v>946</v>
      </c>
      <c r="O66" s="85">
        <v>5.8</v>
      </c>
      <c r="P66" s="86">
        <v>953</v>
      </c>
      <c r="Q66" s="81" t="s">
        <v>605</v>
      </c>
      <c r="R66" s="82" t="s">
        <v>606</v>
      </c>
      <c r="S66" s="103">
        <f t="shared" si="0"/>
        <v>4802</v>
      </c>
      <c r="T66" s="98">
        <f t="shared" si="1"/>
        <v>87309.090909090912</v>
      </c>
      <c r="U66" s="76">
        <f t="shared" si="2"/>
        <v>1</v>
      </c>
    </row>
    <row r="67" spans="1:21" x14ac:dyDescent="0.15">
      <c r="A67" s="81" t="s">
        <v>607</v>
      </c>
      <c r="B67" s="82" t="s">
        <v>608</v>
      </c>
      <c r="C67" s="83">
        <v>2263</v>
      </c>
      <c r="D67" s="84">
        <v>3.1</v>
      </c>
      <c r="E67" s="85">
        <v>3.4</v>
      </c>
      <c r="F67" s="83">
        <v>1193</v>
      </c>
      <c r="G67" s="85">
        <v>3.1</v>
      </c>
      <c r="H67" s="83">
        <v>1070</v>
      </c>
      <c r="I67" s="85">
        <v>3.1</v>
      </c>
      <c r="J67" s="83">
        <v>34</v>
      </c>
      <c r="K67" s="85">
        <v>1.3</v>
      </c>
      <c r="L67" s="83">
        <v>164</v>
      </c>
      <c r="M67" s="85">
        <v>2</v>
      </c>
      <c r="N67" s="83">
        <v>618</v>
      </c>
      <c r="O67" s="85">
        <v>4.3</v>
      </c>
      <c r="P67" s="86">
        <v>464</v>
      </c>
      <c r="Q67" s="81" t="s">
        <v>607</v>
      </c>
      <c r="R67" s="82" t="s">
        <v>608</v>
      </c>
      <c r="S67" s="103">
        <f t="shared" si="0"/>
        <v>2263</v>
      </c>
      <c r="T67" s="98">
        <f t="shared" si="1"/>
        <v>73000</v>
      </c>
      <c r="U67" s="76">
        <f t="shared" si="2"/>
        <v>1</v>
      </c>
    </row>
    <row r="68" spans="1:21" x14ac:dyDescent="0.15">
      <c r="A68" s="81" t="s">
        <v>609</v>
      </c>
      <c r="B68" s="82" t="s">
        <v>610</v>
      </c>
      <c r="C68" s="83">
        <v>5781</v>
      </c>
      <c r="D68" s="84">
        <v>2.8</v>
      </c>
      <c r="E68" s="85">
        <v>3.1</v>
      </c>
      <c r="F68" s="83">
        <v>3083</v>
      </c>
      <c r="G68" s="85">
        <v>2.8</v>
      </c>
      <c r="H68" s="83">
        <v>2698</v>
      </c>
      <c r="I68" s="85">
        <v>2.9</v>
      </c>
      <c r="J68" s="83">
        <v>76</v>
      </c>
      <c r="K68" s="85">
        <v>0.9</v>
      </c>
      <c r="L68" s="83">
        <v>476</v>
      </c>
      <c r="M68" s="85">
        <v>2</v>
      </c>
      <c r="N68" s="83">
        <v>1476</v>
      </c>
      <c r="O68" s="85">
        <v>3.5</v>
      </c>
      <c r="P68" s="86">
        <v>1231</v>
      </c>
      <c r="Q68" s="81" t="s">
        <v>609</v>
      </c>
      <c r="R68" s="82" t="s">
        <v>610</v>
      </c>
      <c r="S68" s="103">
        <f t="shared" si="0"/>
        <v>5781</v>
      </c>
      <c r="T68" s="98">
        <f t="shared" si="1"/>
        <v>206464.28571428574</v>
      </c>
      <c r="U68" s="76">
        <f t="shared" si="2"/>
        <v>1</v>
      </c>
    </row>
    <row r="69" spans="1:21" x14ac:dyDescent="0.15">
      <c r="A69" s="81" t="s">
        <v>611</v>
      </c>
      <c r="B69" s="82" t="s">
        <v>612</v>
      </c>
      <c r="C69" s="83">
        <v>2916</v>
      </c>
      <c r="D69" s="84">
        <v>3.3</v>
      </c>
      <c r="E69" s="85">
        <v>3.6</v>
      </c>
      <c r="F69" s="83">
        <v>1566</v>
      </c>
      <c r="G69" s="85">
        <v>3.3</v>
      </c>
      <c r="H69" s="83">
        <v>1350</v>
      </c>
      <c r="I69" s="85">
        <v>3.3</v>
      </c>
      <c r="J69" s="83">
        <v>56</v>
      </c>
      <c r="K69" s="85">
        <v>1.3</v>
      </c>
      <c r="L69" s="83">
        <v>335</v>
      </c>
      <c r="M69" s="85">
        <v>2.8</v>
      </c>
      <c r="N69" s="83">
        <v>621</v>
      </c>
      <c r="O69" s="85">
        <v>4</v>
      </c>
      <c r="P69" s="86">
        <v>1204</v>
      </c>
      <c r="Q69" s="81" t="s">
        <v>611</v>
      </c>
      <c r="R69" s="82" t="s">
        <v>612</v>
      </c>
      <c r="S69" s="103">
        <f t="shared" si="0"/>
        <v>2916</v>
      </c>
      <c r="T69" s="98">
        <f t="shared" si="1"/>
        <v>88363.636363636368</v>
      </c>
      <c r="U69" s="76">
        <f t="shared" si="2"/>
        <v>1</v>
      </c>
    </row>
    <row r="70" spans="1:21" x14ac:dyDescent="0.15">
      <c r="A70" s="81" t="s">
        <v>613</v>
      </c>
      <c r="B70" s="82" t="s">
        <v>614</v>
      </c>
      <c r="C70" s="83">
        <v>2859</v>
      </c>
      <c r="D70" s="84">
        <v>6</v>
      </c>
      <c r="E70" s="85">
        <v>6.6</v>
      </c>
      <c r="F70" s="83">
        <v>1516</v>
      </c>
      <c r="G70" s="85">
        <v>5.8</v>
      </c>
      <c r="H70" s="83">
        <v>1343</v>
      </c>
      <c r="I70" s="85">
        <v>6.3</v>
      </c>
      <c r="J70" s="83">
        <v>61</v>
      </c>
      <c r="K70" s="85">
        <v>3.5</v>
      </c>
      <c r="L70" s="83">
        <v>262</v>
      </c>
      <c r="M70" s="85">
        <v>4.5999999999999996</v>
      </c>
      <c r="N70" s="83">
        <v>599</v>
      </c>
      <c r="O70" s="85">
        <v>6</v>
      </c>
      <c r="P70" s="86">
        <v>520</v>
      </c>
      <c r="Q70" s="81" t="s">
        <v>613</v>
      </c>
      <c r="R70" s="82" t="s">
        <v>614</v>
      </c>
      <c r="S70" s="103">
        <f t="shared" si="0"/>
        <v>2859</v>
      </c>
      <c r="T70" s="98">
        <f t="shared" si="1"/>
        <v>47650</v>
      </c>
      <c r="U70" s="76">
        <f t="shared" si="2"/>
        <v>1</v>
      </c>
    </row>
    <row r="71" spans="1:21" x14ac:dyDescent="0.15">
      <c r="A71" s="81" t="s">
        <v>615</v>
      </c>
      <c r="B71" s="82" t="s">
        <v>616</v>
      </c>
      <c r="C71" s="83">
        <v>1829</v>
      </c>
      <c r="D71" s="84">
        <v>6.3</v>
      </c>
      <c r="E71" s="85">
        <v>6.9</v>
      </c>
      <c r="F71" s="83">
        <v>923</v>
      </c>
      <c r="G71" s="85">
        <v>6.2</v>
      </c>
      <c r="H71" s="83">
        <v>906</v>
      </c>
      <c r="I71" s="85">
        <v>6.5</v>
      </c>
      <c r="J71" s="83">
        <v>29</v>
      </c>
      <c r="K71" s="85">
        <v>2.2999999999999998</v>
      </c>
      <c r="L71" s="83">
        <v>158</v>
      </c>
      <c r="M71" s="85">
        <v>4.3</v>
      </c>
      <c r="N71" s="83">
        <v>481</v>
      </c>
      <c r="O71" s="85">
        <v>8.1999999999999993</v>
      </c>
      <c r="P71" s="86">
        <v>241</v>
      </c>
      <c r="Q71" s="81" t="s">
        <v>615</v>
      </c>
      <c r="R71" s="82" t="s">
        <v>616</v>
      </c>
      <c r="S71" s="103">
        <f t="shared" si="0"/>
        <v>1829</v>
      </c>
      <c r="T71" s="98">
        <f t="shared" si="1"/>
        <v>29031.746031746032</v>
      </c>
      <c r="U71" s="76">
        <f t="shared" si="2"/>
        <v>1</v>
      </c>
    </row>
    <row r="72" spans="1:21" x14ac:dyDescent="0.15">
      <c r="A72" s="81" t="s">
        <v>617</v>
      </c>
      <c r="B72" s="82" t="s">
        <v>618</v>
      </c>
      <c r="C72" s="83">
        <v>26561</v>
      </c>
      <c r="D72" s="84">
        <v>8.9</v>
      </c>
      <c r="E72" s="85">
        <v>9.8000000000000007</v>
      </c>
      <c r="F72" s="83">
        <v>14905</v>
      </c>
      <c r="G72" s="85">
        <v>9.4</v>
      </c>
      <c r="H72" s="83">
        <v>11656</v>
      </c>
      <c r="I72" s="85">
        <v>8.4</v>
      </c>
      <c r="J72" s="83">
        <v>526</v>
      </c>
      <c r="K72" s="85">
        <v>7.4</v>
      </c>
      <c r="L72" s="83">
        <v>2538</v>
      </c>
      <c r="M72" s="85">
        <v>8</v>
      </c>
      <c r="N72" s="83">
        <v>4473</v>
      </c>
      <c r="O72" s="85">
        <v>8.4</v>
      </c>
      <c r="P72" s="86">
        <v>10208</v>
      </c>
      <c r="Q72" s="81" t="s">
        <v>617</v>
      </c>
      <c r="R72" s="82" t="s">
        <v>618</v>
      </c>
      <c r="S72" s="103">
        <f t="shared" si="0"/>
        <v>26561</v>
      </c>
      <c r="T72" s="98">
        <f t="shared" si="1"/>
        <v>298438.20224719105</v>
      </c>
      <c r="U72" s="76">
        <f t="shared" si="2"/>
        <v>1</v>
      </c>
    </row>
    <row r="73" spans="1:21" x14ac:dyDescent="0.15">
      <c r="A73" s="81" t="s">
        <v>619</v>
      </c>
      <c r="B73" s="82" t="s">
        <v>620</v>
      </c>
      <c r="C73" s="83">
        <v>7036</v>
      </c>
      <c r="D73" s="84">
        <v>11.8</v>
      </c>
      <c r="E73" s="85">
        <v>12.9</v>
      </c>
      <c r="F73" s="83">
        <v>4058</v>
      </c>
      <c r="G73" s="85">
        <v>12.2</v>
      </c>
      <c r="H73" s="83">
        <v>2978</v>
      </c>
      <c r="I73" s="85">
        <v>11.3</v>
      </c>
      <c r="J73" s="83">
        <v>113</v>
      </c>
      <c r="K73" s="85">
        <v>7.2</v>
      </c>
      <c r="L73" s="83">
        <v>627</v>
      </c>
      <c r="M73" s="85">
        <v>9.6999999999999993</v>
      </c>
      <c r="N73" s="83">
        <v>1235</v>
      </c>
      <c r="O73" s="85">
        <v>10.4</v>
      </c>
      <c r="P73" s="86">
        <v>2095</v>
      </c>
      <c r="Q73" s="81" t="s">
        <v>619</v>
      </c>
      <c r="R73" s="82" t="s">
        <v>620</v>
      </c>
      <c r="S73" s="103">
        <f t="shared" si="0"/>
        <v>7036</v>
      </c>
      <c r="T73" s="98">
        <f t="shared" si="1"/>
        <v>59627.118644067799</v>
      </c>
      <c r="U73" s="76">
        <f t="shared" si="2"/>
        <v>1</v>
      </c>
    </row>
    <row r="74" spans="1:21" x14ac:dyDescent="0.15">
      <c r="A74" s="81" t="s">
        <v>621</v>
      </c>
      <c r="B74" s="82" t="s">
        <v>622</v>
      </c>
      <c r="C74" s="83">
        <v>21801</v>
      </c>
      <c r="D74" s="84">
        <v>6.5</v>
      </c>
      <c r="E74" s="85">
        <v>7.1</v>
      </c>
      <c r="F74" s="83">
        <v>11944</v>
      </c>
      <c r="G74" s="85">
        <v>6.8</v>
      </c>
      <c r="H74" s="83">
        <v>9857</v>
      </c>
      <c r="I74" s="85">
        <v>6.1</v>
      </c>
      <c r="J74" s="83">
        <v>232</v>
      </c>
      <c r="K74" s="85">
        <v>3.9</v>
      </c>
      <c r="L74" s="83">
        <v>1316</v>
      </c>
      <c r="M74" s="85">
        <v>4.5999999999999996</v>
      </c>
      <c r="N74" s="83">
        <v>4243</v>
      </c>
      <c r="O74" s="85">
        <v>8</v>
      </c>
      <c r="P74" s="86">
        <v>8445</v>
      </c>
      <c r="Q74" s="81" t="s">
        <v>621</v>
      </c>
      <c r="R74" s="82" t="s">
        <v>622</v>
      </c>
      <c r="S74" s="103">
        <f t="shared" si="0"/>
        <v>21801</v>
      </c>
      <c r="T74" s="98">
        <f t="shared" si="1"/>
        <v>335400</v>
      </c>
      <c r="U74" s="76">
        <f t="shared" si="2"/>
        <v>1</v>
      </c>
    </row>
    <row r="75" spans="1:21" x14ac:dyDescent="0.15">
      <c r="A75" s="81" t="s">
        <v>623</v>
      </c>
      <c r="B75" s="82" t="s">
        <v>624</v>
      </c>
      <c r="C75" s="83">
        <v>27232</v>
      </c>
      <c r="D75" s="84">
        <v>10.6</v>
      </c>
      <c r="E75" s="85">
        <v>11.7</v>
      </c>
      <c r="F75" s="83">
        <v>14475</v>
      </c>
      <c r="G75" s="85">
        <v>10.1</v>
      </c>
      <c r="H75" s="83">
        <v>12757</v>
      </c>
      <c r="I75" s="85">
        <v>11.2</v>
      </c>
      <c r="J75" s="83">
        <v>513</v>
      </c>
      <c r="K75" s="85">
        <v>9.1</v>
      </c>
      <c r="L75" s="83">
        <v>2240</v>
      </c>
      <c r="M75" s="85">
        <v>8.4</v>
      </c>
      <c r="N75" s="83">
        <v>4520</v>
      </c>
      <c r="O75" s="85">
        <v>9.4</v>
      </c>
      <c r="P75" s="86">
        <v>11172</v>
      </c>
      <c r="Q75" s="81" t="s">
        <v>623</v>
      </c>
      <c r="R75" s="82" t="s">
        <v>624</v>
      </c>
      <c r="S75" s="103">
        <f t="shared" ref="S75:S138" si="3">C75</f>
        <v>27232</v>
      </c>
      <c r="T75" s="98">
        <f t="shared" ref="T75:T138" si="4">C75/D75*100</f>
        <v>256905.66037735849</v>
      </c>
      <c r="U75" s="76">
        <f t="shared" si="2"/>
        <v>1</v>
      </c>
    </row>
    <row r="76" spans="1:21" x14ac:dyDescent="0.15">
      <c r="A76" s="81" t="s">
        <v>625</v>
      </c>
      <c r="B76" s="82" t="s">
        <v>626</v>
      </c>
      <c r="C76" s="83">
        <v>30438</v>
      </c>
      <c r="D76" s="84">
        <v>10.1</v>
      </c>
      <c r="E76" s="85">
        <v>11</v>
      </c>
      <c r="F76" s="83">
        <v>16707</v>
      </c>
      <c r="G76" s="85">
        <v>10.5</v>
      </c>
      <c r="H76" s="83">
        <v>13731</v>
      </c>
      <c r="I76" s="85">
        <v>9.6999999999999993</v>
      </c>
      <c r="J76" s="83">
        <v>626</v>
      </c>
      <c r="K76" s="85">
        <v>10.7</v>
      </c>
      <c r="L76" s="83">
        <v>2623</v>
      </c>
      <c r="M76" s="85">
        <v>9</v>
      </c>
      <c r="N76" s="83">
        <v>4412</v>
      </c>
      <c r="O76" s="85">
        <v>7.9</v>
      </c>
      <c r="P76" s="86">
        <v>10863</v>
      </c>
      <c r="Q76" s="81" t="s">
        <v>625</v>
      </c>
      <c r="R76" s="82" t="s">
        <v>626</v>
      </c>
      <c r="S76" s="103">
        <f t="shared" si="3"/>
        <v>30438</v>
      </c>
      <c r="T76" s="98">
        <f t="shared" si="4"/>
        <v>301366.33663366339</v>
      </c>
      <c r="U76" s="76">
        <f t="shared" ref="U76:U139" si="5">IF(Q76=A76,1,0)</f>
        <v>1</v>
      </c>
    </row>
    <row r="77" spans="1:21" x14ac:dyDescent="0.15">
      <c r="A77" s="81" t="s">
        <v>627</v>
      </c>
      <c r="B77" s="82" t="s">
        <v>628</v>
      </c>
      <c r="C77" s="83">
        <v>11679</v>
      </c>
      <c r="D77" s="84">
        <v>9.6999999999999993</v>
      </c>
      <c r="E77" s="85">
        <v>10.6</v>
      </c>
      <c r="F77" s="83">
        <v>6539</v>
      </c>
      <c r="G77" s="85">
        <v>10.1</v>
      </c>
      <c r="H77" s="83">
        <v>5140</v>
      </c>
      <c r="I77" s="85">
        <v>9.1999999999999993</v>
      </c>
      <c r="J77" s="83">
        <v>135</v>
      </c>
      <c r="K77" s="85">
        <v>4.5999999999999996</v>
      </c>
      <c r="L77" s="83">
        <v>814</v>
      </c>
      <c r="M77" s="85">
        <v>6.8</v>
      </c>
      <c r="N77" s="83">
        <v>2289</v>
      </c>
      <c r="O77" s="85">
        <v>9.8000000000000007</v>
      </c>
      <c r="P77" s="86">
        <v>3585</v>
      </c>
      <c r="Q77" s="81" t="s">
        <v>627</v>
      </c>
      <c r="R77" s="82" t="s">
        <v>628</v>
      </c>
      <c r="S77" s="103">
        <f t="shared" si="3"/>
        <v>11679</v>
      </c>
      <c r="T77" s="98">
        <f t="shared" si="4"/>
        <v>120402.06185567011</v>
      </c>
      <c r="U77" s="76">
        <f t="shared" si="5"/>
        <v>1</v>
      </c>
    </row>
    <row r="78" spans="1:21" x14ac:dyDescent="0.15">
      <c r="A78" s="81" t="s">
        <v>629</v>
      </c>
      <c r="B78" s="82" t="s">
        <v>630</v>
      </c>
      <c r="C78" s="83">
        <v>12279</v>
      </c>
      <c r="D78" s="84">
        <v>8.8000000000000007</v>
      </c>
      <c r="E78" s="85">
        <v>9.6</v>
      </c>
      <c r="F78" s="83">
        <v>6728</v>
      </c>
      <c r="G78" s="85">
        <v>9</v>
      </c>
      <c r="H78" s="83">
        <v>5551</v>
      </c>
      <c r="I78" s="85">
        <v>8.5</v>
      </c>
      <c r="J78" s="83">
        <v>239</v>
      </c>
      <c r="K78" s="85">
        <v>6.7</v>
      </c>
      <c r="L78" s="83">
        <v>1133</v>
      </c>
      <c r="M78" s="85">
        <v>7.6</v>
      </c>
      <c r="N78" s="83">
        <v>2374</v>
      </c>
      <c r="O78" s="85">
        <v>8.6</v>
      </c>
      <c r="P78" s="86">
        <v>3364</v>
      </c>
      <c r="Q78" s="81" t="s">
        <v>629</v>
      </c>
      <c r="R78" s="82" t="s">
        <v>630</v>
      </c>
      <c r="S78" s="103">
        <f t="shared" si="3"/>
        <v>12279</v>
      </c>
      <c r="T78" s="98">
        <f t="shared" si="4"/>
        <v>139534.09090909091</v>
      </c>
      <c r="U78" s="76">
        <f t="shared" si="5"/>
        <v>1</v>
      </c>
    </row>
    <row r="79" spans="1:21" x14ac:dyDescent="0.15">
      <c r="A79" s="81" t="s">
        <v>631</v>
      </c>
      <c r="B79" s="82" t="s">
        <v>632</v>
      </c>
      <c r="C79" s="83">
        <v>5892</v>
      </c>
      <c r="D79" s="84">
        <v>6.9</v>
      </c>
      <c r="E79" s="85">
        <v>7.6</v>
      </c>
      <c r="F79" s="83">
        <v>3163</v>
      </c>
      <c r="G79" s="85">
        <v>7.1</v>
      </c>
      <c r="H79" s="83">
        <v>2729</v>
      </c>
      <c r="I79" s="85">
        <v>6.7</v>
      </c>
      <c r="J79" s="83">
        <v>37</v>
      </c>
      <c r="K79" s="85">
        <v>2.4</v>
      </c>
      <c r="L79" s="83">
        <v>229</v>
      </c>
      <c r="M79" s="85">
        <v>3.1</v>
      </c>
      <c r="N79" s="83">
        <v>1430</v>
      </c>
      <c r="O79" s="85">
        <v>8</v>
      </c>
      <c r="P79" s="86">
        <v>2251</v>
      </c>
      <c r="Q79" s="81" t="s">
        <v>631</v>
      </c>
      <c r="R79" s="82" t="s">
        <v>632</v>
      </c>
      <c r="S79" s="103">
        <f t="shared" si="3"/>
        <v>5892</v>
      </c>
      <c r="T79" s="98">
        <f t="shared" si="4"/>
        <v>85391.304347826081</v>
      </c>
      <c r="U79" s="76">
        <f t="shared" si="5"/>
        <v>1</v>
      </c>
    </row>
    <row r="80" spans="1:21" x14ac:dyDescent="0.15">
      <c r="A80" s="81" t="s">
        <v>633</v>
      </c>
      <c r="B80" s="82" t="s">
        <v>634</v>
      </c>
      <c r="C80" s="83">
        <v>10733</v>
      </c>
      <c r="D80" s="84">
        <v>9.6999999999999993</v>
      </c>
      <c r="E80" s="85">
        <v>10.7</v>
      </c>
      <c r="F80" s="83">
        <v>5939</v>
      </c>
      <c r="G80" s="85">
        <v>10</v>
      </c>
      <c r="H80" s="83">
        <v>4794</v>
      </c>
      <c r="I80" s="85">
        <v>9.5</v>
      </c>
      <c r="J80" s="83">
        <v>175</v>
      </c>
      <c r="K80" s="85">
        <v>7.6</v>
      </c>
      <c r="L80" s="83">
        <v>849</v>
      </c>
      <c r="M80" s="85">
        <v>7.9</v>
      </c>
      <c r="N80" s="83">
        <v>2005</v>
      </c>
      <c r="O80" s="85">
        <v>9</v>
      </c>
      <c r="P80" s="86">
        <v>3277</v>
      </c>
      <c r="Q80" s="81" t="s">
        <v>633</v>
      </c>
      <c r="R80" s="82" t="s">
        <v>634</v>
      </c>
      <c r="S80" s="103">
        <f t="shared" si="3"/>
        <v>10733</v>
      </c>
      <c r="T80" s="98">
        <f t="shared" si="4"/>
        <v>110649.48453608248</v>
      </c>
      <c r="U80" s="76">
        <f t="shared" si="5"/>
        <v>1</v>
      </c>
    </row>
    <row r="81" spans="1:21" x14ac:dyDescent="0.15">
      <c r="A81" s="81" t="s">
        <v>635</v>
      </c>
      <c r="B81" s="82" t="s">
        <v>636</v>
      </c>
      <c r="C81" s="83">
        <v>4121</v>
      </c>
      <c r="D81" s="84">
        <v>6.9</v>
      </c>
      <c r="E81" s="85">
        <v>7.7</v>
      </c>
      <c r="F81" s="83">
        <v>2291</v>
      </c>
      <c r="G81" s="85">
        <v>7.1</v>
      </c>
      <c r="H81" s="83">
        <v>1830</v>
      </c>
      <c r="I81" s="85">
        <v>6.7</v>
      </c>
      <c r="J81" s="83">
        <v>79</v>
      </c>
      <c r="K81" s="85">
        <v>5.0999999999999996</v>
      </c>
      <c r="L81" s="83">
        <v>364</v>
      </c>
      <c r="M81" s="85">
        <v>5.9</v>
      </c>
      <c r="N81" s="83">
        <v>783</v>
      </c>
      <c r="O81" s="85">
        <v>6.7</v>
      </c>
      <c r="P81" s="86">
        <v>1462</v>
      </c>
      <c r="Q81" s="81" t="s">
        <v>635</v>
      </c>
      <c r="R81" s="82" t="s">
        <v>636</v>
      </c>
      <c r="S81" s="103">
        <f t="shared" si="3"/>
        <v>4121</v>
      </c>
      <c r="T81" s="98">
        <f t="shared" si="4"/>
        <v>59724.637681159416</v>
      </c>
      <c r="U81" s="76">
        <f t="shared" si="5"/>
        <v>1</v>
      </c>
    </row>
    <row r="82" spans="1:21" x14ac:dyDescent="0.15">
      <c r="A82" s="81" t="s">
        <v>637</v>
      </c>
      <c r="B82" s="82" t="s">
        <v>638</v>
      </c>
      <c r="C82" s="83">
        <v>6212</v>
      </c>
      <c r="D82" s="84">
        <v>7.2</v>
      </c>
      <c r="E82" s="85">
        <v>7.9</v>
      </c>
      <c r="F82" s="83">
        <v>3361</v>
      </c>
      <c r="G82" s="85">
        <v>7.4</v>
      </c>
      <c r="H82" s="83">
        <v>2851</v>
      </c>
      <c r="I82" s="85">
        <v>7</v>
      </c>
      <c r="J82" s="83">
        <v>141</v>
      </c>
      <c r="K82" s="85">
        <v>6.5</v>
      </c>
      <c r="L82" s="83">
        <v>674</v>
      </c>
      <c r="M82" s="85">
        <v>7.7</v>
      </c>
      <c r="N82" s="83">
        <v>1053</v>
      </c>
      <c r="O82" s="85">
        <v>6.2</v>
      </c>
      <c r="P82" s="86">
        <v>2187</v>
      </c>
      <c r="Q82" s="81" t="s">
        <v>637</v>
      </c>
      <c r="R82" s="82" t="s">
        <v>638</v>
      </c>
      <c r="S82" s="103">
        <f t="shared" si="3"/>
        <v>6212</v>
      </c>
      <c r="T82" s="98">
        <f t="shared" si="4"/>
        <v>86277.777777777766</v>
      </c>
      <c r="U82" s="76">
        <f t="shared" si="5"/>
        <v>1</v>
      </c>
    </row>
    <row r="83" spans="1:21" x14ac:dyDescent="0.15">
      <c r="A83" s="81" t="s">
        <v>639</v>
      </c>
      <c r="B83" s="82" t="s">
        <v>640</v>
      </c>
      <c r="C83" s="83">
        <v>13955</v>
      </c>
      <c r="D83" s="84">
        <v>7.7</v>
      </c>
      <c r="E83" s="85">
        <v>8.4</v>
      </c>
      <c r="F83" s="83">
        <v>7805</v>
      </c>
      <c r="G83" s="85">
        <v>8</v>
      </c>
      <c r="H83" s="83">
        <v>6150</v>
      </c>
      <c r="I83" s="85">
        <v>7.3</v>
      </c>
      <c r="J83" s="83">
        <v>293</v>
      </c>
      <c r="K83" s="85">
        <v>7.1</v>
      </c>
      <c r="L83" s="83">
        <v>1400</v>
      </c>
      <c r="M83" s="85">
        <v>7.5</v>
      </c>
      <c r="N83" s="83">
        <v>2238</v>
      </c>
      <c r="O83" s="85">
        <v>6.5</v>
      </c>
      <c r="P83" s="86">
        <v>5642</v>
      </c>
      <c r="Q83" s="81" t="s">
        <v>639</v>
      </c>
      <c r="R83" s="82" t="s">
        <v>640</v>
      </c>
      <c r="S83" s="103">
        <f t="shared" si="3"/>
        <v>13955</v>
      </c>
      <c r="T83" s="98">
        <f t="shared" si="4"/>
        <v>181233.76623376622</v>
      </c>
      <c r="U83" s="76">
        <f t="shared" si="5"/>
        <v>1</v>
      </c>
    </row>
    <row r="84" spans="1:21" x14ac:dyDescent="0.15">
      <c r="A84" s="81" t="s">
        <v>641</v>
      </c>
      <c r="B84" s="82" t="s">
        <v>642</v>
      </c>
      <c r="C84" s="83">
        <v>8874</v>
      </c>
      <c r="D84" s="84">
        <v>5.4</v>
      </c>
      <c r="E84" s="85">
        <v>5.8</v>
      </c>
      <c r="F84" s="83">
        <v>4620</v>
      </c>
      <c r="G84" s="85">
        <v>5.3</v>
      </c>
      <c r="H84" s="83">
        <v>4254</v>
      </c>
      <c r="I84" s="85">
        <v>5.4</v>
      </c>
      <c r="J84" s="83">
        <v>186</v>
      </c>
      <c r="K84" s="85">
        <v>3.1</v>
      </c>
      <c r="L84" s="83">
        <v>876</v>
      </c>
      <c r="M84" s="85">
        <v>4.5</v>
      </c>
      <c r="N84" s="83">
        <v>1955</v>
      </c>
      <c r="O84" s="85">
        <v>5.9</v>
      </c>
      <c r="P84" s="86">
        <v>2246</v>
      </c>
      <c r="Q84" s="81" t="s">
        <v>641</v>
      </c>
      <c r="R84" s="82" t="s">
        <v>642</v>
      </c>
      <c r="S84" s="103">
        <f t="shared" si="3"/>
        <v>8874</v>
      </c>
      <c r="T84" s="98">
        <f t="shared" si="4"/>
        <v>164333.33333333331</v>
      </c>
      <c r="U84" s="76">
        <f t="shared" si="5"/>
        <v>1</v>
      </c>
    </row>
    <row r="85" spans="1:21" x14ac:dyDescent="0.15">
      <c r="A85" s="81" t="s">
        <v>643</v>
      </c>
      <c r="B85" s="82" t="s">
        <v>644</v>
      </c>
      <c r="C85" s="83">
        <v>14058</v>
      </c>
      <c r="D85" s="84">
        <v>5.4</v>
      </c>
      <c r="E85" s="85">
        <v>6</v>
      </c>
      <c r="F85" s="83">
        <v>7737</v>
      </c>
      <c r="G85" s="85">
        <v>5.7</v>
      </c>
      <c r="H85" s="83">
        <v>6321</v>
      </c>
      <c r="I85" s="85">
        <v>5.0999999999999996</v>
      </c>
      <c r="J85" s="83">
        <v>180</v>
      </c>
      <c r="K85" s="85">
        <v>2.8</v>
      </c>
      <c r="L85" s="83">
        <v>870</v>
      </c>
      <c r="M85" s="85">
        <v>3.7</v>
      </c>
      <c r="N85" s="83">
        <v>3531</v>
      </c>
      <c r="O85" s="85">
        <v>6.5</v>
      </c>
      <c r="P85" s="86">
        <v>4147</v>
      </c>
      <c r="Q85" s="81" t="s">
        <v>643</v>
      </c>
      <c r="R85" s="82" t="s">
        <v>644</v>
      </c>
      <c r="S85" s="103">
        <f t="shared" si="3"/>
        <v>14058</v>
      </c>
      <c r="T85" s="98">
        <f t="shared" si="4"/>
        <v>260333.33333333331</v>
      </c>
      <c r="U85" s="76">
        <f t="shared" si="5"/>
        <v>1</v>
      </c>
    </row>
    <row r="86" spans="1:21" x14ac:dyDescent="0.15">
      <c r="A86" s="81" t="s">
        <v>645</v>
      </c>
      <c r="B86" s="82" t="s">
        <v>646</v>
      </c>
      <c r="C86" s="83">
        <v>11682</v>
      </c>
      <c r="D86" s="84">
        <v>4.8</v>
      </c>
      <c r="E86" s="85">
        <v>5.3</v>
      </c>
      <c r="F86" s="83">
        <v>6320</v>
      </c>
      <c r="G86" s="85">
        <v>5</v>
      </c>
      <c r="H86" s="83">
        <v>5362</v>
      </c>
      <c r="I86" s="85">
        <v>4.7</v>
      </c>
      <c r="J86" s="83">
        <v>132</v>
      </c>
      <c r="K86" s="85">
        <v>2.2000000000000002</v>
      </c>
      <c r="L86" s="83">
        <v>693</v>
      </c>
      <c r="M86" s="85">
        <v>3.1</v>
      </c>
      <c r="N86" s="83">
        <v>2570</v>
      </c>
      <c r="O86" s="85">
        <v>5.4</v>
      </c>
      <c r="P86" s="86">
        <v>3406</v>
      </c>
      <c r="Q86" s="81" t="s">
        <v>645</v>
      </c>
      <c r="R86" s="82" t="s">
        <v>646</v>
      </c>
      <c r="S86" s="103">
        <f t="shared" si="3"/>
        <v>11682</v>
      </c>
      <c r="T86" s="98">
        <f t="shared" si="4"/>
        <v>243375</v>
      </c>
      <c r="U86" s="76">
        <f t="shared" si="5"/>
        <v>1</v>
      </c>
    </row>
    <row r="87" spans="1:21" x14ac:dyDescent="0.15">
      <c r="A87" s="81" t="s">
        <v>647</v>
      </c>
      <c r="B87" s="82" t="s">
        <v>648</v>
      </c>
      <c r="C87" s="83">
        <v>8927</v>
      </c>
      <c r="D87" s="84">
        <v>5.5</v>
      </c>
      <c r="E87" s="85">
        <v>6</v>
      </c>
      <c r="F87" s="83">
        <v>4825</v>
      </c>
      <c r="G87" s="85">
        <v>5.6</v>
      </c>
      <c r="H87" s="83">
        <v>4102</v>
      </c>
      <c r="I87" s="85">
        <v>5.3</v>
      </c>
      <c r="J87" s="83">
        <v>130</v>
      </c>
      <c r="K87" s="85">
        <v>2.7</v>
      </c>
      <c r="L87" s="83">
        <v>685</v>
      </c>
      <c r="M87" s="85">
        <v>4</v>
      </c>
      <c r="N87" s="83">
        <v>2287</v>
      </c>
      <c r="O87" s="85">
        <v>6.7</v>
      </c>
      <c r="P87" s="86">
        <v>1940</v>
      </c>
      <c r="Q87" s="81" t="s">
        <v>647</v>
      </c>
      <c r="R87" s="82" t="s">
        <v>648</v>
      </c>
      <c r="S87" s="103">
        <f t="shared" si="3"/>
        <v>8927</v>
      </c>
      <c r="T87" s="98">
        <f t="shared" si="4"/>
        <v>162309.09090909091</v>
      </c>
      <c r="U87" s="76">
        <f t="shared" si="5"/>
        <v>1</v>
      </c>
    </row>
    <row r="88" spans="1:21" x14ac:dyDescent="0.15">
      <c r="A88" s="81" t="s">
        <v>649</v>
      </c>
      <c r="B88" s="82" t="s">
        <v>650</v>
      </c>
      <c r="C88" s="83">
        <v>14288</v>
      </c>
      <c r="D88" s="84">
        <v>5.9</v>
      </c>
      <c r="E88" s="85">
        <v>6.5</v>
      </c>
      <c r="F88" s="83">
        <v>7821</v>
      </c>
      <c r="G88" s="85">
        <v>6</v>
      </c>
      <c r="H88" s="83">
        <v>6467</v>
      </c>
      <c r="I88" s="85">
        <v>5.7</v>
      </c>
      <c r="J88" s="83">
        <v>203</v>
      </c>
      <c r="K88" s="85">
        <v>3.2</v>
      </c>
      <c r="L88" s="83">
        <v>1174</v>
      </c>
      <c r="M88" s="85">
        <v>4.9000000000000004</v>
      </c>
      <c r="N88" s="83">
        <v>3088</v>
      </c>
      <c r="O88" s="85">
        <v>6</v>
      </c>
      <c r="P88" s="86">
        <v>3214</v>
      </c>
      <c r="Q88" s="81" t="s">
        <v>649</v>
      </c>
      <c r="R88" s="82" t="s">
        <v>650</v>
      </c>
      <c r="S88" s="103">
        <f t="shared" si="3"/>
        <v>14288</v>
      </c>
      <c r="T88" s="98">
        <f t="shared" si="4"/>
        <v>242169.49152542371</v>
      </c>
      <c r="U88" s="76">
        <f t="shared" si="5"/>
        <v>1</v>
      </c>
    </row>
    <row r="89" spans="1:21" x14ac:dyDescent="0.15">
      <c r="A89" s="81" t="s">
        <v>651</v>
      </c>
      <c r="B89" s="82" t="s">
        <v>652</v>
      </c>
      <c r="C89" s="83">
        <v>10288</v>
      </c>
      <c r="D89" s="84">
        <v>6.1</v>
      </c>
      <c r="E89" s="85">
        <v>6.6</v>
      </c>
      <c r="F89" s="83">
        <v>5756</v>
      </c>
      <c r="G89" s="85">
        <v>6.6</v>
      </c>
      <c r="H89" s="83">
        <v>4532</v>
      </c>
      <c r="I89" s="85">
        <v>5.5</v>
      </c>
      <c r="J89" s="83">
        <v>142</v>
      </c>
      <c r="K89" s="85">
        <v>3.8</v>
      </c>
      <c r="L89" s="83">
        <v>741</v>
      </c>
      <c r="M89" s="85">
        <v>4.2</v>
      </c>
      <c r="N89" s="83">
        <v>1968</v>
      </c>
      <c r="O89" s="85">
        <v>6.8</v>
      </c>
      <c r="P89" s="86">
        <v>3419</v>
      </c>
      <c r="Q89" s="81" t="s">
        <v>651</v>
      </c>
      <c r="R89" s="82" t="s">
        <v>652</v>
      </c>
      <c r="S89" s="103">
        <f t="shared" si="3"/>
        <v>10288</v>
      </c>
      <c r="T89" s="98">
        <f t="shared" si="4"/>
        <v>168655.73770491802</v>
      </c>
      <c r="U89" s="76">
        <f t="shared" si="5"/>
        <v>1</v>
      </c>
    </row>
    <row r="90" spans="1:21" x14ac:dyDescent="0.15">
      <c r="A90" s="81" t="s">
        <v>653</v>
      </c>
      <c r="B90" s="82" t="s">
        <v>654</v>
      </c>
      <c r="C90" s="83">
        <v>43595</v>
      </c>
      <c r="D90" s="84">
        <v>7.4</v>
      </c>
      <c r="E90" s="85">
        <v>8.1</v>
      </c>
      <c r="F90" s="83">
        <v>23848</v>
      </c>
      <c r="G90" s="85">
        <v>7.8</v>
      </c>
      <c r="H90" s="83">
        <v>19747</v>
      </c>
      <c r="I90" s="85">
        <v>7</v>
      </c>
      <c r="J90" s="83">
        <v>556</v>
      </c>
      <c r="K90" s="85">
        <v>4.8</v>
      </c>
      <c r="L90" s="83">
        <v>2720</v>
      </c>
      <c r="M90" s="85">
        <v>4.7</v>
      </c>
      <c r="N90" s="83">
        <v>8679</v>
      </c>
      <c r="O90" s="85">
        <v>9.8000000000000007</v>
      </c>
      <c r="P90" s="86">
        <v>15979</v>
      </c>
      <c r="Q90" s="81" t="s">
        <v>653</v>
      </c>
      <c r="R90" s="82" t="s">
        <v>654</v>
      </c>
      <c r="S90" s="103">
        <f t="shared" si="3"/>
        <v>43595</v>
      </c>
      <c r="T90" s="98">
        <f t="shared" si="4"/>
        <v>589121.62162162154</v>
      </c>
      <c r="U90" s="76">
        <f t="shared" si="5"/>
        <v>1</v>
      </c>
    </row>
    <row r="91" spans="1:21" x14ac:dyDescent="0.15">
      <c r="A91" s="81" t="s">
        <v>655</v>
      </c>
      <c r="B91" s="82" t="s">
        <v>656</v>
      </c>
      <c r="C91" s="83">
        <v>6148</v>
      </c>
      <c r="D91" s="84">
        <v>7</v>
      </c>
      <c r="E91" s="85">
        <v>7.7</v>
      </c>
      <c r="F91" s="83">
        <v>3409</v>
      </c>
      <c r="G91" s="85">
        <v>7.2</v>
      </c>
      <c r="H91" s="83">
        <v>2739</v>
      </c>
      <c r="I91" s="85">
        <v>6.8</v>
      </c>
      <c r="J91" s="83">
        <v>108</v>
      </c>
      <c r="K91" s="85">
        <v>5</v>
      </c>
      <c r="L91" s="83">
        <v>532</v>
      </c>
      <c r="M91" s="85">
        <v>6.2</v>
      </c>
      <c r="N91" s="83">
        <v>1165</v>
      </c>
      <c r="O91" s="85">
        <v>7</v>
      </c>
      <c r="P91" s="86">
        <v>2048</v>
      </c>
      <c r="Q91" s="81" t="s">
        <v>655</v>
      </c>
      <c r="R91" s="82" t="s">
        <v>656</v>
      </c>
      <c r="S91" s="103">
        <f t="shared" si="3"/>
        <v>6148</v>
      </c>
      <c r="T91" s="98">
        <f t="shared" si="4"/>
        <v>87828.571428571435</v>
      </c>
      <c r="U91" s="76">
        <f t="shared" si="5"/>
        <v>1</v>
      </c>
    </row>
    <row r="92" spans="1:21" x14ac:dyDescent="0.15">
      <c r="A92" s="81" t="s">
        <v>657</v>
      </c>
      <c r="B92" s="82" t="s">
        <v>658</v>
      </c>
      <c r="C92" s="83">
        <v>19629</v>
      </c>
      <c r="D92" s="84">
        <v>6.5</v>
      </c>
      <c r="E92" s="85">
        <v>7.1</v>
      </c>
      <c r="F92" s="83">
        <v>11031</v>
      </c>
      <c r="G92" s="85">
        <v>6.7</v>
      </c>
      <c r="H92" s="83">
        <v>8598</v>
      </c>
      <c r="I92" s="85">
        <v>6.2</v>
      </c>
      <c r="J92" s="83">
        <v>281</v>
      </c>
      <c r="K92" s="85">
        <v>3.8</v>
      </c>
      <c r="L92" s="83">
        <v>1586</v>
      </c>
      <c r="M92" s="85">
        <v>4.4000000000000004</v>
      </c>
      <c r="N92" s="83">
        <v>3715</v>
      </c>
      <c r="O92" s="85">
        <v>6.8</v>
      </c>
      <c r="P92" s="86">
        <v>5898</v>
      </c>
      <c r="Q92" s="81" t="s">
        <v>657</v>
      </c>
      <c r="R92" s="82" t="s">
        <v>658</v>
      </c>
      <c r="S92" s="103">
        <f t="shared" si="3"/>
        <v>19629</v>
      </c>
      <c r="T92" s="98">
        <f t="shared" si="4"/>
        <v>301984.61538461538</v>
      </c>
      <c r="U92" s="76">
        <f t="shared" si="5"/>
        <v>1</v>
      </c>
    </row>
    <row r="93" spans="1:21" x14ac:dyDescent="0.15">
      <c r="A93" s="81" t="s">
        <v>659</v>
      </c>
      <c r="B93" s="82" t="s">
        <v>660</v>
      </c>
      <c r="C93" s="83">
        <v>8999</v>
      </c>
      <c r="D93" s="84">
        <v>6.3</v>
      </c>
      <c r="E93" s="85">
        <v>6.9</v>
      </c>
      <c r="F93" s="83">
        <v>4921</v>
      </c>
      <c r="G93" s="85">
        <v>6.4</v>
      </c>
      <c r="H93" s="83">
        <v>4078</v>
      </c>
      <c r="I93" s="85">
        <v>6.2</v>
      </c>
      <c r="J93" s="83">
        <v>210</v>
      </c>
      <c r="K93" s="85">
        <v>5.3</v>
      </c>
      <c r="L93" s="83">
        <v>986</v>
      </c>
      <c r="M93" s="85">
        <v>6.4</v>
      </c>
      <c r="N93" s="83">
        <v>1566</v>
      </c>
      <c r="O93" s="85">
        <v>5.5</v>
      </c>
      <c r="P93" s="86">
        <v>2323</v>
      </c>
      <c r="Q93" s="81" t="s">
        <v>659</v>
      </c>
      <c r="R93" s="82" t="s">
        <v>660</v>
      </c>
      <c r="S93" s="103">
        <f t="shared" si="3"/>
        <v>8999</v>
      </c>
      <c r="T93" s="98">
        <f t="shared" si="4"/>
        <v>142841.26984126985</v>
      </c>
      <c r="U93" s="76">
        <f t="shared" si="5"/>
        <v>1</v>
      </c>
    </row>
    <row r="94" spans="1:21" x14ac:dyDescent="0.15">
      <c r="A94" s="81" t="s">
        <v>661</v>
      </c>
      <c r="B94" s="82" t="s">
        <v>662</v>
      </c>
      <c r="C94" s="83">
        <v>14210</v>
      </c>
      <c r="D94" s="84">
        <v>5.6</v>
      </c>
      <c r="E94" s="85">
        <v>6.1</v>
      </c>
      <c r="F94" s="83">
        <v>7731</v>
      </c>
      <c r="G94" s="85">
        <v>5.7</v>
      </c>
      <c r="H94" s="83">
        <v>6479</v>
      </c>
      <c r="I94" s="85">
        <v>5.4</v>
      </c>
      <c r="J94" s="83">
        <v>234</v>
      </c>
      <c r="K94" s="85">
        <v>3.4</v>
      </c>
      <c r="L94" s="83">
        <v>1163</v>
      </c>
      <c r="M94" s="85">
        <v>4.5</v>
      </c>
      <c r="N94" s="83">
        <v>3157</v>
      </c>
      <c r="O94" s="85">
        <v>6.4</v>
      </c>
      <c r="P94" s="86">
        <v>4287</v>
      </c>
      <c r="Q94" s="81" t="s">
        <v>661</v>
      </c>
      <c r="R94" s="82" t="s">
        <v>662</v>
      </c>
      <c r="S94" s="103">
        <f t="shared" si="3"/>
        <v>14210</v>
      </c>
      <c r="T94" s="98">
        <f t="shared" si="4"/>
        <v>253750</v>
      </c>
      <c r="U94" s="76">
        <f t="shared" si="5"/>
        <v>1</v>
      </c>
    </row>
    <row r="95" spans="1:21" x14ac:dyDescent="0.15">
      <c r="A95" s="81" t="s">
        <v>663</v>
      </c>
      <c r="B95" s="82" t="s">
        <v>664</v>
      </c>
      <c r="C95" s="83">
        <v>5258</v>
      </c>
      <c r="D95" s="84">
        <v>4.9000000000000004</v>
      </c>
      <c r="E95" s="85">
        <v>5.3</v>
      </c>
      <c r="F95" s="83">
        <v>2904</v>
      </c>
      <c r="G95" s="85">
        <v>5.0999999999999996</v>
      </c>
      <c r="H95" s="83">
        <v>2354</v>
      </c>
      <c r="I95" s="85">
        <v>4.5999999999999996</v>
      </c>
      <c r="J95" s="83">
        <v>91</v>
      </c>
      <c r="K95" s="85">
        <v>2.4</v>
      </c>
      <c r="L95" s="83">
        <v>440</v>
      </c>
      <c r="M95" s="85">
        <v>3.7</v>
      </c>
      <c r="N95" s="83">
        <v>1273</v>
      </c>
      <c r="O95" s="85">
        <v>5.7</v>
      </c>
      <c r="P95" s="86">
        <v>1028</v>
      </c>
      <c r="Q95" s="81" t="s">
        <v>663</v>
      </c>
      <c r="R95" s="82" t="s">
        <v>664</v>
      </c>
      <c r="S95" s="103">
        <f t="shared" si="3"/>
        <v>5258</v>
      </c>
      <c r="T95" s="98">
        <f t="shared" si="4"/>
        <v>107306.12244897959</v>
      </c>
      <c r="U95" s="76">
        <f t="shared" si="5"/>
        <v>1</v>
      </c>
    </row>
    <row r="96" spans="1:21" x14ac:dyDescent="0.15">
      <c r="A96" s="81" t="s">
        <v>665</v>
      </c>
      <c r="B96" s="82" t="s">
        <v>666</v>
      </c>
      <c r="C96" s="83">
        <v>6716</v>
      </c>
      <c r="D96" s="84">
        <v>5</v>
      </c>
      <c r="E96" s="85">
        <v>5.4</v>
      </c>
      <c r="F96" s="83">
        <v>3639</v>
      </c>
      <c r="G96" s="85">
        <v>5</v>
      </c>
      <c r="H96" s="83">
        <v>3077</v>
      </c>
      <c r="I96" s="85">
        <v>4.9000000000000004</v>
      </c>
      <c r="J96" s="83">
        <v>120</v>
      </c>
      <c r="K96" s="85">
        <v>2.9</v>
      </c>
      <c r="L96" s="83">
        <v>579</v>
      </c>
      <c r="M96" s="85">
        <v>3.8</v>
      </c>
      <c r="N96" s="83">
        <v>1479</v>
      </c>
      <c r="O96" s="85">
        <v>5.5</v>
      </c>
      <c r="P96" s="86">
        <v>1338</v>
      </c>
      <c r="Q96" s="81" t="s">
        <v>665</v>
      </c>
      <c r="R96" s="82" t="s">
        <v>666</v>
      </c>
      <c r="S96" s="103">
        <f t="shared" si="3"/>
        <v>6716</v>
      </c>
      <c r="T96" s="98">
        <f t="shared" si="4"/>
        <v>134320</v>
      </c>
      <c r="U96" s="76">
        <f t="shared" si="5"/>
        <v>1</v>
      </c>
    </row>
    <row r="97" spans="1:21" x14ac:dyDescent="0.15">
      <c r="A97" s="81" t="s">
        <v>667</v>
      </c>
      <c r="B97" s="82" t="s">
        <v>668</v>
      </c>
      <c r="C97" s="83">
        <v>6700</v>
      </c>
      <c r="D97" s="84">
        <v>4.5</v>
      </c>
      <c r="E97" s="85">
        <v>4.9000000000000004</v>
      </c>
      <c r="F97" s="83">
        <v>3733</v>
      </c>
      <c r="G97" s="85">
        <v>4.5999999999999996</v>
      </c>
      <c r="H97" s="83">
        <v>2967</v>
      </c>
      <c r="I97" s="85">
        <v>4.3</v>
      </c>
      <c r="J97" s="83">
        <v>134</v>
      </c>
      <c r="K97" s="85">
        <v>2.5</v>
      </c>
      <c r="L97" s="83">
        <v>640</v>
      </c>
      <c r="M97" s="85">
        <v>3.7</v>
      </c>
      <c r="N97" s="83">
        <v>1771</v>
      </c>
      <c r="O97" s="85">
        <v>5.7</v>
      </c>
      <c r="P97" s="86">
        <v>1546</v>
      </c>
      <c r="Q97" s="81" t="s">
        <v>667</v>
      </c>
      <c r="R97" s="82" t="s">
        <v>668</v>
      </c>
      <c r="S97" s="103">
        <f t="shared" si="3"/>
        <v>6700</v>
      </c>
      <c r="T97" s="98">
        <f t="shared" si="4"/>
        <v>148888.88888888891</v>
      </c>
      <c r="U97" s="76">
        <f t="shared" si="5"/>
        <v>1</v>
      </c>
    </row>
    <row r="98" spans="1:21" x14ac:dyDescent="0.15">
      <c r="A98" s="81" t="s">
        <v>669</v>
      </c>
      <c r="B98" s="82" t="s">
        <v>670</v>
      </c>
      <c r="C98" s="83">
        <v>7441</v>
      </c>
      <c r="D98" s="84">
        <v>4.9000000000000004</v>
      </c>
      <c r="E98" s="85">
        <v>5.4</v>
      </c>
      <c r="F98" s="83">
        <v>4083</v>
      </c>
      <c r="G98" s="85">
        <v>5.2</v>
      </c>
      <c r="H98" s="83">
        <v>3358</v>
      </c>
      <c r="I98" s="85">
        <v>4.5999999999999996</v>
      </c>
      <c r="J98" s="83">
        <v>123</v>
      </c>
      <c r="K98" s="85">
        <v>2.8</v>
      </c>
      <c r="L98" s="83">
        <v>565</v>
      </c>
      <c r="M98" s="85">
        <v>3.8</v>
      </c>
      <c r="N98" s="83">
        <v>1807</v>
      </c>
      <c r="O98" s="85">
        <v>5.7</v>
      </c>
      <c r="P98" s="86">
        <v>1849</v>
      </c>
      <c r="Q98" s="81" t="s">
        <v>669</v>
      </c>
      <c r="R98" s="82" t="s">
        <v>670</v>
      </c>
      <c r="S98" s="103">
        <f t="shared" si="3"/>
        <v>7441</v>
      </c>
      <c r="T98" s="98">
        <f t="shared" si="4"/>
        <v>151857.14285714284</v>
      </c>
      <c r="U98" s="76">
        <f t="shared" si="5"/>
        <v>1</v>
      </c>
    </row>
    <row r="99" spans="1:21" x14ac:dyDescent="0.15">
      <c r="A99" s="81" t="s">
        <v>671</v>
      </c>
      <c r="B99" s="82" t="s">
        <v>672</v>
      </c>
      <c r="C99" s="83">
        <v>14844</v>
      </c>
      <c r="D99" s="84">
        <v>4.5999999999999996</v>
      </c>
      <c r="E99" s="85">
        <v>5.0999999999999996</v>
      </c>
      <c r="F99" s="83">
        <v>8390</v>
      </c>
      <c r="G99" s="85">
        <v>5.0999999999999996</v>
      </c>
      <c r="H99" s="83">
        <v>6454</v>
      </c>
      <c r="I99" s="85">
        <v>4.2</v>
      </c>
      <c r="J99" s="83">
        <v>319</v>
      </c>
      <c r="K99" s="85">
        <v>3.3</v>
      </c>
      <c r="L99" s="83">
        <v>1499</v>
      </c>
      <c r="M99" s="85">
        <v>4.5</v>
      </c>
      <c r="N99" s="83">
        <v>3163</v>
      </c>
      <c r="O99" s="85">
        <v>4.9000000000000004</v>
      </c>
      <c r="P99" s="86">
        <v>4183</v>
      </c>
      <c r="Q99" s="81" t="s">
        <v>671</v>
      </c>
      <c r="R99" s="82" t="s">
        <v>672</v>
      </c>
      <c r="S99" s="103">
        <f t="shared" si="3"/>
        <v>14844</v>
      </c>
      <c r="T99" s="98">
        <f t="shared" si="4"/>
        <v>322695.65217391303</v>
      </c>
      <c r="U99" s="76">
        <f t="shared" si="5"/>
        <v>1</v>
      </c>
    </row>
    <row r="100" spans="1:21" x14ac:dyDescent="0.15">
      <c r="A100" s="81" t="s">
        <v>673</v>
      </c>
      <c r="B100" s="82" t="s">
        <v>674</v>
      </c>
      <c r="C100" s="83">
        <v>3922</v>
      </c>
      <c r="D100" s="84">
        <v>6.5</v>
      </c>
      <c r="E100" s="85">
        <v>7.1</v>
      </c>
      <c r="F100" s="83">
        <v>2175</v>
      </c>
      <c r="G100" s="85">
        <v>6.7</v>
      </c>
      <c r="H100" s="83">
        <v>1747</v>
      </c>
      <c r="I100" s="85">
        <v>6.2</v>
      </c>
      <c r="J100" s="83">
        <v>61</v>
      </c>
      <c r="K100" s="85">
        <v>4.2</v>
      </c>
      <c r="L100" s="83">
        <v>366</v>
      </c>
      <c r="M100" s="85">
        <v>6.2</v>
      </c>
      <c r="N100" s="83">
        <v>738</v>
      </c>
      <c r="O100" s="85">
        <v>5.9</v>
      </c>
      <c r="P100" s="86">
        <v>1036</v>
      </c>
      <c r="Q100" s="81" t="s">
        <v>673</v>
      </c>
      <c r="R100" s="82" t="s">
        <v>674</v>
      </c>
      <c r="S100" s="103">
        <f t="shared" si="3"/>
        <v>3922</v>
      </c>
      <c r="T100" s="98">
        <f t="shared" si="4"/>
        <v>60338.461538461539</v>
      </c>
      <c r="U100" s="76">
        <f t="shared" si="5"/>
        <v>1</v>
      </c>
    </row>
    <row r="101" spans="1:21" x14ac:dyDescent="0.15">
      <c r="A101" s="81" t="s">
        <v>675</v>
      </c>
      <c r="B101" s="82" t="s">
        <v>676</v>
      </c>
      <c r="C101" s="83">
        <v>15609</v>
      </c>
      <c r="D101" s="84">
        <v>12.1</v>
      </c>
      <c r="E101" s="85">
        <v>13.3</v>
      </c>
      <c r="F101" s="83">
        <v>8621</v>
      </c>
      <c r="G101" s="85">
        <v>12.1</v>
      </c>
      <c r="H101" s="83">
        <v>6988</v>
      </c>
      <c r="I101" s="85">
        <v>12.2</v>
      </c>
      <c r="J101" s="83">
        <v>250</v>
      </c>
      <c r="K101" s="85">
        <v>8.4</v>
      </c>
      <c r="L101" s="83">
        <v>1291</v>
      </c>
      <c r="M101" s="85">
        <v>9.6</v>
      </c>
      <c r="N101" s="83">
        <v>2593</v>
      </c>
      <c r="O101" s="85">
        <v>10.7</v>
      </c>
      <c r="P101" s="86">
        <v>5679</v>
      </c>
      <c r="Q101" s="81" t="s">
        <v>675</v>
      </c>
      <c r="R101" s="82" t="s">
        <v>676</v>
      </c>
      <c r="S101" s="103">
        <f t="shared" si="3"/>
        <v>15609</v>
      </c>
      <c r="T101" s="98">
        <f t="shared" si="4"/>
        <v>129000</v>
      </c>
      <c r="U101" s="76">
        <f t="shared" si="5"/>
        <v>1</v>
      </c>
    </row>
    <row r="102" spans="1:21" x14ac:dyDescent="0.15">
      <c r="A102" s="81" t="s">
        <v>677</v>
      </c>
      <c r="B102" s="82" t="s">
        <v>678</v>
      </c>
      <c r="C102" s="83">
        <v>7671</v>
      </c>
      <c r="D102" s="84">
        <v>4.5</v>
      </c>
      <c r="E102" s="85">
        <v>4.9000000000000004</v>
      </c>
      <c r="F102" s="83">
        <v>4320</v>
      </c>
      <c r="G102" s="85">
        <v>5.0999999999999996</v>
      </c>
      <c r="H102" s="83">
        <v>3351</v>
      </c>
      <c r="I102" s="85">
        <v>3.9</v>
      </c>
      <c r="J102" s="83">
        <v>139</v>
      </c>
      <c r="K102" s="85">
        <v>3.3</v>
      </c>
      <c r="L102" s="83">
        <v>649</v>
      </c>
      <c r="M102" s="85">
        <v>2.9</v>
      </c>
      <c r="N102" s="83">
        <v>1387</v>
      </c>
      <c r="O102" s="85">
        <v>5.0999999999999996</v>
      </c>
      <c r="P102" s="86">
        <v>2173</v>
      </c>
      <c r="Q102" s="81" t="s">
        <v>677</v>
      </c>
      <c r="R102" s="82" t="s">
        <v>678</v>
      </c>
      <c r="S102" s="103">
        <f t="shared" si="3"/>
        <v>7671</v>
      </c>
      <c r="T102" s="98">
        <f t="shared" si="4"/>
        <v>170466.66666666669</v>
      </c>
      <c r="U102" s="76">
        <f t="shared" si="5"/>
        <v>1</v>
      </c>
    </row>
    <row r="103" spans="1:21" x14ac:dyDescent="0.15">
      <c r="A103" s="81" t="s">
        <v>679</v>
      </c>
      <c r="B103" s="82" t="s">
        <v>680</v>
      </c>
      <c r="C103" s="83">
        <v>6999</v>
      </c>
      <c r="D103" s="84">
        <v>3.3</v>
      </c>
      <c r="E103" s="85">
        <v>3.6</v>
      </c>
      <c r="F103" s="83">
        <v>3631</v>
      </c>
      <c r="G103" s="85">
        <v>3.1</v>
      </c>
      <c r="H103" s="83">
        <v>3368</v>
      </c>
      <c r="I103" s="85">
        <v>3.4</v>
      </c>
      <c r="J103" s="83">
        <v>145</v>
      </c>
      <c r="K103" s="85">
        <v>1.4</v>
      </c>
      <c r="L103" s="83">
        <v>701</v>
      </c>
      <c r="M103" s="85">
        <v>2.4</v>
      </c>
      <c r="N103" s="83">
        <v>1721</v>
      </c>
      <c r="O103" s="85">
        <v>4.3</v>
      </c>
      <c r="P103" s="86">
        <v>1892</v>
      </c>
      <c r="Q103" s="81" t="s">
        <v>679</v>
      </c>
      <c r="R103" s="82" t="s">
        <v>680</v>
      </c>
      <c r="S103" s="103">
        <f t="shared" si="3"/>
        <v>6999</v>
      </c>
      <c r="T103" s="98">
        <f t="shared" si="4"/>
        <v>212090.90909090909</v>
      </c>
      <c r="U103" s="76">
        <f t="shared" si="5"/>
        <v>1</v>
      </c>
    </row>
    <row r="104" spans="1:21" x14ac:dyDescent="0.15">
      <c r="A104" s="81" t="s">
        <v>681</v>
      </c>
      <c r="B104" s="82" t="s">
        <v>682</v>
      </c>
      <c r="C104" s="83">
        <v>3174</v>
      </c>
      <c r="D104" s="84">
        <v>2.6</v>
      </c>
      <c r="E104" s="85">
        <v>2.8</v>
      </c>
      <c r="F104" s="83">
        <v>1755</v>
      </c>
      <c r="G104" s="85">
        <v>2.7</v>
      </c>
      <c r="H104" s="83">
        <v>1419</v>
      </c>
      <c r="I104" s="85">
        <v>2.4</v>
      </c>
      <c r="J104" s="83">
        <v>82</v>
      </c>
      <c r="K104" s="85">
        <v>1.7</v>
      </c>
      <c r="L104" s="83">
        <v>338</v>
      </c>
      <c r="M104" s="85">
        <v>2.2999999999999998</v>
      </c>
      <c r="N104" s="83">
        <v>752</v>
      </c>
      <c r="O104" s="85">
        <v>3</v>
      </c>
      <c r="P104" s="86">
        <v>802</v>
      </c>
      <c r="Q104" s="81" t="s">
        <v>681</v>
      </c>
      <c r="R104" s="82" t="s">
        <v>682</v>
      </c>
      <c r="S104" s="103">
        <f t="shared" si="3"/>
        <v>3174</v>
      </c>
      <c r="T104" s="98">
        <f t="shared" si="4"/>
        <v>122076.92307692308</v>
      </c>
      <c r="U104" s="76">
        <f t="shared" si="5"/>
        <v>1</v>
      </c>
    </row>
    <row r="105" spans="1:21" x14ac:dyDescent="0.15">
      <c r="A105" s="81" t="s">
        <v>683</v>
      </c>
      <c r="B105" s="82" t="s">
        <v>684</v>
      </c>
      <c r="C105" s="83">
        <v>27561</v>
      </c>
      <c r="D105" s="84">
        <v>8.5</v>
      </c>
      <c r="E105" s="85">
        <v>9.1999999999999993</v>
      </c>
      <c r="F105" s="83">
        <v>15045</v>
      </c>
      <c r="G105" s="85">
        <v>8.6</v>
      </c>
      <c r="H105" s="83">
        <v>12516</v>
      </c>
      <c r="I105" s="85">
        <v>8.3000000000000007</v>
      </c>
      <c r="J105" s="83">
        <v>447</v>
      </c>
      <c r="K105" s="85">
        <v>5.7</v>
      </c>
      <c r="L105" s="83">
        <v>2226</v>
      </c>
      <c r="M105" s="85">
        <v>6.9</v>
      </c>
      <c r="N105" s="83">
        <v>5394</v>
      </c>
      <c r="O105" s="85">
        <v>8.1999999999999993</v>
      </c>
      <c r="P105" s="86">
        <v>7987</v>
      </c>
      <c r="Q105" s="81" t="s">
        <v>683</v>
      </c>
      <c r="R105" s="82" t="s">
        <v>684</v>
      </c>
      <c r="S105" s="103">
        <f t="shared" si="3"/>
        <v>27561</v>
      </c>
      <c r="T105" s="98">
        <f t="shared" si="4"/>
        <v>324247.0588235294</v>
      </c>
      <c r="U105" s="76">
        <f t="shared" si="5"/>
        <v>1</v>
      </c>
    </row>
    <row r="106" spans="1:21" x14ac:dyDescent="0.15">
      <c r="A106" s="81" t="s">
        <v>685</v>
      </c>
      <c r="B106" s="82" t="s">
        <v>686</v>
      </c>
      <c r="C106" s="83">
        <v>9925</v>
      </c>
      <c r="D106" s="84">
        <v>3.9</v>
      </c>
      <c r="E106" s="85">
        <v>4.3</v>
      </c>
      <c r="F106" s="83">
        <v>5310</v>
      </c>
      <c r="G106" s="85">
        <v>3.9</v>
      </c>
      <c r="H106" s="83">
        <v>4615</v>
      </c>
      <c r="I106" s="85">
        <v>3.9</v>
      </c>
      <c r="J106" s="83">
        <v>244</v>
      </c>
      <c r="K106" s="85">
        <v>2.2999999999999998</v>
      </c>
      <c r="L106" s="83">
        <v>1191</v>
      </c>
      <c r="M106" s="85">
        <v>3.8</v>
      </c>
      <c r="N106" s="83">
        <v>1944</v>
      </c>
      <c r="O106" s="85">
        <v>3.9</v>
      </c>
      <c r="P106" s="86">
        <v>3167</v>
      </c>
      <c r="Q106" s="81" t="s">
        <v>685</v>
      </c>
      <c r="R106" s="82" t="s">
        <v>686</v>
      </c>
      <c r="S106" s="103">
        <f t="shared" si="3"/>
        <v>9925</v>
      </c>
      <c r="T106" s="98">
        <f t="shared" si="4"/>
        <v>254487.1794871795</v>
      </c>
      <c r="U106" s="76">
        <f t="shared" si="5"/>
        <v>1</v>
      </c>
    </row>
    <row r="107" spans="1:21" x14ac:dyDescent="0.15">
      <c r="A107" s="81" t="s">
        <v>687</v>
      </c>
      <c r="B107" s="82" t="s">
        <v>688</v>
      </c>
      <c r="C107" s="83">
        <v>7226</v>
      </c>
      <c r="D107" s="84">
        <v>4.5999999999999996</v>
      </c>
      <c r="E107" s="85">
        <v>5.0999999999999996</v>
      </c>
      <c r="F107" s="83">
        <v>3836</v>
      </c>
      <c r="G107" s="85">
        <v>4.5999999999999996</v>
      </c>
      <c r="H107" s="83">
        <v>3390</v>
      </c>
      <c r="I107" s="85">
        <v>4.7</v>
      </c>
      <c r="J107" s="83">
        <v>151</v>
      </c>
      <c r="K107" s="85">
        <v>2.6</v>
      </c>
      <c r="L107" s="83">
        <v>707</v>
      </c>
      <c r="M107" s="85">
        <v>4</v>
      </c>
      <c r="N107" s="83">
        <v>1550</v>
      </c>
      <c r="O107" s="85">
        <v>5</v>
      </c>
      <c r="P107" s="86">
        <v>2295</v>
      </c>
      <c r="Q107" s="81" t="s">
        <v>687</v>
      </c>
      <c r="R107" s="82" t="s">
        <v>688</v>
      </c>
      <c r="S107" s="103">
        <f t="shared" si="3"/>
        <v>7226</v>
      </c>
      <c r="T107" s="98">
        <f t="shared" si="4"/>
        <v>157086.95652173914</v>
      </c>
      <c r="U107" s="76">
        <f t="shared" si="5"/>
        <v>1</v>
      </c>
    </row>
    <row r="108" spans="1:21" x14ac:dyDescent="0.15">
      <c r="A108" s="81" t="s">
        <v>689</v>
      </c>
      <c r="B108" s="82" t="s">
        <v>690</v>
      </c>
      <c r="C108" s="83">
        <v>11887</v>
      </c>
      <c r="D108" s="84">
        <v>6.7</v>
      </c>
      <c r="E108" s="85">
        <v>7.3</v>
      </c>
      <c r="F108" s="83">
        <v>6528</v>
      </c>
      <c r="G108" s="85">
        <v>7</v>
      </c>
      <c r="H108" s="83">
        <v>5359</v>
      </c>
      <c r="I108" s="85">
        <v>6.4</v>
      </c>
      <c r="J108" s="83">
        <v>203</v>
      </c>
      <c r="K108" s="85">
        <v>4.5</v>
      </c>
      <c r="L108" s="83">
        <v>992</v>
      </c>
      <c r="M108" s="85">
        <v>4.9000000000000004</v>
      </c>
      <c r="N108" s="83">
        <v>2229</v>
      </c>
      <c r="O108" s="85">
        <v>7</v>
      </c>
      <c r="P108" s="86">
        <v>3782</v>
      </c>
      <c r="Q108" s="81" t="s">
        <v>689</v>
      </c>
      <c r="R108" s="82" t="s">
        <v>690</v>
      </c>
      <c r="S108" s="103">
        <f t="shared" si="3"/>
        <v>11887</v>
      </c>
      <c r="T108" s="98">
        <f t="shared" si="4"/>
        <v>177417.91044776118</v>
      </c>
      <c r="U108" s="76">
        <f t="shared" si="5"/>
        <v>1</v>
      </c>
    </row>
    <row r="109" spans="1:21" x14ac:dyDescent="0.15">
      <c r="A109" s="81" t="s">
        <v>691</v>
      </c>
      <c r="B109" s="82" t="s">
        <v>692</v>
      </c>
      <c r="C109" s="83">
        <v>7637</v>
      </c>
      <c r="D109" s="84">
        <v>3.7</v>
      </c>
      <c r="E109" s="85">
        <v>4</v>
      </c>
      <c r="F109" s="83">
        <v>3973</v>
      </c>
      <c r="G109" s="85">
        <v>3.5</v>
      </c>
      <c r="H109" s="83">
        <v>3664</v>
      </c>
      <c r="I109" s="85">
        <v>3.9</v>
      </c>
      <c r="J109" s="83">
        <v>95</v>
      </c>
      <c r="K109" s="85">
        <v>1.3</v>
      </c>
      <c r="L109" s="83">
        <v>726</v>
      </c>
      <c r="M109" s="85">
        <v>3</v>
      </c>
      <c r="N109" s="83">
        <v>1548</v>
      </c>
      <c r="O109" s="85">
        <v>3.9</v>
      </c>
      <c r="P109" s="86">
        <v>2550</v>
      </c>
      <c r="Q109" s="81" t="s">
        <v>691</v>
      </c>
      <c r="R109" s="82" t="s">
        <v>692</v>
      </c>
      <c r="S109" s="103">
        <f t="shared" si="3"/>
        <v>7637</v>
      </c>
      <c r="T109" s="98">
        <f t="shared" si="4"/>
        <v>206405.40540540541</v>
      </c>
      <c r="U109" s="76">
        <f t="shared" si="5"/>
        <v>1</v>
      </c>
    </row>
    <row r="110" spans="1:21" x14ac:dyDescent="0.15">
      <c r="A110" s="81" t="s">
        <v>693</v>
      </c>
      <c r="B110" s="82" t="s">
        <v>694</v>
      </c>
      <c r="C110" s="83">
        <v>6792</v>
      </c>
      <c r="D110" s="84">
        <v>5</v>
      </c>
      <c r="E110" s="85">
        <v>5.5</v>
      </c>
      <c r="F110" s="83">
        <v>3693</v>
      </c>
      <c r="G110" s="85">
        <v>5.0999999999999996</v>
      </c>
      <c r="H110" s="83">
        <v>3099</v>
      </c>
      <c r="I110" s="85">
        <v>4.8</v>
      </c>
      <c r="J110" s="83">
        <v>103</v>
      </c>
      <c r="K110" s="85">
        <v>2.5</v>
      </c>
      <c r="L110" s="83">
        <v>600</v>
      </c>
      <c r="M110" s="85">
        <v>4.2</v>
      </c>
      <c r="N110" s="83">
        <v>1722</v>
      </c>
      <c r="O110" s="85">
        <v>6</v>
      </c>
      <c r="P110" s="86">
        <v>1760</v>
      </c>
      <c r="Q110" s="81" t="s">
        <v>693</v>
      </c>
      <c r="R110" s="82" t="s">
        <v>694</v>
      </c>
      <c r="S110" s="103">
        <f t="shared" si="3"/>
        <v>6792</v>
      </c>
      <c r="T110" s="98">
        <f t="shared" si="4"/>
        <v>135840</v>
      </c>
      <c r="U110" s="76">
        <f t="shared" si="5"/>
        <v>1</v>
      </c>
    </row>
    <row r="111" spans="1:21" x14ac:dyDescent="0.15">
      <c r="A111" s="81" t="s">
        <v>695</v>
      </c>
      <c r="B111" s="82" t="s">
        <v>696</v>
      </c>
      <c r="C111" s="83">
        <v>2762</v>
      </c>
      <c r="D111" s="84">
        <v>3.7</v>
      </c>
      <c r="E111" s="85">
        <v>4</v>
      </c>
      <c r="F111" s="83">
        <v>1586</v>
      </c>
      <c r="G111" s="85">
        <v>3.9</v>
      </c>
      <c r="H111" s="83">
        <v>1176</v>
      </c>
      <c r="I111" s="85">
        <v>3.4</v>
      </c>
      <c r="J111" s="83">
        <v>37</v>
      </c>
      <c r="K111" s="85">
        <v>1.3</v>
      </c>
      <c r="L111" s="83">
        <v>255</v>
      </c>
      <c r="M111" s="85">
        <v>3</v>
      </c>
      <c r="N111" s="83">
        <v>720</v>
      </c>
      <c r="O111" s="85">
        <v>4.4000000000000004</v>
      </c>
      <c r="P111" s="86">
        <v>466</v>
      </c>
      <c r="Q111" s="81" t="s">
        <v>695</v>
      </c>
      <c r="R111" s="82" t="s">
        <v>696</v>
      </c>
      <c r="S111" s="103">
        <f t="shared" si="3"/>
        <v>2762</v>
      </c>
      <c r="T111" s="98">
        <f t="shared" si="4"/>
        <v>74648.648648648639</v>
      </c>
      <c r="U111" s="76">
        <f t="shared" si="5"/>
        <v>1</v>
      </c>
    </row>
    <row r="112" spans="1:21" x14ac:dyDescent="0.15">
      <c r="A112" s="81" t="s">
        <v>697</v>
      </c>
      <c r="B112" s="82" t="s">
        <v>698</v>
      </c>
      <c r="C112" s="83">
        <v>10620</v>
      </c>
      <c r="D112" s="84">
        <v>5.7</v>
      </c>
      <c r="E112" s="85">
        <v>6.3</v>
      </c>
      <c r="F112" s="83">
        <v>5859</v>
      </c>
      <c r="G112" s="85">
        <v>6</v>
      </c>
      <c r="H112" s="83">
        <v>4761</v>
      </c>
      <c r="I112" s="85">
        <v>5.5</v>
      </c>
      <c r="J112" s="83">
        <v>237</v>
      </c>
      <c r="K112" s="85">
        <v>4</v>
      </c>
      <c r="L112" s="83">
        <v>1165</v>
      </c>
      <c r="M112" s="85">
        <v>5.6</v>
      </c>
      <c r="N112" s="83">
        <v>1941</v>
      </c>
      <c r="O112" s="85">
        <v>5.0999999999999996</v>
      </c>
      <c r="P112" s="86">
        <v>2940</v>
      </c>
      <c r="Q112" s="81" t="s">
        <v>697</v>
      </c>
      <c r="R112" s="82" t="s">
        <v>698</v>
      </c>
      <c r="S112" s="103">
        <f t="shared" si="3"/>
        <v>10620</v>
      </c>
      <c r="T112" s="98">
        <f t="shared" si="4"/>
        <v>186315.78947368421</v>
      </c>
      <c r="U112" s="76">
        <f t="shared" si="5"/>
        <v>1</v>
      </c>
    </row>
    <row r="113" spans="1:21" x14ac:dyDescent="0.15">
      <c r="A113" s="81" t="s">
        <v>699</v>
      </c>
      <c r="B113" s="82" t="s">
        <v>700</v>
      </c>
      <c r="C113" s="83">
        <v>7456</v>
      </c>
      <c r="D113" s="84">
        <v>4.4000000000000004</v>
      </c>
      <c r="E113" s="85">
        <v>4.9000000000000004</v>
      </c>
      <c r="F113" s="83">
        <v>4165</v>
      </c>
      <c r="G113" s="85">
        <v>4.5999999999999996</v>
      </c>
      <c r="H113" s="83">
        <v>3291</v>
      </c>
      <c r="I113" s="85">
        <v>4.2</v>
      </c>
      <c r="J113" s="83">
        <v>175</v>
      </c>
      <c r="K113" s="85">
        <v>3.2</v>
      </c>
      <c r="L113" s="83">
        <v>779</v>
      </c>
      <c r="M113" s="85">
        <v>4.2</v>
      </c>
      <c r="N113" s="83">
        <v>1550</v>
      </c>
      <c r="O113" s="85">
        <v>4.4000000000000004</v>
      </c>
      <c r="P113" s="86">
        <v>1869</v>
      </c>
      <c r="Q113" s="81" t="s">
        <v>699</v>
      </c>
      <c r="R113" s="82" t="s">
        <v>700</v>
      </c>
      <c r="S113" s="103">
        <f t="shared" si="3"/>
        <v>7456</v>
      </c>
      <c r="T113" s="98">
        <f t="shared" si="4"/>
        <v>169454.54545454544</v>
      </c>
      <c r="U113" s="76">
        <f t="shared" si="5"/>
        <v>1</v>
      </c>
    </row>
    <row r="114" spans="1:21" x14ac:dyDescent="0.15">
      <c r="A114" s="81" t="s">
        <v>701</v>
      </c>
      <c r="B114" s="82" t="s">
        <v>702</v>
      </c>
      <c r="C114" s="83">
        <v>8268</v>
      </c>
      <c r="D114" s="84">
        <v>4.8</v>
      </c>
      <c r="E114" s="85">
        <v>5.3</v>
      </c>
      <c r="F114" s="83">
        <v>4578</v>
      </c>
      <c r="G114" s="85">
        <v>4.9000000000000004</v>
      </c>
      <c r="H114" s="83">
        <v>3690</v>
      </c>
      <c r="I114" s="85">
        <v>4.7</v>
      </c>
      <c r="J114" s="83">
        <v>155</v>
      </c>
      <c r="K114" s="85">
        <v>2.8</v>
      </c>
      <c r="L114" s="83">
        <v>768</v>
      </c>
      <c r="M114" s="85">
        <v>3.8</v>
      </c>
      <c r="N114" s="83">
        <v>2234</v>
      </c>
      <c r="O114" s="85">
        <v>6.7</v>
      </c>
      <c r="P114" s="86">
        <v>2021</v>
      </c>
      <c r="Q114" s="81" t="s">
        <v>701</v>
      </c>
      <c r="R114" s="82" t="s">
        <v>702</v>
      </c>
      <c r="S114" s="103">
        <f t="shared" si="3"/>
        <v>8268</v>
      </c>
      <c r="T114" s="98">
        <f t="shared" si="4"/>
        <v>172250</v>
      </c>
      <c r="U114" s="76">
        <f t="shared" si="5"/>
        <v>1</v>
      </c>
    </row>
    <row r="115" spans="1:21" x14ac:dyDescent="0.15">
      <c r="A115" s="81" t="s">
        <v>703</v>
      </c>
      <c r="B115" s="82" t="s">
        <v>704</v>
      </c>
      <c r="C115" s="83">
        <v>15543</v>
      </c>
      <c r="D115" s="84">
        <v>8.1</v>
      </c>
      <c r="E115" s="85">
        <v>8.9</v>
      </c>
      <c r="F115" s="83">
        <v>8924</v>
      </c>
      <c r="G115" s="85">
        <v>8.6999999999999993</v>
      </c>
      <c r="H115" s="83">
        <v>6619</v>
      </c>
      <c r="I115" s="85">
        <v>7.4</v>
      </c>
      <c r="J115" s="83">
        <v>233</v>
      </c>
      <c r="K115" s="85">
        <v>6.8</v>
      </c>
      <c r="L115" s="83">
        <v>1245</v>
      </c>
      <c r="M115" s="85">
        <v>6.5</v>
      </c>
      <c r="N115" s="83">
        <v>3117</v>
      </c>
      <c r="O115" s="85">
        <v>8.6999999999999993</v>
      </c>
      <c r="P115" s="86">
        <v>4815</v>
      </c>
      <c r="Q115" s="81" t="s">
        <v>703</v>
      </c>
      <c r="R115" s="82" t="s">
        <v>704</v>
      </c>
      <c r="S115" s="103">
        <f t="shared" si="3"/>
        <v>15543</v>
      </c>
      <c r="T115" s="98">
        <f t="shared" si="4"/>
        <v>191888.88888888891</v>
      </c>
      <c r="U115" s="76">
        <f t="shared" si="5"/>
        <v>1</v>
      </c>
    </row>
    <row r="116" spans="1:21" x14ac:dyDescent="0.15">
      <c r="A116" s="81" t="s">
        <v>705</v>
      </c>
      <c r="B116" s="82" t="s">
        <v>706</v>
      </c>
      <c r="C116" s="83">
        <v>30713</v>
      </c>
      <c r="D116" s="84">
        <v>9.8000000000000007</v>
      </c>
      <c r="E116" s="85">
        <v>10.7</v>
      </c>
      <c r="F116" s="83">
        <v>17121</v>
      </c>
      <c r="G116" s="85">
        <v>10.1</v>
      </c>
      <c r="H116" s="83">
        <v>13592</v>
      </c>
      <c r="I116" s="85">
        <v>9.5</v>
      </c>
      <c r="J116" s="83">
        <v>556</v>
      </c>
      <c r="K116" s="85">
        <v>8.8000000000000007</v>
      </c>
      <c r="L116" s="83">
        <v>2444</v>
      </c>
      <c r="M116" s="85">
        <v>7.6</v>
      </c>
      <c r="N116" s="83">
        <v>5113</v>
      </c>
      <c r="O116" s="85">
        <v>9.3000000000000007</v>
      </c>
      <c r="P116" s="86">
        <v>11189</v>
      </c>
      <c r="Q116" s="81" t="s">
        <v>705</v>
      </c>
      <c r="R116" s="82" t="s">
        <v>706</v>
      </c>
      <c r="S116" s="103">
        <f t="shared" si="3"/>
        <v>30713</v>
      </c>
      <c r="T116" s="98">
        <f t="shared" si="4"/>
        <v>313397.95918367343</v>
      </c>
      <c r="U116" s="76">
        <f t="shared" si="5"/>
        <v>1</v>
      </c>
    </row>
    <row r="117" spans="1:21" x14ac:dyDescent="0.15">
      <c r="A117" s="81" t="s">
        <v>707</v>
      </c>
      <c r="B117" s="82" t="s">
        <v>708</v>
      </c>
      <c r="C117" s="83">
        <v>9164</v>
      </c>
      <c r="D117" s="84">
        <v>9.1</v>
      </c>
      <c r="E117" s="85">
        <v>10.1</v>
      </c>
      <c r="F117" s="83">
        <v>5190</v>
      </c>
      <c r="G117" s="85">
        <v>9.5</v>
      </c>
      <c r="H117" s="83">
        <v>3974</v>
      </c>
      <c r="I117" s="85">
        <v>8.6999999999999993</v>
      </c>
      <c r="J117" s="83">
        <v>185</v>
      </c>
      <c r="K117" s="85">
        <v>7.5</v>
      </c>
      <c r="L117" s="83">
        <v>839</v>
      </c>
      <c r="M117" s="85">
        <v>8.1</v>
      </c>
      <c r="N117" s="83">
        <v>1751</v>
      </c>
      <c r="O117" s="85">
        <v>8.8000000000000007</v>
      </c>
      <c r="P117" s="86">
        <v>3578</v>
      </c>
      <c r="Q117" s="81" t="s">
        <v>707</v>
      </c>
      <c r="R117" s="82" t="s">
        <v>708</v>
      </c>
      <c r="S117" s="103">
        <f t="shared" si="3"/>
        <v>9164</v>
      </c>
      <c r="T117" s="98">
        <f t="shared" si="4"/>
        <v>100703.29670329671</v>
      </c>
      <c r="U117" s="76">
        <f t="shared" si="5"/>
        <v>1</v>
      </c>
    </row>
    <row r="118" spans="1:21" x14ac:dyDescent="0.15">
      <c r="A118" s="81" t="s">
        <v>709</v>
      </c>
      <c r="B118" s="82" t="s">
        <v>710</v>
      </c>
      <c r="C118" s="83">
        <v>7804</v>
      </c>
      <c r="D118" s="84">
        <v>8.4</v>
      </c>
      <c r="E118" s="85">
        <v>9.1999999999999993</v>
      </c>
      <c r="F118" s="83">
        <v>4192</v>
      </c>
      <c r="G118" s="85">
        <v>8.3000000000000007</v>
      </c>
      <c r="H118" s="83">
        <v>3612</v>
      </c>
      <c r="I118" s="85">
        <v>8.5</v>
      </c>
      <c r="J118" s="83">
        <v>127</v>
      </c>
      <c r="K118" s="85">
        <v>4.9000000000000004</v>
      </c>
      <c r="L118" s="83">
        <v>642</v>
      </c>
      <c r="M118" s="85">
        <v>6.2</v>
      </c>
      <c r="N118" s="83">
        <v>1176</v>
      </c>
      <c r="O118" s="85">
        <v>6.8</v>
      </c>
      <c r="P118" s="86">
        <v>2701</v>
      </c>
      <c r="Q118" s="81" t="s">
        <v>709</v>
      </c>
      <c r="R118" s="82" t="s">
        <v>710</v>
      </c>
      <c r="S118" s="103">
        <f t="shared" si="3"/>
        <v>7804</v>
      </c>
      <c r="T118" s="98">
        <f t="shared" si="4"/>
        <v>92904.761904761908</v>
      </c>
      <c r="U118" s="76">
        <f t="shared" si="5"/>
        <v>1</v>
      </c>
    </row>
    <row r="119" spans="1:21" x14ac:dyDescent="0.15">
      <c r="A119" s="81" t="s">
        <v>711</v>
      </c>
      <c r="B119" s="82" t="s">
        <v>712</v>
      </c>
      <c r="C119" s="83">
        <v>8203</v>
      </c>
      <c r="D119" s="84">
        <v>10.5</v>
      </c>
      <c r="E119" s="85">
        <v>11.5</v>
      </c>
      <c r="F119" s="83">
        <v>4622</v>
      </c>
      <c r="G119" s="85">
        <v>10.8</v>
      </c>
      <c r="H119" s="83">
        <v>3581</v>
      </c>
      <c r="I119" s="85">
        <v>10.1</v>
      </c>
      <c r="J119" s="83">
        <v>157</v>
      </c>
      <c r="K119" s="85">
        <v>9.3000000000000007</v>
      </c>
      <c r="L119" s="83">
        <v>800</v>
      </c>
      <c r="M119" s="85">
        <v>10.199999999999999</v>
      </c>
      <c r="N119" s="83">
        <v>1355</v>
      </c>
      <c r="O119" s="85">
        <v>9</v>
      </c>
      <c r="P119" s="86">
        <v>2827</v>
      </c>
      <c r="Q119" s="81" t="s">
        <v>711</v>
      </c>
      <c r="R119" s="82" t="s">
        <v>712</v>
      </c>
      <c r="S119" s="103">
        <f t="shared" si="3"/>
        <v>8203</v>
      </c>
      <c r="T119" s="98">
        <f t="shared" si="4"/>
        <v>78123.809523809512</v>
      </c>
      <c r="U119" s="76">
        <f t="shared" si="5"/>
        <v>1</v>
      </c>
    </row>
    <row r="120" spans="1:21" x14ac:dyDescent="0.15">
      <c r="A120" s="81" t="s">
        <v>713</v>
      </c>
      <c r="B120" s="82" t="s">
        <v>714</v>
      </c>
      <c r="C120" s="83">
        <v>9158</v>
      </c>
      <c r="D120" s="84">
        <v>5.3</v>
      </c>
      <c r="E120" s="85">
        <v>5.8</v>
      </c>
      <c r="F120" s="83">
        <v>5087</v>
      </c>
      <c r="G120" s="85">
        <v>5.6</v>
      </c>
      <c r="H120" s="83">
        <v>4071</v>
      </c>
      <c r="I120" s="85">
        <v>5</v>
      </c>
      <c r="J120" s="83">
        <v>107</v>
      </c>
      <c r="K120" s="85">
        <v>2.9</v>
      </c>
      <c r="L120" s="83">
        <v>659</v>
      </c>
      <c r="M120" s="85">
        <v>4.2</v>
      </c>
      <c r="N120" s="83">
        <v>1941</v>
      </c>
      <c r="O120" s="85">
        <v>5.4</v>
      </c>
      <c r="P120" s="86">
        <v>2557</v>
      </c>
      <c r="Q120" s="81" t="s">
        <v>713</v>
      </c>
      <c r="R120" s="82" t="s">
        <v>714</v>
      </c>
      <c r="S120" s="103">
        <f t="shared" si="3"/>
        <v>9158</v>
      </c>
      <c r="T120" s="98">
        <f t="shared" si="4"/>
        <v>172792.45283018867</v>
      </c>
      <c r="U120" s="76">
        <f t="shared" si="5"/>
        <v>1</v>
      </c>
    </row>
    <row r="121" spans="1:21" x14ac:dyDescent="0.15">
      <c r="A121" s="81" t="s">
        <v>715</v>
      </c>
      <c r="B121" s="82" t="s">
        <v>716</v>
      </c>
      <c r="C121" s="83">
        <v>5762</v>
      </c>
      <c r="D121" s="84">
        <v>3.9</v>
      </c>
      <c r="E121" s="85">
        <v>4.3</v>
      </c>
      <c r="F121" s="83">
        <v>3019</v>
      </c>
      <c r="G121" s="85">
        <v>3.7</v>
      </c>
      <c r="H121" s="83">
        <v>2743</v>
      </c>
      <c r="I121" s="85">
        <v>4</v>
      </c>
      <c r="J121" s="83">
        <v>86</v>
      </c>
      <c r="K121" s="85">
        <v>1.5</v>
      </c>
      <c r="L121" s="83">
        <v>497</v>
      </c>
      <c r="M121" s="85">
        <v>2.9</v>
      </c>
      <c r="N121" s="83">
        <v>1296</v>
      </c>
      <c r="O121" s="85">
        <v>4.2</v>
      </c>
      <c r="P121" s="86">
        <v>1431</v>
      </c>
      <c r="Q121" s="81" t="s">
        <v>715</v>
      </c>
      <c r="R121" s="82" t="s">
        <v>716</v>
      </c>
      <c r="S121" s="103">
        <f t="shared" si="3"/>
        <v>5762</v>
      </c>
      <c r="T121" s="98">
        <f t="shared" si="4"/>
        <v>147743.58974358975</v>
      </c>
      <c r="U121" s="76">
        <f t="shared" si="5"/>
        <v>1</v>
      </c>
    </row>
    <row r="122" spans="1:21" x14ac:dyDescent="0.15">
      <c r="A122" s="81" t="s">
        <v>717</v>
      </c>
      <c r="B122" s="82" t="s">
        <v>718</v>
      </c>
      <c r="C122" s="83">
        <v>13040</v>
      </c>
      <c r="D122" s="84">
        <v>5.7</v>
      </c>
      <c r="E122" s="85">
        <v>6.3</v>
      </c>
      <c r="F122" s="83">
        <v>7149</v>
      </c>
      <c r="G122" s="85">
        <v>5.8</v>
      </c>
      <c r="H122" s="83">
        <v>5891</v>
      </c>
      <c r="I122" s="85">
        <v>5.7</v>
      </c>
      <c r="J122" s="83">
        <v>174</v>
      </c>
      <c r="K122" s="85">
        <v>2.7</v>
      </c>
      <c r="L122" s="83">
        <v>1054</v>
      </c>
      <c r="M122" s="85">
        <v>4.5</v>
      </c>
      <c r="N122" s="83">
        <v>3307</v>
      </c>
      <c r="O122" s="85">
        <v>7</v>
      </c>
      <c r="P122" s="86">
        <v>3985</v>
      </c>
      <c r="Q122" s="81" t="s">
        <v>717</v>
      </c>
      <c r="R122" s="82" t="s">
        <v>718</v>
      </c>
      <c r="S122" s="103">
        <f t="shared" si="3"/>
        <v>13040</v>
      </c>
      <c r="T122" s="98">
        <f t="shared" si="4"/>
        <v>228771.9298245614</v>
      </c>
      <c r="U122" s="76">
        <f t="shared" si="5"/>
        <v>1</v>
      </c>
    </row>
    <row r="123" spans="1:21" x14ac:dyDescent="0.15">
      <c r="A123" s="81" t="s">
        <v>719</v>
      </c>
      <c r="B123" s="82" t="s">
        <v>720</v>
      </c>
      <c r="C123" s="83">
        <v>2528</v>
      </c>
      <c r="D123" s="84">
        <v>3.2</v>
      </c>
      <c r="E123" s="85">
        <v>3.5</v>
      </c>
      <c r="F123" s="83">
        <v>1344</v>
      </c>
      <c r="G123" s="85">
        <v>3.1</v>
      </c>
      <c r="H123" s="83">
        <v>1184</v>
      </c>
      <c r="I123" s="85">
        <v>3.3</v>
      </c>
      <c r="J123" s="83">
        <v>51</v>
      </c>
      <c r="K123" s="85">
        <v>1.6</v>
      </c>
      <c r="L123" s="83">
        <v>215</v>
      </c>
      <c r="M123" s="85">
        <v>2.2999999999999998</v>
      </c>
      <c r="N123" s="83">
        <v>597</v>
      </c>
      <c r="O123" s="85">
        <v>3.9</v>
      </c>
      <c r="P123" s="86">
        <v>720</v>
      </c>
      <c r="Q123" s="81" t="s">
        <v>719</v>
      </c>
      <c r="R123" s="82" t="s">
        <v>720</v>
      </c>
      <c r="S123" s="103">
        <f t="shared" si="3"/>
        <v>2528</v>
      </c>
      <c r="T123" s="98">
        <f t="shared" si="4"/>
        <v>79000</v>
      </c>
      <c r="U123" s="76">
        <f t="shared" si="5"/>
        <v>1</v>
      </c>
    </row>
    <row r="124" spans="1:21" x14ac:dyDescent="0.15">
      <c r="A124" s="81" t="s">
        <v>721</v>
      </c>
      <c r="B124" s="82" t="s">
        <v>722</v>
      </c>
      <c r="C124" s="83">
        <v>6892</v>
      </c>
      <c r="D124" s="84">
        <v>4.4000000000000004</v>
      </c>
      <c r="E124" s="85">
        <v>4.8</v>
      </c>
      <c r="F124" s="83">
        <v>3879</v>
      </c>
      <c r="G124" s="85">
        <v>4.5</v>
      </c>
      <c r="H124" s="83">
        <v>3013</v>
      </c>
      <c r="I124" s="85">
        <v>4.2</v>
      </c>
      <c r="J124" s="83">
        <v>150</v>
      </c>
      <c r="K124" s="85">
        <v>2.9</v>
      </c>
      <c r="L124" s="83">
        <v>750</v>
      </c>
      <c r="M124" s="85">
        <v>4</v>
      </c>
      <c r="N124" s="83">
        <v>1607</v>
      </c>
      <c r="O124" s="85">
        <v>5.2</v>
      </c>
      <c r="P124" s="86">
        <v>1871</v>
      </c>
      <c r="Q124" s="81" t="s">
        <v>721</v>
      </c>
      <c r="R124" s="82" t="s">
        <v>722</v>
      </c>
      <c r="S124" s="103">
        <f t="shared" si="3"/>
        <v>6892</v>
      </c>
      <c r="T124" s="98">
        <f t="shared" si="4"/>
        <v>156636.36363636362</v>
      </c>
      <c r="U124" s="76">
        <f t="shared" si="5"/>
        <v>1</v>
      </c>
    </row>
    <row r="125" spans="1:21" x14ac:dyDescent="0.15">
      <c r="A125" s="81" t="s">
        <v>723</v>
      </c>
      <c r="B125" s="82" t="s">
        <v>724</v>
      </c>
      <c r="C125" s="83">
        <v>8282</v>
      </c>
      <c r="D125" s="84">
        <v>4.9000000000000004</v>
      </c>
      <c r="E125" s="85">
        <v>5.4</v>
      </c>
      <c r="F125" s="83">
        <v>4466</v>
      </c>
      <c r="G125" s="85">
        <v>4.9000000000000004</v>
      </c>
      <c r="H125" s="83">
        <v>3816</v>
      </c>
      <c r="I125" s="85">
        <v>4.9000000000000004</v>
      </c>
      <c r="J125" s="83">
        <v>131</v>
      </c>
      <c r="K125" s="85">
        <v>2.4</v>
      </c>
      <c r="L125" s="83">
        <v>700</v>
      </c>
      <c r="M125" s="85">
        <v>3.9</v>
      </c>
      <c r="N125" s="83">
        <v>1940</v>
      </c>
      <c r="O125" s="85">
        <v>5.6</v>
      </c>
      <c r="P125" s="86">
        <v>1967</v>
      </c>
      <c r="Q125" s="81" t="s">
        <v>723</v>
      </c>
      <c r="R125" s="82" t="s">
        <v>724</v>
      </c>
      <c r="S125" s="103">
        <f t="shared" si="3"/>
        <v>8282</v>
      </c>
      <c r="T125" s="98">
        <f t="shared" si="4"/>
        <v>169020.4081632653</v>
      </c>
      <c r="U125" s="76">
        <f t="shared" si="5"/>
        <v>1</v>
      </c>
    </row>
    <row r="126" spans="1:21" x14ac:dyDescent="0.15">
      <c r="A126" s="81" t="s">
        <v>725</v>
      </c>
      <c r="B126" s="82" t="s">
        <v>726</v>
      </c>
      <c r="C126" s="83">
        <v>14156</v>
      </c>
      <c r="D126" s="84">
        <v>6.7</v>
      </c>
      <c r="E126" s="85">
        <v>7.4</v>
      </c>
      <c r="F126" s="83">
        <v>7868</v>
      </c>
      <c r="G126" s="85">
        <v>7</v>
      </c>
      <c r="H126" s="83">
        <v>6288</v>
      </c>
      <c r="I126" s="85">
        <v>6.4</v>
      </c>
      <c r="J126" s="83">
        <v>177</v>
      </c>
      <c r="K126" s="85">
        <v>3.2</v>
      </c>
      <c r="L126" s="83">
        <v>962</v>
      </c>
      <c r="M126" s="85">
        <v>4.5</v>
      </c>
      <c r="N126" s="83">
        <v>2971</v>
      </c>
      <c r="O126" s="85">
        <v>6.9</v>
      </c>
      <c r="P126" s="86">
        <v>3577</v>
      </c>
      <c r="Q126" s="81" t="s">
        <v>725</v>
      </c>
      <c r="R126" s="82" t="s">
        <v>726</v>
      </c>
      <c r="S126" s="103">
        <f t="shared" si="3"/>
        <v>14156</v>
      </c>
      <c r="T126" s="98">
        <f t="shared" si="4"/>
        <v>211283.58208955225</v>
      </c>
      <c r="U126" s="76">
        <f t="shared" si="5"/>
        <v>1</v>
      </c>
    </row>
    <row r="127" spans="1:21" x14ac:dyDescent="0.15">
      <c r="A127" s="81" t="s">
        <v>727</v>
      </c>
      <c r="B127" s="82" t="s">
        <v>728</v>
      </c>
      <c r="C127" s="83">
        <v>4115</v>
      </c>
      <c r="D127" s="84">
        <v>4.7</v>
      </c>
      <c r="E127" s="85">
        <v>5.2</v>
      </c>
      <c r="F127" s="83">
        <v>2383</v>
      </c>
      <c r="G127" s="85">
        <v>5</v>
      </c>
      <c r="H127" s="83">
        <v>1732</v>
      </c>
      <c r="I127" s="85">
        <v>4.4000000000000004</v>
      </c>
      <c r="J127" s="83">
        <v>87</v>
      </c>
      <c r="K127" s="85">
        <v>5</v>
      </c>
      <c r="L127" s="83">
        <v>456</v>
      </c>
      <c r="M127" s="85">
        <v>4.7</v>
      </c>
      <c r="N127" s="83">
        <v>637</v>
      </c>
      <c r="O127" s="85">
        <v>4.8</v>
      </c>
      <c r="P127" s="86">
        <v>1686</v>
      </c>
      <c r="Q127" s="81" t="s">
        <v>727</v>
      </c>
      <c r="R127" s="82" t="s">
        <v>728</v>
      </c>
      <c r="S127" s="103">
        <f t="shared" si="3"/>
        <v>4115</v>
      </c>
      <c r="T127" s="98">
        <f t="shared" si="4"/>
        <v>87553.191489361707</v>
      </c>
      <c r="U127" s="76">
        <f t="shared" si="5"/>
        <v>1</v>
      </c>
    </row>
    <row r="128" spans="1:21" x14ac:dyDescent="0.15">
      <c r="A128" s="81" t="s">
        <v>729</v>
      </c>
      <c r="B128" s="82" t="s">
        <v>730</v>
      </c>
      <c r="C128" s="83">
        <v>19687</v>
      </c>
      <c r="D128" s="84">
        <v>4.9000000000000004</v>
      </c>
      <c r="E128" s="85">
        <v>5.4</v>
      </c>
      <c r="F128" s="83">
        <v>10924</v>
      </c>
      <c r="G128" s="85">
        <v>5.0999999999999996</v>
      </c>
      <c r="H128" s="83">
        <v>8763</v>
      </c>
      <c r="I128" s="85">
        <v>4.5999999999999996</v>
      </c>
      <c r="J128" s="83">
        <v>386</v>
      </c>
      <c r="K128" s="85">
        <v>5.7</v>
      </c>
      <c r="L128" s="83">
        <v>1632</v>
      </c>
      <c r="M128" s="85">
        <v>4.7</v>
      </c>
      <c r="N128" s="83">
        <v>3134</v>
      </c>
      <c r="O128" s="85">
        <v>5.5</v>
      </c>
      <c r="P128" s="86">
        <v>9352</v>
      </c>
      <c r="Q128" s="81" t="s">
        <v>729</v>
      </c>
      <c r="R128" s="82" t="s">
        <v>730</v>
      </c>
      <c r="S128" s="103">
        <f t="shared" si="3"/>
        <v>19687</v>
      </c>
      <c r="T128" s="98">
        <f t="shared" si="4"/>
        <v>401775.5102040816</v>
      </c>
      <c r="U128" s="76">
        <f t="shared" si="5"/>
        <v>1</v>
      </c>
    </row>
    <row r="129" spans="1:21" x14ac:dyDescent="0.15">
      <c r="A129" s="81" t="s">
        <v>731</v>
      </c>
      <c r="B129" s="82" t="s">
        <v>732</v>
      </c>
      <c r="C129" s="83">
        <v>6416</v>
      </c>
      <c r="D129" s="84">
        <v>8.9</v>
      </c>
      <c r="E129" s="85">
        <v>9.8000000000000007</v>
      </c>
      <c r="F129" s="83">
        <v>3162</v>
      </c>
      <c r="G129" s="85">
        <v>7.9</v>
      </c>
      <c r="H129" s="83">
        <v>3254</v>
      </c>
      <c r="I129" s="85">
        <v>10.1</v>
      </c>
      <c r="J129" s="83">
        <v>165</v>
      </c>
      <c r="K129" s="85">
        <v>11.1</v>
      </c>
      <c r="L129" s="83">
        <v>467</v>
      </c>
      <c r="M129" s="85">
        <v>6.7</v>
      </c>
      <c r="N129" s="83">
        <v>1154</v>
      </c>
      <c r="O129" s="85">
        <v>10.1</v>
      </c>
      <c r="P129" s="86">
        <v>3575</v>
      </c>
      <c r="Q129" s="81" t="s">
        <v>731</v>
      </c>
      <c r="R129" s="82" t="s">
        <v>732</v>
      </c>
      <c r="S129" s="103">
        <f t="shared" si="3"/>
        <v>6416</v>
      </c>
      <c r="T129" s="98">
        <f t="shared" si="4"/>
        <v>72089.887640449437</v>
      </c>
      <c r="U129" s="76">
        <f t="shared" si="5"/>
        <v>1</v>
      </c>
    </row>
    <row r="130" spans="1:21" x14ac:dyDescent="0.15">
      <c r="A130" s="81" t="s">
        <v>733</v>
      </c>
      <c r="B130" s="82" t="s">
        <v>734</v>
      </c>
      <c r="C130" s="83">
        <v>9905</v>
      </c>
      <c r="D130" s="84">
        <v>6.5</v>
      </c>
      <c r="E130" s="85">
        <v>7.1</v>
      </c>
      <c r="F130" s="83">
        <v>5112</v>
      </c>
      <c r="G130" s="85">
        <v>6.5</v>
      </c>
      <c r="H130" s="83">
        <v>4793</v>
      </c>
      <c r="I130" s="85">
        <v>6.5</v>
      </c>
      <c r="J130" s="83">
        <v>286</v>
      </c>
      <c r="K130" s="85">
        <v>7.5</v>
      </c>
      <c r="L130" s="83">
        <v>1086</v>
      </c>
      <c r="M130" s="85">
        <v>7.1</v>
      </c>
      <c r="N130" s="83">
        <v>1599</v>
      </c>
      <c r="O130" s="85">
        <v>6.2</v>
      </c>
      <c r="P130" s="86">
        <v>4037</v>
      </c>
      <c r="Q130" s="81" t="s">
        <v>733</v>
      </c>
      <c r="R130" s="82" t="s">
        <v>734</v>
      </c>
      <c r="S130" s="103">
        <f t="shared" si="3"/>
        <v>9905</v>
      </c>
      <c r="T130" s="98">
        <f t="shared" si="4"/>
        <v>152384.61538461538</v>
      </c>
      <c r="U130" s="76">
        <f t="shared" si="5"/>
        <v>1</v>
      </c>
    </row>
    <row r="131" spans="1:21" x14ac:dyDescent="0.15">
      <c r="A131" s="81" t="s">
        <v>735</v>
      </c>
      <c r="B131" s="82" t="s">
        <v>736</v>
      </c>
      <c r="C131" s="83">
        <v>4943</v>
      </c>
      <c r="D131" s="84">
        <v>3.4</v>
      </c>
      <c r="E131" s="85">
        <v>3.8</v>
      </c>
      <c r="F131" s="83">
        <v>2665</v>
      </c>
      <c r="G131" s="85">
        <v>3.5</v>
      </c>
      <c r="H131" s="83">
        <v>2278</v>
      </c>
      <c r="I131" s="85">
        <v>3.3</v>
      </c>
      <c r="J131" s="83">
        <v>58</v>
      </c>
      <c r="K131" s="85">
        <v>1.4</v>
      </c>
      <c r="L131" s="83">
        <v>304</v>
      </c>
      <c r="M131" s="85">
        <v>2.1</v>
      </c>
      <c r="N131" s="83">
        <v>1059</v>
      </c>
      <c r="O131" s="85">
        <v>3.5</v>
      </c>
      <c r="P131" s="86">
        <v>1747</v>
      </c>
      <c r="Q131" s="81" t="s">
        <v>735</v>
      </c>
      <c r="R131" s="82" t="s">
        <v>736</v>
      </c>
      <c r="S131" s="103">
        <f t="shared" si="3"/>
        <v>4943</v>
      </c>
      <c r="T131" s="98">
        <f t="shared" si="4"/>
        <v>145382.35294117648</v>
      </c>
      <c r="U131" s="76">
        <f t="shared" si="5"/>
        <v>1</v>
      </c>
    </row>
    <row r="132" spans="1:21" x14ac:dyDescent="0.15">
      <c r="A132" s="81" t="s">
        <v>737</v>
      </c>
      <c r="B132" s="82" t="s">
        <v>738</v>
      </c>
      <c r="C132" s="83">
        <v>7095</v>
      </c>
      <c r="D132" s="84">
        <v>4.3</v>
      </c>
      <c r="E132" s="85">
        <v>4.8</v>
      </c>
      <c r="F132" s="83">
        <v>3793</v>
      </c>
      <c r="G132" s="85">
        <v>4.4000000000000004</v>
      </c>
      <c r="H132" s="83">
        <v>3302</v>
      </c>
      <c r="I132" s="85">
        <v>4.3</v>
      </c>
      <c r="J132" s="83">
        <v>167</v>
      </c>
      <c r="K132" s="85">
        <v>3.6</v>
      </c>
      <c r="L132" s="83">
        <v>722</v>
      </c>
      <c r="M132" s="85">
        <v>4.4000000000000004</v>
      </c>
      <c r="N132" s="83">
        <v>1485</v>
      </c>
      <c r="O132" s="85">
        <v>4.5999999999999996</v>
      </c>
      <c r="P132" s="86">
        <v>2726</v>
      </c>
      <c r="Q132" s="81" t="s">
        <v>737</v>
      </c>
      <c r="R132" s="82" t="s">
        <v>738</v>
      </c>
      <c r="S132" s="103">
        <f t="shared" si="3"/>
        <v>7095</v>
      </c>
      <c r="T132" s="98">
        <f t="shared" si="4"/>
        <v>165000</v>
      </c>
      <c r="U132" s="76">
        <f t="shared" si="5"/>
        <v>1</v>
      </c>
    </row>
    <row r="133" spans="1:21" x14ac:dyDescent="0.15">
      <c r="A133" s="81" t="s">
        <v>739</v>
      </c>
      <c r="B133" s="82" t="s">
        <v>740</v>
      </c>
      <c r="C133" s="83">
        <v>6688</v>
      </c>
      <c r="D133" s="84">
        <v>4.5</v>
      </c>
      <c r="E133" s="85">
        <v>5</v>
      </c>
      <c r="F133" s="83">
        <v>3677</v>
      </c>
      <c r="G133" s="85">
        <v>4.5</v>
      </c>
      <c r="H133" s="83">
        <v>3011</v>
      </c>
      <c r="I133" s="85">
        <v>4.5</v>
      </c>
      <c r="J133" s="83">
        <v>142</v>
      </c>
      <c r="K133" s="85">
        <v>3.7</v>
      </c>
      <c r="L133" s="83">
        <v>668</v>
      </c>
      <c r="M133" s="85">
        <v>4.4000000000000004</v>
      </c>
      <c r="N133" s="83">
        <v>1056</v>
      </c>
      <c r="O133" s="85">
        <v>4</v>
      </c>
      <c r="P133" s="86">
        <v>3119</v>
      </c>
      <c r="Q133" s="81" t="s">
        <v>739</v>
      </c>
      <c r="R133" s="82" t="s">
        <v>740</v>
      </c>
      <c r="S133" s="103">
        <f t="shared" si="3"/>
        <v>6688</v>
      </c>
      <c r="T133" s="98">
        <f t="shared" si="4"/>
        <v>148622.22222222222</v>
      </c>
      <c r="U133" s="76">
        <f t="shared" si="5"/>
        <v>1</v>
      </c>
    </row>
    <row r="134" spans="1:21" x14ac:dyDescent="0.15">
      <c r="A134" s="81" t="s">
        <v>741</v>
      </c>
      <c r="B134" s="82" t="s">
        <v>742</v>
      </c>
      <c r="C134" s="83">
        <v>3829</v>
      </c>
      <c r="D134" s="84">
        <v>3.2</v>
      </c>
      <c r="E134" s="85">
        <v>3.6</v>
      </c>
      <c r="F134" s="83">
        <v>2113</v>
      </c>
      <c r="G134" s="85">
        <v>3.5</v>
      </c>
      <c r="H134" s="83">
        <v>1716</v>
      </c>
      <c r="I134" s="85">
        <v>3</v>
      </c>
      <c r="J134" s="83">
        <v>77</v>
      </c>
      <c r="K134" s="85">
        <v>2.5</v>
      </c>
      <c r="L134" s="83">
        <v>342</v>
      </c>
      <c r="M134" s="85">
        <v>3.3</v>
      </c>
      <c r="N134" s="83">
        <v>853</v>
      </c>
      <c r="O134" s="85">
        <v>3.7</v>
      </c>
      <c r="P134" s="86">
        <v>1546</v>
      </c>
      <c r="Q134" s="81" t="s">
        <v>741</v>
      </c>
      <c r="R134" s="82" t="s">
        <v>742</v>
      </c>
      <c r="S134" s="103">
        <f t="shared" si="3"/>
        <v>3829</v>
      </c>
      <c r="T134" s="98">
        <f t="shared" si="4"/>
        <v>119656.25</v>
      </c>
      <c r="U134" s="76">
        <f t="shared" si="5"/>
        <v>1</v>
      </c>
    </row>
    <row r="135" spans="1:21" x14ac:dyDescent="0.15">
      <c r="A135" s="81" t="s">
        <v>743</v>
      </c>
      <c r="B135" s="82" t="s">
        <v>744</v>
      </c>
      <c r="C135" s="83">
        <v>8904</v>
      </c>
      <c r="D135" s="84">
        <v>3.9</v>
      </c>
      <c r="E135" s="85">
        <v>4.4000000000000004</v>
      </c>
      <c r="F135" s="83">
        <v>4804</v>
      </c>
      <c r="G135" s="85">
        <v>4</v>
      </c>
      <c r="H135" s="83">
        <v>4100</v>
      </c>
      <c r="I135" s="85">
        <v>3.9</v>
      </c>
      <c r="J135" s="83">
        <v>305</v>
      </c>
      <c r="K135" s="85">
        <v>4.5</v>
      </c>
      <c r="L135" s="83">
        <v>994</v>
      </c>
      <c r="M135" s="85">
        <v>4.3</v>
      </c>
      <c r="N135" s="83">
        <v>1588</v>
      </c>
      <c r="O135" s="85">
        <v>3.7</v>
      </c>
      <c r="P135" s="86">
        <v>3469</v>
      </c>
      <c r="Q135" s="81" t="s">
        <v>743</v>
      </c>
      <c r="R135" s="82" t="s">
        <v>744</v>
      </c>
      <c r="S135" s="103">
        <f t="shared" si="3"/>
        <v>8904</v>
      </c>
      <c r="T135" s="98">
        <f t="shared" si="4"/>
        <v>228307.69230769234</v>
      </c>
      <c r="U135" s="76">
        <f t="shared" si="5"/>
        <v>1</v>
      </c>
    </row>
    <row r="136" spans="1:21" x14ac:dyDescent="0.15">
      <c r="A136" s="81" t="s">
        <v>745</v>
      </c>
      <c r="B136" s="82" t="s">
        <v>746</v>
      </c>
      <c r="C136" s="83">
        <v>4081</v>
      </c>
      <c r="D136" s="84">
        <v>3.2</v>
      </c>
      <c r="E136" s="85">
        <v>3.6</v>
      </c>
      <c r="F136" s="83">
        <v>2158</v>
      </c>
      <c r="G136" s="85">
        <v>3.3</v>
      </c>
      <c r="H136" s="83">
        <v>1923</v>
      </c>
      <c r="I136" s="85">
        <v>3.2</v>
      </c>
      <c r="J136" s="83">
        <v>79</v>
      </c>
      <c r="K136" s="85">
        <v>2.5</v>
      </c>
      <c r="L136" s="83">
        <v>316</v>
      </c>
      <c r="M136" s="85">
        <v>2.9</v>
      </c>
      <c r="N136" s="83">
        <v>796</v>
      </c>
      <c r="O136" s="85">
        <v>3.5</v>
      </c>
      <c r="P136" s="86">
        <v>1590</v>
      </c>
      <c r="Q136" s="81" t="s">
        <v>745</v>
      </c>
      <c r="R136" s="82" t="s">
        <v>746</v>
      </c>
      <c r="S136" s="103">
        <f t="shared" si="3"/>
        <v>4081</v>
      </c>
      <c r="T136" s="98">
        <f t="shared" si="4"/>
        <v>127531.25</v>
      </c>
      <c r="U136" s="76">
        <f t="shared" si="5"/>
        <v>1</v>
      </c>
    </row>
    <row r="137" spans="1:21" x14ac:dyDescent="0.15">
      <c r="A137" s="81" t="s">
        <v>747</v>
      </c>
      <c r="B137" s="82" t="s">
        <v>748</v>
      </c>
      <c r="C137" s="83">
        <v>2174</v>
      </c>
      <c r="D137" s="84">
        <v>4.2</v>
      </c>
      <c r="E137" s="85">
        <v>4.5999999999999996</v>
      </c>
      <c r="F137" s="83">
        <v>1179</v>
      </c>
      <c r="G137" s="85">
        <v>4.2</v>
      </c>
      <c r="H137" s="83">
        <v>995</v>
      </c>
      <c r="I137" s="85">
        <v>4.0999999999999996</v>
      </c>
      <c r="J137" s="83">
        <v>58</v>
      </c>
      <c r="K137" s="85">
        <v>3.1</v>
      </c>
      <c r="L137" s="83">
        <v>253</v>
      </c>
      <c r="M137" s="85">
        <v>4.3</v>
      </c>
      <c r="N137" s="83">
        <v>573</v>
      </c>
      <c r="O137" s="85">
        <v>5.2</v>
      </c>
      <c r="P137" s="86">
        <v>776</v>
      </c>
      <c r="Q137" s="81" t="s">
        <v>747</v>
      </c>
      <c r="R137" s="82" t="s">
        <v>748</v>
      </c>
      <c r="S137" s="103">
        <f t="shared" si="3"/>
        <v>2174</v>
      </c>
      <c r="T137" s="98">
        <f t="shared" si="4"/>
        <v>51761.904761904756</v>
      </c>
      <c r="U137" s="76">
        <f t="shared" si="5"/>
        <v>1</v>
      </c>
    </row>
    <row r="138" spans="1:21" x14ac:dyDescent="0.15">
      <c r="A138" s="81" t="s">
        <v>749</v>
      </c>
      <c r="B138" s="82" t="s">
        <v>750</v>
      </c>
      <c r="C138" s="83">
        <v>7429</v>
      </c>
      <c r="D138" s="84">
        <v>3.9</v>
      </c>
      <c r="E138" s="85">
        <v>4.3</v>
      </c>
      <c r="F138" s="83">
        <v>3862</v>
      </c>
      <c r="G138" s="85">
        <v>3.8</v>
      </c>
      <c r="H138" s="83">
        <v>3567</v>
      </c>
      <c r="I138" s="85">
        <v>4</v>
      </c>
      <c r="J138" s="83">
        <v>185</v>
      </c>
      <c r="K138" s="85">
        <v>4</v>
      </c>
      <c r="L138" s="83">
        <v>651</v>
      </c>
      <c r="M138" s="85">
        <v>3.6</v>
      </c>
      <c r="N138" s="83">
        <v>1461</v>
      </c>
      <c r="O138" s="85">
        <v>4.0999999999999996</v>
      </c>
      <c r="P138" s="86">
        <v>3189</v>
      </c>
      <c r="Q138" s="81" t="s">
        <v>749</v>
      </c>
      <c r="R138" s="82" t="s">
        <v>750</v>
      </c>
      <c r="S138" s="103">
        <f t="shared" si="3"/>
        <v>7429</v>
      </c>
      <c r="T138" s="98">
        <f t="shared" si="4"/>
        <v>190487.1794871795</v>
      </c>
      <c r="U138" s="76">
        <f t="shared" si="5"/>
        <v>1</v>
      </c>
    </row>
    <row r="139" spans="1:21" x14ac:dyDescent="0.15">
      <c r="A139" s="81" t="s">
        <v>751</v>
      </c>
      <c r="B139" s="82" t="s">
        <v>752</v>
      </c>
      <c r="C139" s="83">
        <v>3837</v>
      </c>
      <c r="D139" s="84">
        <v>3.9</v>
      </c>
      <c r="E139" s="85">
        <v>4.3</v>
      </c>
      <c r="F139" s="83">
        <v>2077</v>
      </c>
      <c r="G139" s="85">
        <v>4.0999999999999996</v>
      </c>
      <c r="H139" s="83">
        <v>1760</v>
      </c>
      <c r="I139" s="85">
        <v>3.7</v>
      </c>
      <c r="J139" s="83">
        <v>52</v>
      </c>
      <c r="K139" s="85">
        <v>1.7</v>
      </c>
      <c r="L139" s="83">
        <v>282</v>
      </c>
      <c r="M139" s="85">
        <v>2.9</v>
      </c>
      <c r="N139" s="83">
        <v>799</v>
      </c>
      <c r="O139" s="85">
        <v>4</v>
      </c>
      <c r="P139" s="86">
        <v>1417</v>
      </c>
      <c r="Q139" s="81" t="s">
        <v>751</v>
      </c>
      <c r="R139" s="82" t="s">
        <v>752</v>
      </c>
      <c r="S139" s="103">
        <f t="shared" ref="S139:S202" si="6">C139</f>
        <v>3837</v>
      </c>
      <c r="T139" s="98">
        <f t="shared" ref="T139:T202" si="7">C139/D139*100</f>
        <v>98384.61538461539</v>
      </c>
      <c r="U139" s="76">
        <f t="shared" si="5"/>
        <v>1</v>
      </c>
    </row>
    <row r="140" spans="1:21" x14ac:dyDescent="0.15">
      <c r="A140" s="81" t="s">
        <v>753</v>
      </c>
      <c r="B140" s="82" t="s">
        <v>754</v>
      </c>
      <c r="C140" s="83">
        <v>6021</v>
      </c>
      <c r="D140" s="84">
        <v>3.7</v>
      </c>
      <c r="E140" s="85">
        <v>4.0999999999999996</v>
      </c>
      <c r="F140" s="83">
        <v>3474</v>
      </c>
      <c r="G140" s="85">
        <v>4</v>
      </c>
      <c r="H140" s="83">
        <v>2547</v>
      </c>
      <c r="I140" s="85">
        <v>3.3</v>
      </c>
      <c r="J140" s="83">
        <v>112</v>
      </c>
      <c r="K140" s="85">
        <v>2.5</v>
      </c>
      <c r="L140" s="83">
        <v>589</v>
      </c>
      <c r="M140" s="85">
        <v>3.6</v>
      </c>
      <c r="N140" s="83">
        <v>1249</v>
      </c>
      <c r="O140" s="85">
        <v>3.9</v>
      </c>
      <c r="P140" s="86">
        <v>1760</v>
      </c>
      <c r="Q140" s="81" t="s">
        <v>753</v>
      </c>
      <c r="R140" s="82" t="s">
        <v>754</v>
      </c>
      <c r="S140" s="103">
        <f t="shared" si="6"/>
        <v>6021</v>
      </c>
      <c r="T140" s="98">
        <f t="shared" si="7"/>
        <v>162729.72972972973</v>
      </c>
      <c r="U140" s="76">
        <f t="shared" ref="U140:U203" si="8">IF(Q140=A140,1,0)</f>
        <v>1</v>
      </c>
    </row>
    <row r="141" spans="1:21" x14ac:dyDescent="0.15">
      <c r="A141" s="81" t="s">
        <v>755</v>
      </c>
      <c r="B141" s="82" t="s">
        <v>756</v>
      </c>
      <c r="C141" s="83">
        <v>7175</v>
      </c>
      <c r="D141" s="84">
        <v>5</v>
      </c>
      <c r="E141" s="85">
        <v>5.5</v>
      </c>
      <c r="F141" s="83">
        <v>4145</v>
      </c>
      <c r="G141" s="85">
        <v>5.5</v>
      </c>
      <c r="H141" s="83">
        <v>3030</v>
      </c>
      <c r="I141" s="85">
        <v>4.4000000000000004</v>
      </c>
      <c r="J141" s="83">
        <v>137</v>
      </c>
      <c r="K141" s="85">
        <v>3.9</v>
      </c>
      <c r="L141" s="83">
        <v>632</v>
      </c>
      <c r="M141" s="85">
        <v>3.8</v>
      </c>
      <c r="N141" s="83">
        <v>1459</v>
      </c>
      <c r="O141" s="85">
        <v>5.4</v>
      </c>
      <c r="P141" s="86">
        <v>2022</v>
      </c>
      <c r="Q141" s="81" t="s">
        <v>755</v>
      </c>
      <c r="R141" s="82" t="s">
        <v>756</v>
      </c>
      <c r="S141" s="103">
        <f t="shared" si="6"/>
        <v>7175</v>
      </c>
      <c r="T141" s="98">
        <f t="shared" si="7"/>
        <v>143500</v>
      </c>
      <c r="U141" s="76">
        <f t="shared" si="8"/>
        <v>1</v>
      </c>
    </row>
    <row r="142" spans="1:21" x14ac:dyDescent="0.15">
      <c r="A142" s="81" t="s">
        <v>757</v>
      </c>
      <c r="B142" s="82" t="s">
        <v>758</v>
      </c>
      <c r="C142" s="83">
        <v>6496</v>
      </c>
      <c r="D142" s="84">
        <v>4.7</v>
      </c>
      <c r="E142" s="85">
        <v>5.2</v>
      </c>
      <c r="F142" s="83">
        <v>3557</v>
      </c>
      <c r="G142" s="85">
        <v>4.8</v>
      </c>
      <c r="H142" s="83">
        <v>2939</v>
      </c>
      <c r="I142" s="85">
        <v>4.5999999999999996</v>
      </c>
      <c r="J142" s="83">
        <v>121</v>
      </c>
      <c r="K142" s="85">
        <v>2.9</v>
      </c>
      <c r="L142" s="83">
        <v>550</v>
      </c>
      <c r="M142" s="85">
        <v>3.7</v>
      </c>
      <c r="N142" s="83">
        <v>1421</v>
      </c>
      <c r="O142" s="85">
        <v>5.2</v>
      </c>
      <c r="P142" s="86">
        <v>2229</v>
      </c>
      <c r="Q142" s="81" t="s">
        <v>757</v>
      </c>
      <c r="R142" s="82" t="s">
        <v>758</v>
      </c>
      <c r="S142" s="103">
        <f t="shared" si="6"/>
        <v>6496</v>
      </c>
      <c r="T142" s="98">
        <f t="shared" si="7"/>
        <v>138212.7659574468</v>
      </c>
      <c r="U142" s="76">
        <f t="shared" si="8"/>
        <v>1</v>
      </c>
    </row>
    <row r="143" spans="1:21" x14ac:dyDescent="0.15">
      <c r="A143" s="81" t="s">
        <v>759</v>
      </c>
      <c r="B143" s="82" t="s">
        <v>760</v>
      </c>
      <c r="C143" s="83">
        <v>3788</v>
      </c>
      <c r="D143" s="84">
        <v>4.0999999999999996</v>
      </c>
      <c r="E143" s="85">
        <v>4.5999999999999996</v>
      </c>
      <c r="F143" s="83">
        <v>2150</v>
      </c>
      <c r="G143" s="85">
        <v>4.3</v>
      </c>
      <c r="H143" s="83">
        <v>1638</v>
      </c>
      <c r="I143" s="85">
        <v>3.9</v>
      </c>
      <c r="J143" s="83">
        <v>66</v>
      </c>
      <c r="K143" s="85">
        <v>2.2000000000000002</v>
      </c>
      <c r="L143" s="83">
        <v>339</v>
      </c>
      <c r="M143" s="85">
        <v>3.5</v>
      </c>
      <c r="N143" s="83">
        <v>753</v>
      </c>
      <c r="O143" s="85">
        <v>4</v>
      </c>
      <c r="P143" s="86">
        <v>1186</v>
      </c>
      <c r="Q143" s="81" t="s">
        <v>759</v>
      </c>
      <c r="R143" s="82" t="s">
        <v>760</v>
      </c>
      <c r="S143" s="103">
        <f t="shared" si="6"/>
        <v>3788</v>
      </c>
      <c r="T143" s="98">
        <f t="shared" si="7"/>
        <v>92390.243902439033</v>
      </c>
      <c r="U143" s="76">
        <f t="shared" si="8"/>
        <v>1</v>
      </c>
    </row>
    <row r="144" spans="1:21" x14ac:dyDescent="0.15">
      <c r="A144" s="81" t="s">
        <v>761</v>
      </c>
      <c r="B144" s="82" t="s">
        <v>762</v>
      </c>
      <c r="C144" s="83">
        <v>4709</v>
      </c>
      <c r="D144" s="84">
        <v>3.6</v>
      </c>
      <c r="E144" s="85">
        <v>3.9</v>
      </c>
      <c r="F144" s="83">
        <v>2687</v>
      </c>
      <c r="G144" s="85">
        <v>3.9</v>
      </c>
      <c r="H144" s="83">
        <v>2022</v>
      </c>
      <c r="I144" s="85">
        <v>3.2</v>
      </c>
      <c r="J144" s="83">
        <v>110</v>
      </c>
      <c r="K144" s="85">
        <v>2.8</v>
      </c>
      <c r="L144" s="83">
        <v>573</v>
      </c>
      <c r="M144" s="85">
        <v>3.7</v>
      </c>
      <c r="N144" s="83">
        <v>829</v>
      </c>
      <c r="O144" s="85">
        <v>3.2</v>
      </c>
      <c r="P144" s="86">
        <v>1458</v>
      </c>
      <c r="Q144" s="81" t="s">
        <v>761</v>
      </c>
      <c r="R144" s="82" t="s">
        <v>762</v>
      </c>
      <c r="S144" s="103">
        <f t="shared" si="6"/>
        <v>4709</v>
      </c>
      <c r="T144" s="98">
        <f t="shared" si="7"/>
        <v>130805.55555555555</v>
      </c>
      <c r="U144" s="76">
        <f t="shared" si="8"/>
        <v>1</v>
      </c>
    </row>
    <row r="145" spans="1:21" x14ac:dyDescent="0.15">
      <c r="A145" s="81" t="s">
        <v>763</v>
      </c>
      <c r="B145" s="82" t="s">
        <v>764</v>
      </c>
      <c r="C145" s="83">
        <v>2033</v>
      </c>
      <c r="D145" s="84">
        <v>3.5</v>
      </c>
      <c r="E145" s="85">
        <v>3.9</v>
      </c>
      <c r="F145" s="83">
        <v>1197</v>
      </c>
      <c r="G145" s="85">
        <v>3.8</v>
      </c>
      <c r="H145" s="83">
        <v>836</v>
      </c>
      <c r="I145" s="85">
        <v>3.1</v>
      </c>
      <c r="J145" s="83">
        <v>34</v>
      </c>
      <c r="K145" s="85">
        <v>1.7</v>
      </c>
      <c r="L145" s="83">
        <v>198</v>
      </c>
      <c r="M145" s="85">
        <v>3.3</v>
      </c>
      <c r="N145" s="83">
        <v>531</v>
      </c>
      <c r="O145" s="85">
        <v>4</v>
      </c>
      <c r="P145" s="86">
        <v>423</v>
      </c>
      <c r="Q145" s="81" t="s">
        <v>763</v>
      </c>
      <c r="R145" s="82" t="s">
        <v>764</v>
      </c>
      <c r="S145" s="103">
        <f t="shared" si="6"/>
        <v>2033</v>
      </c>
      <c r="T145" s="98">
        <f t="shared" si="7"/>
        <v>58085.71428571429</v>
      </c>
      <c r="U145" s="76">
        <f t="shared" si="8"/>
        <v>1</v>
      </c>
    </row>
    <row r="146" spans="1:21" x14ac:dyDescent="0.15">
      <c r="A146" s="81" t="s">
        <v>765</v>
      </c>
      <c r="B146" s="82" t="s">
        <v>766</v>
      </c>
      <c r="C146" s="83">
        <v>7242</v>
      </c>
      <c r="D146" s="84">
        <v>6.7</v>
      </c>
      <c r="E146" s="85">
        <v>7.4</v>
      </c>
      <c r="F146" s="83">
        <v>4196</v>
      </c>
      <c r="G146" s="85">
        <v>7.3</v>
      </c>
      <c r="H146" s="83">
        <v>3046</v>
      </c>
      <c r="I146" s="85">
        <v>6.1</v>
      </c>
      <c r="J146" s="83">
        <v>143</v>
      </c>
      <c r="K146" s="85">
        <v>5.8</v>
      </c>
      <c r="L146" s="83">
        <v>709</v>
      </c>
      <c r="M146" s="85">
        <v>5.6</v>
      </c>
      <c r="N146" s="83">
        <v>1124</v>
      </c>
      <c r="O146" s="85">
        <v>6.2</v>
      </c>
      <c r="P146" s="86">
        <v>2762</v>
      </c>
      <c r="Q146" s="81" t="s">
        <v>765</v>
      </c>
      <c r="R146" s="82" t="s">
        <v>766</v>
      </c>
      <c r="S146" s="103">
        <f t="shared" si="6"/>
        <v>7242</v>
      </c>
      <c r="T146" s="98">
        <f t="shared" si="7"/>
        <v>108089.55223880596</v>
      </c>
      <c r="U146" s="76">
        <f t="shared" si="8"/>
        <v>1</v>
      </c>
    </row>
    <row r="147" spans="1:21" x14ac:dyDescent="0.15">
      <c r="A147" s="81" t="s">
        <v>767</v>
      </c>
      <c r="B147" s="82" t="s">
        <v>768</v>
      </c>
      <c r="C147" s="83">
        <v>3189</v>
      </c>
      <c r="D147" s="84">
        <v>2.6</v>
      </c>
      <c r="E147" s="85">
        <v>2.9</v>
      </c>
      <c r="F147" s="83">
        <v>1768</v>
      </c>
      <c r="G147" s="85">
        <v>2.7</v>
      </c>
      <c r="H147" s="83">
        <v>1421</v>
      </c>
      <c r="I147" s="85">
        <v>2.5</v>
      </c>
      <c r="J147" s="83">
        <v>69</v>
      </c>
      <c r="K147" s="85">
        <v>1.5</v>
      </c>
      <c r="L147" s="83">
        <v>358</v>
      </c>
      <c r="M147" s="85">
        <v>2.4</v>
      </c>
      <c r="N147" s="83">
        <v>625</v>
      </c>
      <c r="O147" s="85">
        <v>2.7</v>
      </c>
      <c r="P147" s="86">
        <v>946</v>
      </c>
      <c r="Q147" s="81" t="s">
        <v>767</v>
      </c>
      <c r="R147" s="82" t="s">
        <v>768</v>
      </c>
      <c r="S147" s="103">
        <f t="shared" si="6"/>
        <v>3189</v>
      </c>
      <c r="T147" s="98">
        <f t="shared" si="7"/>
        <v>122653.84615384614</v>
      </c>
      <c r="U147" s="76">
        <f t="shared" si="8"/>
        <v>1</v>
      </c>
    </row>
    <row r="148" spans="1:21" x14ac:dyDescent="0.15">
      <c r="A148" s="81" t="s">
        <v>769</v>
      </c>
      <c r="B148" s="82" t="s">
        <v>770</v>
      </c>
      <c r="C148" s="83">
        <v>2232</v>
      </c>
      <c r="D148" s="84">
        <v>3.5</v>
      </c>
      <c r="E148" s="85">
        <v>3.8</v>
      </c>
      <c r="F148" s="83">
        <v>1222</v>
      </c>
      <c r="G148" s="85">
        <v>3.5</v>
      </c>
      <c r="H148" s="83">
        <v>1010</v>
      </c>
      <c r="I148" s="85">
        <v>3.4</v>
      </c>
      <c r="J148" s="83">
        <v>64</v>
      </c>
      <c r="K148" s="85">
        <v>2.8</v>
      </c>
      <c r="L148" s="83">
        <v>228</v>
      </c>
      <c r="M148" s="85">
        <v>3.4</v>
      </c>
      <c r="N148" s="83">
        <v>510</v>
      </c>
      <c r="O148" s="85">
        <v>3.9</v>
      </c>
      <c r="P148" s="86">
        <v>562</v>
      </c>
      <c r="Q148" s="81" t="s">
        <v>769</v>
      </c>
      <c r="R148" s="82" t="s">
        <v>770</v>
      </c>
      <c r="S148" s="103">
        <f t="shared" si="6"/>
        <v>2232</v>
      </c>
      <c r="T148" s="98">
        <f t="shared" si="7"/>
        <v>63771.428571428565</v>
      </c>
      <c r="U148" s="76">
        <f t="shared" si="8"/>
        <v>1</v>
      </c>
    </row>
    <row r="149" spans="1:21" x14ac:dyDescent="0.15">
      <c r="A149" s="81" t="s">
        <v>771</v>
      </c>
      <c r="B149" s="82" t="s">
        <v>772</v>
      </c>
      <c r="C149" s="83">
        <v>4498</v>
      </c>
      <c r="D149" s="84">
        <v>3.5</v>
      </c>
      <c r="E149" s="85">
        <v>3.9</v>
      </c>
      <c r="F149" s="83">
        <v>2438</v>
      </c>
      <c r="G149" s="85">
        <v>3.6</v>
      </c>
      <c r="H149" s="83">
        <v>2060</v>
      </c>
      <c r="I149" s="85">
        <v>3.5</v>
      </c>
      <c r="J149" s="83">
        <v>107</v>
      </c>
      <c r="K149" s="85">
        <v>2.9</v>
      </c>
      <c r="L149" s="83">
        <v>460</v>
      </c>
      <c r="M149" s="85">
        <v>3.8</v>
      </c>
      <c r="N149" s="83">
        <v>1021</v>
      </c>
      <c r="O149" s="85">
        <v>3.7</v>
      </c>
      <c r="P149" s="86">
        <v>967</v>
      </c>
      <c r="Q149" s="81" t="s">
        <v>771</v>
      </c>
      <c r="R149" s="82" t="s">
        <v>772</v>
      </c>
      <c r="S149" s="103">
        <f t="shared" si="6"/>
        <v>4498</v>
      </c>
      <c r="T149" s="98">
        <f t="shared" si="7"/>
        <v>128514.28571428571</v>
      </c>
      <c r="U149" s="76">
        <f t="shared" si="8"/>
        <v>1</v>
      </c>
    </row>
    <row r="150" spans="1:21" x14ac:dyDescent="0.15">
      <c r="A150" s="81" t="s">
        <v>773</v>
      </c>
      <c r="B150" s="82" t="s">
        <v>774</v>
      </c>
      <c r="C150" s="83">
        <v>2919</v>
      </c>
      <c r="D150" s="84">
        <v>3</v>
      </c>
      <c r="E150" s="85">
        <v>3.3</v>
      </c>
      <c r="F150" s="83">
        <v>1680</v>
      </c>
      <c r="G150" s="85">
        <v>3.2</v>
      </c>
      <c r="H150" s="83">
        <v>1239</v>
      </c>
      <c r="I150" s="85">
        <v>2.7</v>
      </c>
      <c r="J150" s="83">
        <v>76</v>
      </c>
      <c r="K150" s="85">
        <v>2.5</v>
      </c>
      <c r="L150" s="83">
        <v>322</v>
      </c>
      <c r="M150" s="85">
        <v>3.3</v>
      </c>
      <c r="N150" s="83">
        <v>645</v>
      </c>
      <c r="O150" s="85">
        <v>3.1</v>
      </c>
      <c r="P150" s="86">
        <v>508</v>
      </c>
      <c r="Q150" s="81" t="s">
        <v>773</v>
      </c>
      <c r="R150" s="82" t="s">
        <v>774</v>
      </c>
      <c r="S150" s="103">
        <f t="shared" si="6"/>
        <v>2919</v>
      </c>
      <c r="T150" s="98">
        <f t="shared" si="7"/>
        <v>97300</v>
      </c>
      <c r="U150" s="76">
        <f t="shared" si="8"/>
        <v>1</v>
      </c>
    </row>
    <row r="151" spans="1:21" x14ac:dyDescent="0.15">
      <c r="A151" s="81" t="s">
        <v>775</v>
      </c>
      <c r="B151" s="82" t="s">
        <v>776</v>
      </c>
      <c r="C151" s="83">
        <v>3026</v>
      </c>
      <c r="D151" s="84">
        <v>3.5</v>
      </c>
      <c r="E151" s="85">
        <v>3.9</v>
      </c>
      <c r="F151" s="83">
        <v>1740</v>
      </c>
      <c r="G151" s="85">
        <v>3.7</v>
      </c>
      <c r="H151" s="83">
        <v>1286</v>
      </c>
      <c r="I151" s="85">
        <v>3.2</v>
      </c>
      <c r="J151" s="83">
        <v>75</v>
      </c>
      <c r="K151" s="85">
        <v>2.4</v>
      </c>
      <c r="L151" s="83">
        <v>334</v>
      </c>
      <c r="M151" s="85">
        <v>3.5</v>
      </c>
      <c r="N151" s="83">
        <v>721</v>
      </c>
      <c r="O151" s="85">
        <v>3.8</v>
      </c>
      <c r="P151" s="86">
        <v>723</v>
      </c>
      <c r="Q151" s="81" t="s">
        <v>775</v>
      </c>
      <c r="R151" s="82" t="s">
        <v>776</v>
      </c>
      <c r="S151" s="103">
        <f t="shared" si="6"/>
        <v>3026</v>
      </c>
      <c r="T151" s="98">
        <f t="shared" si="7"/>
        <v>86457.142857142855</v>
      </c>
      <c r="U151" s="76">
        <f t="shared" si="8"/>
        <v>1</v>
      </c>
    </row>
    <row r="152" spans="1:21" x14ac:dyDescent="0.15">
      <c r="A152" s="81" t="s">
        <v>777</v>
      </c>
      <c r="B152" s="82" t="s">
        <v>778</v>
      </c>
      <c r="C152" s="83">
        <v>2343</v>
      </c>
      <c r="D152" s="84">
        <v>4.5</v>
      </c>
      <c r="E152" s="85">
        <v>5</v>
      </c>
      <c r="F152" s="83">
        <v>1362</v>
      </c>
      <c r="G152" s="85">
        <v>4.9000000000000004</v>
      </c>
      <c r="H152" s="83">
        <v>981</v>
      </c>
      <c r="I152" s="85">
        <v>4.0999999999999996</v>
      </c>
      <c r="J152" s="83">
        <v>35</v>
      </c>
      <c r="K152" s="85">
        <v>2.2999999999999998</v>
      </c>
      <c r="L152" s="83">
        <v>219</v>
      </c>
      <c r="M152" s="85">
        <v>4.2</v>
      </c>
      <c r="N152" s="83">
        <v>543</v>
      </c>
      <c r="O152" s="85">
        <v>4.7</v>
      </c>
      <c r="P152" s="86">
        <v>419</v>
      </c>
      <c r="Q152" s="81" t="s">
        <v>777</v>
      </c>
      <c r="R152" s="82" t="s">
        <v>778</v>
      </c>
      <c r="S152" s="103">
        <f t="shared" si="6"/>
        <v>2343</v>
      </c>
      <c r="T152" s="98">
        <f t="shared" si="7"/>
        <v>52066.666666666664</v>
      </c>
      <c r="U152" s="76">
        <f t="shared" si="8"/>
        <v>1</v>
      </c>
    </row>
    <row r="153" spans="1:21" x14ac:dyDescent="0.15">
      <c r="A153" s="81" t="s">
        <v>779</v>
      </c>
      <c r="B153" s="82" t="s">
        <v>780</v>
      </c>
      <c r="C153" s="83">
        <v>3302</v>
      </c>
      <c r="D153" s="84">
        <v>5.4</v>
      </c>
      <c r="E153" s="85">
        <v>5.9</v>
      </c>
      <c r="F153" s="83">
        <v>1875</v>
      </c>
      <c r="G153" s="85">
        <v>5.9</v>
      </c>
      <c r="H153" s="83">
        <v>1427</v>
      </c>
      <c r="I153" s="85">
        <v>4.8</v>
      </c>
      <c r="J153" s="83">
        <v>40</v>
      </c>
      <c r="K153" s="85">
        <v>2.7</v>
      </c>
      <c r="L153" s="83">
        <v>258</v>
      </c>
      <c r="M153" s="85">
        <v>3.6</v>
      </c>
      <c r="N153" s="83">
        <v>611</v>
      </c>
      <c r="O153" s="85">
        <v>5.7</v>
      </c>
      <c r="P153" s="86">
        <v>1068</v>
      </c>
      <c r="Q153" s="81" t="s">
        <v>779</v>
      </c>
      <c r="R153" s="82" t="s">
        <v>780</v>
      </c>
      <c r="S153" s="103">
        <f t="shared" si="6"/>
        <v>3302</v>
      </c>
      <c r="T153" s="98">
        <f t="shared" si="7"/>
        <v>61148.148148148139</v>
      </c>
      <c r="U153" s="76">
        <f t="shared" si="8"/>
        <v>1</v>
      </c>
    </row>
    <row r="154" spans="1:21" x14ac:dyDescent="0.15">
      <c r="A154" s="81" t="s">
        <v>781</v>
      </c>
      <c r="B154" s="82" t="s">
        <v>782</v>
      </c>
      <c r="C154" s="83">
        <v>2291</v>
      </c>
      <c r="D154" s="84">
        <v>3.3</v>
      </c>
      <c r="E154" s="85">
        <v>3.6</v>
      </c>
      <c r="F154" s="83">
        <v>1294</v>
      </c>
      <c r="G154" s="85">
        <v>3.6</v>
      </c>
      <c r="H154" s="83">
        <v>997</v>
      </c>
      <c r="I154" s="85">
        <v>3</v>
      </c>
      <c r="J154" s="83">
        <v>40</v>
      </c>
      <c r="K154" s="85">
        <v>1.5</v>
      </c>
      <c r="L154" s="83">
        <v>199</v>
      </c>
      <c r="M154" s="85">
        <v>2.5</v>
      </c>
      <c r="N154" s="83">
        <v>538</v>
      </c>
      <c r="O154" s="85">
        <v>3.7</v>
      </c>
      <c r="P154" s="86">
        <v>655</v>
      </c>
      <c r="Q154" s="81" t="s">
        <v>781</v>
      </c>
      <c r="R154" s="82" t="s">
        <v>782</v>
      </c>
      <c r="S154" s="103">
        <f t="shared" si="6"/>
        <v>2291</v>
      </c>
      <c r="T154" s="98">
        <f t="shared" si="7"/>
        <v>69424.242424242431</v>
      </c>
      <c r="U154" s="76">
        <f t="shared" si="8"/>
        <v>1</v>
      </c>
    </row>
    <row r="155" spans="1:21" x14ac:dyDescent="0.15">
      <c r="A155" s="81" t="s">
        <v>783</v>
      </c>
      <c r="B155" s="82" t="s">
        <v>784</v>
      </c>
      <c r="C155" s="83">
        <v>2924</v>
      </c>
      <c r="D155" s="84">
        <v>4.0999999999999996</v>
      </c>
      <c r="E155" s="85">
        <v>4.5</v>
      </c>
      <c r="F155" s="83">
        <v>1560</v>
      </c>
      <c r="G155" s="85">
        <v>4</v>
      </c>
      <c r="H155" s="83">
        <v>1364</v>
      </c>
      <c r="I155" s="85">
        <v>4.2</v>
      </c>
      <c r="J155" s="83">
        <v>64</v>
      </c>
      <c r="K155" s="85">
        <v>2.4</v>
      </c>
      <c r="L155" s="83">
        <v>270</v>
      </c>
      <c r="M155" s="85">
        <v>3.3</v>
      </c>
      <c r="N155" s="83">
        <v>732</v>
      </c>
      <c r="O155" s="85">
        <v>4.9000000000000004</v>
      </c>
      <c r="P155" s="86">
        <v>509</v>
      </c>
      <c r="Q155" s="81" t="s">
        <v>783</v>
      </c>
      <c r="R155" s="82" t="s">
        <v>784</v>
      </c>
      <c r="S155" s="103">
        <f t="shared" si="6"/>
        <v>2924</v>
      </c>
      <c r="T155" s="98">
        <f t="shared" si="7"/>
        <v>71317.073170731717</v>
      </c>
      <c r="U155" s="76">
        <f t="shared" si="8"/>
        <v>1</v>
      </c>
    </row>
    <row r="156" spans="1:21" x14ac:dyDescent="0.15">
      <c r="A156" s="81" t="s">
        <v>785</v>
      </c>
      <c r="B156" s="82" t="s">
        <v>786</v>
      </c>
      <c r="C156" s="83">
        <v>4649</v>
      </c>
      <c r="D156" s="84">
        <v>5.5</v>
      </c>
      <c r="E156" s="85">
        <v>6.1</v>
      </c>
      <c r="F156" s="83">
        <v>2584</v>
      </c>
      <c r="G156" s="85">
        <v>5.8</v>
      </c>
      <c r="H156" s="83">
        <v>2065</v>
      </c>
      <c r="I156" s="85">
        <v>5.0999999999999996</v>
      </c>
      <c r="J156" s="83">
        <v>123</v>
      </c>
      <c r="K156" s="85">
        <v>4.7</v>
      </c>
      <c r="L156" s="83">
        <v>454</v>
      </c>
      <c r="M156" s="85">
        <v>5.2</v>
      </c>
      <c r="N156" s="83">
        <v>1044</v>
      </c>
      <c r="O156" s="85">
        <v>5.8</v>
      </c>
      <c r="P156" s="86">
        <v>1187</v>
      </c>
      <c r="Q156" s="81" t="s">
        <v>785</v>
      </c>
      <c r="R156" s="82" t="s">
        <v>786</v>
      </c>
      <c r="S156" s="103">
        <f t="shared" si="6"/>
        <v>4649</v>
      </c>
      <c r="T156" s="98">
        <f t="shared" si="7"/>
        <v>84527.272727272721</v>
      </c>
      <c r="U156" s="76">
        <f t="shared" si="8"/>
        <v>1</v>
      </c>
    </row>
    <row r="157" spans="1:21" x14ac:dyDescent="0.15">
      <c r="A157" s="81" t="s">
        <v>787</v>
      </c>
      <c r="B157" s="82" t="s">
        <v>788</v>
      </c>
      <c r="C157" s="83">
        <v>2293</v>
      </c>
      <c r="D157" s="84">
        <v>5.2</v>
      </c>
      <c r="E157" s="85">
        <v>5.8</v>
      </c>
      <c r="F157" s="83">
        <v>1240</v>
      </c>
      <c r="G157" s="85">
        <v>5.3</v>
      </c>
      <c r="H157" s="83">
        <v>1053</v>
      </c>
      <c r="I157" s="85">
        <v>5.0999999999999996</v>
      </c>
      <c r="J157" s="83">
        <v>51</v>
      </c>
      <c r="K157" s="85">
        <v>3.7</v>
      </c>
      <c r="L157" s="83">
        <v>239</v>
      </c>
      <c r="M157" s="85">
        <v>5.4</v>
      </c>
      <c r="N157" s="83">
        <v>569</v>
      </c>
      <c r="O157" s="85">
        <v>5.6</v>
      </c>
      <c r="P157" s="86">
        <v>383</v>
      </c>
      <c r="Q157" s="81" t="s">
        <v>787</v>
      </c>
      <c r="R157" s="82" t="s">
        <v>788</v>
      </c>
      <c r="S157" s="103">
        <f t="shared" si="6"/>
        <v>2293</v>
      </c>
      <c r="T157" s="98">
        <f t="shared" si="7"/>
        <v>44096.153846153844</v>
      </c>
      <c r="U157" s="76">
        <f t="shared" si="8"/>
        <v>1</v>
      </c>
    </row>
    <row r="158" spans="1:21" x14ac:dyDescent="0.15">
      <c r="A158" s="81" t="s">
        <v>789</v>
      </c>
      <c r="B158" s="82" t="s">
        <v>790</v>
      </c>
      <c r="C158" s="83">
        <v>1033</v>
      </c>
      <c r="D158" s="84">
        <v>3.1</v>
      </c>
      <c r="E158" s="85">
        <v>3.4</v>
      </c>
      <c r="F158" s="83">
        <v>519</v>
      </c>
      <c r="G158" s="85">
        <v>2.9</v>
      </c>
      <c r="H158" s="83">
        <v>514</v>
      </c>
      <c r="I158" s="85">
        <v>3.2</v>
      </c>
      <c r="J158" s="83">
        <v>15</v>
      </c>
      <c r="K158" s="85">
        <v>1</v>
      </c>
      <c r="L158" s="83">
        <v>92</v>
      </c>
      <c r="M158" s="85">
        <v>2.2999999999999998</v>
      </c>
      <c r="N158" s="83">
        <v>276</v>
      </c>
      <c r="O158" s="85">
        <v>3.8</v>
      </c>
      <c r="P158" s="86">
        <v>217</v>
      </c>
      <c r="Q158" s="81" t="s">
        <v>789</v>
      </c>
      <c r="R158" s="82" t="s">
        <v>790</v>
      </c>
      <c r="S158" s="103">
        <f t="shared" si="6"/>
        <v>1033</v>
      </c>
      <c r="T158" s="98">
        <f t="shared" si="7"/>
        <v>33322.580645161288</v>
      </c>
      <c r="U158" s="76">
        <f t="shared" si="8"/>
        <v>1</v>
      </c>
    </row>
    <row r="159" spans="1:21" x14ac:dyDescent="0.15">
      <c r="A159" s="81" t="s">
        <v>791</v>
      </c>
      <c r="B159" s="82" t="s">
        <v>792</v>
      </c>
      <c r="C159" s="83">
        <v>3566</v>
      </c>
      <c r="D159" s="84">
        <v>3</v>
      </c>
      <c r="E159" s="85">
        <v>3.4</v>
      </c>
      <c r="F159" s="83">
        <v>2016</v>
      </c>
      <c r="G159" s="85">
        <v>3.3</v>
      </c>
      <c r="H159" s="83">
        <v>1550</v>
      </c>
      <c r="I159" s="85">
        <v>2.8</v>
      </c>
      <c r="J159" s="83">
        <v>84</v>
      </c>
      <c r="K159" s="85">
        <v>2</v>
      </c>
      <c r="L159" s="83">
        <v>390</v>
      </c>
      <c r="M159" s="85">
        <v>3.1</v>
      </c>
      <c r="N159" s="83">
        <v>869</v>
      </c>
      <c r="O159" s="85">
        <v>3.5</v>
      </c>
      <c r="P159" s="86">
        <v>825</v>
      </c>
      <c r="Q159" s="81" t="s">
        <v>791</v>
      </c>
      <c r="R159" s="82" t="s">
        <v>792</v>
      </c>
      <c r="S159" s="103">
        <f t="shared" si="6"/>
        <v>3566</v>
      </c>
      <c r="T159" s="98">
        <f t="shared" si="7"/>
        <v>118866.66666666667</v>
      </c>
      <c r="U159" s="76">
        <f t="shared" si="8"/>
        <v>1</v>
      </c>
    </row>
    <row r="160" spans="1:21" x14ac:dyDescent="0.15">
      <c r="A160" s="81" t="s">
        <v>793</v>
      </c>
      <c r="B160" s="82" t="s">
        <v>794</v>
      </c>
      <c r="C160" s="83">
        <v>4432</v>
      </c>
      <c r="D160" s="84">
        <v>4.5</v>
      </c>
      <c r="E160" s="85">
        <v>5</v>
      </c>
      <c r="F160" s="83">
        <v>2432</v>
      </c>
      <c r="G160" s="85">
        <v>4.7</v>
      </c>
      <c r="H160" s="83">
        <v>2000</v>
      </c>
      <c r="I160" s="85">
        <v>4.3</v>
      </c>
      <c r="J160" s="83">
        <v>94</v>
      </c>
      <c r="K160" s="85">
        <v>2.7</v>
      </c>
      <c r="L160" s="83">
        <v>405</v>
      </c>
      <c r="M160" s="85">
        <v>3.7</v>
      </c>
      <c r="N160" s="83">
        <v>1016</v>
      </c>
      <c r="O160" s="85">
        <v>4.9000000000000004</v>
      </c>
      <c r="P160" s="86">
        <v>1237</v>
      </c>
      <c r="Q160" s="81" t="s">
        <v>793</v>
      </c>
      <c r="R160" s="82" t="s">
        <v>794</v>
      </c>
      <c r="S160" s="103">
        <f t="shared" si="6"/>
        <v>4432</v>
      </c>
      <c r="T160" s="98">
        <f t="shared" si="7"/>
        <v>98488.888888888891</v>
      </c>
      <c r="U160" s="76">
        <f t="shared" si="8"/>
        <v>1</v>
      </c>
    </row>
    <row r="161" spans="1:21" x14ac:dyDescent="0.15">
      <c r="A161" s="81" t="s">
        <v>795</v>
      </c>
      <c r="B161" s="82" t="s">
        <v>796</v>
      </c>
      <c r="C161" s="83">
        <v>1947</v>
      </c>
      <c r="D161" s="84">
        <v>3.3</v>
      </c>
      <c r="E161" s="85">
        <v>3.7</v>
      </c>
      <c r="F161" s="83">
        <v>1055</v>
      </c>
      <c r="G161" s="85">
        <v>3.3</v>
      </c>
      <c r="H161" s="83">
        <v>892</v>
      </c>
      <c r="I161" s="85">
        <v>3.3</v>
      </c>
      <c r="J161" s="83">
        <v>36</v>
      </c>
      <c r="K161" s="85">
        <v>1.6</v>
      </c>
      <c r="L161" s="83">
        <v>188</v>
      </c>
      <c r="M161" s="85">
        <v>2.9</v>
      </c>
      <c r="N161" s="83">
        <v>520</v>
      </c>
      <c r="O161" s="85">
        <v>4.0999999999999996</v>
      </c>
      <c r="P161" s="86">
        <v>379</v>
      </c>
      <c r="Q161" s="81" t="s">
        <v>795</v>
      </c>
      <c r="R161" s="82" t="s">
        <v>796</v>
      </c>
      <c r="S161" s="103">
        <f t="shared" si="6"/>
        <v>1947</v>
      </c>
      <c r="T161" s="98">
        <f t="shared" si="7"/>
        <v>59000</v>
      </c>
      <c r="U161" s="76">
        <f t="shared" si="8"/>
        <v>1</v>
      </c>
    </row>
    <row r="162" spans="1:21" x14ac:dyDescent="0.15">
      <c r="A162" s="81" t="s">
        <v>797</v>
      </c>
      <c r="B162" s="82" t="s">
        <v>798</v>
      </c>
      <c r="C162" s="83">
        <v>1959</v>
      </c>
      <c r="D162" s="84">
        <v>3</v>
      </c>
      <c r="E162" s="85">
        <v>3.3</v>
      </c>
      <c r="F162" s="83">
        <v>1071</v>
      </c>
      <c r="G162" s="85">
        <v>3.1</v>
      </c>
      <c r="H162" s="83">
        <v>888</v>
      </c>
      <c r="I162" s="85">
        <v>2.9</v>
      </c>
      <c r="J162" s="83">
        <v>9</v>
      </c>
      <c r="K162" s="85">
        <v>0.4</v>
      </c>
      <c r="L162" s="83">
        <v>100</v>
      </c>
      <c r="M162" s="85">
        <v>1.5</v>
      </c>
      <c r="N162" s="83">
        <v>458</v>
      </c>
      <c r="O162" s="85">
        <v>3.2</v>
      </c>
      <c r="P162" s="86">
        <v>490</v>
      </c>
      <c r="Q162" s="81" t="s">
        <v>797</v>
      </c>
      <c r="R162" s="82" t="s">
        <v>798</v>
      </c>
      <c r="S162" s="103">
        <f t="shared" si="6"/>
        <v>1959</v>
      </c>
      <c r="T162" s="98">
        <f t="shared" si="7"/>
        <v>65300</v>
      </c>
      <c r="U162" s="76">
        <f t="shared" si="8"/>
        <v>1</v>
      </c>
    </row>
    <row r="163" spans="1:21" x14ac:dyDescent="0.15">
      <c r="A163" s="81" t="s">
        <v>799</v>
      </c>
      <c r="B163" s="82" t="s">
        <v>800</v>
      </c>
      <c r="C163" s="83">
        <v>2796</v>
      </c>
      <c r="D163" s="84">
        <v>2.5</v>
      </c>
      <c r="E163" s="85">
        <v>2.7</v>
      </c>
      <c r="F163" s="83">
        <v>1645</v>
      </c>
      <c r="G163" s="85">
        <v>2.7</v>
      </c>
      <c r="H163" s="83">
        <v>1151</v>
      </c>
      <c r="I163" s="85">
        <v>2.2000000000000002</v>
      </c>
      <c r="J163" s="83">
        <v>39</v>
      </c>
      <c r="K163" s="85">
        <v>0.9</v>
      </c>
      <c r="L163" s="83">
        <v>242</v>
      </c>
      <c r="M163" s="85">
        <v>1.9</v>
      </c>
      <c r="N163" s="83">
        <v>692</v>
      </c>
      <c r="O163" s="85">
        <v>3</v>
      </c>
      <c r="P163" s="86">
        <v>601</v>
      </c>
      <c r="Q163" s="81" t="s">
        <v>799</v>
      </c>
      <c r="R163" s="82" t="s">
        <v>800</v>
      </c>
      <c r="S163" s="103">
        <f t="shared" si="6"/>
        <v>2796</v>
      </c>
      <c r="T163" s="98">
        <f t="shared" si="7"/>
        <v>111840.00000000001</v>
      </c>
      <c r="U163" s="76">
        <f t="shared" si="8"/>
        <v>1</v>
      </c>
    </row>
    <row r="164" spans="1:21" x14ac:dyDescent="0.15">
      <c r="A164" s="81" t="s">
        <v>801</v>
      </c>
      <c r="B164" s="82" t="s">
        <v>802</v>
      </c>
      <c r="C164" s="83">
        <v>2565</v>
      </c>
      <c r="D164" s="84">
        <v>4.3</v>
      </c>
      <c r="E164" s="85">
        <v>4.5999999999999996</v>
      </c>
      <c r="F164" s="83">
        <v>1468</v>
      </c>
      <c r="G164" s="85">
        <v>4.9000000000000004</v>
      </c>
      <c r="H164" s="83">
        <v>1097</v>
      </c>
      <c r="I164" s="85">
        <v>3.6</v>
      </c>
      <c r="J164" s="83">
        <v>64</v>
      </c>
      <c r="K164" s="85">
        <v>3.4</v>
      </c>
      <c r="L164" s="83">
        <v>318</v>
      </c>
      <c r="M164" s="85">
        <v>3.5</v>
      </c>
      <c r="N164" s="83">
        <v>463</v>
      </c>
      <c r="O164" s="85">
        <v>4.4000000000000004</v>
      </c>
      <c r="P164" s="86">
        <v>651</v>
      </c>
      <c r="Q164" s="81" t="s">
        <v>801</v>
      </c>
      <c r="R164" s="82" t="s">
        <v>802</v>
      </c>
      <c r="S164" s="103">
        <f t="shared" si="6"/>
        <v>2565</v>
      </c>
      <c r="T164" s="98">
        <f t="shared" si="7"/>
        <v>59651.162790697672</v>
      </c>
      <c r="U164" s="76">
        <f t="shared" si="8"/>
        <v>1</v>
      </c>
    </row>
    <row r="165" spans="1:21" x14ac:dyDescent="0.15">
      <c r="A165" s="81" t="s">
        <v>803</v>
      </c>
      <c r="B165" s="82" t="s">
        <v>804</v>
      </c>
      <c r="C165" s="83">
        <v>1991</v>
      </c>
      <c r="D165" s="84">
        <v>3.1</v>
      </c>
      <c r="E165" s="85">
        <v>3.5</v>
      </c>
      <c r="F165" s="83">
        <v>1053</v>
      </c>
      <c r="G165" s="85">
        <v>3.2</v>
      </c>
      <c r="H165" s="83">
        <v>938</v>
      </c>
      <c r="I165" s="85">
        <v>3.1</v>
      </c>
      <c r="J165" s="83">
        <v>48</v>
      </c>
      <c r="K165" s="85">
        <v>1.8</v>
      </c>
      <c r="L165" s="83">
        <v>196</v>
      </c>
      <c r="M165" s="85">
        <v>2.7</v>
      </c>
      <c r="N165" s="83">
        <v>585</v>
      </c>
      <c r="O165" s="85">
        <v>4.3</v>
      </c>
      <c r="P165" s="86">
        <v>466</v>
      </c>
      <c r="Q165" s="81" t="s">
        <v>803</v>
      </c>
      <c r="R165" s="82" t="s">
        <v>804</v>
      </c>
      <c r="S165" s="103">
        <f t="shared" si="6"/>
        <v>1991</v>
      </c>
      <c r="T165" s="98">
        <f t="shared" si="7"/>
        <v>64225.806451612902</v>
      </c>
      <c r="U165" s="76">
        <f t="shared" si="8"/>
        <v>1</v>
      </c>
    </row>
    <row r="166" spans="1:21" x14ac:dyDescent="0.15">
      <c r="A166" s="81" t="s">
        <v>805</v>
      </c>
      <c r="B166" s="82" t="s">
        <v>806</v>
      </c>
      <c r="C166" s="83">
        <v>1339</v>
      </c>
      <c r="D166" s="84">
        <v>2.5</v>
      </c>
      <c r="E166" s="85">
        <v>2.7</v>
      </c>
      <c r="F166" s="83">
        <v>727</v>
      </c>
      <c r="G166" s="85">
        <v>2.7</v>
      </c>
      <c r="H166" s="83">
        <v>612</v>
      </c>
      <c r="I166" s="85">
        <v>2.2999999999999998</v>
      </c>
      <c r="J166" s="83">
        <v>38</v>
      </c>
      <c r="K166" s="85">
        <v>1.3</v>
      </c>
      <c r="L166" s="83">
        <v>157</v>
      </c>
      <c r="M166" s="85">
        <v>2.1</v>
      </c>
      <c r="N166" s="83">
        <v>324</v>
      </c>
      <c r="O166" s="85">
        <v>2.9</v>
      </c>
      <c r="P166" s="86">
        <v>311</v>
      </c>
      <c r="Q166" s="81" t="s">
        <v>805</v>
      </c>
      <c r="R166" s="82" t="s">
        <v>806</v>
      </c>
      <c r="S166" s="103">
        <f t="shared" si="6"/>
        <v>1339</v>
      </c>
      <c r="T166" s="98">
        <f t="shared" si="7"/>
        <v>53560</v>
      </c>
      <c r="U166" s="76">
        <f t="shared" si="8"/>
        <v>1</v>
      </c>
    </row>
    <row r="167" spans="1:21" x14ac:dyDescent="0.15">
      <c r="A167" s="81" t="s">
        <v>807</v>
      </c>
      <c r="B167" s="82" t="s">
        <v>808</v>
      </c>
      <c r="C167" s="83">
        <v>1191</v>
      </c>
      <c r="D167" s="84">
        <v>3.5</v>
      </c>
      <c r="E167" s="85">
        <v>3.9</v>
      </c>
      <c r="F167" s="83">
        <v>645</v>
      </c>
      <c r="G167" s="85">
        <v>3.6</v>
      </c>
      <c r="H167" s="83">
        <v>546</v>
      </c>
      <c r="I167" s="85">
        <v>3.5</v>
      </c>
      <c r="J167" s="83">
        <v>28</v>
      </c>
      <c r="K167" s="85">
        <v>1.7</v>
      </c>
      <c r="L167" s="83">
        <v>115</v>
      </c>
      <c r="M167" s="85">
        <v>2.7</v>
      </c>
      <c r="N167" s="83">
        <v>281</v>
      </c>
      <c r="O167" s="85">
        <v>3.9</v>
      </c>
      <c r="P167" s="86">
        <v>213</v>
      </c>
      <c r="Q167" s="81" t="s">
        <v>807</v>
      </c>
      <c r="R167" s="82" t="s">
        <v>808</v>
      </c>
      <c r="S167" s="103">
        <f t="shared" si="6"/>
        <v>1191</v>
      </c>
      <c r="T167" s="98">
        <f t="shared" si="7"/>
        <v>34028.571428571428</v>
      </c>
      <c r="U167" s="76">
        <f t="shared" si="8"/>
        <v>1</v>
      </c>
    </row>
    <row r="168" spans="1:21" x14ac:dyDescent="0.15">
      <c r="A168" s="81" t="s">
        <v>809</v>
      </c>
      <c r="B168" s="82" t="s">
        <v>810</v>
      </c>
      <c r="C168" s="83">
        <v>2054</v>
      </c>
      <c r="D168" s="84">
        <v>2.5</v>
      </c>
      <c r="E168" s="85">
        <v>2.8</v>
      </c>
      <c r="F168" s="83">
        <v>1089</v>
      </c>
      <c r="G168" s="85">
        <v>2.7</v>
      </c>
      <c r="H168" s="83">
        <v>965</v>
      </c>
      <c r="I168" s="85">
        <v>2.4</v>
      </c>
      <c r="J168" s="83">
        <v>50</v>
      </c>
      <c r="K168" s="85">
        <v>1.3</v>
      </c>
      <c r="L168" s="83">
        <v>219</v>
      </c>
      <c r="M168" s="85">
        <v>2.2000000000000002</v>
      </c>
      <c r="N168" s="83">
        <v>506</v>
      </c>
      <c r="O168" s="85">
        <v>2.8</v>
      </c>
      <c r="P168" s="86">
        <v>423</v>
      </c>
      <c r="Q168" s="81" t="s">
        <v>809</v>
      </c>
      <c r="R168" s="82" t="s">
        <v>810</v>
      </c>
      <c r="S168" s="103">
        <f t="shared" si="6"/>
        <v>2054</v>
      </c>
      <c r="T168" s="98">
        <f t="shared" si="7"/>
        <v>82160</v>
      </c>
      <c r="U168" s="76">
        <f t="shared" si="8"/>
        <v>1</v>
      </c>
    </row>
    <row r="169" spans="1:21" x14ac:dyDescent="0.15">
      <c r="A169" s="81" t="s">
        <v>811</v>
      </c>
      <c r="B169" s="82" t="s">
        <v>812</v>
      </c>
      <c r="C169" s="83">
        <v>1360</v>
      </c>
      <c r="D169" s="84">
        <v>5.8</v>
      </c>
      <c r="E169" s="85">
        <v>6.5</v>
      </c>
      <c r="F169" s="83">
        <v>676</v>
      </c>
      <c r="G169" s="85">
        <v>5.3</v>
      </c>
      <c r="H169" s="83">
        <v>684</v>
      </c>
      <c r="I169" s="85">
        <v>6.4</v>
      </c>
      <c r="J169" s="83">
        <v>30</v>
      </c>
      <c r="K169" s="85">
        <v>5</v>
      </c>
      <c r="L169" s="83">
        <v>116</v>
      </c>
      <c r="M169" s="85">
        <v>5.2</v>
      </c>
      <c r="N169" s="83">
        <v>296</v>
      </c>
      <c r="O169" s="85">
        <v>5.9</v>
      </c>
      <c r="P169" s="86">
        <v>434</v>
      </c>
      <c r="Q169" s="81" t="s">
        <v>811</v>
      </c>
      <c r="R169" s="82" t="s">
        <v>812</v>
      </c>
      <c r="S169" s="103">
        <f t="shared" si="6"/>
        <v>1360</v>
      </c>
      <c r="T169" s="98">
        <f t="shared" si="7"/>
        <v>23448.275862068964</v>
      </c>
      <c r="U169" s="76">
        <f t="shared" si="8"/>
        <v>1</v>
      </c>
    </row>
    <row r="170" spans="1:21" x14ac:dyDescent="0.15">
      <c r="A170" s="81" t="s">
        <v>813</v>
      </c>
      <c r="B170" s="82" t="s">
        <v>814</v>
      </c>
      <c r="C170" s="83">
        <v>4569</v>
      </c>
      <c r="D170" s="84">
        <v>8.5</v>
      </c>
      <c r="E170" s="85">
        <v>9.3000000000000007</v>
      </c>
      <c r="F170" s="83">
        <v>2527</v>
      </c>
      <c r="G170" s="85">
        <v>8.6</v>
      </c>
      <c r="H170" s="83">
        <v>2042</v>
      </c>
      <c r="I170" s="85">
        <v>8.3000000000000007</v>
      </c>
      <c r="J170" s="83">
        <v>79</v>
      </c>
      <c r="K170" s="85">
        <v>6.8</v>
      </c>
      <c r="L170" s="83">
        <v>417</v>
      </c>
      <c r="M170" s="85">
        <v>6.5</v>
      </c>
      <c r="N170" s="83">
        <v>923</v>
      </c>
      <c r="O170" s="85">
        <v>8.9</v>
      </c>
      <c r="P170" s="86">
        <v>1266</v>
      </c>
      <c r="Q170" s="81" t="s">
        <v>813</v>
      </c>
      <c r="R170" s="82" t="s">
        <v>814</v>
      </c>
      <c r="S170" s="103">
        <f t="shared" si="6"/>
        <v>4569</v>
      </c>
      <c r="T170" s="98">
        <f t="shared" si="7"/>
        <v>53752.941176470587</v>
      </c>
      <c r="U170" s="76">
        <f t="shared" si="8"/>
        <v>1</v>
      </c>
    </row>
    <row r="171" spans="1:21" x14ac:dyDescent="0.15">
      <c r="A171" s="81" t="s">
        <v>815</v>
      </c>
      <c r="B171" s="82" t="s">
        <v>816</v>
      </c>
      <c r="C171" s="83">
        <v>1178</v>
      </c>
      <c r="D171" s="84">
        <v>4.5</v>
      </c>
      <c r="E171" s="85">
        <v>4.9000000000000004</v>
      </c>
      <c r="F171" s="83">
        <v>667</v>
      </c>
      <c r="G171" s="85">
        <v>5.0999999999999996</v>
      </c>
      <c r="H171" s="83">
        <v>511</v>
      </c>
      <c r="I171" s="85">
        <v>4</v>
      </c>
      <c r="J171" s="83">
        <v>24</v>
      </c>
      <c r="K171" s="85">
        <v>3.4</v>
      </c>
      <c r="L171" s="83">
        <v>128</v>
      </c>
      <c r="M171" s="85">
        <v>3.7</v>
      </c>
      <c r="N171" s="83">
        <v>225</v>
      </c>
      <c r="O171" s="85">
        <v>4.8</v>
      </c>
      <c r="P171" s="86">
        <v>312</v>
      </c>
      <c r="Q171" s="81" t="s">
        <v>815</v>
      </c>
      <c r="R171" s="82" t="s">
        <v>816</v>
      </c>
      <c r="S171" s="103">
        <f t="shared" si="6"/>
        <v>1178</v>
      </c>
      <c r="T171" s="98">
        <f t="shared" si="7"/>
        <v>26177.777777777777</v>
      </c>
      <c r="U171" s="76">
        <f t="shared" si="8"/>
        <v>1</v>
      </c>
    </row>
    <row r="172" spans="1:21" x14ac:dyDescent="0.15">
      <c r="A172" s="81" t="s">
        <v>817</v>
      </c>
      <c r="B172" s="82" t="s">
        <v>818</v>
      </c>
      <c r="C172" s="83">
        <v>6384</v>
      </c>
      <c r="D172" s="84">
        <v>7</v>
      </c>
      <c r="E172" s="85">
        <v>7.8</v>
      </c>
      <c r="F172" s="83">
        <v>3370</v>
      </c>
      <c r="G172" s="85">
        <v>6.6</v>
      </c>
      <c r="H172" s="83">
        <v>3014</v>
      </c>
      <c r="I172" s="85">
        <v>7.6</v>
      </c>
      <c r="J172" s="83">
        <v>154</v>
      </c>
      <c r="K172" s="85">
        <v>6.7</v>
      </c>
      <c r="L172" s="83">
        <v>615</v>
      </c>
      <c r="M172" s="85">
        <v>6.3</v>
      </c>
      <c r="N172" s="83">
        <v>1177</v>
      </c>
      <c r="O172" s="85">
        <v>7.5</v>
      </c>
      <c r="P172" s="86">
        <v>2758</v>
      </c>
      <c r="Q172" s="81" t="s">
        <v>817</v>
      </c>
      <c r="R172" s="82" t="s">
        <v>818</v>
      </c>
      <c r="S172" s="103">
        <f t="shared" si="6"/>
        <v>6384</v>
      </c>
      <c r="T172" s="98">
        <f t="shared" si="7"/>
        <v>91200</v>
      </c>
      <c r="U172" s="76">
        <f t="shared" si="8"/>
        <v>1</v>
      </c>
    </row>
    <row r="173" spans="1:21" x14ac:dyDescent="0.15">
      <c r="A173" s="81" t="s">
        <v>819</v>
      </c>
      <c r="B173" s="82" t="s">
        <v>820</v>
      </c>
      <c r="C173" s="83">
        <v>6214</v>
      </c>
      <c r="D173" s="84">
        <v>5.2</v>
      </c>
      <c r="E173" s="85">
        <v>5.7</v>
      </c>
      <c r="F173" s="83">
        <v>3483</v>
      </c>
      <c r="G173" s="85">
        <v>5.7</v>
      </c>
      <c r="H173" s="83">
        <v>2731</v>
      </c>
      <c r="I173" s="85">
        <v>4.7</v>
      </c>
      <c r="J173" s="83">
        <v>121</v>
      </c>
      <c r="K173" s="85">
        <v>5.2</v>
      </c>
      <c r="L173" s="83">
        <v>581</v>
      </c>
      <c r="M173" s="85">
        <v>4.2</v>
      </c>
      <c r="N173" s="83">
        <v>1003</v>
      </c>
      <c r="O173" s="85">
        <v>5.4</v>
      </c>
      <c r="P173" s="86">
        <v>2611</v>
      </c>
      <c r="Q173" s="81" t="s">
        <v>819</v>
      </c>
      <c r="R173" s="82" t="s">
        <v>820</v>
      </c>
      <c r="S173" s="103">
        <f t="shared" si="6"/>
        <v>6214</v>
      </c>
      <c r="T173" s="98">
        <f t="shared" si="7"/>
        <v>119500</v>
      </c>
      <c r="U173" s="76">
        <f t="shared" si="8"/>
        <v>1</v>
      </c>
    </row>
    <row r="174" spans="1:21" x14ac:dyDescent="0.15">
      <c r="A174" s="81" t="s">
        <v>821</v>
      </c>
      <c r="B174" s="82" t="s">
        <v>822</v>
      </c>
      <c r="C174" s="83">
        <v>1293</v>
      </c>
      <c r="D174" s="84">
        <v>4.5</v>
      </c>
      <c r="E174" s="85">
        <v>4.9000000000000004</v>
      </c>
      <c r="F174" s="83">
        <v>731</v>
      </c>
      <c r="G174" s="85">
        <v>4.7</v>
      </c>
      <c r="H174" s="83">
        <v>562</v>
      </c>
      <c r="I174" s="85">
        <v>4.0999999999999996</v>
      </c>
      <c r="J174" s="83">
        <v>14</v>
      </c>
      <c r="K174" s="85">
        <v>1.8</v>
      </c>
      <c r="L174" s="83">
        <v>99</v>
      </c>
      <c r="M174" s="85">
        <v>3.6</v>
      </c>
      <c r="N174" s="83">
        <v>268</v>
      </c>
      <c r="O174" s="85">
        <v>4.2</v>
      </c>
      <c r="P174" s="86">
        <v>308</v>
      </c>
      <c r="Q174" s="81" t="s">
        <v>821</v>
      </c>
      <c r="R174" s="82" t="s">
        <v>822</v>
      </c>
      <c r="S174" s="103">
        <f t="shared" si="6"/>
        <v>1293</v>
      </c>
      <c r="T174" s="98">
        <f t="shared" si="7"/>
        <v>28733.333333333332</v>
      </c>
      <c r="U174" s="76">
        <f t="shared" si="8"/>
        <v>1</v>
      </c>
    </row>
    <row r="175" spans="1:21" x14ac:dyDescent="0.15">
      <c r="A175" s="81" t="s">
        <v>823</v>
      </c>
      <c r="B175" s="82" t="s">
        <v>824</v>
      </c>
      <c r="C175" s="83">
        <v>2276</v>
      </c>
      <c r="D175" s="84">
        <v>10.8</v>
      </c>
      <c r="E175" s="85">
        <v>12</v>
      </c>
      <c r="F175" s="83">
        <v>1296</v>
      </c>
      <c r="G175" s="85">
        <v>11.4</v>
      </c>
      <c r="H175" s="83">
        <v>980</v>
      </c>
      <c r="I175" s="85">
        <v>10.1</v>
      </c>
      <c r="J175" s="83">
        <v>49</v>
      </c>
      <c r="K175" s="85">
        <v>9.1</v>
      </c>
      <c r="L175" s="83">
        <v>208</v>
      </c>
      <c r="M175" s="85">
        <v>9.5</v>
      </c>
      <c r="N175" s="83">
        <v>555</v>
      </c>
      <c r="O175" s="85">
        <v>12.1</v>
      </c>
      <c r="P175" s="86">
        <v>380</v>
      </c>
      <c r="Q175" s="81" t="s">
        <v>823</v>
      </c>
      <c r="R175" s="82" t="s">
        <v>824</v>
      </c>
      <c r="S175" s="103">
        <f t="shared" si="6"/>
        <v>2276</v>
      </c>
      <c r="T175" s="98">
        <f t="shared" si="7"/>
        <v>21074.074074074073</v>
      </c>
      <c r="U175" s="76">
        <f t="shared" si="8"/>
        <v>1</v>
      </c>
    </row>
    <row r="176" spans="1:21" x14ac:dyDescent="0.15">
      <c r="A176" s="81" t="s">
        <v>825</v>
      </c>
      <c r="B176" s="82" t="s">
        <v>826</v>
      </c>
      <c r="C176" s="83">
        <v>1449</v>
      </c>
      <c r="D176" s="84">
        <v>5.3</v>
      </c>
      <c r="E176" s="85">
        <v>5.9</v>
      </c>
      <c r="F176" s="83">
        <v>783</v>
      </c>
      <c r="G176" s="85">
        <v>5.5</v>
      </c>
      <c r="H176" s="83">
        <v>666</v>
      </c>
      <c r="I176" s="85">
        <v>5.0999999999999996</v>
      </c>
      <c r="J176" s="83">
        <v>27</v>
      </c>
      <c r="K176" s="85">
        <v>3.3</v>
      </c>
      <c r="L176" s="83">
        <v>108</v>
      </c>
      <c r="M176" s="85">
        <v>4</v>
      </c>
      <c r="N176" s="83">
        <v>338</v>
      </c>
      <c r="O176" s="85">
        <v>6</v>
      </c>
      <c r="P176" s="86">
        <v>432</v>
      </c>
      <c r="Q176" s="81" t="s">
        <v>825</v>
      </c>
      <c r="R176" s="82" t="s">
        <v>826</v>
      </c>
      <c r="S176" s="103">
        <f t="shared" si="6"/>
        <v>1449</v>
      </c>
      <c r="T176" s="98">
        <f t="shared" si="7"/>
        <v>27339.622641509435</v>
      </c>
      <c r="U176" s="76">
        <f t="shared" si="8"/>
        <v>1</v>
      </c>
    </row>
    <row r="177" spans="1:21" x14ac:dyDescent="0.15">
      <c r="A177" s="81" t="s">
        <v>827</v>
      </c>
      <c r="B177" s="82" t="s">
        <v>828</v>
      </c>
      <c r="C177" s="83">
        <v>2786</v>
      </c>
      <c r="D177" s="84">
        <v>6.1</v>
      </c>
      <c r="E177" s="85">
        <v>6.7</v>
      </c>
      <c r="F177" s="83">
        <v>1485</v>
      </c>
      <c r="G177" s="85">
        <v>5.9</v>
      </c>
      <c r="H177" s="83">
        <v>1301</v>
      </c>
      <c r="I177" s="85">
        <v>6.3</v>
      </c>
      <c r="J177" s="83">
        <v>58</v>
      </c>
      <c r="K177" s="85">
        <v>4.5</v>
      </c>
      <c r="L177" s="83">
        <v>283</v>
      </c>
      <c r="M177" s="85">
        <v>5.7</v>
      </c>
      <c r="N177" s="83">
        <v>479</v>
      </c>
      <c r="O177" s="85">
        <v>5.5</v>
      </c>
      <c r="P177" s="86">
        <v>992</v>
      </c>
      <c r="Q177" s="81" t="s">
        <v>827</v>
      </c>
      <c r="R177" s="82" t="s">
        <v>828</v>
      </c>
      <c r="S177" s="103">
        <f t="shared" si="6"/>
        <v>2786</v>
      </c>
      <c r="T177" s="98">
        <f t="shared" si="7"/>
        <v>45672.131147540989</v>
      </c>
      <c r="U177" s="76">
        <f t="shared" si="8"/>
        <v>1</v>
      </c>
    </row>
    <row r="178" spans="1:21" x14ac:dyDescent="0.15">
      <c r="A178" s="81" t="s">
        <v>829</v>
      </c>
      <c r="B178" s="82" t="s">
        <v>830</v>
      </c>
      <c r="C178" s="83">
        <v>1017</v>
      </c>
      <c r="D178" s="84">
        <v>5.5</v>
      </c>
      <c r="E178" s="85">
        <v>6.1</v>
      </c>
      <c r="F178" s="83">
        <v>547</v>
      </c>
      <c r="G178" s="85">
        <v>5.5</v>
      </c>
      <c r="H178" s="83">
        <v>470</v>
      </c>
      <c r="I178" s="85">
        <v>5.5</v>
      </c>
      <c r="J178" s="83">
        <v>28</v>
      </c>
      <c r="K178" s="85">
        <v>5.7</v>
      </c>
      <c r="L178" s="83">
        <v>132</v>
      </c>
      <c r="M178" s="85">
        <v>7</v>
      </c>
      <c r="N178" s="83">
        <v>256</v>
      </c>
      <c r="O178" s="85">
        <v>6.3</v>
      </c>
      <c r="P178" s="86">
        <v>220</v>
      </c>
      <c r="Q178" s="81" t="s">
        <v>829</v>
      </c>
      <c r="R178" s="82" t="s">
        <v>830</v>
      </c>
      <c r="S178" s="103">
        <f t="shared" si="6"/>
        <v>1017</v>
      </c>
      <c r="T178" s="98">
        <f t="shared" si="7"/>
        <v>18490.909090909092</v>
      </c>
      <c r="U178" s="76">
        <f t="shared" si="8"/>
        <v>1</v>
      </c>
    </row>
    <row r="179" spans="1:21" x14ac:dyDescent="0.15">
      <c r="A179" s="81" t="s">
        <v>831</v>
      </c>
      <c r="B179" s="82" t="s">
        <v>832</v>
      </c>
      <c r="C179" s="83">
        <v>2475</v>
      </c>
      <c r="D179" s="84">
        <v>3.4</v>
      </c>
      <c r="E179" s="85">
        <v>3.8</v>
      </c>
      <c r="F179" s="83">
        <v>1336</v>
      </c>
      <c r="G179" s="85">
        <v>3.5</v>
      </c>
      <c r="H179" s="83">
        <v>1139</v>
      </c>
      <c r="I179" s="85">
        <v>3.4</v>
      </c>
      <c r="J179" s="83">
        <v>63</v>
      </c>
      <c r="K179" s="85">
        <v>2.9</v>
      </c>
      <c r="L179" s="83">
        <v>274</v>
      </c>
      <c r="M179" s="85">
        <v>3.7</v>
      </c>
      <c r="N179" s="83">
        <v>558</v>
      </c>
      <c r="O179" s="85">
        <v>3.6</v>
      </c>
      <c r="P179" s="86">
        <v>638</v>
      </c>
      <c r="Q179" s="81" t="s">
        <v>831</v>
      </c>
      <c r="R179" s="82" t="s">
        <v>832</v>
      </c>
      <c r="S179" s="103">
        <f t="shared" si="6"/>
        <v>2475</v>
      </c>
      <c r="T179" s="98">
        <f t="shared" si="7"/>
        <v>72794.117647058825</v>
      </c>
      <c r="U179" s="76">
        <f t="shared" si="8"/>
        <v>1</v>
      </c>
    </row>
    <row r="180" spans="1:21" x14ac:dyDescent="0.15">
      <c r="A180" s="81" t="s">
        <v>833</v>
      </c>
      <c r="B180" s="82" t="s">
        <v>834</v>
      </c>
      <c r="C180" s="83">
        <v>2389</v>
      </c>
      <c r="D180" s="84">
        <v>3.3</v>
      </c>
      <c r="E180" s="85">
        <v>3.7</v>
      </c>
      <c r="F180" s="83">
        <v>1336</v>
      </c>
      <c r="G180" s="85">
        <v>3.5</v>
      </c>
      <c r="H180" s="83">
        <v>1053</v>
      </c>
      <c r="I180" s="85">
        <v>3.1</v>
      </c>
      <c r="J180" s="83">
        <v>52</v>
      </c>
      <c r="K180" s="85">
        <v>2.5</v>
      </c>
      <c r="L180" s="83">
        <v>186</v>
      </c>
      <c r="M180" s="85">
        <v>2.7</v>
      </c>
      <c r="N180" s="83">
        <v>692</v>
      </c>
      <c r="O180" s="85">
        <v>4.3</v>
      </c>
      <c r="P180" s="86">
        <v>460</v>
      </c>
      <c r="Q180" s="81" t="s">
        <v>833</v>
      </c>
      <c r="R180" s="82" t="s">
        <v>834</v>
      </c>
      <c r="S180" s="103">
        <f t="shared" si="6"/>
        <v>2389</v>
      </c>
      <c r="T180" s="98">
        <f t="shared" si="7"/>
        <v>72393.939393939392</v>
      </c>
      <c r="U180" s="76">
        <f t="shared" si="8"/>
        <v>1</v>
      </c>
    </row>
    <row r="181" spans="1:21" x14ac:dyDescent="0.15">
      <c r="A181" s="81" t="s">
        <v>835</v>
      </c>
      <c r="B181" s="82" t="s">
        <v>836</v>
      </c>
      <c r="C181" s="83">
        <v>1766</v>
      </c>
      <c r="D181" s="84">
        <v>4.2</v>
      </c>
      <c r="E181" s="85">
        <v>4.7</v>
      </c>
      <c r="F181" s="83">
        <v>958</v>
      </c>
      <c r="G181" s="85">
        <v>4.3</v>
      </c>
      <c r="H181" s="83">
        <v>808</v>
      </c>
      <c r="I181" s="85">
        <v>4.2</v>
      </c>
      <c r="J181" s="83">
        <v>32</v>
      </c>
      <c r="K181" s="85">
        <v>2.5</v>
      </c>
      <c r="L181" s="83">
        <v>166</v>
      </c>
      <c r="M181" s="85">
        <v>4</v>
      </c>
      <c r="N181" s="83">
        <v>457</v>
      </c>
      <c r="O181" s="85">
        <v>4.9000000000000004</v>
      </c>
      <c r="P181" s="86">
        <v>298</v>
      </c>
      <c r="Q181" s="81" t="s">
        <v>835</v>
      </c>
      <c r="R181" s="82" t="s">
        <v>836</v>
      </c>
      <c r="S181" s="103">
        <f t="shared" si="6"/>
        <v>1766</v>
      </c>
      <c r="T181" s="98">
        <f t="shared" si="7"/>
        <v>42047.619047619046</v>
      </c>
      <c r="U181" s="76">
        <f t="shared" si="8"/>
        <v>1</v>
      </c>
    </row>
    <row r="182" spans="1:21" x14ac:dyDescent="0.15">
      <c r="A182" s="81" t="s">
        <v>837</v>
      </c>
      <c r="B182" s="82" t="s">
        <v>838</v>
      </c>
      <c r="C182" s="83">
        <v>2753</v>
      </c>
      <c r="D182" s="84">
        <v>3.7</v>
      </c>
      <c r="E182" s="85">
        <v>4.0999999999999996</v>
      </c>
      <c r="F182" s="83">
        <v>1497</v>
      </c>
      <c r="G182" s="85">
        <v>3.7</v>
      </c>
      <c r="H182" s="83">
        <v>1256</v>
      </c>
      <c r="I182" s="85">
        <v>3.7</v>
      </c>
      <c r="J182" s="83">
        <v>70</v>
      </c>
      <c r="K182" s="85">
        <v>3.1</v>
      </c>
      <c r="L182" s="83">
        <v>266</v>
      </c>
      <c r="M182" s="85">
        <v>3.3</v>
      </c>
      <c r="N182" s="83">
        <v>672</v>
      </c>
      <c r="O182" s="85">
        <v>4.5</v>
      </c>
      <c r="P182" s="86">
        <v>824</v>
      </c>
      <c r="Q182" s="81" t="s">
        <v>837</v>
      </c>
      <c r="R182" s="82" t="s">
        <v>838</v>
      </c>
      <c r="S182" s="103">
        <f t="shared" si="6"/>
        <v>2753</v>
      </c>
      <c r="T182" s="98">
        <f t="shared" si="7"/>
        <v>74405.4054054054</v>
      </c>
      <c r="U182" s="76">
        <f t="shared" si="8"/>
        <v>1</v>
      </c>
    </row>
    <row r="183" spans="1:21" x14ac:dyDescent="0.15">
      <c r="A183" s="81" t="s">
        <v>839</v>
      </c>
      <c r="B183" s="82" t="s">
        <v>840</v>
      </c>
      <c r="C183" s="83">
        <v>2545</v>
      </c>
      <c r="D183" s="84">
        <v>4.5</v>
      </c>
      <c r="E183" s="85">
        <v>5</v>
      </c>
      <c r="F183" s="83">
        <v>1407</v>
      </c>
      <c r="G183" s="85">
        <v>4.7</v>
      </c>
      <c r="H183" s="83">
        <v>1138</v>
      </c>
      <c r="I183" s="85">
        <v>4.2</v>
      </c>
      <c r="J183" s="83">
        <v>62</v>
      </c>
      <c r="K183" s="85">
        <v>3.9</v>
      </c>
      <c r="L183" s="83">
        <v>272</v>
      </c>
      <c r="M183" s="85">
        <v>4.8</v>
      </c>
      <c r="N183" s="83">
        <v>579</v>
      </c>
      <c r="O183" s="85">
        <v>4.5</v>
      </c>
      <c r="P183" s="86">
        <v>480</v>
      </c>
      <c r="Q183" s="81" t="s">
        <v>839</v>
      </c>
      <c r="R183" s="82" t="s">
        <v>840</v>
      </c>
      <c r="S183" s="103">
        <f t="shared" si="6"/>
        <v>2545</v>
      </c>
      <c r="T183" s="98">
        <f t="shared" si="7"/>
        <v>56555.555555555555</v>
      </c>
      <c r="U183" s="76">
        <f t="shared" si="8"/>
        <v>1</v>
      </c>
    </row>
    <row r="184" spans="1:21" x14ac:dyDescent="0.15">
      <c r="A184" s="81" t="s">
        <v>841</v>
      </c>
      <c r="B184" s="82" t="s">
        <v>842</v>
      </c>
      <c r="C184" s="83">
        <v>1453</v>
      </c>
      <c r="D184" s="84">
        <v>3.9</v>
      </c>
      <c r="E184" s="85">
        <v>4.3</v>
      </c>
      <c r="F184" s="83">
        <v>768</v>
      </c>
      <c r="G184" s="85">
        <v>3.8</v>
      </c>
      <c r="H184" s="83">
        <v>685</v>
      </c>
      <c r="I184" s="85">
        <v>3.9</v>
      </c>
      <c r="J184" s="83">
        <v>37</v>
      </c>
      <c r="K184" s="85">
        <v>3.4</v>
      </c>
      <c r="L184" s="83">
        <v>151</v>
      </c>
      <c r="M184" s="85">
        <v>4.0999999999999996</v>
      </c>
      <c r="N184" s="83">
        <v>434</v>
      </c>
      <c r="O184" s="85">
        <v>4.8</v>
      </c>
      <c r="P184" s="86">
        <v>153</v>
      </c>
      <c r="Q184" s="81" t="s">
        <v>841</v>
      </c>
      <c r="R184" s="82" t="s">
        <v>842</v>
      </c>
      <c r="S184" s="103">
        <f t="shared" si="6"/>
        <v>1453</v>
      </c>
      <c r="T184" s="98">
        <f t="shared" si="7"/>
        <v>37256.410256410258</v>
      </c>
      <c r="U184" s="76">
        <f t="shared" si="8"/>
        <v>1</v>
      </c>
    </row>
    <row r="185" spans="1:21" x14ac:dyDescent="0.15">
      <c r="A185" s="81" t="s">
        <v>843</v>
      </c>
      <c r="B185" s="82" t="s">
        <v>844</v>
      </c>
      <c r="C185" s="83">
        <v>2159</v>
      </c>
      <c r="D185" s="84">
        <v>3.5</v>
      </c>
      <c r="E185" s="85">
        <v>3.9</v>
      </c>
      <c r="F185" s="83">
        <v>1210</v>
      </c>
      <c r="G185" s="85">
        <v>3.7</v>
      </c>
      <c r="H185" s="83">
        <v>949</v>
      </c>
      <c r="I185" s="85">
        <v>3.2</v>
      </c>
      <c r="J185" s="83">
        <v>39</v>
      </c>
      <c r="K185" s="85">
        <v>1.9</v>
      </c>
      <c r="L185" s="83">
        <v>185</v>
      </c>
      <c r="M185" s="85">
        <v>2.9</v>
      </c>
      <c r="N185" s="83">
        <v>606</v>
      </c>
      <c r="O185" s="85">
        <v>4.5999999999999996</v>
      </c>
      <c r="P185" s="86">
        <v>467</v>
      </c>
      <c r="Q185" s="81" t="s">
        <v>843</v>
      </c>
      <c r="R185" s="82" t="s">
        <v>844</v>
      </c>
      <c r="S185" s="103">
        <f t="shared" si="6"/>
        <v>2159</v>
      </c>
      <c r="T185" s="98">
        <f t="shared" si="7"/>
        <v>61685.71428571429</v>
      </c>
      <c r="U185" s="76">
        <f t="shared" si="8"/>
        <v>1</v>
      </c>
    </row>
    <row r="186" spans="1:21" x14ac:dyDescent="0.15">
      <c r="A186" s="81" t="s">
        <v>845</v>
      </c>
      <c r="B186" s="82" t="s">
        <v>846</v>
      </c>
      <c r="C186" s="83">
        <v>2752</v>
      </c>
      <c r="D186" s="84">
        <v>3.1</v>
      </c>
      <c r="E186" s="85">
        <v>3.5</v>
      </c>
      <c r="F186" s="83">
        <v>1503</v>
      </c>
      <c r="G186" s="85">
        <v>3.2</v>
      </c>
      <c r="H186" s="83">
        <v>1249</v>
      </c>
      <c r="I186" s="85">
        <v>3.1</v>
      </c>
      <c r="J186" s="83">
        <v>53</v>
      </c>
      <c r="K186" s="85">
        <v>2</v>
      </c>
      <c r="L186" s="83">
        <v>246</v>
      </c>
      <c r="M186" s="85">
        <v>2.8</v>
      </c>
      <c r="N186" s="83">
        <v>817</v>
      </c>
      <c r="O186" s="85">
        <v>4.5</v>
      </c>
      <c r="P186" s="86">
        <v>716</v>
      </c>
      <c r="Q186" s="81" t="s">
        <v>845</v>
      </c>
      <c r="R186" s="82" t="s">
        <v>846</v>
      </c>
      <c r="S186" s="103">
        <f t="shared" si="6"/>
        <v>2752</v>
      </c>
      <c r="T186" s="98">
        <f t="shared" si="7"/>
        <v>88774.193548387091</v>
      </c>
      <c r="U186" s="76">
        <f t="shared" si="8"/>
        <v>1</v>
      </c>
    </row>
    <row r="187" spans="1:21" x14ac:dyDescent="0.15">
      <c r="A187" s="81" t="s">
        <v>847</v>
      </c>
      <c r="B187" s="82" t="s">
        <v>848</v>
      </c>
      <c r="C187" s="83">
        <v>3693</v>
      </c>
      <c r="D187" s="84">
        <v>3.2</v>
      </c>
      <c r="E187" s="85">
        <v>3.5</v>
      </c>
      <c r="F187" s="83">
        <v>2062</v>
      </c>
      <c r="G187" s="85">
        <v>3.4</v>
      </c>
      <c r="H187" s="83">
        <v>1631</v>
      </c>
      <c r="I187" s="85">
        <v>2.9</v>
      </c>
      <c r="J187" s="83">
        <v>93</v>
      </c>
      <c r="K187" s="85">
        <v>2.7</v>
      </c>
      <c r="L187" s="83">
        <v>429</v>
      </c>
      <c r="M187" s="85">
        <v>3.8</v>
      </c>
      <c r="N187" s="83">
        <v>793</v>
      </c>
      <c r="O187" s="85">
        <v>3.3</v>
      </c>
      <c r="P187" s="86">
        <v>1040</v>
      </c>
      <c r="Q187" s="81" t="s">
        <v>847</v>
      </c>
      <c r="R187" s="82" t="s">
        <v>848</v>
      </c>
      <c r="S187" s="103">
        <f t="shared" si="6"/>
        <v>3693</v>
      </c>
      <c r="T187" s="98">
        <f t="shared" si="7"/>
        <v>115406.25</v>
      </c>
      <c r="U187" s="76">
        <f t="shared" si="8"/>
        <v>1</v>
      </c>
    </row>
    <row r="188" spans="1:21" x14ac:dyDescent="0.15">
      <c r="A188" s="81" t="s">
        <v>849</v>
      </c>
      <c r="B188" s="82" t="s">
        <v>850</v>
      </c>
      <c r="C188" s="83">
        <v>1843</v>
      </c>
      <c r="D188" s="84">
        <v>3.5</v>
      </c>
      <c r="E188" s="85">
        <v>3.9</v>
      </c>
      <c r="F188" s="83">
        <v>1006</v>
      </c>
      <c r="G188" s="85">
        <v>3.6</v>
      </c>
      <c r="H188" s="83">
        <v>837</v>
      </c>
      <c r="I188" s="85">
        <v>3.4</v>
      </c>
      <c r="J188" s="83">
        <v>32</v>
      </c>
      <c r="K188" s="85">
        <v>2.1</v>
      </c>
      <c r="L188" s="83">
        <v>166</v>
      </c>
      <c r="M188" s="85">
        <v>3.2</v>
      </c>
      <c r="N188" s="83">
        <v>625</v>
      </c>
      <c r="O188" s="85">
        <v>5.0999999999999996</v>
      </c>
      <c r="P188" s="86">
        <v>201</v>
      </c>
      <c r="Q188" s="81" t="s">
        <v>849</v>
      </c>
      <c r="R188" s="82" t="s">
        <v>850</v>
      </c>
      <c r="S188" s="103">
        <f t="shared" si="6"/>
        <v>1843</v>
      </c>
      <c r="T188" s="98">
        <f t="shared" si="7"/>
        <v>52657.142857142855</v>
      </c>
      <c r="U188" s="76">
        <f t="shared" si="8"/>
        <v>1</v>
      </c>
    </row>
    <row r="189" spans="1:21" x14ac:dyDescent="0.15">
      <c r="A189" s="81" t="s">
        <v>851</v>
      </c>
      <c r="B189" s="82" t="s">
        <v>852</v>
      </c>
      <c r="C189" s="83">
        <v>13334</v>
      </c>
      <c r="D189" s="84">
        <v>3.9</v>
      </c>
      <c r="E189" s="85">
        <v>4.3</v>
      </c>
      <c r="F189" s="83">
        <v>7315</v>
      </c>
      <c r="G189" s="85">
        <v>4.0999999999999996</v>
      </c>
      <c r="H189" s="83">
        <v>6019</v>
      </c>
      <c r="I189" s="85">
        <v>3.8</v>
      </c>
      <c r="J189" s="83">
        <v>199</v>
      </c>
      <c r="K189" s="85">
        <v>2.6</v>
      </c>
      <c r="L189" s="83">
        <v>927</v>
      </c>
      <c r="M189" s="85">
        <v>2.7</v>
      </c>
      <c r="N189" s="83">
        <v>2119</v>
      </c>
      <c r="O189" s="85">
        <v>4.3</v>
      </c>
      <c r="P189" s="86">
        <v>5858</v>
      </c>
      <c r="Q189" s="81" t="s">
        <v>851</v>
      </c>
      <c r="R189" s="82" t="s">
        <v>852</v>
      </c>
      <c r="S189" s="103">
        <f t="shared" si="6"/>
        <v>13334</v>
      </c>
      <c r="T189" s="98">
        <f t="shared" si="7"/>
        <v>341897.43589743588</v>
      </c>
      <c r="U189" s="76">
        <f t="shared" si="8"/>
        <v>1</v>
      </c>
    </row>
    <row r="190" spans="1:21" x14ac:dyDescent="0.15">
      <c r="A190" s="81" t="s">
        <v>853</v>
      </c>
      <c r="B190" s="82" t="s">
        <v>854</v>
      </c>
      <c r="C190" s="83">
        <v>5612</v>
      </c>
      <c r="D190" s="84">
        <v>2.6</v>
      </c>
      <c r="E190" s="85">
        <v>2.8</v>
      </c>
      <c r="F190" s="83">
        <v>3027</v>
      </c>
      <c r="G190" s="85">
        <v>2.6</v>
      </c>
      <c r="H190" s="83">
        <v>2585</v>
      </c>
      <c r="I190" s="85">
        <v>2.6</v>
      </c>
      <c r="J190" s="83">
        <v>79</v>
      </c>
      <c r="K190" s="85">
        <v>1.2</v>
      </c>
      <c r="L190" s="83">
        <v>346</v>
      </c>
      <c r="M190" s="85">
        <v>1.6</v>
      </c>
      <c r="N190" s="83">
        <v>1430</v>
      </c>
      <c r="O190" s="85">
        <v>3.6</v>
      </c>
      <c r="P190" s="86">
        <v>2273</v>
      </c>
      <c r="Q190" s="81" t="s">
        <v>853</v>
      </c>
      <c r="R190" s="82" t="s">
        <v>854</v>
      </c>
      <c r="S190" s="103">
        <f t="shared" si="6"/>
        <v>5612</v>
      </c>
      <c r="T190" s="98">
        <f t="shared" si="7"/>
        <v>215846.15384615384</v>
      </c>
      <c r="U190" s="76">
        <f t="shared" si="8"/>
        <v>1</v>
      </c>
    </row>
    <row r="191" spans="1:21" x14ac:dyDescent="0.15">
      <c r="A191" s="81" t="s">
        <v>855</v>
      </c>
      <c r="B191" s="82" t="s">
        <v>856</v>
      </c>
      <c r="C191" s="83">
        <v>8925</v>
      </c>
      <c r="D191" s="84">
        <v>3</v>
      </c>
      <c r="E191" s="85">
        <v>3.3</v>
      </c>
      <c r="F191" s="83">
        <v>4997</v>
      </c>
      <c r="G191" s="85">
        <v>3.1</v>
      </c>
      <c r="H191" s="83">
        <v>3928</v>
      </c>
      <c r="I191" s="85">
        <v>2.8</v>
      </c>
      <c r="J191" s="83">
        <v>140</v>
      </c>
      <c r="K191" s="85">
        <v>1.4</v>
      </c>
      <c r="L191" s="83">
        <v>740</v>
      </c>
      <c r="M191" s="85">
        <v>2.2999999999999998</v>
      </c>
      <c r="N191" s="83">
        <v>2084</v>
      </c>
      <c r="O191" s="85">
        <v>3.7</v>
      </c>
      <c r="P191" s="86">
        <v>3613</v>
      </c>
      <c r="Q191" s="81" t="s">
        <v>855</v>
      </c>
      <c r="R191" s="82" t="s">
        <v>856</v>
      </c>
      <c r="S191" s="103">
        <f t="shared" si="6"/>
        <v>8925</v>
      </c>
      <c r="T191" s="98">
        <f t="shared" si="7"/>
        <v>297500</v>
      </c>
      <c r="U191" s="76">
        <f t="shared" si="8"/>
        <v>1</v>
      </c>
    </row>
    <row r="192" spans="1:21" x14ac:dyDescent="0.15">
      <c r="A192" s="81" t="s">
        <v>857</v>
      </c>
      <c r="B192" s="82" t="s">
        <v>858</v>
      </c>
      <c r="C192" s="83">
        <v>4612</v>
      </c>
      <c r="D192" s="84">
        <v>3.3</v>
      </c>
      <c r="E192" s="85">
        <v>3.6</v>
      </c>
      <c r="F192" s="83">
        <v>2485</v>
      </c>
      <c r="G192" s="85">
        <v>3.3</v>
      </c>
      <c r="H192" s="83">
        <v>2127</v>
      </c>
      <c r="I192" s="85">
        <v>3.3</v>
      </c>
      <c r="J192" s="83">
        <v>84</v>
      </c>
      <c r="K192" s="85">
        <v>1.8</v>
      </c>
      <c r="L192" s="83">
        <v>465</v>
      </c>
      <c r="M192" s="85">
        <v>2.9</v>
      </c>
      <c r="N192" s="83">
        <v>1066</v>
      </c>
      <c r="O192" s="85">
        <v>3.8</v>
      </c>
      <c r="P192" s="86">
        <v>1673</v>
      </c>
      <c r="Q192" s="81" t="s">
        <v>857</v>
      </c>
      <c r="R192" s="82" t="s">
        <v>858</v>
      </c>
      <c r="S192" s="103">
        <f t="shared" si="6"/>
        <v>4612</v>
      </c>
      <c r="T192" s="98">
        <f t="shared" si="7"/>
        <v>139757.57575757577</v>
      </c>
      <c r="U192" s="76">
        <f t="shared" si="8"/>
        <v>1</v>
      </c>
    </row>
    <row r="193" spans="1:21" x14ac:dyDescent="0.15">
      <c r="A193" s="81" t="s">
        <v>859</v>
      </c>
      <c r="B193" s="82" t="s">
        <v>860</v>
      </c>
      <c r="C193" s="83">
        <v>8247</v>
      </c>
      <c r="D193" s="84">
        <v>2.7</v>
      </c>
      <c r="E193" s="85">
        <v>2.9</v>
      </c>
      <c r="F193" s="83">
        <v>4350</v>
      </c>
      <c r="G193" s="85">
        <v>2.6</v>
      </c>
      <c r="H193" s="83">
        <v>3897</v>
      </c>
      <c r="I193" s="85">
        <v>2.7</v>
      </c>
      <c r="J193" s="83">
        <v>107</v>
      </c>
      <c r="K193" s="85">
        <v>1.1000000000000001</v>
      </c>
      <c r="L193" s="83">
        <v>646</v>
      </c>
      <c r="M193" s="85">
        <v>2</v>
      </c>
      <c r="N193" s="83">
        <v>2059</v>
      </c>
      <c r="O193" s="85">
        <v>3.6</v>
      </c>
      <c r="P193" s="86">
        <v>3222</v>
      </c>
      <c r="Q193" s="81" t="s">
        <v>859</v>
      </c>
      <c r="R193" s="82" t="s">
        <v>860</v>
      </c>
      <c r="S193" s="103">
        <f t="shared" si="6"/>
        <v>8247</v>
      </c>
      <c r="T193" s="98">
        <f t="shared" si="7"/>
        <v>305444.44444444444</v>
      </c>
      <c r="U193" s="76">
        <f t="shared" si="8"/>
        <v>1</v>
      </c>
    </row>
    <row r="194" spans="1:21" x14ac:dyDescent="0.15">
      <c r="A194" s="81" t="s">
        <v>861</v>
      </c>
      <c r="B194" s="82" t="s">
        <v>862</v>
      </c>
      <c r="C194" s="83">
        <v>6688</v>
      </c>
      <c r="D194" s="84">
        <v>2.8</v>
      </c>
      <c r="E194" s="85">
        <v>3.1</v>
      </c>
      <c r="F194" s="83">
        <v>3739</v>
      </c>
      <c r="G194" s="85">
        <v>3</v>
      </c>
      <c r="H194" s="83">
        <v>2949</v>
      </c>
      <c r="I194" s="85">
        <v>2.6</v>
      </c>
      <c r="J194" s="83">
        <v>86</v>
      </c>
      <c r="K194" s="85">
        <v>1.1000000000000001</v>
      </c>
      <c r="L194" s="83">
        <v>530</v>
      </c>
      <c r="M194" s="85">
        <v>2</v>
      </c>
      <c r="N194" s="83">
        <v>1647</v>
      </c>
      <c r="O194" s="85">
        <v>3.6</v>
      </c>
      <c r="P194" s="86">
        <v>2574</v>
      </c>
      <c r="Q194" s="81" t="s">
        <v>861</v>
      </c>
      <c r="R194" s="82" t="s">
        <v>862</v>
      </c>
      <c r="S194" s="103">
        <f t="shared" si="6"/>
        <v>6688</v>
      </c>
      <c r="T194" s="98">
        <f t="shared" si="7"/>
        <v>238857.1428571429</v>
      </c>
      <c r="U194" s="76">
        <f t="shared" si="8"/>
        <v>1</v>
      </c>
    </row>
    <row r="195" spans="1:21" x14ac:dyDescent="0.15">
      <c r="A195" s="81" t="s">
        <v>863</v>
      </c>
      <c r="B195" s="82" t="s">
        <v>864</v>
      </c>
      <c r="C195" s="83">
        <v>3213</v>
      </c>
      <c r="D195" s="84">
        <v>4.5999999999999996</v>
      </c>
      <c r="E195" s="85">
        <v>5</v>
      </c>
      <c r="F195" s="83">
        <v>1848</v>
      </c>
      <c r="G195" s="85">
        <v>4.8</v>
      </c>
      <c r="H195" s="83">
        <v>1365</v>
      </c>
      <c r="I195" s="85">
        <v>4.3</v>
      </c>
      <c r="J195" s="83">
        <v>32</v>
      </c>
      <c r="K195" s="85">
        <v>1.6</v>
      </c>
      <c r="L195" s="83">
        <v>282</v>
      </c>
      <c r="M195" s="85">
        <v>3.5</v>
      </c>
      <c r="N195" s="83">
        <v>624</v>
      </c>
      <c r="O195" s="85">
        <v>5.2</v>
      </c>
      <c r="P195" s="86">
        <v>1422</v>
      </c>
      <c r="Q195" s="81" t="s">
        <v>863</v>
      </c>
      <c r="R195" s="82" t="s">
        <v>864</v>
      </c>
      <c r="S195" s="103">
        <f t="shared" si="6"/>
        <v>3213</v>
      </c>
      <c r="T195" s="98">
        <f t="shared" si="7"/>
        <v>69847.826086956527</v>
      </c>
      <c r="U195" s="76">
        <f t="shared" si="8"/>
        <v>1</v>
      </c>
    </row>
    <row r="196" spans="1:21" x14ac:dyDescent="0.15">
      <c r="A196" s="81" t="s">
        <v>865</v>
      </c>
      <c r="B196" s="82" t="s">
        <v>866</v>
      </c>
      <c r="C196" s="83">
        <v>5470</v>
      </c>
      <c r="D196" s="84">
        <v>2.8</v>
      </c>
      <c r="E196" s="85">
        <v>3</v>
      </c>
      <c r="F196" s="83">
        <v>2914</v>
      </c>
      <c r="G196" s="85">
        <v>2.7</v>
      </c>
      <c r="H196" s="83">
        <v>2556</v>
      </c>
      <c r="I196" s="85">
        <v>2.8</v>
      </c>
      <c r="J196" s="83">
        <v>56</v>
      </c>
      <c r="K196" s="85">
        <v>0.8</v>
      </c>
      <c r="L196" s="83">
        <v>459</v>
      </c>
      <c r="M196" s="85">
        <v>2</v>
      </c>
      <c r="N196" s="83">
        <v>1396</v>
      </c>
      <c r="O196" s="85">
        <v>3.7</v>
      </c>
      <c r="P196" s="86">
        <v>1777</v>
      </c>
      <c r="Q196" s="81" t="s">
        <v>865</v>
      </c>
      <c r="R196" s="82" t="s">
        <v>866</v>
      </c>
      <c r="S196" s="103">
        <f t="shared" si="6"/>
        <v>5470</v>
      </c>
      <c r="T196" s="98">
        <f t="shared" si="7"/>
        <v>195357.14285714287</v>
      </c>
      <c r="U196" s="76">
        <f t="shared" si="8"/>
        <v>1</v>
      </c>
    </row>
    <row r="197" spans="1:21" x14ac:dyDescent="0.15">
      <c r="A197" s="81" t="s">
        <v>867</v>
      </c>
      <c r="B197" s="82" t="s">
        <v>868</v>
      </c>
      <c r="C197" s="83">
        <v>1462</v>
      </c>
      <c r="D197" s="84">
        <v>2.2000000000000002</v>
      </c>
      <c r="E197" s="85">
        <v>2.4</v>
      </c>
      <c r="F197" s="83">
        <v>784</v>
      </c>
      <c r="G197" s="85">
        <v>2.2000000000000002</v>
      </c>
      <c r="H197" s="83">
        <v>678</v>
      </c>
      <c r="I197" s="85">
        <v>2.2000000000000002</v>
      </c>
      <c r="J197" s="83">
        <v>22</v>
      </c>
      <c r="K197" s="85">
        <v>0.9</v>
      </c>
      <c r="L197" s="83">
        <v>117</v>
      </c>
      <c r="M197" s="85">
        <v>1.6</v>
      </c>
      <c r="N197" s="83">
        <v>447</v>
      </c>
      <c r="O197" s="85">
        <v>3.4</v>
      </c>
      <c r="P197" s="86">
        <v>336</v>
      </c>
      <c r="Q197" s="81" t="s">
        <v>867</v>
      </c>
      <c r="R197" s="82" t="s">
        <v>868</v>
      </c>
      <c r="S197" s="103">
        <f t="shared" si="6"/>
        <v>1462</v>
      </c>
      <c r="T197" s="98">
        <f t="shared" si="7"/>
        <v>66454.545454545456</v>
      </c>
      <c r="U197" s="76">
        <f t="shared" si="8"/>
        <v>1</v>
      </c>
    </row>
    <row r="198" spans="1:21" x14ac:dyDescent="0.15">
      <c r="A198" s="81" t="s">
        <v>869</v>
      </c>
      <c r="B198" s="82" t="s">
        <v>870</v>
      </c>
      <c r="C198" s="83">
        <v>2938</v>
      </c>
      <c r="D198" s="84">
        <v>2.6</v>
      </c>
      <c r="E198" s="85">
        <v>2.9</v>
      </c>
      <c r="F198" s="83">
        <v>1615</v>
      </c>
      <c r="G198" s="85">
        <v>2.7</v>
      </c>
      <c r="H198" s="83">
        <v>1323</v>
      </c>
      <c r="I198" s="85">
        <v>2.6</v>
      </c>
      <c r="J198" s="83">
        <v>57</v>
      </c>
      <c r="K198" s="85">
        <v>1.4</v>
      </c>
      <c r="L198" s="83">
        <v>255</v>
      </c>
      <c r="M198" s="85">
        <v>1.9</v>
      </c>
      <c r="N198" s="83">
        <v>795</v>
      </c>
      <c r="O198" s="85">
        <v>3.6</v>
      </c>
      <c r="P198" s="86">
        <v>633</v>
      </c>
      <c r="Q198" s="81" t="s">
        <v>869</v>
      </c>
      <c r="R198" s="82" t="s">
        <v>870</v>
      </c>
      <c r="S198" s="103">
        <f t="shared" si="6"/>
        <v>2938</v>
      </c>
      <c r="T198" s="98">
        <f t="shared" si="7"/>
        <v>113000</v>
      </c>
      <c r="U198" s="76">
        <f t="shared" si="8"/>
        <v>1</v>
      </c>
    </row>
    <row r="199" spans="1:21" x14ac:dyDescent="0.15">
      <c r="A199" s="81" t="s">
        <v>871</v>
      </c>
      <c r="B199" s="82" t="s">
        <v>872</v>
      </c>
      <c r="C199" s="83">
        <v>1892</v>
      </c>
      <c r="D199" s="84">
        <v>2.5</v>
      </c>
      <c r="E199" s="85">
        <v>2.7</v>
      </c>
      <c r="F199" s="83">
        <v>1039</v>
      </c>
      <c r="G199" s="85">
        <v>2.6</v>
      </c>
      <c r="H199" s="83">
        <v>853</v>
      </c>
      <c r="I199" s="85">
        <v>2.4</v>
      </c>
      <c r="J199" s="83">
        <v>37</v>
      </c>
      <c r="K199" s="85">
        <v>1.4</v>
      </c>
      <c r="L199" s="83">
        <v>220</v>
      </c>
      <c r="M199" s="85">
        <v>2.6</v>
      </c>
      <c r="N199" s="83">
        <v>522</v>
      </c>
      <c r="O199" s="85">
        <v>3.3</v>
      </c>
      <c r="P199" s="86">
        <v>469</v>
      </c>
      <c r="Q199" s="81" t="s">
        <v>871</v>
      </c>
      <c r="R199" s="82" t="s">
        <v>872</v>
      </c>
      <c r="S199" s="103">
        <f t="shared" si="6"/>
        <v>1892</v>
      </c>
      <c r="T199" s="98">
        <f t="shared" si="7"/>
        <v>75680</v>
      </c>
      <c r="U199" s="76">
        <f t="shared" si="8"/>
        <v>1</v>
      </c>
    </row>
    <row r="200" spans="1:21" x14ac:dyDescent="0.15">
      <c r="A200" s="81" t="s">
        <v>873</v>
      </c>
      <c r="B200" s="82" t="s">
        <v>874</v>
      </c>
      <c r="C200" s="83">
        <v>2463</v>
      </c>
      <c r="D200" s="84">
        <v>3.4</v>
      </c>
      <c r="E200" s="85">
        <v>3.7</v>
      </c>
      <c r="F200" s="83">
        <v>1321</v>
      </c>
      <c r="G200" s="85">
        <v>3.3</v>
      </c>
      <c r="H200" s="83">
        <v>1142</v>
      </c>
      <c r="I200" s="85">
        <v>3.5</v>
      </c>
      <c r="J200" s="83">
        <v>36</v>
      </c>
      <c r="K200" s="85">
        <v>1.4</v>
      </c>
      <c r="L200" s="83">
        <v>223</v>
      </c>
      <c r="M200" s="85">
        <v>2.7</v>
      </c>
      <c r="N200" s="83">
        <v>633</v>
      </c>
      <c r="O200" s="85">
        <v>4.4000000000000004</v>
      </c>
      <c r="P200" s="86">
        <v>699</v>
      </c>
      <c r="Q200" s="81" t="s">
        <v>873</v>
      </c>
      <c r="R200" s="82" t="s">
        <v>874</v>
      </c>
      <c r="S200" s="103">
        <f t="shared" si="6"/>
        <v>2463</v>
      </c>
      <c r="T200" s="98">
        <f t="shared" si="7"/>
        <v>72441.176470588238</v>
      </c>
      <c r="U200" s="76">
        <f t="shared" si="8"/>
        <v>1</v>
      </c>
    </row>
    <row r="201" spans="1:21" x14ac:dyDescent="0.15">
      <c r="A201" s="81" t="s">
        <v>875</v>
      </c>
      <c r="B201" s="82" t="s">
        <v>876</v>
      </c>
      <c r="C201" s="83">
        <v>4583</v>
      </c>
      <c r="D201" s="84">
        <v>2.6</v>
      </c>
      <c r="E201" s="85">
        <v>2.9</v>
      </c>
      <c r="F201" s="83">
        <v>2443</v>
      </c>
      <c r="G201" s="85">
        <v>2.6</v>
      </c>
      <c r="H201" s="83">
        <v>2140</v>
      </c>
      <c r="I201" s="85">
        <v>2.7</v>
      </c>
      <c r="J201" s="83">
        <v>67</v>
      </c>
      <c r="K201" s="85">
        <v>1</v>
      </c>
      <c r="L201" s="83">
        <v>377</v>
      </c>
      <c r="M201" s="85">
        <v>1.8</v>
      </c>
      <c r="N201" s="83">
        <v>1207</v>
      </c>
      <c r="O201" s="85">
        <v>3.5</v>
      </c>
      <c r="P201" s="86">
        <v>1208</v>
      </c>
      <c r="Q201" s="81" t="s">
        <v>875</v>
      </c>
      <c r="R201" s="82" t="s">
        <v>876</v>
      </c>
      <c r="S201" s="103">
        <f t="shared" si="6"/>
        <v>4583</v>
      </c>
      <c r="T201" s="98">
        <f t="shared" si="7"/>
        <v>176269.23076923075</v>
      </c>
      <c r="U201" s="76">
        <f t="shared" si="8"/>
        <v>1</v>
      </c>
    </row>
    <row r="202" spans="1:21" x14ac:dyDescent="0.15">
      <c r="A202" s="81" t="s">
        <v>877</v>
      </c>
      <c r="B202" s="82" t="s">
        <v>878</v>
      </c>
      <c r="C202" s="83">
        <v>1310</v>
      </c>
      <c r="D202" s="84">
        <v>4.5999999999999996</v>
      </c>
      <c r="E202" s="85">
        <v>5.0999999999999996</v>
      </c>
      <c r="F202" s="83">
        <v>693</v>
      </c>
      <c r="G202" s="85">
        <v>4.7</v>
      </c>
      <c r="H202" s="83">
        <v>617</v>
      </c>
      <c r="I202" s="85">
        <v>4.4000000000000004</v>
      </c>
      <c r="J202" s="83">
        <v>9</v>
      </c>
      <c r="K202" s="85">
        <v>1.1000000000000001</v>
      </c>
      <c r="L202" s="83">
        <v>70</v>
      </c>
      <c r="M202" s="85">
        <v>2.5</v>
      </c>
      <c r="N202" s="83">
        <v>364</v>
      </c>
      <c r="O202" s="85">
        <v>6</v>
      </c>
      <c r="P202" s="86">
        <v>523</v>
      </c>
      <c r="Q202" s="81" t="s">
        <v>877</v>
      </c>
      <c r="R202" s="82" t="s">
        <v>878</v>
      </c>
      <c r="S202" s="103">
        <f t="shared" si="6"/>
        <v>1310</v>
      </c>
      <c r="T202" s="98">
        <f t="shared" si="7"/>
        <v>28478.26086956522</v>
      </c>
      <c r="U202" s="76">
        <f t="shared" si="8"/>
        <v>1</v>
      </c>
    </row>
    <row r="203" spans="1:21" x14ac:dyDescent="0.15">
      <c r="A203" s="81" t="s">
        <v>879</v>
      </c>
      <c r="B203" s="82" t="s">
        <v>880</v>
      </c>
      <c r="C203" s="83">
        <v>6614</v>
      </c>
      <c r="D203" s="84">
        <v>4</v>
      </c>
      <c r="E203" s="85">
        <v>4.3</v>
      </c>
      <c r="F203" s="83">
        <v>3841</v>
      </c>
      <c r="G203" s="85">
        <v>4.3</v>
      </c>
      <c r="H203" s="83">
        <v>2773</v>
      </c>
      <c r="I203" s="85">
        <v>3.6</v>
      </c>
      <c r="J203" s="83">
        <v>92</v>
      </c>
      <c r="K203" s="85">
        <v>2.5</v>
      </c>
      <c r="L203" s="83">
        <v>513</v>
      </c>
      <c r="M203" s="85">
        <v>2.7</v>
      </c>
      <c r="N203" s="83">
        <v>1288</v>
      </c>
      <c r="O203" s="85">
        <v>4.7</v>
      </c>
      <c r="P203" s="86">
        <v>1949</v>
      </c>
      <c r="Q203" s="81" t="s">
        <v>879</v>
      </c>
      <c r="R203" s="82" t="s">
        <v>880</v>
      </c>
      <c r="S203" s="103">
        <f t="shared" ref="S203:S266" si="9">C203</f>
        <v>6614</v>
      </c>
      <c r="T203" s="98">
        <f t="shared" ref="T203:T266" si="10">C203/D203*100</f>
        <v>165350</v>
      </c>
      <c r="U203" s="76">
        <f t="shared" si="8"/>
        <v>1</v>
      </c>
    </row>
    <row r="204" spans="1:21" x14ac:dyDescent="0.15">
      <c r="A204" s="81" t="s">
        <v>881</v>
      </c>
      <c r="B204" s="82" t="s">
        <v>882</v>
      </c>
      <c r="C204" s="83">
        <v>6632</v>
      </c>
      <c r="D204" s="84">
        <v>2.6</v>
      </c>
      <c r="E204" s="85">
        <v>2.9</v>
      </c>
      <c r="F204" s="83">
        <v>3760</v>
      </c>
      <c r="G204" s="85">
        <v>2.8</v>
      </c>
      <c r="H204" s="83">
        <v>2872</v>
      </c>
      <c r="I204" s="85">
        <v>2.5</v>
      </c>
      <c r="J204" s="83">
        <v>124</v>
      </c>
      <c r="K204" s="85">
        <v>1.5</v>
      </c>
      <c r="L204" s="83">
        <v>647</v>
      </c>
      <c r="M204" s="85">
        <v>2.4</v>
      </c>
      <c r="N204" s="83">
        <v>1651</v>
      </c>
      <c r="O204" s="85">
        <v>3.3</v>
      </c>
      <c r="P204" s="86">
        <v>1960</v>
      </c>
      <c r="Q204" s="81" t="s">
        <v>881</v>
      </c>
      <c r="R204" s="82" t="s">
        <v>882</v>
      </c>
      <c r="S204" s="103">
        <f t="shared" si="9"/>
        <v>6632</v>
      </c>
      <c r="T204" s="98">
        <f t="shared" si="10"/>
        <v>255076.92307692306</v>
      </c>
      <c r="U204" s="76">
        <f t="shared" ref="U204:U267" si="11">IF(Q204=A204,1,0)</f>
        <v>1</v>
      </c>
    </row>
    <row r="205" spans="1:21" x14ac:dyDescent="0.15">
      <c r="A205" s="81" t="s">
        <v>883</v>
      </c>
      <c r="B205" s="82" t="s">
        <v>884</v>
      </c>
      <c r="C205" s="83">
        <v>4111</v>
      </c>
      <c r="D205" s="84">
        <v>3.1</v>
      </c>
      <c r="E205" s="85">
        <v>3.4</v>
      </c>
      <c r="F205" s="83">
        <v>2399</v>
      </c>
      <c r="G205" s="85">
        <v>3.3</v>
      </c>
      <c r="H205" s="83">
        <v>1712</v>
      </c>
      <c r="I205" s="85">
        <v>2.8</v>
      </c>
      <c r="J205" s="83">
        <v>70</v>
      </c>
      <c r="K205" s="85">
        <v>1.6</v>
      </c>
      <c r="L205" s="83">
        <v>425</v>
      </c>
      <c r="M205" s="85">
        <v>3</v>
      </c>
      <c r="N205" s="83">
        <v>979</v>
      </c>
      <c r="O205" s="85">
        <v>3.5</v>
      </c>
      <c r="P205" s="86">
        <v>1370</v>
      </c>
      <c r="Q205" s="81" t="s">
        <v>883</v>
      </c>
      <c r="R205" s="82" t="s">
        <v>884</v>
      </c>
      <c r="S205" s="103">
        <f t="shared" si="9"/>
        <v>4111</v>
      </c>
      <c r="T205" s="98">
        <f t="shared" si="10"/>
        <v>132612.90322580643</v>
      </c>
      <c r="U205" s="76">
        <f t="shared" si="11"/>
        <v>1</v>
      </c>
    </row>
    <row r="206" spans="1:21" x14ac:dyDescent="0.15">
      <c r="A206" s="81" t="s">
        <v>885</v>
      </c>
      <c r="B206" s="82" t="s">
        <v>886</v>
      </c>
      <c r="C206" s="83">
        <v>2708</v>
      </c>
      <c r="D206" s="84">
        <v>3.6</v>
      </c>
      <c r="E206" s="85">
        <v>3.9</v>
      </c>
      <c r="F206" s="83">
        <v>1530</v>
      </c>
      <c r="G206" s="85">
        <v>4.0999999999999996</v>
      </c>
      <c r="H206" s="83">
        <v>1178</v>
      </c>
      <c r="I206" s="85">
        <v>3.1</v>
      </c>
      <c r="J206" s="83">
        <v>36</v>
      </c>
      <c r="K206" s="85">
        <v>2.4</v>
      </c>
      <c r="L206" s="83">
        <v>153</v>
      </c>
      <c r="M206" s="85">
        <v>1.6</v>
      </c>
      <c r="N206" s="83">
        <v>513</v>
      </c>
      <c r="O206" s="85">
        <v>4.7</v>
      </c>
      <c r="P206" s="86">
        <v>830</v>
      </c>
      <c r="Q206" s="81" t="s">
        <v>885</v>
      </c>
      <c r="R206" s="82" t="s">
        <v>886</v>
      </c>
      <c r="S206" s="103">
        <f t="shared" si="9"/>
        <v>2708</v>
      </c>
      <c r="T206" s="98">
        <f t="shared" si="10"/>
        <v>75222.222222222219</v>
      </c>
      <c r="U206" s="76">
        <f t="shared" si="11"/>
        <v>1</v>
      </c>
    </row>
    <row r="207" spans="1:21" x14ac:dyDescent="0.15">
      <c r="A207" s="81" t="s">
        <v>887</v>
      </c>
      <c r="B207" s="82" t="s">
        <v>888</v>
      </c>
      <c r="C207" s="83">
        <v>7682</v>
      </c>
      <c r="D207" s="84">
        <v>4.5999999999999996</v>
      </c>
      <c r="E207" s="85">
        <v>5</v>
      </c>
      <c r="F207" s="83">
        <v>4157</v>
      </c>
      <c r="G207" s="85">
        <v>4.5999999999999996</v>
      </c>
      <c r="H207" s="83">
        <v>3525</v>
      </c>
      <c r="I207" s="85">
        <v>4.5999999999999996</v>
      </c>
      <c r="J207" s="83">
        <v>59</v>
      </c>
      <c r="K207" s="85">
        <v>1.5</v>
      </c>
      <c r="L207" s="83">
        <v>375</v>
      </c>
      <c r="M207" s="85">
        <v>2</v>
      </c>
      <c r="N207" s="83">
        <v>1591</v>
      </c>
      <c r="O207" s="85">
        <v>5.9</v>
      </c>
      <c r="P207" s="86">
        <v>2991</v>
      </c>
      <c r="Q207" s="81" t="s">
        <v>887</v>
      </c>
      <c r="R207" s="82" t="s">
        <v>888</v>
      </c>
      <c r="S207" s="103">
        <f t="shared" si="9"/>
        <v>7682</v>
      </c>
      <c r="T207" s="98">
        <f t="shared" si="10"/>
        <v>167000.00000000003</v>
      </c>
      <c r="U207" s="76">
        <f t="shared" si="11"/>
        <v>1</v>
      </c>
    </row>
    <row r="208" spans="1:21" x14ac:dyDescent="0.15">
      <c r="A208" s="81" t="s">
        <v>889</v>
      </c>
      <c r="B208" s="82" t="s">
        <v>890</v>
      </c>
      <c r="C208" s="83">
        <v>2379</v>
      </c>
      <c r="D208" s="84">
        <v>2.9</v>
      </c>
      <c r="E208" s="85">
        <v>3.3</v>
      </c>
      <c r="F208" s="83">
        <v>1246</v>
      </c>
      <c r="G208" s="85">
        <v>2.9</v>
      </c>
      <c r="H208" s="83">
        <v>1133</v>
      </c>
      <c r="I208" s="85">
        <v>3.1</v>
      </c>
      <c r="J208" s="83">
        <v>31</v>
      </c>
      <c r="K208" s="85">
        <v>1.1000000000000001</v>
      </c>
      <c r="L208" s="83">
        <v>214</v>
      </c>
      <c r="M208" s="85">
        <v>2.4</v>
      </c>
      <c r="N208" s="83">
        <v>718</v>
      </c>
      <c r="O208" s="85">
        <v>4.2</v>
      </c>
      <c r="P208" s="86">
        <v>547</v>
      </c>
      <c r="Q208" s="81" t="s">
        <v>889</v>
      </c>
      <c r="R208" s="82" t="s">
        <v>890</v>
      </c>
      <c r="S208" s="103">
        <f t="shared" si="9"/>
        <v>2379</v>
      </c>
      <c r="T208" s="98">
        <f t="shared" si="10"/>
        <v>82034.482758620696</v>
      </c>
      <c r="U208" s="76">
        <f t="shared" si="11"/>
        <v>1</v>
      </c>
    </row>
    <row r="209" spans="1:21" x14ac:dyDescent="0.15">
      <c r="A209" s="81" t="s">
        <v>891</v>
      </c>
      <c r="B209" s="82" t="s">
        <v>892</v>
      </c>
      <c r="C209" s="83">
        <v>10380</v>
      </c>
      <c r="D209" s="84">
        <v>3.4</v>
      </c>
      <c r="E209" s="85">
        <v>3.8</v>
      </c>
      <c r="F209" s="83">
        <v>5672</v>
      </c>
      <c r="G209" s="85">
        <v>3.6</v>
      </c>
      <c r="H209" s="83">
        <v>4708</v>
      </c>
      <c r="I209" s="85">
        <v>3.3</v>
      </c>
      <c r="J209" s="83">
        <v>154</v>
      </c>
      <c r="K209" s="85">
        <v>1.8</v>
      </c>
      <c r="L209" s="83">
        <v>898</v>
      </c>
      <c r="M209" s="85">
        <v>3</v>
      </c>
      <c r="N209" s="83">
        <v>2671</v>
      </c>
      <c r="O209" s="85">
        <v>4.5</v>
      </c>
      <c r="P209" s="86">
        <v>3330</v>
      </c>
      <c r="Q209" s="81" t="s">
        <v>891</v>
      </c>
      <c r="R209" s="82" t="s">
        <v>892</v>
      </c>
      <c r="S209" s="103">
        <f t="shared" si="9"/>
        <v>10380</v>
      </c>
      <c r="T209" s="98">
        <f t="shared" si="10"/>
        <v>305294.11764705885</v>
      </c>
      <c r="U209" s="76">
        <f t="shared" si="11"/>
        <v>1</v>
      </c>
    </row>
    <row r="210" spans="1:21" x14ac:dyDescent="0.15">
      <c r="A210" s="81" t="s">
        <v>893</v>
      </c>
      <c r="B210" s="82" t="s">
        <v>894</v>
      </c>
      <c r="C210" s="83">
        <v>3522</v>
      </c>
      <c r="D210" s="84">
        <v>5.3</v>
      </c>
      <c r="E210" s="85">
        <v>5.8</v>
      </c>
      <c r="F210" s="83">
        <v>1845</v>
      </c>
      <c r="G210" s="85">
        <v>5.2</v>
      </c>
      <c r="H210" s="83">
        <v>1677</v>
      </c>
      <c r="I210" s="85">
        <v>5.5</v>
      </c>
      <c r="J210" s="83">
        <v>50</v>
      </c>
      <c r="K210" s="85">
        <v>2.8</v>
      </c>
      <c r="L210" s="83">
        <v>282</v>
      </c>
      <c r="M210" s="85">
        <v>3.8</v>
      </c>
      <c r="N210" s="83">
        <v>650</v>
      </c>
      <c r="O210" s="85">
        <v>5.3</v>
      </c>
      <c r="P210" s="86">
        <v>1706</v>
      </c>
      <c r="Q210" s="81" t="s">
        <v>893</v>
      </c>
      <c r="R210" s="82" t="s">
        <v>894</v>
      </c>
      <c r="S210" s="103">
        <f t="shared" si="9"/>
        <v>3522</v>
      </c>
      <c r="T210" s="98">
        <f t="shared" si="10"/>
        <v>66452.830188679247</v>
      </c>
      <c r="U210" s="76">
        <f t="shared" si="11"/>
        <v>1</v>
      </c>
    </row>
    <row r="211" spans="1:21" x14ac:dyDescent="0.15">
      <c r="A211" s="81" t="s">
        <v>895</v>
      </c>
      <c r="B211" s="82" t="s">
        <v>896</v>
      </c>
      <c r="C211" s="83">
        <v>2477</v>
      </c>
      <c r="D211" s="84">
        <v>2.8</v>
      </c>
      <c r="E211" s="85">
        <v>3.1</v>
      </c>
      <c r="F211" s="83">
        <v>1367</v>
      </c>
      <c r="G211" s="85">
        <v>2.8</v>
      </c>
      <c r="H211" s="83">
        <v>1110</v>
      </c>
      <c r="I211" s="85">
        <v>2.7</v>
      </c>
      <c r="J211" s="83">
        <v>25</v>
      </c>
      <c r="K211" s="85">
        <v>0.7</v>
      </c>
      <c r="L211" s="83">
        <v>202</v>
      </c>
      <c r="M211" s="85">
        <v>1.9</v>
      </c>
      <c r="N211" s="83">
        <v>650</v>
      </c>
      <c r="O211" s="85">
        <v>3.5</v>
      </c>
      <c r="P211" s="86">
        <v>760</v>
      </c>
      <c r="Q211" s="81" t="s">
        <v>895</v>
      </c>
      <c r="R211" s="82" t="s">
        <v>896</v>
      </c>
      <c r="S211" s="103">
        <f t="shared" si="9"/>
        <v>2477</v>
      </c>
      <c r="T211" s="98">
        <f t="shared" si="10"/>
        <v>88464.285714285725</v>
      </c>
      <c r="U211" s="76">
        <f t="shared" si="11"/>
        <v>1</v>
      </c>
    </row>
    <row r="212" spans="1:21" x14ac:dyDescent="0.15">
      <c r="A212" s="81" t="s">
        <v>897</v>
      </c>
      <c r="B212" s="82" t="s">
        <v>898</v>
      </c>
      <c r="C212" s="83">
        <v>2443</v>
      </c>
      <c r="D212" s="84">
        <v>2.2000000000000002</v>
      </c>
      <c r="E212" s="85">
        <v>2.4</v>
      </c>
      <c r="F212" s="83">
        <v>1336</v>
      </c>
      <c r="G212" s="85">
        <v>2.2999999999999998</v>
      </c>
      <c r="H212" s="83">
        <v>1107</v>
      </c>
      <c r="I212" s="85">
        <v>2.1</v>
      </c>
      <c r="J212" s="83">
        <v>35</v>
      </c>
      <c r="K212" s="85">
        <v>0.8</v>
      </c>
      <c r="L212" s="83">
        <v>231</v>
      </c>
      <c r="M212" s="85">
        <v>1.8</v>
      </c>
      <c r="N212" s="83">
        <v>598</v>
      </c>
      <c r="O212" s="85">
        <v>2.6</v>
      </c>
      <c r="P212" s="86">
        <v>846</v>
      </c>
      <c r="Q212" s="81" t="s">
        <v>897</v>
      </c>
      <c r="R212" s="82" t="s">
        <v>898</v>
      </c>
      <c r="S212" s="103">
        <f t="shared" si="9"/>
        <v>2443</v>
      </c>
      <c r="T212" s="98">
        <f t="shared" si="10"/>
        <v>111045.45454545453</v>
      </c>
      <c r="U212" s="76">
        <f t="shared" si="11"/>
        <v>1</v>
      </c>
    </row>
    <row r="213" spans="1:21" x14ac:dyDescent="0.15">
      <c r="A213" s="81" t="s">
        <v>899</v>
      </c>
      <c r="B213" s="82" t="s">
        <v>900</v>
      </c>
      <c r="C213" s="83">
        <v>1791</v>
      </c>
      <c r="D213" s="84">
        <v>2.6</v>
      </c>
      <c r="E213" s="85">
        <v>2.9</v>
      </c>
      <c r="F213" s="83">
        <v>906</v>
      </c>
      <c r="G213" s="85">
        <v>2.4</v>
      </c>
      <c r="H213" s="83">
        <v>885</v>
      </c>
      <c r="I213" s="85">
        <v>2.8</v>
      </c>
      <c r="J213" s="83">
        <v>31</v>
      </c>
      <c r="K213" s="85">
        <v>1.1000000000000001</v>
      </c>
      <c r="L213" s="83">
        <v>145</v>
      </c>
      <c r="M213" s="85">
        <v>1.7</v>
      </c>
      <c r="N213" s="83">
        <v>554</v>
      </c>
      <c r="O213" s="85">
        <v>4</v>
      </c>
      <c r="P213" s="86">
        <v>412</v>
      </c>
      <c r="Q213" s="81" t="s">
        <v>899</v>
      </c>
      <c r="R213" s="82" t="s">
        <v>900</v>
      </c>
      <c r="S213" s="103">
        <f t="shared" si="9"/>
        <v>1791</v>
      </c>
      <c r="T213" s="98">
        <f t="shared" si="10"/>
        <v>68884.615384615376</v>
      </c>
      <c r="U213" s="76">
        <f t="shared" si="11"/>
        <v>1</v>
      </c>
    </row>
    <row r="214" spans="1:21" x14ac:dyDescent="0.15">
      <c r="A214" s="81" t="s">
        <v>901</v>
      </c>
      <c r="B214" s="82" t="s">
        <v>902</v>
      </c>
      <c r="C214" s="83">
        <v>5785</v>
      </c>
      <c r="D214" s="84">
        <v>4.7</v>
      </c>
      <c r="E214" s="85">
        <v>5.0999999999999996</v>
      </c>
      <c r="F214" s="83">
        <v>3290</v>
      </c>
      <c r="G214" s="85">
        <v>5.4</v>
      </c>
      <c r="H214" s="83">
        <v>2495</v>
      </c>
      <c r="I214" s="85">
        <v>4</v>
      </c>
      <c r="J214" s="83">
        <v>65</v>
      </c>
      <c r="K214" s="85">
        <v>2</v>
      </c>
      <c r="L214" s="83">
        <v>378</v>
      </c>
      <c r="M214" s="85">
        <v>2.4</v>
      </c>
      <c r="N214" s="83">
        <v>986</v>
      </c>
      <c r="O214" s="85">
        <v>5.2</v>
      </c>
      <c r="P214" s="86">
        <v>1758</v>
      </c>
      <c r="Q214" s="81" t="s">
        <v>901</v>
      </c>
      <c r="R214" s="82" t="s">
        <v>902</v>
      </c>
      <c r="S214" s="103">
        <f t="shared" si="9"/>
        <v>5785</v>
      </c>
      <c r="T214" s="98">
        <f t="shared" si="10"/>
        <v>123085.10638297872</v>
      </c>
      <c r="U214" s="76">
        <f t="shared" si="11"/>
        <v>1</v>
      </c>
    </row>
    <row r="215" spans="1:21" x14ac:dyDescent="0.15">
      <c r="A215" s="81" t="s">
        <v>903</v>
      </c>
      <c r="B215" s="82" t="s">
        <v>904</v>
      </c>
      <c r="C215" s="83">
        <v>3992</v>
      </c>
      <c r="D215" s="84">
        <v>2.7</v>
      </c>
      <c r="E215" s="85">
        <v>3</v>
      </c>
      <c r="F215" s="83">
        <v>2190</v>
      </c>
      <c r="G215" s="85">
        <v>2.9</v>
      </c>
      <c r="H215" s="83">
        <v>1802</v>
      </c>
      <c r="I215" s="85">
        <v>2.5</v>
      </c>
      <c r="J215" s="83">
        <v>61</v>
      </c>
      <c r="K215" s="85">
        <v>1</v>
      </c>
      <c r="L215" s="83">
        <v>349</v>
      </c>
      <c r="M215" s="85">
        <v>2</v>
      </c>
      <c r="N215" s="83">
        <v>970</v>
      </c>
      <c r="O215" s="85">
        <v>3.3</v>
      </c>
      <c r="P215" s="86">
        <v>1080</v>
      </c>
      <c r="Q215" s="81" t="s">
        <v>903</v>
      </c>
      <c r="R215" s="82" t="s">
        <v>904</v>
      </c>
      <c r="S215" s="103">
        <f t="shared" si="9"/>
        <v>3992</v>
      </c>
      <c r="T215" s="98">
        <f t="shared" si="10"/>
        <v>147851.85185185185</v>
      </c>
      <c r="U215" s="76">
        <f t="shared" si="11"/>
        <v>1</v>
      </c>
    </row>
    <row r="216" spans="1:21" x14ac:dyDescent="0.15">
      <c r="A216" s="81" t="s">
        <v>905</v>
      </c>
      <c r="B216" s="82" t="s">
        <v>906</v>
      </c>
      <c r="C216" s="83">
        <v>2364</v>
      </c>
      <c r="D216" s="84">
        <v>2.5</v>
      </c>
      <c r="E216" s="85">
        <v>2.7</v>
      </c>
      <c r="F216" s="83">
        <v>1320</v>
      </c>
      <c r="G216" s="85">
        <v>2.7</v>
      </c>
      <c r="H216" s="83">
        <v>1044</v>
      </c>
      <c r="I216" s="85">
        <v>2.2999999999999998</v>
      </c>
      <c r="J216" s="83">
        <v>38</v>
      </c>
      <c r="K216" s="85">
        <v>1</v>
      </c>
      <c r="L216" s="83">
        <v>233</v>
      </c>
      <c r="M216" s="85">
        <v>2.1</v>
      </c>
      <c r="N216" s="83">
        <v>577</v>
      </c>
      <c r="O216" s="85">
        <v>3</v>
      </c>
      <c r="P216" s="86">
        <v>668</v>
      </c>
      <c r="Q216" s="81" t="s">
        <v>905</v>
      </c>
      <c r="R216" s="82" t="s">
        <v>906</v>
      </c>
      <c r="S216" s="103">
        <f t="shared" si="9"/>
        <v>2364</v>
      </c>
      <c r="T216" s="98">
        <f t="shared" si="10"/>
        <v>94560</v>
      </c>
      <c r="U216" s="76">
        <f t="shared" si="11"/>
        <v>1</v>
      </c>
    </row>
    <row r="217" spans="1:21" x14ac:dyDescent="0.15">
      <c r="A217" s="81" t="s">
        <v>907</v>
      </c>
      <c r="B217" s="82" t="s">
        <v>908</v>
      </c>
      <c r="C217" s="83">
        <v>6908</v>
      </c>
      <c r="D217" s="84">
        <v>2.8</v>
      </c>
      <c r="E217" s="85">
        <v>3.1</v>
      </c>
      <c r="F217" s="83">
        <v>3631</v>
      </c>
      <c r="G217" s="85">
        <v>2.8</v>
      </c>
      <c r="H217" s="83">
        <v>3277</v>
      </c>
      <c r="I217" s="85">
        <v>2.8</v>
      </c>
      <c r="J217" s="83">
        <v>86</v>
      </c>
      <c r="K217" s="85">
        <v>0.9</v>
      </c>
      <c r="L217" s="83">
        <v>545</v>
      </c>
      <c r="M217" s="85">
        <v>1.9</v>
      </c>
      <c r="N217" s="83">
        <v>1822</v>
      </c>
      <c r="O217" s="85">
        <v>3.6</v>
      </c>
      <c r="P217" s="86">
        <v>2066</v>
      </c>
      <c r="Q217" s="81" t="s">
        <v>907</v>
      </c>
      <c r="R217" s="82" t="s">
        <v>908</v>
      </c>
      <c r="S217" s="103">
        <f t="shared" si="9"/>
        <v>6908</v>
      </c>
      <c r="T217" s="98">
        <f t="shared" si="10"/>
        <v>246714.28571428574</v>
      </c>
      <c r="U217" s="76">
        <f t="shared" si="11"/>
        <v>1</v>
      </c>
    </row>
    <row r="218" spans="1:21" x14ac:dyDescent="0.15">
      <c r="A218" s="81" t="s">
        <v>909</v>
      </c>
      <c r="B218" s="82" t="s">
        <v>910</v>
      </c>
      <c r="C218" s="83">
        <v>1634</v>
      </c>
      <c r="D218" s="84">
        <v>2</v>
      </c>
      <c r="E218" s="85">
        <v>2.2999999999999998</v>
      </c>
      <c r="F218" s="83">
        <v>905</v>
      </c>
      <c r="G218" s="85">
        <v>2.1</v>
      </c>
      <c r="H218" s="83">
        <v>729</v>
      </c>
      <c r="I218" s="85">
        <v>2</v>
      </c>
      <c r="J218" s="83">
        <v>31</v>
      </c>
      <c r="K218" s="85">
        <v>0.9</v>
      </c>
      <c r="L218" s="83">
        <v>160</v>
      </c>
      <c r="M218" s="85">
        <v>1.6</v>
      </c>
      <c r="N218" s="83">
        <v>418</v>
      </c>
      <c r="O218" s="85">
        <v>2.7</v>
      </c>
      <c r="P218" s="86">
        <v>510</v>
      </c>
      <c r="Q218" s="81" t="s">
        <v>909</v>
      </c>
      <c r="R218" s="82" t="s">
        <v>910</v>
      </c>
      <c r="S218" s="103">
        <f t="shared" si="9"/>
        <v>1634</v>
      </c>
      <c r="T218" s="98">
        <f t="shared" si="10"/>
        <v>81700</v>
      </c>
      <c r="U218" s="76">
        <f t="shared" si="11"/>
        <v>1</v>
      </c>
    </row>
    <row r="219" spans="1:21" x14ac:dyDescent="0.15">
      <c r="A219" s="81" t="s">
        <v>911</v>
      </c>
      <c r="B219" s="82" t="s">
        <v>912</v>
      </c>
      <c r="C219" s="83">
        <v>3106</v>
      </c>
      <c r="D219" s="84">
        <v>2.6</v>
      </c>
      <c r="E219" s="85">
        <v>2.9</v>
      </c>
      <c r="F219" s="83">
        <v>1700</v>
      </c>
      <c r="G219" s="85">
        <v>2.7</v>
      </c>
      <c r="H219" s="83">
        <v>1406</v>
      </c>
      <c r="I219" s="85">
        <v>2.5</v>
      </c>
      <c r="J219" s="83">
        <v>54</v>
      </c>
      <c r="K219" s="85">
        <v>1.2</v>
      </c>
      <c r="L219" s="83">
        <v>308</v>
      </c>
      <c r="M219" s="85">
        <v>2.2000000000000002</v>
      </c>
      <c r="N219" s="83">
        <v>723</v>
      </c>
      <c r="O219" s="85">
        <v>3</v>
      </c>
      <c r="P219" s="86">
        <v>1026</v>
      </c>
      <c r="Q219" s="81" t="s">
        <v>911</v>
      </c>
      <c r="R219" s="82" t="s">
        <v>912</v>
      </c>
      <c r="S219" s="103">
        <f t="shared" si="9"/>
        <v>3106</v>
      </c>
      <c r="T219" s="98">
        <f t="shared" si="10"/>
        <v>119461.53846153845</v>
      </c>
      <c r="U219" s="76">
        <f t="shared" si="11"/>
        <v>1</v>
      </c>
    </row>
    <row r="220" spans="1:21" x14ac:dyDescent="0.15">
      <c r="A220" s="81" t="s">
        <v>913</v>
      </c>
      <c r="B220" s="82" t="s">
        <v>914</v>
      </c>
      <c r="C220" s="83">
        <v>1889</v>
      </c>
      <c r="D220" s="84">
        <v>2.4</v>
      </c>
      <c r="E220" s="85">
        <v>2.6</v>
      </c>
      <c r="F220" s="83">
        <v>1027</v>
      </c>
      <c r="G220" s="85">
        <v>2.4</v>
      </c>
      <c r="H220" s="83">
        <v>862</v>
      </c>
      <c r="I220" s="85">
        <v>2.2999999999999998</v>
      </c>
      <c r="J220" s="83">
        <v>56</v>
      </c>
      <c r="K220" s="85">
        <v>1.7</v>
      </c>
      <c r="L220" s="83">
        <v>208</v>
      </c>
      <c r="M220" s="85">
        <v>2.2000000000000002</v>
      </c>
      <c r="N220" s="83">
        <v>358</v>
      </c>
      <c r="O220" s="85">
        <v>2.2999999999999998</v>
      </c>
      <c r="P220" s="86">
        <v>643</v>
      </c>
      <c r="Q220" s="81" t="s">
        <v>913</v>
      </c>
      <c r="R220" s="82" t="s">
        <v>914</v>
      </c>
      <c r="S220" s="103">
        <f t="shared" si="9"/>
        <v>1889</v>
      </c>
      <c r="T220" s="98">
        <f t="shared" si="10"/>
        <v>78708.333333333343</v>
      </c>
      <c r="U220" s="76">
        <f t="shared" si="11"/>
        <v>1</v>
      </c>
    </row>
    <row r="221" spans="1:21" x14ac:dyDescent="0.15">
      <c r="A221" s="81" t="s">
        <v>915</v>
      </c>
      <c r="B221" s="82" t="s">
        <v>916</v>
      </c>
      <c r="C221" s="83">
        <v>4875</v>
      </c>
      <c r="D221" s="84">
        <v>3.1</v>
      </c>
      <c r="E221" s="85">
        <v>3.4</v>
      </c>
      <c r="F221" s="83">
        <v>2671</v>
      </c>
      <c r="G221" s="85">
        <v>3.4</v>
      </c>
      <c r="H221" s="83">
        <v>2204</v>
      </c>
      <c r="I221" s="85">
        <v>2.8</v>
      </c>
      <c r="J221" s="83">
        <v>108</v>
      </c>
      <c r="K221" s="85">
        <v>1.7</v>
      </c>
      <c r="L221" s="83">
        <v>480</v>
      </c>
      <c r="M221" s="85">
        <v>2.2999999999999998</v>
      </c>
      <c r="N221" s="83">
        <v>1014</v>
      </c>
      <c r="O221" s="85">
        <v>3.4</v>
      </c>
      <c r="P221" s="86">
        <v>1539</v>
      </c>
      <c r="Q221" s="81" t="s">
        <v>915</v>
      </c>
      <c r="R221" s="82" t="s">
        <v>916</v>
      </c>
      <c r="S221" s="103">
        <f t="shared" si="9"/>
        <v>4875</v>
      </c>
      <c r="T221" s="98">
        <f t="shared" si="10"/>
        <v>157258.06451612903</v>
      </c>
      <c r="U221" s="76">
        <f t="shared" si="11"/>
        <v>1</v>
      </c>
    </row>
    <row r="222" spans="1:21" x14ac:dyDescent="0.15">
      <c r="A222" s="81" t="s">
        <v>917</v>
      </c>
      <c r="B222" s="82" t="s">
        <v>918</v>
      </c>
      <c r="C222" s="83">
        <v>4089</v>
      </c>
      <c r="D222" s="84">
        <v>3.2</v>
      </c>
      <c r="E222" s="85">
        <v>3.4</v>
      </c>
      <c r="F222" s="83">
        <v>2304</v>
      </c>
      <c r="G222" s="85">
        <v>3.6</v>
      </c>
      <c r="H222" s="83">
        <v>1785</v>
      </c>
      <c r="I222" s="85">
        <v>2.8</v>
      </c>
      <c r="J222" s="83">
        <v>62</v>
      </c>
      <c r="K222" s="85">
        <v>1.1000000000000001</v>
      </c>
      <c r="L222" s="83">
        <v>376</v>
      </c>
      <c r="M222" s="85">
        <v>2.2000000000000002</v>
      </c>
      <c r="N222" s="83">
        <v>897</v>
      </c>
      <c r="O222" s="85">
        <v>3.4</v>
      </c>
      <c r="P222" s="86">
        <v>1206</v>
      </c>
      <c r="Q222" s="81" t="s">
        <v>917</v>
      </c>
      <c r="R222" s="82" t="s">
        <v>918</v>
      </c>
      <c r="S222" s="103">
        <f t="shared" si="9"/>
        <v>4089</v>
      </c>
      <c r="T222" s="98">
        <f t="shared" si="10"/>
        <v>127781.25</v>
      </c>
      <c r="U222" s="76">
        <f t="shared" si="11"/>
        <v>1</v>
      </c>
    </row>
    <row r="223" spans="1:21" x14ac:dyDescent="0.15">
      <c r="A223" s="81" t="s">
        <v>919</v>
      </c>
      <c r="B223" s="82" t="s">
        <v>920</v>
      </c>
      <c r="C223" s="83">
        <v>2573</v>
      </c>
      <c r="D223" s="84">
        <v>2.7</v>
      </c>
      <c r="E223" s="85">
        <v>3</v>
      </c>
      <c r="F223" s="83">
        <v>1439</v>
      </c>
      <c r="G223" s="85">
        <v>3.1</v>
      </c>
      <c r="H223" s="83">
        <v>1134</v>
      </c>
      <c r="I223" s="85">
        <v>2.4</v>
      </c>
      <c r="J223" s="83">
        <v>44</v>
      </c>
      <c r="K223" s="85">
        <v>0.9</v>
      </c>
      <c r="L223" s="83">
        <v>263</v>
      </c>
      <c r="M223" s="85">
        <v>2</v>
      </c>
      <c r="N223" s="83">
        <v>622</v>
      </c>
      <c r="O223" s="85">
        <v>3.4</v>
      </c>
      <c r="P223" s="86">
        <v>861</v>
      </c>
      <c r="Q223" s="81" t="s">
        <v>919</v>
      </c>
      <c r="R223" s="82" t="s">
        <v>920</v>
      </c>
      <c r="S223" s="103">
        <f t="shared" si="9"/>
        <v>2573</v>
      </c>
      <c r="T223" s="98">
        <f t="shared" si="10"/>
        <v>95296.296296296292</v>
      </c>
      <c r="U223" s="76">
        <f t="shared" si="11"/>
        <v>1</v>
      </c>
    </row>
    <row r="224" spans="1:21" x14ac:dyDescent="0.15">
      <c r="A224" s="81" t="s">
        <v>921</v>
      </c>
      <c r="B224" s="82" t="s">
        <v>922</v>
      </c>
      <c r="C224" s="83">
        <v>4856</v>
      </c>
      <c r="D224" s="84">
        <v>3</v>
      </c>
      <c r="E224" s="85">
        <v>3.3</v>
      </c>
      <c r="F224" s="83">
        <v>2678</v>
      </c>
      <c r="G224" s="85">
        <v>3.2</v>
      </c>
      <c r="H224" s="83">
        <v>2178</v>
      </c>
      <c r="I224" s="85">
        <v>2.9</v>
      </c>
      <c r="J224" s="83">
        <v>68</v>
      </c>
      <c r="K224" s="85">
        <v>1.2</v>
      </c>
      <c r="L224" s="83">
        <v>383</v>
      </c>
      <c r="M224" s="85">
        <v>2.1</v>
      </c>
      <c r="N224" s="83">
        <v>1023</v>
      </c>
      <c r="O224" s="85">
        <v>3.3</v>
      </c>
      <c r="P224" s="86">
        <v>1895</v>
      </c>
      <c r="Q224" s="81" t="s">
        <v>921</v>
      </c>
      <c r="R224" s="82" t="s">
        <v>922</v>
      </c>
      <c r="S224" s="103">
        <f t="shared" si="9"/>
        <v>4856</v>
      </c>
      <c r="T224" s="98">
        <f t="shared" si="10"/>
        <v>161866.66666666669</v>
      </c>
      <c r="U224" s="76">
        <f t="shared" si="11"/>
        <v>1</v>
      </c>
    </row>
    <row r="225" spans="1:21" x14ac:dyDescent="0.15">
      <c r="A225" s="81" t="s">
        <v>923</v>
      </c>
      <c r="B225" s="82" t="s">
        <v>924</v>
      </c>
      <c r="C225" s="83">
        <v>3149</v>
      </c>
      <c r="D225" s="84">
        <v>2.5</v>
      </c>
      <c r="E225" s="85">
        <v>2.8</v>
      </c>
      <c r="F225" s="83">
        <v>1815</v>
      </c>
      <c r="G225" s="85">
        <v>2.9</v>
      </c>
      <c r="H225" s="83">
        <v>1334</v>
      </c>
      <c r="I225" s="85">
        <v>2.2000000000000002</v>
      </c>
      <c r="J225" s="83">
        <v>42</v>
      </c>
      <c r="K225" s="85">
        <v>1.1000000000000001</v>
      </c>
      <c r="L225" s="83">
        <v>256</v>
      </c>
      <c r="M225" s="85">
        <v>1.7</v>
      </c>
      <c r="N225" s="83">
        <v>646</v>
      </c>
      <c r="O225" s="85">
        <v>2.8</v>
      </c>
      <c r="P225" s="86">
        <v>1052</v>
      </c>
      <c r="Q225" s="81" t="s">
        <v>923</v>
      </c>
      <c r="R225" s="82" t="s">
        <v>924</v>
      </c>
      <c r="S225" s="103">
        <f t="shared" si="9"/>
        <v>3149</v>
      </c>
      <c r="T225" s="98">
        <f t="shared" si="10"/>
        <v>125959.99999999999</v>
      </c>
      <c r="U225" s="76">
        <f t="shared" si="11"/>
        <v>1</v>
      </c>
    </row>
    <row r="226" spans="1:21" x14ac:dyDescent="0.15">
      <c r="A226" s="81" t="s">
        <v>925</v>
      </c>
      <c r="B226" s="82" t="s">
        <v>926</v>
      </c>
      <c r="C226" s="83">
        <v>3137</v>
      </c>
      <c r="D226" s="84">
        <v>3</v>
      </c>
      <c r="E226" s="85">
        <v>3.3</v>
      </c>
      <c r="F226" s="83">
        <v>1624</v>
      </c>
      <c r="G226" s="85">
        <v>2.9</v>
      </c>
      <c r="H226" s="83">
        <v>1513</v>
      </c>
      <c r="I226" s="85">
        <v>3</v>
      </c>
      <c r="J226" s="83">
        <v>48</v>
      </c>
      <c r="K226" s="85">
        <v>1.2</v>
      </c>
      <c r="L226" s="83">
        <v>278</v>
      </c>
      <c r="M226" s="85">
        <v>2.2000000000000002</v>
      </c>
      <c r="N226" s="83">
        <v>852</v>
      </c>
      <c r="O226" s="85">
        <v>3.9</v>
      </c>
      <c r="P226" s="86">
        <v>829</v>
      </c>
      <c r="Q226" s="81" t="s">
        <v>925</v>
      </c>
      <c r="R226" s="82" t="s">
        <v>926</v>
      </c>
      <c r="S226" s="103">
        <f t="shared" si="9"/>
        <v>3137</v>
      </c>
      <c r="T226" s="98">
        <f t="shared" si="10"/>
        <v>104566.66666666667</v>
      </c>
      <c r="U226" s="76">
        <f t="shared" si="11"/>
        <v>1</v>
      </c>
    </row>
    <row r="227" spans="1:21" x14ac:dyDescent="0.15">
      <c r="A227" s="81" t="s">
        <v>927</v>
      </c>
      <c r="B227" s="82" t="s">
        <v>928</v>
      </c>
      <c r="C227" s="83">
        <v>2231</v>
      </c>
      <c r="D227" s="84">
        <v>3.2</v>
      </c>
      <c r="E227" s="85">
        <v>3.4</v>
      </c>
      <c r="F227" s="83">
        <v>1209</v>
      </c>
      <c r="G227" s="85">
        <v>3.2</v>
      </c>
      <c r="H227" s="83">
        <v>1022</v>
      </c>
      <c r="I227" s="85">
        <v>3.1</v>
      </c>
      <c r="J227" s="83">
        <v>42</v>
      </c>
      <c r="K227" s="85">
        <v>2.1</v>
      </c>
      <c r="L227" s="83">
        <v>216</v>
      </c>
      <c r="M227" s="85">
        <v>2.6</v>
      </c>
      <c r="N227" s="83">
        <v>419</v>
      </c>
      <c r="O227" s="85">
        <v>3.7</v>
      </c>
      <c r="P227" s="86">
        <v>961</v>
      </c>
      <c r="Q227" s="81" t="s">
        <v>927</v>
      </c>
      <c r="R227" s="82" t="s">
        <v>928</v>
      </c>
      <c r="S227" s="103">
        <f t="shared" si="9"/>
        <v>2231</v>
      </c>
      <c r="T227" s="98">
        <f t="shared" si="10"/>
        <v>69718.75</v>
      </c>
      <c r="U227" s="76">
        <f t="shared" si="11"/>
        <v>1</v>
      </c>
    </row>
    <row r="228" spans="1:21" x14ac:dyDescent="0.15">
      <c r="A228" s="81" t="s">
        <v>929</v>
      </c>
      <c r="B228" s="82" t="s">
        <v>930</v>
      </c>
      <c r="C228" s="83">
        <v>2396</v>
      </c>
      <c r="D228" s="84">
        <v>2.1</v>
      </c>
      <c r="E228" s="85">
        <v>2.2999999999999998</v>
      </c>
      <c r="F228" s="83">
        <v>1291</v>
      </c>
      <c r="G228" s="85">
        <v>2.1</v>
      </c>
      <c r="H228" s="83">
        <v>1105</v>
      </c>
      <c r="I228" s="85">
        <v>2.1</v>
      </c>
      <c r="J228" s="83">
        <v>34</v>
      </c>
      <c r="K228" s="85">
        <v>0.7</v>
      </c>
      <c r="L228" s="83">
        <v>244</v>
      </c>
      <c r="M228" s="85">
        <v>1.8</v>
      </c>
      <c r="N228" s="83">
        <v>664</v>
      </c>
      <c r="O228" s="85">
        <v>3</v>
      </c>
      <c r="P228" s="86">
        <v>838</v>
      </c>
      <c r="Q228" s="81" t="s">
        <v>929</v>
      </c>
      <c r="R228" s="82" t="s">
        <v>930</v>
      </c>
      <c r="S228" s="103">
        <f t="shared" si="9"/>
        <v>2396</v>
      </c>
      <c r="T228" s="98">
        <f t="shared" si="10"/>
        <v>114095.23809523809</v>
      </c>
      <c r="U228" s="76">
        <f t="shared" si="11"/>
        <v>1</v>
      </c>
    </row>
    <row r="229" spans="1:21" x14ac:dyDescent="0.15">
      <c r="A229" s="81" t="s">
        <v>931</v>
      </c>
      <c r="B229" s="82" t="s">
        <v>932</v>
      </c>
      <c r="C229" s="83">
        <v>2188</v>
      </c>
      <c r="D229" s="84">
        <v>1.9</v>
      </c>
      <c r="E229" s="85">
        <v>2.1</v>
      </c>
      <c r="F229" s="83">
        <v>1173</v>
      </c>
      <c r="G229" s="85">
        <v>1.9</v>
      </c>
      <c r="H229" s="83">
        <v>1015</v>
      </c>
      <c r="I229" s="85">
        <v>1.9</v>
      </c>
      <c r="J229" s="83">
        <v>34</v>
      </c>
      <c r="K229" s="85">
        <v>0.7</v>
      </c>
      <c r="L229" s="83">
        <v>228</v>
      </c>
      <c r="M229" s="85">
        <v>1.6</v>
      </c>
      <c r="N229" s="83">
        <v>486</v>
      </c>
      <c r="O229" s="85">
        <v>2.2000000000000002</v>
      </c>
      <c r="P229" s="86">
        <v>714</v>
      </c>
      <c r="Q229" s="81" t="s">
        <v>931</v>
      </c>
      <c r="R229" s="82" t="s">
        <v>932</v>
      </c>
      <c r="S229" s="103">
        <f t="shared" si="9"/>
        <v>2188</v>
      </c>
      <c r="T229" s="98">
        <f t="shared" si="10"/>
        <v>115157.89473684211</v>
      </c>
      <c r="U229" s="76">
        <f t="shared" si="11"/>
        <v>1</v>
      </c>
    </row>
    <row r="230" spans="1:21" x14ac:dyDescent="0.15">
      <c r="A230" s="81" t="s">
        <v>933</v>
      </c>
      <c r="B230" s="82" t="s">
        <v>934</v>
      </c>
      <c r="C230" s="83">
        <v>3042</v>
      </c>
      <c r="D230" s="84">
        <v>2.5</v>
      </c>
      <c r="E230" s="85">
        <v>2.8</v>
      </c>
      <c r="F230" s="83">
        <v>1536</v>
      </c>
      <c r="G230" s="85">
        <v>2.4</v>
      </c>
      <c r="H230" s="83">
        <v>1506</v>
      </c>
      <c r="I230" s="85">
        <v>2.6</v>
      </c>
      <c r="J230" s="83">
        <v>41</v>
      </c>
      <c r="K230" s="85">
        <v>0.9</v>
      </c>
      <c r="L230" s="83">
        <v>254</v>
      </c>
      <c r="M230" s="85">
        <v>1.9</v>
      </c>
      <c r="N230" s="83">
        <v>730</v>
      </c>
      <c r="O230" s="85">
        <v>3.1</v>
      </c>
      <c r="P230" s="86">
        <v>1013</v>
      </c>
      <c r="Q230" s="81" t="s">
        <v>933</v>
      </c>
      <c r="R230" s="82" t="s">
        <v>934</v>
      </c>
      <c r="S230" s="103">
        <f t="shared" si="9"/>
        <v>3042</v>
      </c>
      <c r="T230" s="98">
        <f t="shared" si="10"/>
        <v>121680</v>
      </c>
      <c r="U230" s="76">
        <f t="shared" si="11"/>
        <v>1</v>
      </c>
    </row>
    <row r="231" spans="1:21" x14ac:dyDescent="0.15">
      <c r="A231" s="81" t="s">
        <v>935</v>
      </c>
      <c r="B231" s="82" t="s">
        <v>936</v>
      </c>
      <c r="C231" s="83">
        <v>3801</v>
      </c>
      <c r="D231" s="84">
        <v>2.2999999999999998</v>
      </c>
      <c r="E231" s="85">
        <v>2.6</v>
      </c>
      <c r="F231" s="83">
        <v>2172</v>
      </c>
      <c r="G231" s="85">
        <v>2.6</v>
      </c>
      <c r="H231" s="83">
        <v>1629</v>
      </c>
      <c r="I231" s="85">
        <v>2.1</v>
      </c>
      <c r="J231" s="83">
        <v>75</v>
      </c>
      <c r="K231" s="85">
        <v>1.1000000000000001</v>
      </c>
      <c r="L231" s="83">
        <v>383</v>
      </c>
      <c r="M231" s="85">
        <v>1.9</v>
      </c>
      <c r="N231" s="83">
        <v>868</v>
      </c>
      <c r="O231" s="85">
        <v>2.9</v>
      </c>
      <c r="P231" s="86">
        <v>1055</v>
      </c>
      <c r="Q231" s="81" t="s">
        <v>935</v>
      </c>
      <c r="R231" s="82" t="s">
        <v>936</v>
      </c>
      <c r="S231" s="103">
        <f t="shared" si="9"/>
        <v>3801</v>
      </c>
      <c r="T231" s="98">
        <f t="shared" si="10"/>
        <v>165260.86956521741</v>
      </c>
      <c r="U231" s="76">
        <f t="shared" si="11"/>
        <v>1</v>
      </c>
    </row>
    <row r="232" spans="1:21" x14ac:dyDescent="0.15">
      <c r="A232" s="81" t="s">
        <v>937</v>
      </c>
      <c r="B232" s="82" t="s">
        <v>938</v>
      </c>
      <c r="C232" s="83">
        <v>1977</v>
      </c>
      <c r="D232" s="84">
        <v>2.7</v>
      </c>
      <c r="E232" s="85">
        <v>2.9</v>
      </c>
      <c r="F232" s="83">
        <v>1011</v>
      </c>
      <c r="G232" s="85">
        <v>2.6</v>
      </c>
      <c r="H232" s="83">
        <v>966</v>
      </c>
      <c r="I232" s="85">
        <v>2.8</v>
      </c>
      <c r="J232" s="83">
        <v>36</v>
      </c>
      <c r="K232" s="85">
        <v>1.1000000000000001</v>
      </c>
      <c r="L232" s="83">
        <v>190</v>
      </c>
      <c r="M232" s="85">
        <v>2.1</v>
      </c>
      <c r="N232" s="83">
        <v>557</v>
      </c>
      <c r="O232" s="85">
        <v>3.7</v>
      </c>
      <c r="P232" s="86">
        <v>459</v>
      </c>
      <c r="Q232" s="81" t="s">
        <v>937</v>
      </c>
      <c r="R232" s="82" t="s">
        <v>938</v>
      </c>
      <c r="S232" s="103">
        <f t="shared" si="9"/>
        <v>1977</v>
      </c>
      <c r="T232" s="98">
        <f t="shared" si="10"/>
        <v>73222.222222222219</v>
      </c>
      <c r="U232" s="76">
        <f t="shared" si="11"/>
        <v>1</v>
      </c>
    </row>
    <row r="233" spans="1:21" x14ac:dyDescent="0.15">
      <c r="A233" s="81" t="s">
        <v>939</v>
      </c>
      <c r="B233" s="82" t="s">
        <v>940</v>
      </c>
      <c r="C233" s="83">
        <v>2320</v>
      </c>
      <c r="D233" s="84">
        <v>2.9</v>
      </c>
      <c r="E233" s="85">
        <v>3.2</v>
      </c>
      <c r="F233" s="83">
        <v>1275</v>
      </c>
      <c r="G233" s="85">
        <v>2.8</v>
      </c>
      <c r="H233" s="83">
        <v>1045</v>
      </c>
      <c r="I233" s="85">
        <v>3</v>
      </c>
      <c r="J233" s="83">
        <v>54</v>
      </c>
      <c r="K233" s="85">
        <v>2.2000000000000002</v>
      </c>
      <c r="L233" s="83">
        <v>261</v>
      </c>
      <c r="M233" s="85">
        <v>3.1</v>
      </c>
      <c r="N233" s="83">
        <v>523</v>
      </c>
      <c r="O233" s="85">
        <v>4.0999999999999996</v>
      </c>
      <c r="P233" s="86">
        <v>780</v>
      </c>
      <c r="Q233" s="81" t="s">
        <v>939</v>
      </c>
      <c r="R233" s="82" t="s">
        <v>940</v>
      </c>
      <c r="S233" s="103">
        <f t="shared" si="9"/>
        <v>2320</v>
      </c>
      <c r="T233" s="98">
        <f t="shared" si="10"/>
        <v>80000</v>
      </c>
      <c r="U233" s="76">
        <f t="shared" si="11"/>
        <v>1</v>
      </c>
    </row>
    <row r="234" spans="1:21" x14ac:dyDescent="0.15">
      <c r="A234" s="81" t="s">
        <v>941</v>
      </c>
      <c r="B234" s="82" t="s">
        <v>942</v>
      </c>
      <c r="C234" s="83">
        <v>29886</v>
      </c>
      <c r="D234" s="84">
        <v>3.4</v>
      </c>
      <c r="E234" s="85">
        <v>3.8</v>
      </c>
      <c r="F234" s="83">
        <v>15848</v>
      </c>
      <c r="G234" s="85">
        <v>3.5</v>
      </c>
      <c r="H234" s="83">
        <v>14038</v>
      </c>
      <c r="I234" s="85">
        <v>3.4</v>
      </c>
      <c r="J234" s="83">
        <v>361</v>
      </c>
      <c r="K234" s="85">
        <v>2</v>
      </c>
      <c r="L234" s="83">
        <v>1619</v>
      </c>
      <c r="M234" s="85">
        <v>2</v>
      </c>
      <c r="N234" s="83">
        <v>5965</v>
      </c>
      <c r="O234" s="85">
        <v>5</v>
      </c>
      <c r="P234" s="86">
        <v>13085</v>
      </c>
      <c r="Q234" s="81" t="s">
        <v>941</v>
      </c>
      <c r="R234" s="82" t="s">
        <v>942</v>
      </c>
      <c r="S234" s="103">
        <f t="shared" si="9"/>
        <v>29886</v>
      </c>
      <c r="T234" s="98">
        <f t="shared" si="10"/>
        <v>879000</v>
      </c>
      <c r="U234" s="76">
        <f t="shared" si="11"/>
        <v>1</v>
      </c>
    </row>
    <row r="235" spans="1:21" x14ac:dyDescent="0.15">
      <c r="A235" s="81" t="s">
        <v>943</v>
      </c>
      <c r="B235" s="82" t="s">
        <v>944</v>
      </c>
      <c r="C235" s="83">
        <v>1350</v>
      </c>
      <c r="D235" s="84">
        <v>3.9</v>
      </c>
      <c r="E235" s="85">
        <v>4.3</v>
      </c>
      <c r="F235" s="83">
        <v>720</v>
      </c>
      <c r="G235" s="85">
        <v>4</v>
      </c>
      <c r="H235" s="83">
        <v>630</v>
      </c>
      <c r="I235" s="85">
        <v>3.7</v>
      </c>
      <c r="J235" s="83">
        <v>25</v>
      </c>
      <c r="K235" s="85">
        <v>2.2999999999999998</v>
      </c>
      <c r="L235" s="83">
        <v>116</v>
      </c>
      <c r="M235" s="85">
        <v>2.9</v>
      </c>
      <c r="N235" s="83">
        <v>281</v>
      </c>
      <c r="O235" s="85">
        <v>4.9000000000000004</v>
      </c>
      <c r="P235" s="86">
        <v>505</v>
      </c>
      <c r="Q235" s="81" t="s">
        <v>943</v>
      </c>
      <c r="R235" s="82" t="s">
        <v>944</v>
      </c>
      <c r="S235" s="103">
        <f t="shared" si="9"/>
        <v>1350</v>
      </c>
      <c r="T235" s="98">
        <f t="shared" si="10"/>
        <v>34615.384615384617</v>
      </c>
      <c r="U235" s="76">
        <f t="shared" si="11"/>
        <v>1</v>
      </c>
    </row>
    <row r="236" spans="1:21" x14ac:dyDescent="0.15">
      <c r="A236" s="81" t="s">
        <v>945</v>
      </c>
      <c r="B236" s="82" t="s">
        <v>946</v>
      </c>
      <c r="C236" s="83">
        <v>1792</v>
      </c>
      <c r="D236" s="84">
        <v>2.9</v>
      </c>
      <c r="E236" s="85">
        <v>3.2</v>
      </c>
      <c r="F236" s="83">
        <v>990</v>
      </c>
      <c r="G236" s="85">
        <v>2.9</v>
      </c>
      <c r="H236" s="83">
        <v>802</v>
      </c>
      <c r="I236" s="85">
        <v>2.8</v>
      </c>
      <c r="J236" s="83">
        <v>33</v>
      </c>
      <c r="K236" s="85">
        <v>1.3</v>
      </c>
      <c r="L236" s="83">
        <v>147</v>
      </c>
      <c r="M236" s="85">
        <v>2</v>
      </c>
      <c r="N236" s="83">
        <v>496</v>
      </c>
      <c r="O236" s="85">
        <v>3.9</v>
      </c>
      <c r="P236" s="86">
        <v>448</v>
      </c>
      <c r="Q236" s="81" t="s">
        <v>945</v>
      </c>
      <c r="R236" s="82" t="s">
        <v>946</v>
      </c>
      <c r="S236" s="103">
        <f t="shared" si="9"/>
        <v>1792</v>
      </c>
      <c r="T236" s="98">
        <f t="shared" si="10"/>
        <v>61793.103448275862</v>
      </c>
      <c r="U236" s="76">
        <f t="shared" si="11"/>
        <v>1</v>
      </c>
    </row>
    <row r="237" spans="1:21" x14ac:dyDescent="0.15">
      <c r="A237" s="81" t="s">
        <v>947</v>
      </c>
      <c r="B237" s="82" t="s">
        <v>948</v>
      </c>
      <c r="C237" s="83">
        <v>1890</v>
      </c>
      <c r="D237" s="84">
        <v>3.6</v>
      </c>
      <c r="E237" s="85">
        <v>4.0999999999999996</v>
      </c>
      <c r="F237" s="83">
        <v>1053</v>
      </c>
      <c r="G237" s="85">
        <v>4</v>
      </c>
      <c r="H237" s="83">
        <v>837</v>
      </c>
      <c r="I237" s="85">
        <v>3.3</v>
      </c>
      <c r="J237" s="83">
        <v>23</v>
      </c>
      <c r="K237" s="85">
        <v>1</v>
      </c>
      <c r="L237" s="83">
        <v>159</v>
      </c>
      <c r="M237" s="85">
        <v>2.5</v>
      </c>
      <c r="N237" s="83">
        <v>428</v>
      </c>
      <c r="O237" s="85">
        <v>4.3</v>
      </c>
      <c r="P237" s="86">
        <v>638</v>
      </c>
      <c r="Q237" s="81" t="s">
        <v>947</v>
      </c>
      <c r="R237" s="82" t="s">
        <v>948</v>
      </c>
      <c r="S237" s="103">
        <f t="shared" si="9"/>
        <v>1890</v>
      </c>
      <c r="T237" s="98">
        <f t="shared" si="10"/>
        <v>52500</v>
      </c>
      <c r="U237" s="76">
        <f t="shared" si="11"/>
        <v>1</v>
      </c>
    </row>
    <row r="238" spans="1:21" x14ac:dyDescent="0.15">
      <c r="A238" s="81" t="s">
        <v>949</v>
      </c>
      <c r="B238" s="82" t="s">
        <v>950</v>
      </c>
      <c r="C238" s="83">
        <v>1366</v>
      </c>
      <c r="D238" s="84">
        <v>2</v>
      </c>
      <c r="E238" s="85">
        <v>2.2000000000000002</v>
      </c>
      <c r="F238" s="83">
        <v>718</v>
      </c>
      <c r="G238" s="85">
        <v>2</v>
      </c>
      <c r="H238" s="83">
        <v>648</v>
      </c>
      <c r="I238" s="85">
        <v>1.9</v>
      </c>
      <c r="J238" s="83">
        <v>20</v>
      </c>
      <c r="K238" s="85">
        <v>0.7</v>
      </c>
      <c r="L238" s="83">
        <v>112</v>
      </c>
      <c r="M238" s="85">
        <v>1.3</v>
      </c>
      <c r="N238" s="83">
        <v>343</v>
      </c>
      <c r="O238" s="85">
        <v>2.7</v>
      </c>
      <c r="P238" s="86">
        <v>425</v>
      </c>
      <c r="Q238" s="81" t="s">
        <v>949</v>
      </c>
      <c r="R238" s="82" t="s">
        <v>950</v>
      </c>
      <c r="S238" s="103">
        <f t="shared" si="9"/>
        <v>1366</v>
      </c>
      <c r="T238" s="98">
        <f t="shared" si="10"/>
        <v>68300</v>
      </c>
      <c r="U238" s="76">
        <f t="shared" si="11"/>
        <v>1</v>
      </c>
    </row>
    <row r="239" spans="1:21" x14ac:dyDescent="0.15">
      <c r="A239" s="81" t="s">
        <v>951</v>
      </c>
      <c r="B239" s="82" t="s">
        <v>952</v>
      </c>
      <c r="C239" s="83">
        <v>1587</v>
      </c>
      <c r="D239" s="84">
        <v>1.8</v>
      </c>
      <c r="E239" s="85">
        <v>2</v>
      </c>
      <c r="F239" s="83">
        <v>872</v>
      </c>
      <c r="G239" s="85">
        <v>1.8</v>
      </c>
      <c r="H239" s="83">
        <v>715</v>
      </c>
      <c r="I239" s="85">
        <v>1.7</v>
      </c>
      <c r="J239" s="83">
        <v>29</v>
      </c>
      <c r="K239" s="85">
        <v>0.9</v>
      </c>
      <c r="L239" s="83">
        <v>146</v>
      </c>
      <c r="M239" s="85">
        <v>1.4</v>
      </c>
      <c r="N239" s="83">
        <v>449</v>
      </c>
      <c r="O239" s="85">
        <v>2.8</v>
      </c>
      <c r="P239" s="86">
        <v>502</v>
      </c>
      <c r="Q239" s="81" t="s">
        <v>951</v>
      </c>
      <c r="R239" s="82" t="s">
        <v>952</v>
      </c>
      <c r="S239" s="103">
        <f t="shared" si="9"/>
        <v>1587</v>
      </c>
      <c r="T239" s="98">
        <f t="shared" si="10"/>
        <v>88166.666666666657</v>
      </c>
      <c r="U239" s="76">
        <f t="shared" si="11"/>
        <v>1</v>
      </c>
    </row>
    <row r="240" spans="1:21" x14ac:dyDescent="0.15">
      <c r="A240" s="81" t="s">
        <v>953</v>
      </c>
      <c r="B240" s="82" t="s">
        <v>954</v>
      </c>
      <c r="C240" s="83">
        <v>1324</v>
      </c>
      <c r="D240" s="84">
        <v>1.7</v>
      </c>
      <c r="E240" s="85">
        <v>1.9</v>
      </c>
      <c r="F240" s="83">
        <v>736</v>
      </c>
      <c r="G240" s="85">
        <v>1.8</v>
      </c>
      <c r="H240" s="83">
        <v>588</v>
      </c>
      <c r="I240" s="85">
        <v>1.6</v>
      </c>
      <c r="J240" s="83">
        <v>11</v>
      </c>
      <c r="K240" s="85">
        <v>0.4</v>
      </c>
      <c r="L240" s="83">
        <v>78</v>
      </c>
      <c r="M240" s="85">
        <v>0.9</v>
      </c>
      <c r="N240" s="83">
        <v>374</v>
      </c>
      <c r="O240" s="85">
        <v>2.8</v>
      </c>
      <c r="P240" s="86">
        <v>344</v>
      </c>
      <c r="Q240" s="81" t="s">
        <v>953</v>
      </c>
      <c r="R240" s="82" t="s">
        <v>954</v>
      </c>
      <c r="S240" s="103">
        <f t="shared" si="9"/>
        <v>1324</v>
      </c>
      <c r="T240" s="98">
        <f t="shared" si="10"/>
        <v>77882.352941176476</v>
      </c>
      <c r="U240" s="76">
        <f t="shared" si="11"/>
        <v>1</v>
      </c>
    </row>
    <row r="241" spans="1:21" x14ac:dyDescent="0.15">
      <c r="A241" s="81" t="s">
        <v>955</v>
      </c>
      <c r="B241" s="82" t="s">
        <v>956</v>
      </c>
      <c r="C241" s="83">
        <v>904</v>
      </c>
      <c r="D241" s="84">
        <v>1.2</v>
      </c>
      <c r="E241" s="85">
        <v>1.3</v>
      </c>
      <c r="F241" s="83">
        <v>504</v>
      </c>
      <c r="G241" s="85">
        <v>1.2</v>
      </c>
      <c r="H241" s="83">
        <v>400</v>
      </c>
      <c r="I241" s="85">
        <v>1.2</v>
      </c>
      <c r="J241" s="83">
        <v>42</v>
      </c>
      <c r="K241" s="85">
        <v>1.3</v>
      </c>
      <c r="L241" s="83">
        <v>130</v>
      </c>
      <c r="M241" s="85">
        <v>1.4</v>
      </c>
      <c r="N241" s="83">
        <v>210</v>
      </c>
      <c r="O241" s="85">
        <v>1.5</v>
      </c>
      <c r="P241" s="86">
        <v>267</v>
      </c>
      <c r="Q241" s="81" t="s">
        <v>955</v>
      </c>
      <c r="R241" s="82" t="s">
        <v>956</v>
      </c>
      <c r="S241" s="103">
        <f t="shared" si="9"/>
        <v>904</v>
      </c>
      <c r="T241" s="98">
        <f t="shared" si="10"/>
        <v>75333.333333333343</v>
      </c>
      <c r="U241" s="76">
        <f t="shared" si="11"/>
        <v>1</v>
      </c>
    </row>
    <row r="242" spans="1:21" x14ac:dyDescent="0.15">
      <c r="A242" s="81" t="s">
        <v>957</v>
      </c>
      <c r="B242" s="82" t="s">
        <v>958</v>
      </c>
      <c r="C242" s="83">
        <v>1370</v>
      </c>
      <c r="D242" s="84">
        <v>1.7</v>
      </c>
      <c r="E242" s="85">
        <v>1.9</v>
      </c>
      <c r="F242" s="83">
        <v>737</v>
      </c>
      <c r="G242" s="85">
        <v>1.7</v>
      </c>
      <c r="H242" s="83">
        <v>633</v>
      </c>
      <c r="I242" s="85">
        <v>1.7</v>
      </c>
      <c r="J242" s="83">
        <v>13</v>
      </c>
      <c r="K242" s="85">
        <v>0.4</v>
      </c>
      <c r="L242" s="83">
        <v>117</v>
      </c>
      <c r="M242" s="85">
        <v>1.2</v>
      </c>
      <c r="N242" s="83">
        <v>337</v>
      </c>
      <c r="O242" s="85">
        <v>2.4</v>
      </c>
      <c r="P242" s="86">
        <v>329</v>
      </c>
      <c r="Q242" s="81" t="s">
        <v>957</v>
      </c>
      <c r="R242" s="82" t="s">
        <v>958</v>
      </c>
      <c r="S242" s="103">
        <f t="shared" si="9"/>
        <v>1370</v>
      </c>
      <c r="T242" s="98">
        <f t="shared" si="10"/>
        <v>80588.23529411765</v>
      </c>
      <c r="U242" s="76">
        <f t="shared" si="11"/>
        <v>1</v>
      </c>
    </row>
    <row r="243" spans="1:21" x14ac:dyDescent="0.15">
      <c r="A243" s="81" t="s">
        <v>959</v>
      </c>
      <c r="B243" s="82" t="s">
        <v>960</v>
      </c>
      <c r="C243" s="83">
        <v>2044</v>
      </c>
      <c r="D243" s="84">
        <v>1.9</v>
      </c>
      <c r="E243" s="85">
        <v>2.1</v>
      </c>
      <c r="F243" s="83">
        <v>1094</v>
      </c>
      <c r="G243" s="85">
        <v>1.9</v>
      </c>
      <c r="H243" s="83">
        <v>950</v>
      </c>
      <c r="I243" s="85">
        <v>1.9</v>
      </c>
      <c r="J243" s="83">
        <v>30</v>
      </c>
      <c r="K243" s="85">
        <v>0.8</v>
      </c>
      <c r="L243" s="83">
        <v>175</v>
      </c>
      <c r="M243" s="85">
        <v>1.4</v>
      </c>
      <c r="N243" s="83">
        <v>499</v>
      </c>
      <c r="O243" s="85">
        <v>2.8</v>
      </c>
      <c r="P243" s="86">
        <v>692</v>
      </c>
      <c r="Q243" s="81" t="s">
        <v>959</v>
      </c>
      <c r="R243" s="82" t="s">
        <v>960</v>
      </c>
      <c r="S243" s="103">
        <f t="shared" si="9"/>
        <v>2044</v>
      </c>
      <c r="T243" s="98">
        <f t="shared" si="10"/>
        <v>107578.94736842107</v>
      </c>
      <c r="U243" s="76">
        <f t="shared" si="11"/>
        <v>1</v>
      </c>
    </row>
    <row r="244" spans="1:21" x14ac:dyDescent="0.15">
      <c r="A244" s="81" t="s">
        <v>961</v>
      </c>
      <c r="B244" s="82" t="s">
        <v>962</v>
      </c>
      <c r="C244" s="83">
        <v>2737</v>
      </c>
      <c r="D244" s="84">
        <v>2.2999999999999998</v>
      </c>
      <c r="E244" s="85">
        <v>2.5</v>
      </c>
      <c r="F244" s="83">
        <v>1535</v>
      </c>
      <c r="G244" s="85">
        <v>2.5</v>
      </c>
      <c r="H244" s="83">
        <v>1202</v>
      </c>
      <c r="I244" s="85">
        <v>2.1</v>
      </c>
      <c r="J244" s="83">
        <v>48</v>
      </c>
      <c r="K244" s="85">
        <v>1.2</v>
      </c>
      <c r="L244" s="83">
        <v>233</v>
      </c>
      <c r="M244" s="85">
        <v>1.9</v>
      </c>
      <c r="N244" s="83">
        <v>708</v>
      </c>
      <c r="O244" s="85">
        <v>3.3</v>
      </c>
      <c r="P244" s="86">
        <v>854</v>
      </c>
      <c r="Q244" s="81" t="s">
        <v>961</v>
      </c>
      <c r="R244" s="82" t="s">
        <v>962</v>
      </c>
      <c r="S244" s="103">
        <f t="shared" si="9"/>
        <v>2737</v>
      </c>
      <c r="T244" s="98">
        <f t="shared" si="10"/>
        <v>119000</v>
      </c>
      <c r="U244" s="76">
        <f t="shared" si="11"/>
        <v>1</v>
      </c>
    </row>
    <row r="245" spans="1:21" x14ac:dyDescent="0.15">
      <c r="A245" s="81" t="s">
        <v>963</v>
      </c>
      <c r="B245" s="82" t="s">
        <v>964</v>
      </c>
      <c r="C245" s="83">
        <v>1477</v>
      </c>
      <c r="D245" s="84">
        <v>3.2</v>
      </c>
      <c r="E245" s="85">
        <v>3.6</v>
      </c>
      <c r="F245" s="83">
        <v>791</v>
      </c>
      <c r="G245" s="85">
        <v>3.4</v>
      </c>
      <c r="H245" s="83">
        <v>686</v>
      </c>
      <c r="I245" s="85">
        <v>2.9</v>
      </c>
      <c r="J245" s="83">
        <v>23</v>
      </c>
      <c r="K245" s="85">
        <v>1.2</v>
      </c>
      <c r="L245" s="83">
        <v>142</v>
      </c>
      <c r="M245" s="85">
        <v>2.5</v>
      </c>
      <c r="N245" s="83">
        <v>412</v>
      </c>
      <c r="O245" s="85">
        <v>4.7</v>
      </c>
      <c r="P245" s="86">
        <v>431</v>
      </c>
      <c r="Q245" s="81" t="s">
        <v>963</v>
      </c>
      <c r="R245" s="82" t="s">
        <v>964</v>
      </c>
      <c r="S245" s="103">
        <f t="shared" si="9"/>
        <v>1477</v>
      </c>
      <c r="T245" s="98">
        <f t="shared" si="10"/>
        <v>46156.25</v>
      </c>
      <c r="U245" s="76">
        <f t="shared" si="11"/>
        <v>1</v>
      </c>
    </row>
    <row r="246" spans="1:21" x14ac:dyDescent="0.15">
      <c r="A246" s="81" t="s">
        <v>965</v>
      </c>
      <c r="B246" s="82" t="s">
        <v>966</v>
      </c>
      <c r="C246" s="83">
        <v>1282</v>
      </c>
      <c r="D246" s="84">
        <v>2</v>
      </c>
      <c r="E246" s="85">
        <v>2.2000000000000002</v>
      </c>
      <c r="F246" s="83">
        <v>754</v>
      </c>
      <c r="G246" s="85">
        <v>2.2000000000000002</v>
      </c>
      <c r="H246" s="83">
        <v>528</v>
      </c>
      <c r="I246" s="85">
        <v>1.7</v>
      </c>
      <c r="J246" s="83">
        <v>26</v>
      </c>
      <c r="K246" s="85">
        <v>0.9</v>
      </c>
      <c r="L246" s="83">
        <v>156</v>
      </c>
      <c r="M246" s="85">
        <v>2</v>
      </c>
      <c r="N246" s="83">
        <v>363</v>
      </c>
      <c r="O246" s="85">
        <v>2.9</v>
      </c>
      <c r="P246" s="86">
        <v>274</v>
      </c>
      <c r="Q246" s="81" t="s">
        <v>965</v>
      </c>
      <c r="R246" s="82" t="s">
        <v>966</v>
      </c>
      <c r="S246" s="103">
        <f t="shared" si="9"/>
        <v>1282</v>
      </c>
      <c r="T246" s="98">
        <f t="shared" si="10"/>
        <v>64100</v>
      </c>
      <c r="U246" s="76">
        <f t="shared" si="11"/>
        <v>1</v>
      </c>
    </row>
    <row r="247" spans="1:21" x14ac:dyDescent="0.15">
      <c r="A247" s="81" t="s">
        <v>967</v>
      </c>
      <c r="B247" s="82" t="s">
        <v>968</v>
      </c>
      <c r="C247" s="83">
        <v>1224</v>
      </c>
      <c r="D247" s="84">
        <v>2.2999999999999998</v>
      </c>
      <c r="E247" s="85">
        <v>2.5</v>
      </c>
      <c r="F247" s="83">
        <v>652</v>
      </c>
      <c r="G247" s="85">
        <v>2.4</v>
      </c>
      <c r="H247" s="83">
        <v>572</v>
      </c>
      <c r="I247" s="85">
        <v>2.1</v>
      </c>
      <c r="J247" s="83">
        <v>15</v>
      </c>
      <c r="K247" s="85">
        <v>0.7</v>
      </c>
      <c r="L247" s="83">
        <v>85</v>
      </c>
      <c r="M247" s="85">
        <v>1.3</v>
      </c>
      <c r="N247" s="83">
        <v>368</v>
      </c>
      <c r="O247" s="85">
        <v>3.8</v>
      </c>
      <c r="P247" s="86">
        <v>330</v>
      </c>
      <c r="Q247" s="81" t="s">
        <v>967</v>
      </c>
      <c r="R247" s="82" t="s">
        <v>968</v>
      </c>
      <c r="S247" s="103">
        <f t="shared" si="9"/>
        <v>1224</v>
      </c>
      <c r="T247" s="98">
        <f t="shared" si="10"/>
        <v>53217.391304347824</v>
      </c>
      <c r="U247" s="76">
        <f t="shared" si="11"/>
        <v>1</v>
      </c>
    </row>
    <row r="248" spans="1:21" x14ac:dyDescent="0.15">
      <c r="A248" s="81" t="s">
        <v>969</v>
      </c>
      <c r="B248" s="82" t="s">
        <v>970</v>
      </c>
      <c r="C248" s="83">
        <v>1899</v>
      </c>
      <c r="D248" s="84">
        <v>2.9</v>
      </c>
      <c r="E248" s="85">
        <v>3.3</v>
      </c>
      <c r="F248" s="83">
        <v>1069</v>
      </c>
      <c r="G248" s="85">
        <v>3</v>
      </c>
      <c r="H248" s="83">
        <v>830</v>
      </c>
      <c r="I248" s="85">
        <v>2.8</v>
      </c>
      <c r="J248" s="83">
        <v>40</v>
      </c>
      <c r="K248" s="85">
        <v>1.5</v>
      </c>
      <c r="L248" s="83">
        <v>199</v>
      </c>
      <c r="M248" s="85">
        <v>2.5</v>
      </c>
      <c r="N248" s="83">
        <v>402</v>
      </c>
      <c r="O248" s="85">
        <v>3.3</v>
      </c>
      <c r="P248" s="86">
        <v>507</v>
      </c>
      <c r="Q248" s="81" t="s">
        <v>969</v>
      </c>
      <c r="R248" s="82" t="s">
        <v>970</v>
      </c>
      <c r="S248" s="103">
        <f t="shared" si="9"/>
        <v>1899</v>
      </c>
      <c r="T248" s="98">
        <f t="shared" si="10"/>
        <v>65482.758620689659</v>
      </c>
      <c r="U248" s="76">
        <f t="shared" si="11"/>
        <v>1</v>
      </c>
    </row>
    <row r="249" spans="1:21" x14ac:dyDescent="0.15">
      <c r="A249" s="81" t="s">
        <v>971</v>
      </c>
      <c r="B249" s="82" t="s">
        <v>972</v>
      </c>
      <c r="C249" s="83">
        <v>4083</v>
      </c>
      <c r="D249" s="84">
        <v>2.2000000000000002</v>
      </c>
      <c r="E249" s="85">
        <v>2.5</v>
      </c>
      <c r="F249" s="83">
        <v>2165</v>
      </c>
      <c r="G249" s="85">
        <v>2.2000000000000002</v>
      </c>
      <c r="H249" s="83">
        <v>1918</v>
      </c>
      <c r="I249" s="85">
        <v>2.2000000000000002</v>
      </c>
      <c r="J249" s="83">
        <v>41</v>
      </c>
      <c r="K249" s="85">
        <v>0.7</v>
      </c>
      <c r="L249" s="83">
        <v>240</v>
      </c>
      <c r="M249" s="85">
        <v>1.3</v>
      </c>
      <c r="N249" s="83">
        <v>935</v>
      </c>
      <c r="O249" s="85">
        <v>3</v>
      </c>
      <c r="P249" s="86">
        <v>1568</v>
      </c>
      <c r="Q249" s="81" t="s">
        <v>971</v>
      </c>
      <c r="R249" s="82" t="s">
        <v>972</v>
      </c>
      <c r="S249" s="103">
        <f t="shared" si="9"/>
        <v>4083</v>
      </c>
      <c r="T249" s="98">
        <f t="shared" si="10"/>
        <v>185590.90909090909</v>
      </c>
      <c r="U249" s="76">
        <f t="shared" si="11"/>
        <v>1</v>
      </c>
    </row>
    <row r="250" spans="1:21" x14ac:dyDescent="0.15">
      <c r="A250" s="81" t="s">
        <v>973</v>
      </c>
      <c r="B250" s="82" t="s">
        <v>974</v>
      </c>
      <c r="C250" s="83">
        <v>1014</v>
      </c>
      <c r="D250" s="84">
        <v>1.8</v>
      </c>
      <c r="E250" s="85">
        <v>2</v>
      </c>
      <c r="F250" s="83">
        <v>598</v>
      </c>
      <c r="G250" s="85">
        <v>1.9</v>
      </c>
      <c r="H250" s="83">
        <v>416</v>
      </c>
      <c r="I250" s="85">
        <v>1.6</v>
      </c>
      <c r="J250" s="83">
        <v>30</v>
      </c>
      <c r="K250" s="85">
        <v>1.2</v>
      </c>
      <c r="L250" s="83">
        <v>131</v>
      </c>
      <c r="M250" s="85">
        <v>1.9</v>
      </c>
      <c r="N250" s="83">
        <v>222</v>
      </c>
      <c r="O250" s="85">
        <v>2.1</v>
      </c>
      <c r="P250" s="86">
        <v>346</v>
      </c>
      <c r="Q250" s="81" t="s">
        <v>973</v>
      </c>
      <c r="R250" s="82" t="s">
        <v>974</v>
      </c>
      <c r="S250" s="103">
        <f t="shared" si="9"/>
        <v>1014</v>
      </c>
      <c r="T250" s="98">
        <f t="shared" si="10"/>
        <v>56333.333333333336</v>
      </c>
      <c r="U250" s="76">
        <f t="shared" si="11"/>
        <v>1</v>
      </c>
    </row>
    <row r="251" spans="1:21" x14ac:dyDescent="0.15">
      <c r="A251" s="81" t="s">
        <v>975</v>
      </c>
      <c r="B251" s="82" t="s">
        <v>976</v>
      </c>
      <c r="C251" s="83">
        <v>1174</v>
      </c>
      <c r="D251" s="84">
        <v>1.6</v>
      </c>
      <c r="E251" s="85">
        <v>1.8</v>
      </c>
      <c r="F251" s="83">
        <v>659</v>
      </c>
      <c r="G251" s="85">
        <v>1.6</v>
      </c>
      <c r="H251" s="83">
        <v>515</v>
      </c>
      <c r="I251" s="85">
        <v>1.6</v>
      </c>
      <c r="J251" s="83">
        <v>18</v>
      </c>
      <c r="K251" s="85">
        <v>0.6</v>
      </c>
      <c r="L251" s="83">
        <v>144</v>
      </c>
      <c r="M251" s="85">
        <v>1.7</v>
      </c>
      <c r="N251" s="83">
        <v>308</v>
      </c>
      <c r="O251" s="85">
        <v>2.2999999999999998</v>
      </c>
      <c r="P251" s="86">
        <v>305</v>
      </c>
      <c r="Q251" s="81" t="s">
        <v>975</v>
      </c>
      <c r="R251" s="82" t="s">
        <v>976</v>
      </c>
      <c r="S251" s="103">
        <f t="shared" si="9"/>
        <v>1174</v>
      </c>
      <c r="T251" s="98">
        <f t="shared" si="10"/>
        <v>73375</v>
      </c>
      <c r="U251" s="76">
        <f t="shared" si="11"/>
        <v>1</v>
      </c>
    </row>
    <row r="252" spans="1:21" x14ac:dyDescent="0.15">
      <c r="A252" s="81" t="s">
        <v>977</v>
      </c>
      <c r="B252" s="82" t="s">
        <v>978</v>
      </c>
      <c r="C252" s="83">
        <v>3094</v>
      </c>
      <c r="D252" s="84">
        <v>2.2000000000000002</v>
      </c>
      <c r="E252" s="85">
        <v>2.4</v>
      </c>
      <c r="F252" s="83">
        <v>1669</v>
      </c>
      <c r="G252" s="85">
        <v>2.2999999999999998</v>
      </c>
      <c r="H252" s="83">
        <v>1425</v>
      </c>
      <c r="I252" s="85">
        <v>2.1</v>
      </c>
      <c r="J252" s="83">
        <v>45</v>
      </c>
      <c r="K252" s="85">
        <v>0.7</v>
      </c>
      <c r="L252" s="83">
        <v>270</v>
      </c>
      <c r="M252" s="85">
        <v>1.6</v>
      </c>
      <c r="N252" s="83">
        <v>852</v>
      </c>
      <c r="O252" s="85">
        <v>3.2</v>
      </c>
      <c r="P252" s="86">
        <v>719</v>
      </c>
      <c r="Q252" s="81" t="s">
        <v>977</v>
      </c>
      <c r="R252" s="82" t="s">
        <v>978</v>
      </c>
      <c r="S252" s="103">
        <f t="shared" si="9"/>
        <v>3094</v>
      </c>
      <c r="T252" s="98">
        <f t="shared" si="10"/>
        <v>140636.36363636362</v>
      </c>
      <c r="U252" s="76">
        <f t="shared" si="11"/>
        <v>1</v>
      </c>
    </row>
    <row r="253" spans="1:21" x14ac:dyDescent="0.15">
      <c r="A253" s="81" t="s">
        <v>979</v>
      </c>
      <c r="B253" s="82" t="s">
        <v>980</v>
      </c>
      <c r="C253" s="83">
        <v>1532</v>
      </c>
      <c r="D253" s="84">
        <v>2.2999999999999998</v>
      </c>
      <c r="E253" s="85">
        <v>2.6</v>
      </c>
      <c r="F253" s="83">
        <v>813</v>
      </c>
      <c r="G253" s="85">
        <v>2.4</v>
      </c>
      <c r="H253" s="83">
        <v>719</v>
      </c>
      <c r="I253" s="85">
        <v>2.2000000000000002</v>
      </c>
      <c r="J253" s="83">
        <v>32</v>
      </c>
      <c r="K253" s="85">
        <v>1.3</v>
      </c>
      <c r="L253" s="83">
        <v>119</v>
      </c>
      <c r="M253" s="85">
        <v>1.7</v>
      </c>
      <c r="N253" s="83">
        <v>424</v>
      </c>
      <c r="O253" s="85">
        <v>3.4</v>
      </c>
      <c r="P253" s="86">
        <v>496</v>
      </c>
      <c r="Q253" s="81" t="s">
        <v>979</v>
      </c>
      <c r="R253" s="82" t="s">
        <v>980</v>
      </c>
      <c r="S253" s="103">
        <f t="shared" si="9"/>
        <v>1532</v>
      </c>
      <c r="T253" s="98">
        <f t="shared" si="10"/>
        <v>66608.695652173919</v>
      </c>
      <c r="U253" s="76">
        <f t="shared" si="11"/>
        <v>1</v>
      </c>
    </row>
    <row r="254" spans="1:21" x14ac:dyDescent="0.15">
      <c r="A254" s="81" t="s">
        <v>981</v>
      </c>
      <c r="B254" s="82" t="s">
        <v>982</v>
      </c>
      <c r="C254" s="83">
        <v>2556</v>
      </c>
      <c r="D254" s="84">
        <v>2.6</v>
      </c>
      <c r="E254" s="85">
        <v>3</v>
      </c>
      <c r="F254" s="83">
        <v>1411</v>
      </c>
      <c r="G254" s="85">
        <v>2.8</v>
      </c>
      <c r="H254" s="83">
        <v>1145</v>
      </c>
      <c r="I254" s="85">
        <v>2.5</v>
      </c>
      <c r="J254" s="83">
        <v>35</v>
      </c>
      <c r="K254" s="85">
        <v>0.9</v>
      </c>
      <c r="L254" s="83">
        <v>209</v>
      </c>
      <c r="M254" s="85">
        <v>1.8</v>
      </c>
      <c r="N254" s="83">
        <v>674</v>
      </c>
      <c r="O254" s="85">
        <v>3.6</v>
      </c>
      <c r="P254" s="86">
        <v>625</v>
      </c>
      <c r="Q254" s="81" t="s">
        <v>981</v>
      </c>
      <c r="R254" s="82" t="s">
        <v>982</v>
      </c>
      <c r="S254" s="103">
        <f t="shared" si="9"/>
        <v>2556</v>
      </c>
      <c r="T254" s="98">
        <f t="shared" si="10"/>
        <v>98307.692307692312</v>
      </c>
      <c r="U254" s="76">
        <f t="shared" si="11"/>
        <v>1</v>
      </c>
    </row>
    <row r="255" spans="1:21" x14ac:dyDescent="0.15">
      <c r="A255" s="81" t="s">
        <v>983</v>
      </c>
      <c r="B255" s="82" t="s">
        <v>984</v>
      </c>
      <c r="C255" s="83">
        <v>1569</v>
      </c>
      <c r="D255" s="84">
        <v>2.1</v>
      </c>
      <c r="E255" s="85">
        <v>2.4</v>
      </c>
      <c r="F255" s="83">
        <v>893</v>
      </c>
      <c r="G255" s="85">
        <v>2.2999999999999998</v>
      </c>
      <c r="H255" s="83">
        <v>676</v>
      </c>
      <c r="I255" s="85">
        <v>1.9</v>
      </c>
      <c r="J255" s="83">
        <v>28</v>
      </c>
      <c r="K255" s="85">
        <v>0.8</v>
      </c>
      <c r="L255" s="83">
        <v>150</v>
      </c>
      <c r="M255" s="85">
        <v>1.7</v>
      </c>
      <c r="N255" s="83">
        <v>432</v>
      </c>
      <c r="O255" s="85">
        <v>3</v>
      </c>
      <c r="P255" s="86">
        <v>410</v>
      </c>
      <c r="Q255" s="81" t="s">
        <v>983</v>
      </c>
      <c r="R255" s="82" t="s">
        <v>984</v>
      </c>
      <c r="S255" s="103">
        <f t="shared" si="9"/>
        <v>1569</v>
      </c>
      <c r="T255" s="98">
        <f t="shared" si="10"/>
        <v>74714.28571428571</v>
      </c>
      <c r="U255" s="76">
        <f t="shared" si="11"/>
        <v>1</v>
      </c>
    </row>
    <row r="256" spans="1:21" x14ac:dyDescent="0.15">
      <c r="A256" s="81" t="s">
        <v>985</v>
      </c>
      <c r="B256" s="82" t="s">
        <v>986</v>
      </c>
      <c r="C256" s="83">
        <v>1551</v>
      </c>
      <c r="D256" s="84">
        <v>3.9</v>
      </c>
      <c r="E256" s="85">
        <v>4.3</v>
      </c>
      <c r="F256" s="83">
        <v>881</v>
      </c>
      <c r="G256" s="85">
        <v>4.2</v>
      </c>
      <c r="H256" s="83">
        <v>670</v>
      </c>
      <c r="I256" s="85">
        <v>3.5</v>
      </c>
      <c r="J256" s="83">
        <v>40</v>
      </c>
      <c r="K256" s="85">
        <v>3.5</v>
      </c>
      <c r="L256" s="83">
        <v>194</v>
      </c>
      <c r="M256" s="85">
        <v>4.3</v>
      </c>
      <c r="N256" s="83">
        <v>274</v>
      </c>
      <c r="O256" s="85">
        <v>4.0999999999999996</v>
      </c>
      <c r="P256" s="86">
        <v>631</v>
      </c>
      <c r="Q256" s="81" t="s">
        <v>985</v>
      </c>
      <c r="R256" s="82" t="s">
        <v>986</v>
      </c>
      <c r="S256" s="103">
        <f t="shared" si="9"/>
        <v>1551</v>
      </c>
      <c r="T256" s="98">
        <f t="shared" si="10"/>
        <v>39769.230769230766</v>
      </c>
      <c r="U256" s="76">
        <f t="shared" si="11"/>
        <v>1</v>
      </c>
    </row>
    <row r="257" spans="1:21" x14ac:dyDescent="0.15">
      <c r="A257" s="81" t="s">
        <v>987</v>
      </c>
      <c r="B257" s="82" t="s">
        <v>988</v>
      </c>
      <c r="C257" s="83">
        <v>1105</v>
      </c>
      <c r="D257" s="84">
        <v>4</v>
      </c>
      <c r="E257" s="85">
        <v>4.4000000000000004</v>
      </c>
      <c r="F257" s="83">
        <v>642</v>
      </c>
      <c r="G257" s="85">
        <v>4.5999999999999996</v>
      </c>
      <c r="H257" s="83">
        <v>463</v>
      </c>
      <c r="I257" s="85">
        <v>3.4</v>
      </c>
      <c r="J257" s="83">
        <v>21</v>
      </c>
      <c r="K257" s="85">
        <v>2.5</v>
      </c>
      <c r="L257" s="83">
        <v>118</v>
      </c>
      <c r="M257" s="85">
        <v>3.1</v>
      </c>
      <c r="N257" s="83">
        <v>251</v>
      </c>
      <c r="O257" s="85">
        <v>5.0999999999999996</v>
      </c>
      <c r="P257" s="86">
        <v>375</v>
      </c>
      <c r="Q257" s="81" t="s">
        <v>987</v>
      </c>
      <c r="R257" s="82" t="s">
        <v>988</v>
      </c>
      <c r="S257" s="103">
        <f t="shared" si="9"/>
        <v>1105</v>
      </c>
      <c r="T257" s="98">
        <f t="shared" si="10"/>
        <v>27625</v>
      </c>
      <c r="U257" s="76">
        <f t="shared" si="11"/>
        <v>1</v>
      </c>
    </row>
    <row r="258" spans="1:21" x14ac:dyDescent="0.15">
      <c r="A258" s="81" t="s">
        <v>989</v>
      </c>
      <c r="B258" s="82" t="s">
        <v>990</v>
      </c>
      <c r="C258" s="83">
        <v>1212</v>
      </c>
      <c r="D258" s="84">
        <v>4.5</v>
      </c>
      <c r="E258" s="85">
        <v>5</v>
      </c>
      <c r="F258" s="83">
        <v>688</v>
      </c>
      <c r="G258" s="85">
        <v>4.8</v>
      </c>
      <c r="H258" s="83">
        <v>524</v>
      </c>
      <c r="I258" s="85">
        <v>4.2</v>
      </c>
      <c r="J258" s="83">
        <v>42</v>
      </c>
      <c r="K258" s="85">
        <v>4.9000000000000004</v>
      </c>
      <c r="L258" s="83">
        <v>142</v>
      </c>
      <c r="M258" s="85">
        <v>4.5999999999999996</v>
      </c>
      <c r="N258" s="83">
        <v>253</v>
      </c>
      <c r="O258" s="85">
        <v>5</v>
      </c>
      <c r="P258" s="86">
        <v>323</v>
      </c>
      <c r="Q258" s="81" t="s">
        <v>989</v>
      </c>
      <c r="R258" s="82" t="s">
        <v>990</v>
      </c>
      <c r="S258" s="103">
        <f t="shared" si="9"/>
        <v>1212</v>
      </c>
      <c r="T258" s="98">
        <f t="shared" si="10"/>
        <v>26933.333333333332</v>
      </c>
      <c r="U258" s="76">
        <f t="shared" si="11"/>
        <v>1</v>
      </c>
    </row>
    <row r="259" spans="1:21" x14ac:dyDescent="0.15">
      <c r="A259" s="81" t="s">
        <v>991</v>
      </c>
      <c r="B259" s="82" t="s">
        <v>992</v>
      </c>
      <c r="C259" s="83">
        <v>1716</v>
      </c>
      <c r="D259" s="84">
        <v>2.5</v>
      </c>
      <c r="E259" s="85">
        <v>2.8</v>
      </c>
      <c r="F259" s="83">
        <v>938</v>
      </c>
      <c r="G259" s="85">
        <v>2.6</v>
      </c>
      <c r="H259" s="83">
        <v>778</v>
      </c>
      <c r="I259" s="85">
        <v>2.4</v>
      </c>
      <c r="J259" s="83">
        <v>38</v>
      </c>
      <c r="K259" s="85">
        <v>1.3</v>
      </c>
      <c r="L259" s="83">
        <v>173</v>
      </c>
      <c r="M259" s="85">
        <v>2.1</v>
      </c>
      <c r="N259" s="83">
        <v>492</v>
      </c>
      <c r="O259" s="85">
        <v>3.7</v>
      </c>
      <c r="P259" s="86">
        <v>337</v>
      </c>
      <c r="Q259" s="81" t="s">
        <v>991</v>
      </c>
      <c r="R259" s="82" t="s">
        <v>992</v>
      </c>
      <c r="S259" s="103">
        <f t="shared" si="9"/>
        <v>1716</v>
      </c>
      <c r="T259" s="98">
        <f t="shared" si="10"/>
        <v>68640</v>
      </c>
      <c r="U259" s="76">
        <f t="shared" si="11"/>
        <v>1</v>
      </c>
    </row>
    <row r="260" spans="1:21" x14ac:dyDescent="0.15">
      <c r="A260" s="81" t="s">
        <v>993</v>
      </c>
      <c r="B260" s="82" t="s">
        <v>994</v>
      </c>
      <c r="C260" s="83">
        <v>1116</v>
      </c>
      <c r="D260" s="84">
        <v>2.5</v>
      </c>
      <c r="E260" s="85">
        <v>2.8</v>
      </c>
      <c r="F260" s="83">
        <v>705</v>
      </c>
      <c r="G260" s="85">
        <v>3</v>
      </c>
      <c r="H260" s="83">
        <v>411</v>
      </c>
      <c r="I260" s="85">
        <v>2</v>
      </c>
      <c r="J260" s="83">
        <v>21</v>
      </c>
      <c r="K260" s="85">
        <v>1.1000000000000001</v>
      </c>
      <c r="L260" s="83">
        <v>101</v>
      </c>
      <c r="M260" s="85">
        <v>1.8</v>
      </c>
      <c r="N260" s="83">
        <v>371</v>
      </c>
      <c r="O260" s="85">
        <v>4</v>
      </c>
      <c r="P260" s="86">
        <v>135</v>
      </c>
      <c r="Q260" s="81" t="s">
        <v>993</v>
      </c>
      <c r="R260" s="82" t="s">
        <v>994</v>
      </c>
      <c r="S260" s="103">
        <f t="shared" si="9"/>
        <v>1116</v>
      </c>
      <c r="T260" s="98">
        <f t="shared" si="10"/>
        <v>44640</v>
      </c>
      <c r="U260" s="76">
        <f t="shared" si="11"/>
        <v>1</v>
      </c>
    </row>
    <row r="261" spans="1:21" x14ac:dyDescent="0.15">
      <c r="A261" s="81" t="s">
        <v>995</v>
      </c>
      <c r="B261" s="82" t="s">
        <v>996</v>
      </c>
      <c r="C261" s="83">
        <v>1649</v>
      </c>
      <c r="D261" s="84">
        <v>2.2999999999999998</v>
      </c>
      <c r="E261" s="85">
        <v>2.6</v>
      </c>
      <c r="F261" s="83">
        <v>932</v>
      </c>
      <c r="G261" s="85">
        <v>2.4</v>
      </c>
      <c r="H261" s="83">
        <v>717</v>
      </c>
      <c r="I261" s="85">
        <v>2.2999999999999998</v>
      </c>
      <c r="J261" s="83">
        <v>36</v>
      </c>
      <c r="K261" s="85">
        <v>1.2</v>
      </c>
      <c r="L261" s="83">
        <v>187</v>
      </c>
      <c r="M261" s="85">
        <v>2.2000000000000002</v>
      </c>
      <c r="N261" s="83">
        <v>432</v>
      </c>
      <c r="O261" s="85">
        <v>3.3</v>
      </c>
      <c r="P261" s="86">
        <v>503</v>
      </c>
      <c r="Q261" s="81" t="s">
        <v>995</v>
      </c>
      <c r="R261" s="82" t="s">
        <v>996</v>
      </c>
      <c r="S261" s="103">
        <f t="shared" si="9"/>
        <v>1649</v>
      </c>
      <c r="T261" s="98">
        <f t="shared" si="10"/>
        <v>71695.652173913055</v>
      </c>
      <c r="U261" s="76">
        <f t="shared" si="11"/>
        <v>1</v>
      </c>
    </row>
    <row r="262" spans="1:21" x14ac:dyDescent="0.15">
      <c r="A262" s="81" t="s">
        <v>997</v>
      </c>
      <c r="B262" s="82" t="s">
        <v>998</v>
      </c>
      <c r="C262" s="83">
        <v>2054</v>
      </c>
      <c r="D262" s="84">
        <v>2.2000000000000002</v>
      </c>
      <c r="E262" s="85">
        <v>2.5</v>
      </c>
      <c r="F262" s="83">
        <v>1138</v>
      </c>
      <c r="G262" s="85">
        <v>2.2999999999999998</v>
      </c>
      <c r="H262" s="83">
        <v>916</v>
      </c>
      <c r="I262" s="85">
        <v>2.2000000000000002</v>
      </c>
      <c r="J262" s="83">
        <v>53</v>
      </c>
      <c r="K262" s="85">
        <v>1.4</v>
      </c>
      <c r="L262" s="83">
        <v>214</v>
      </c>
      <c r="M262" s="85">
        <v>2</v>
      </c>
      <c r="N262" s="83">
        <v>532</v>
      </c>
      <c r="O262" s="85">
        <v>3.1</v>
      </c>
      <c r="P262" s="86">
        <v>562</v>
      </c>
      <c r="Q262" s="81" t="s">
        <v>997</v>
      </c>
      <c r="R262" s="82" t="s">
        <v>998</v>
      </c>
      <c r="S262" s="103">
        <f t="shared" si="9"/>
        <v>2054</v>
      </c>
      <c r="T262" s="98">
        <f t="shared" si="10"/>
        <v>93363.636363636353</v>
      </c>
      <c r="U262" s="76">
        <f t="shared" si="11"/>
        <v>1</v>
      </c>
    </row>
    <row r="263" spans="1:21" x14ac:dyDescent="0.15">
      <c r="A263" s="81" t="s">
        <v>999</v>
      </c>
      <c r="B263" s="82" t="s">
        <v>1000</v>
      </c>
      <c r="C263" s="83">
        <v>2947</v>
      </c>
      <c r="D263" s="84">
        <v>2.8</v>
      </c>
      <c r="E263" s="85">
        <v>3.1</v>
      </c>
      <c r="F263" s="83">
        <v>1638</v>
      </c>
      <c r="G263" s="85">
        <v>2.9</v>
      </c>
      <c r="H263" s="83">
        <v>1309</v>
      </c>
      <c r="I263" s="85">
        <v>2.6</v>
      </c>
      <c r="J263" s="83">
        <v>64</v>
      </c>
      <c r="K263" s="85">
        <v>1.4</v>
      </c>
      <c r="L263" s="83">
        <v>273</v>
      </c>
      <c r="M263" s="85">
        <v>2.1</v>
      </c>
      <c r="N263" s="83">
        <v>874</v>
      </c>
      <c r="O263" s="85">
        <v>4</v>
      </c>
      <c r="P263" s="86">
        <v>599</v>
      </c>
      <c r="Q263" s="81" t="s">
        <v>999</v>
      </c>
      <c r="R263" s="82" t="s">
        <v>1000</v>
      </c>
      <c r="S263" s="103">
        <f t="shared" si="9"/>
        <v>2947</v>
      </c>
      <c r="T263" s="98">
        <f t="shared" si="10"/>
        <v>105250</v>
      </c>
      <c r="U263" s="76">
        <f t="shared" si="11"/>
        <v>1</v>
      </c>
    </row>
    <row r="264" spans="1:21" x14ac:dyDescent="0.15">
      <c r="A264" s="81" t="s">
        <v>1001</v>
      </c>
      <c r="B264" s="82" t="s">
        <v>1002</v>
      </c>
      <c r="C264" s="83">
        <v>1326</v>
      </c>
      <c r="D264" s="84">
        <v>3.1</v>
      </c>
      <c r="E264" s="85">
        <v>3.4</v>
      </c>
      <c r="F264" s="83">
        <v>817</v>
      </c>
      <c r="G264" s="85">
        <v>3.5</v>
      </c>
      <c r="H264" s="83">
        <v>509</v>
      </c>
      <c r="I264" s="85">
        <v>2.5</v>
      </c>
      <c r="J264" s="83">
        <v>31</v>
      </c>
      <c r="K264" s="85">
        <v>1.6</v>
      </c>
      <c r="L264" s="83">
        <v>141</v>
      </c>
      <c r="M264" s="85">
        <v>2.7</v>
      </c>
      <c r="N264" s="83">
        <v>392</v>
      </c>
      <c r="O264" s="85">
        <v>4.5</v>
      </c>
      <c r="P264" s="86">
        <v>253</v>
      </c>
      <c r="Q264" s="81" t="s">
        <v>1001</v>
      </c>
      <c r="R264" s="82" t="s">
        <v>1002</v>
      </c>
      <c r="S264" s="103">
        <f t="shared" si="9"/>
        <v>1326</v>
      </c>
      <c r="T264" s="98">
        <f t="shared" si="10"/>
        <v>42774.193548387098</v>
      </c>
      <c r="U264" s="76">
        <f t="shared" si="11"/>
        <v>1</v>
      </c>
    </row>
    <row r="265" spans="1:21" x14ac:dyDescent="0.15">
      <c r="A265" s="81" t="s">
        <v>1003</v>
      </c>
      <c r="B265" s="82" t="s">
        <v>1004</v>
      </c>
      <c r="C265" s="83">
        <v>1854</v>
      </c>
      <c r="D265" s="84">
        <v>2.8</v>
      </c>
      <c r="E265" s="85">
        <v>3.1</v>
      </c>
      <c r="F265" s="83">
        <v>1040</v>
      </c>
      <c r="G265" s="85">
        <v>2.9</v>
      </c>
      <c r="H265" s="83">
        <v>814</v>
      </c>
      <c r="I265" s="85">
        <v>2.6</v>
      </c>
      <c r="J265" s="83">
        <v>54</v>
      </c>
      <c r="K265" s="85">
        <v>1.8</v>
      </c>
      <c r="L265" s="83">
        <v>222</v>
      </c>
      <c r="M265" s="85">
        <v>2.6</v>
      </c>
      <c r="N265" s="83">
        <v>455</v>
      </c>
      <c r="O265" s="85">
        <v>3.5</v>
      </c>
      <c r="P265" s="86">
        <v>466</v>
      </c>
      <c r="Q265" s="81" t="s">
        <v>1003</v>
      </c>
      <c r="R265" s="82" t="s">
        <v>1004</v>
      </c>
      <c r="S265" s="103">
        <f t="shared" si="9"/>
        <v>1854</v>
      </c>
      <c r="T265" s="98">
        <f t="shared" si="10"/>
        <v>66214.285714285725</v>
      </c>
      <c r="U265" s="76">
        <f t="shared" si="11"/>
        <v>1</v>
      </c>
    </row>
    <row r="266" spans="1:21" x14ac:dyDescent="0.15">
      <c r="A266" s="81" t="s">
        <v>1005</v>
      </c>
      <c r="B266" s="82" t="s">
        <v>1006</v>
      </c>
      <c r="C266" s="83">
        <v>1333</v>
      </c>
      <c r="D266" s="84">
        <v>2.2999999999999998</v>
      </c>
      <c r="E266" s="85">
        <v>2.6</v>
      </c>
      <c r="F266" s="83">
        <v>768</v>
      </c>
      <c r="G266" s="85">
        <v>2.5</v>
      </c>
      <c r="H266" s="83">
        <v>565</v>
      </c>
      <c r="I266" s="85">
        <v>2.1</v>
      </c>
      <c r="J266" s="83">
        <v>46</v>
      </c>
      <c r="K266" s="85">
        <v>1.7</v>
      </c>
      <c r="L266" s="83">
        <v>148</v>
      </c>
      <c r="M266" s="85">
        <v>2.1</v>
      </c>
      <c r="N266" s="83">
        <v>360</v>
      </c>
      <c r="O266" s="85">
        <v>3.2</v>
      </c>
      <c r="P266" s="86">
        <v>300</v>
      </c>
      <c r="Q266" s="81" t="s">
        <v>1005</v>
      </c>
      <c r="R266" s="82" t="s">
        <v>1006</v>
      </c>
      <c r="S266" s="103">
        <f t="shared" si="9"/>
        <v>1333</v>
      </c>
      <c r="T266" s="98">
        <f t="shared" si="10"/>
        <v>57956.52173913044</v>
      </c>
      <c r="U266" s="76">
        <f t="shared" si="11"/>
        <v>1</v>
      </c>
    </row>
    <row r="267" spans="1:21" x14ac:dyDescent="0.15">
      <c r="A267" s="81" t="s">
        <v>1007</v>
      </c>
      <c r="B267" s="82" t="s">
        <v>1008</v>
      </c>
      <c r="C267" s="83">
        <v>1650</v>
      </c>
      <c r="D267" s="84">
        <v>2.7</v>
      </c>
      <c r="E267" s="85">
        <v>3</v>
      </c>
      <c r="F267" s="83">
        <v>934</v>
      </c>
      <c r="G267" s="85">
        <v>2.7</v>
      </c>
      <c r="H267" s="83">
        <v>716</v>
      </c>
      <c r="I267" s="85">
        <v>2.6</v>
      </c>
      <c r="J267" s="83">
        <v>42</v>
      </c>
      <c r="K267" s="85">
        <v>1.6</v>
      </c>
      <c r="L267" s="83">
        <v>218</v>
      </c>
      <c r="M267" s="85">
        <v>2.9</v>
      </c>
      <c r="N267" s="83">
        <v>393</v>
      </c>
      <c r="O267" s="85">
        <v>3.5</v>
      </c>
      <c r="P267" s="86">
        <v>528</v>
      </c>
      <c r="Q267" s="81" t="s">
        <v>1007</v>
      </c>
      <c r="R267" s="82" t="s">
        <v>1008</v>
      </c>
      <c r="S267" s="103">
        <f t="shared" ref="S267:S330" si="12">C267</f>
        <v>1650</v>
      </c>
      <c r="T267" s="98">
        <f t="shared" ref="T267:T330" si="13">C267/D267*100</f>
        <v>61111.111111111109</v>
      </c>
      <c r="U267" s="76">
        <f t="shared" si="11"/>
        <v>1</v>
      </c>
    </row>
    <row r="268" spans="1:21" x14ac:dyDescent="0.15">
      <c r="A268" s="81" t="s">
        <v>1009</v>
      </c>
      <c r="B268" s="82" t="s">
        <v>1010</v>
      </c>
      <c r="C268" s="83">
        <v>897</v>
      </c>
      <c r="D268" s="84">
        <v>3.8</v>
      </c>
      <c r="E268" s="85">
        <v>4.3</v>
      </c>
      <c r="F268" s="83">
        <v>499</v>
      </c>
      <c r="G268" s="85">
        <v>4</v>
      </c>
      <c r="H268" s="83">
        <v>398</v>
      </c>
      <c r="I268" s="85">
        <v>3.6</v>
      </c>
      <c r="J268" s="83">
        <v>18</v>
      </c>
      <c r="K268" s="85">
        <v>2.4</v>
      </c>
      <c r="L268" s="83">
        <v>80</v>
      </c>
      <c r="M268" s="85">
        <v>3.2</v>
      </c>
      <c r="N268" s="83">
        <v>207</v>
      </c>
      <c r="O268" s="85">
        <v>4.3</v>
      </c>
      <c r="P268" s="86">
        <v>195</v>
      </c>
      <c r="Q268" s="81" t="s">
        <v>1009</v>
      </c>
      <c r="R268" s="82" t="s">
        <v>1010</v>
      </c>
      <c r="S268" s="103">
        <f t="shared" si="12"/>
        <v>897</v>
      </c>
      <c r="T268" s="98">
        <f t="shared" si="13"/>
        <v>23605.263157894737</v>
      </c>
      <c r="U268" s="76">
        <f t="shared" ref="U268:U331" si="14">IF(Q268=A268,1,0)</f>
        <v>1</v>
      </c>
    </row>
    <row r="269" spans="1:21" x14ac:dyDescent="0.15">
      <c r="A269" s="81" t="s">
        <v>1011</v>
      </c>
      <c r="B269" s="82" t="s">
        <v>1012</v>
      </c>
      <c r="C269" s="83">
        <v>2789</v>
      </c>
      <c r="D269" s="84">
        <v>3.2</v>
      </c>
      <c r="E269" s="85">
        <v>3.5</v>
      </c>
      <c r="F269" s="83">
        <v>1731</v>
      </c>
      <c r="G269" s="85">
        <v>3.8</v>
      </c>
      <c r="H269" s="83">
        <v>1058</v>
      </c>
      <c r="I269" s="85">
        <v>2.5</v>
      </c>
      <c r="J269" s="83">
        <v>51</v>
      </c>
      <c r="K269" s="85">
        <v>2.5</v>
      </c>
      <c r="L269" s="83">
        <v>278</v>
      </c>
      <c r="M269" s="85">
        <v>2.6</v>
      </c>
      <c r="N269" s="83">
        <v>439</v>
      </c>
      <c r="O269" s="85">
        <v>3.5</v>
      </c>
      <c r="P269" s="86">
        <v>954</v>
      </c>
      <c r="Q269" s="81" t="s">
        <v>1011</v>
      </c>
      <c r="R269" s="82" t="s">
        <v>1012</v>
      </c>
      <c r="S269" s="103">
        <f t="shared" si="12"/>
        <v>2789</v>
      </c>
      <c r="T269" s="98">
        <f t="shared" si="13"/>
        <v>87156.25</v>
      </c>
      <c r="U269" s="76">
        <f t="shared" si="14"/>
        <v>1</v>
      </c>
    </row>
    <row r="270" spans="1:21" x14ac:dyDescent="0.15">
      <c r="A270" s="81" t="s">
        <v>1013</v>
      </c>
      <c r="B270" s="82" t="s">
        <v>1014</v>
      </c>
      <c r="C270" s="83">
        <v>1240</v>
      </c>
      <c r="D270" s="84">
        <v>5.3</v>
      </c>
      <c r="E270" s="85">
        <v>5.9</v>
      </c>
      <c r="F270" s="83">
        <v>687</v>
      </c>
      <c r="G270" s="85">
        <v>5.7</v>
      </c>
      <c r="H270" s="83">
        <v>553</v>
      </c>
      <c r="I270" s="85">
        <v>4.8</v>
      </c>
      <c r="J270" s="83">
        <v>26</v>
      </c>
      <c r="K270" s="85">
        <v>3.5</v>
      </c>
      <c r="L270" s="83">
        <v>137</v>
      </c>
      <c r="M270" s="85">
        <v>5.3</v>
      </c>
      <c r="N270" s="83">
        <v>254</v>
      </c>
      <c r="O270" s="85">
        <v>5.3</v>
      </c>
      <c r="P270" s="86">
        <v>324</v>
      </c>
      <c r="Q270" s="81" t="s">
        <v>1013</v>
      </c>
      <c r="R270" s="82" t="s">
        <v>1014</v>
      </c>
      <c r="S270" s="103">
        <f t="shared" si="12"/>
        <v>1240</v>
      </c>
      <c r="T270" s="98">
        <f t="shared" si="13"/>
        <v>23396.226415094341</v>
      </c>
      <c r="U270" s="76">
        <f t="shared" si="14"/>
        <v>1</v>
      </c>
    </row>
    <row r="271" spans="1:21" x14ac:dyDescent="0.15">
      <c r="A271" s="81" t="s">
        <v>1015</v>
      </c>
      <c r="B271" s="82" t="s">
        <v>1016</v>
      </c>
      <c r="C271" s="83">
        <v>1259</v>
      </c>
      <c r="D271" s="84">
        <v>2.1</v>
      </c>
      <c r="E271" s="85">
        <v>2.4</v>
      </c>
      <c r="F271" s="83">
        <v>729</v>
      </c>
      <c r="G271" s="85">
        <v>2.2999999999999998</v>
      </c>
      <c r="H271" s="83">
        <v>530</v>
      </c>
      <c r="I271" s="85">
        <v>1.9</v>
      </c>
      <c r="J271" s="83">
        <v>36</v>
      </c>
      <c r="K271" s="85">
        <v>1.5</v>
      </c>
      <c r="L271" s="83">
        <v>134</v>
      </c>
      <c r="M271" s="85">
        <v>1.9</v>
      </c>
      <c r="N271" s="83">
        <v>376</v>
      </c>
      <c r="O271" s="85">
        <v>2.9</v>
      </c>
      <c r="P271" s="86">
        <v>182</v>
      </c>
      <c r="Q271" s="81" t="s">
        <v>1015</v>
      </c>
      <c r="R271" s="82" t="s">
        <v>1016</v>
      </c>
      <c r="S271" s="103">
        <f t="shared" si="12"/>
        <v>1259</v>
      </c>
      <c r="T271" s="98">
        <f t="shared" si="13"/>
        <v>59952.380952380954</v>
      </c>
      <c r="U271" s="76">
        <f t="shared" si="14"/>
        <v>1</v>
      </c>
    </row>
    <row r="272" spans="1:21" x14ac:dyDescent="0.15">
      <c r="A272" s="81" t="s">
        <v>1017</v>
      </c>
      <c r="B272" s="82" t="s">
        <v>1018</v>
      </c>
      <c r="C272" s="83">
        <v>1609</v>
      </c>
      <c r="D272" s="84">
        <v>2.2000000000000002</v>
      </c>
      <c r="E272" s="85">
        <v>2.5</v>
      </c>
      <c r="F272" s="83">
        <v>977</v>
      </c>
      <c r="G272" s="85">
        <v>2.5</v>
      </c>
      <c r="H272" s="83">
        <v>632</v>
      </c>
      <c r="I272" s="85">
        <v>1.9</v>
      </c>
      <c r="J272" s="83">
        <v>36</v>
      </c>
      <c r="K272" s="85">
        <v>1.1000000000000001</v>
      </c>
      <c r="L272" s="83">
        <v>149</v>
      </c>
      <c r="M272" s="85">
        <v>1.7</v>
      </c>
      <c r="N272" s="83">
        <v>483</v>
      </c>
      <c r="O272" s="85">
        <v>3.4</v>
      </c>
      <c r="P272" s="86">
        <v>262</v>
      </c>
      <c r="Q272" s="81" t="s">
        <v>1017</v>
      </c>
      <c r="R272" s="82" t="s">
        <v>1018</v>
      </c>
      <c r="S272" s="103">
        <f t="shared" si="12"/>
        <v>1609</v>
      </c>
      <c r="T272" s="98">
        <f t="shared" si="13"/>
        <v>73136.363636363632</v>
      </c>
      <c r="U272" s="76">
        <f t="shared" si="14"/>
        <v>1</v>
      </c>
    </row>
    <row r="273" spans="1:21" x14ac:dyDescent="0.15">
      <c r="A273" s="81" t="s">
        <v>1019</v>
      </c>
      <c r="B273" s="82" t="s">
        <v>1020</v>
      </c>
      <c r="C273" s="83">
        <v>1211</v>
      </c>
      <c r="D273" s="84">
        <v>1.6</v>
      </c>
      <c r="E273" s="85">
        <v>1.8</v>
      </c>
      <c r="F273" s="83">
        <v>696</v>
      </c>
      <c r="G273" s="85">
        <v>1.7</v>
      </c>
      <c r="H273" s="83">
        <v>515</v>
      </c>
      <c r="I273" s="85">
        <v>1.4</v>
      </c>
      <c r="J273" s="83">
        <v>18</v>
      </c>
      <c r="K273" s="85">
        <v>0.5</v>
      </c>
      <c r="L273" s="83">
        <v>113</v>
      </c>
      <c r="M273" s="85">
        <v>1.2</v>
      </c>
      <c r="N273" s="83">
        <v>358</v>
      </c>
      <c r="O273" s="85">
        <v>2.4</v>
      </c>
      <c r="P273" s="86">
        <v>206</v>
      </c>
      <c r="Q273" s="81" t="s">
        <v>1019</v>
      </c>
      <c r="R273" s="82" t="s">
        <v>1020</v>
      </c>
      <c r="S273" s="103">
        <f t="shared" si="12"/>
        <v>1211</v>
      </c>
      <c r="T273" s="98">
        <f t="shared" si="13"/>
        <v>75687.5</v>
      </c>
      <c r="U273" s="76">
        <f t="shared" si="14"/>
        <v>1</v>
      </c>
    </row>
    <row r="274" spans="1:21" x14ac:dyDescent="0.15">
      <c r="A274" s="81" t="s">
        <v>1021</v>
      </c>
      <c r="B274" s="82" t="s">
        <v>1022</v>
      </c>
      <c r="C274" s="83">
        <v>1556</v>
      </c>
      <c r="D274" s="84">
        <v>2.9</v>
      </c>
      <c r="E274" s="85">
        <v>3.2</v>
      </c>
      <c r="F274" s="83">
        <v>856</v>
      </c>
      <c r="G274" s="85">
        <v>3</v>
      </c>
      <c r="H274" s="83">
        <v>700</v>
      </c>
      <c r="I274" s="85">
        <v>2.8</v>
      </c>
      <c r="J274" s="83">
        <v>28</v>
      </c>
      <c r="K274" s="85">
        <v>1.3</v>
      </c>
      <c r="L274" s="83">
        <v>161</v>
      </c>
      <c r="M274" s="85">
        <v>2.6</v>
      </c>
      <c r="N274" s="83">
        <v>442</v>
      </c>
      <c r="O274" s="85">
        <v>3.9</v>
      </c>
      <c r="P274" s="86">
        <v>218</v>
      </c>
      <c r="Q274" s="81" t="s">
        <v>1021</v>
      </c>
      <c r="R274" s="82" t="s">
        <v>1022</v>
      </c>
      <c r="S274" s="103">
        <f t="shared" si="12"/>
        <v>1556</v>
      </c>
      <c r="T274" s="98">
        <f t="shared" si="13"/>
        <v>53655.172413793101</v>
      </c>
      <c r="U274" s="76">
        <f t="shared" si="14"/>
        <v>1</v>
      </c>
    </row>
    <row r="275" spans="1:21" x14ac:dyDescent="0.15">
      <c r="A275" s="81" t="s">
        <v>1023</v>
      </c>
      <c r="B275" s="82" t="s">
        <v>1024</v>
      </c>
      <c r="C275" s="83">
        <v>2012</v>
      </c>
      <c r="D275" s="84">
        <v>1.8</v>
      </c>
      <c r="E275" s="85">
        <v>2</v>
      </c>
      <c r="F275" s="83">
        <v>1204</v>
      </c>
      <c r="G275" s="85">
        <v>2</v>
      </c>
      <c r="H275" s="83">
        <v>808</v>
      </c>
      <c r="I275" s="85">
        <v>1.5</v>
      </c>
      <c r="J275" s="83">
        <v>46</v>
      </c>
      <c r="K275" s="85">
        <v>1.1000000000000001</v>
      </c>
      <c r="L275" s="83">
        <v>213</v>
      </c>
      <c r="M275" s="85">
        <v>1.7</v>
      </c>
      <c r="N275" s="83">
        <v>475</v>
      </c>
      <c r="O275" s="85">
        <v>2.1</v>
      </c>
      <c r="P275" s="86">
        <v>535</v>
      </c>
      <c r="Q275" s="81" t="s">
        <v>1023</v>
      </c>
      <c r="R275" s="82" t="s">
        <v>1024</v>
      </c>
      <c r="S275" s="103">
        <f t="shared" si="12"/>
        <v>2012</v>
      </c>
      <c r="T275" s="98">
        <f t="shared" si="13"/>
        <v>111777.77777777778</v>
      </c>
      <c r="U275" s="76">
        <f t="shared" si="14"/>
        <v>1</v>
      </c>
    </row>
    <row r="276" spans="1:21" x14ac:dyDescent="0.15">
      <c r="A276" s="81" t="s">
        <v>1025</v>
      </c>
      <c r="B276" s="82" t="s">
        <v>1026</v>
      </c>
      <c r="C276" s="83">
        <v>2119</v>
      </c>
      <c r="D276" s="84">
        <v>2.5</v>
      </c>
      <c r="E276" s="85">
        <v>2.8</v>
      </c>
      <c r="F276" s="83">
        <v>1217</v>
      </c>
      <c r="G276" s="85">
        <v>2.6</v>
      </c>
      <c r="H276" s="83">
        <v>902</v>
      </c>
      <c r="I276" s="85">
        <v>2.2999999999999998</v>
      </c>
      <c r="J276" s="83">
        <v>58</v>
      </c>
      <c r="K276" s="85">
        <v>1.7</v>
      </c>
      <c r="L276" s="83">
        <v>237</v>
      </c>
      <c r="M276" s="85">
        <v>2.2999999999999998</v>
      </c>
      <c r="N276" s="83">
        <v>593</v>
      </c>
      <c r="O276" s="85">
        <v>3.6</v>
      </c>
      <c r="P276" s="86">
        <v>463</v>
      </c>
      <c r="Q276" s="81" t="s">
        <v>1025</v>
      </c>
      <c r="R276" s="82" t="s">
        <v>1026</v>
      </c>
      <c r="S276" s="103">
        <f t="shared" si="12"/>
        <v>2119</v>
      </c>
      <c r="T276" s="98">
        <f t="shared" si="13"/>
        <v>84760</v>
      </c>
      <c r="U276" s="76">
        <f t="shared" si="14"/>
        <v>1</v>
      </c>
    </row>
    <row r="277" spans="1:21" x14ac:dyDescent="0.15">
      <c r="A277" s="81" t="s">
        <v>1027</v>
      </c>
      <c r="B277" s="82" t="s">
        <v>1028</v>
      </c>
      <c r="C277" s="83">
        <v>1273</v>
      </c>
      <c r="D277" s="84">
        <v>3.1</v>
      </c>
      <c r="E277" s="85">
        <v>3.5</v>
      </c>
      <c r="F277" s="83">
        <v>697</v>
      </c>
      <c r="G277" s="85">
        <v>3.1</v>
      </c>
      <c r="H277" s="83">
        <v>576</v>
      </c>
      <c r="I277" s="85">
        <v>3.1</v>
      </c>
      <c r="J277" s="83">
        <v>25</v>
      </c>
      <c r="K277" s="85">
        <v>1.5</v>
      </c>
      <c r="L277" s="83">
        <v>112</v>
      </c>
      <c r="M277" s="85">
        <v>2.2999999999999998</v>
      </c>
      <c r="N277" s="83">
        <v>428</v>
      </c>
      <c r="O277" s="85">
        <v>5</v>
      </c>
      <c r="P277" s="86">
        <v>167</v>
      </c>
      <c r="Q277" s="81" t="s">
        <v>1027</v>
      </c>
      <c r="R277" s="82" t="s">
        <v>1028</v>
      </c>
      <c r="S277" s="103">
        <f t="shared" si="12"/>
        <v>1273</v>
      </c>
      <c r="T277" s="98">
        <f t="shared" si="13"/>
        <v>41064.516129032258</v>
      </c>
      <c r="U277" s="76">
        <f t="shared" si="14"/>
        <v>1</v>
      </c>
    </row>
    <row r="278" spans="1:21" x14ac:dyDescent="0.15">
      <c r="A278" s="81" t="s">
        <v>1029</v>
      </c>
      <c r="B278" s="82" t="s">
        <v>1030</v>
      </c>
      <c r="C278" s="83">
        <v>1519</v>
      </c>
      <c r="D278" s="84">
        <v>3.7</v>
      </c>
      <c r="E278" s="85">
        <v>4.0999999999999996</v>
      </c>
      <c r="F278" s="83">
        <v>845</v>
      </c>
      <c r="G278" s="85">
        <v>4</v>
      </c>
      <c r="H278" s="83">
        <v>674</v>
      </c>
      <c r="I278" s="85">
        <v>3.4</v>
      </c>
      <c r="J278" s="83">
        <v>27</v>
      </c>
      <c r="K278" s="85">
        <v>2.7</v>
      </c>
      <c r="L278" s="83">
        <v>146</v>
      </c>
      <c r="M278" s="85">
        <v>3</v>
      </c>
      <c r="N278" s="83">
        <v>279</v>
      </c>
      <c r="O278" s="85">
        <v>4</v>
      </c>
      <c r="P278" s="86">
        <v>393</v>
      </c>
      <c r="Q278" s="81" t="s">
        <v>1029</v>
      </c>
      <c r="R278" s="82" t="s">
        <v>1030</v>
      </c>
      <c r="S278" s="103">
        <f t="shared" si="12"/>
        <v>1519</v>
      </c>
      <c r="T278" s="98">
        <f t="shared" si="13"/>
        <v>41054.054054054053</v>
      </c>
      <c r="U278" s="76">
        <f t="shared" si="14"/>
        <v>1</v>
      </c>
    </row>
    <row r="279" spans="1:21" x14ac:dyDescent="0.15">
      <c r="A279" s="81" t="s">
        <v>1031</v>
      </c>
      <c r="B279" s="82" t="s">
        <v>1032</v>
      </c>
      <c r="C279" s="83">
        <v>1735</v>
      </c>
      <c r="D279" s="84">
        <v>4.4000000000000004</v>
      </c>
      <c r="E279" s="85">
        <v>4.8</v>
      </c>
      <c r="F279" s="83">
        <v>997</v>
      </c>
      <c r="G279" s="85">
        <v>4.9000000000000004</v>
      </c>
      <c r="H279" s="83">
        <v>738</v>
      </c>
      <c r="I279" s="85">
        <v>3.8</v>
      </c>
      <c r="J279" s="83">
        <v>34</v>
      </c>
      <c r="K279" s="85">
        <v>3.3</v>
      </c>
      <c r="L279" s="83">
        <v>157</v>
      </c>
      <c r="M279" s="85">
        <v>3</v>
      </c>
      <c r="N279" s="83">
        <v>356</v>
      </c>
      <c r="O279" s="85">
        <v>5</v>
      </c>
      <c r="P279" s="86">
        <v>401</v>
      </c>
      <c r="Q279" s="81" t="s">
        <v>1031</v>
      </c>
      <c r="R279" s="82" t="s">
        <v>1032</v>
      </c>
      <c r="S279" s="103">
        <f t="shared" si="12"/>
        <v>1735</v>
      </c>
      <c r="T279" s="98">
        <f t="shared" si="13"/>
        <v>39431.818181818184</v>
      </c>
      <c r="U279" s="76">
        <f t="shared" si="14"/>
        <v>1</v>
      </c>
    </row>
    <row r="280" spans="1:21" x14ac:dyDescent="0.15">
      <c r="A280" s="81" t="s">
        <v>1033</v>
      </c>
      <c r="B280" s="82" t="s">
        <v>1034</v>
      </c>
      <c r="C280" s="83">
        <v>1136</v>
      </c>
      <c r="D280" s="84">
        <v>5</v>
      </c>
      <c r="E280" s="85">
        <v>5.5</v>
      </c>
      <c r="F280" s="83">
        <v>641</v>
      </c>
      <c r="G280" s="85">
        <v>5.3</v>
      </c>
      <c r="H280" s="83">
        <v>495</v>
      </c>
      <c r="I280" s="85">
        <v>4.5999999999999996</v>
      </c>
      <c r="J280" s="83">
        <v>21</v>
      </c>
      <c r="K280" s="85">
        <v>3.5</v>
      </c>
      <c r="L280" s="83">
        <v>115</v>
      </c>
      <c r="M280" s="85">
        <v>4.7</v>
      </c>
      <c r="N280" s="83">
        <v>279</v>
      </c>
      <c r="O280" s="85">
        <v>6.1</v>
      </c>
      <c r="P280" s="86">
        <v>244</v>
      </c>
      <c r="Q280" s="81" t="s">
        <v>1033</v>
      </c>
      <c r="R280" s="82" t="s">
        <v>1034</v>
      </c>
      <c r="S280" s="103">
        <f t="shared" si="12"/>
        <v>1136</v>
      </c>
      <c r="T280" s="98">
        <f t="shared" si="13"/>
        <v>22720</v>
      </c>
      <c r="U280" s="76">
        <f t="shared" si="14"/>
        <v>1</v>
      </c>
    </row>
    <row r="281" spans="1:21" x14ac:dyDescent="0.15">
      <c r="A281" s="81" t="s">
        <v>1035</v>
      </c>
      <c r="B281" s="82" t="s">
        <v>1036</v>
      </c>
      <c r="C281" s="83">
        <v>1273</v>
      </c>
      <c r="D281" s="84">
        <v>5.3</v>
      </c>
      <c r="E281" s="85">
        <v>5.9</v>
      </c>
      <c r="F281" s="83">
        <v>759</v>
      </c>
      <c r="G281" s="85">
        <v>5.9</v>
      </c>
      <c r="H281" s="83">
        <v>514</v>
      </c>
      <c r="I281" s="85">
        <v>4.5</v>
      </c>
      <c r="J281" s="83">
        <v>23</v>
      </c>
      <c r="K281" s="85">
        <v>3</v>
      </c>
      <c r="L281" s="83">
        <v>126</v>
      </c>
      <c r="M281" s="85">
        <v>4.7</v>
      </c>
      <c r="N281" s="83">
        <v>249</v>
      </c>
      <c r="O281" s="85">
        <v>5</v>
      </c>
      <c r="P281" s="86">
        <v>461</v>
      </c>
      <c r="Q281" s="81" t="s">
        <v>1035</v>
      </c>
      <c r="R281" s="82" t="s">
        <v>1036</v>
      </c>
      <c r="S281" s="103">
        <f t="shared" si="12"/>
        <v>1273</v>
      </c>
      <c r="T281" s="98">
        <f t="shared" si="13"/>
        <v>24018.867924528302</v>
      </c>
      <c r="U281" s="76">
        <f t="shared" si="14"/>
        <v>1</v>
      </c>
    </row>
    <row r="282" spans="1:21" x14ac:dyDescent="0.15">
      <c r="A282" s="81" t="s">
        <v>1037</v>
      </c>
      <c r="B282" s="82" t="s">
        <v>1038</v>
      </c>
      <c r="C282" s="83">
        <v>1741</v>
      </c>
      <c r="D282" s="84">
        <v>2</v>
      </c>
      <c r="E282" s="85">
        <v>2.2000000000000002</v>
      </c>
      <c r="F282" s="83">
        <v>964</v>
      </c>
      <c r="G282" s="85">
        <v>2</v>
      </c>
      <c r="H282" s="83">
        <v>777</v>
      </c>
      <c r="I282" s="85">
        <v>1.9</v>
      </c>
      <c r="J282" s="83">
        <v>40</v>
      </c>
      <c r="K282" s="85">
        <v>1.2</v>
      </c>
      <c r="L282" s="83">
        <v>187</v>
      </c>
      <c r="M282" s="85">
        <v>1.9</v>
      </c>
      <c r="N282" s="83">
        <v>549</v>
      </c>
      <c r="O282" s="85">
        <v>3.1</v>
      </c>
      <c r="P282" s="86">
        <v>256</v>
      </c>
      <c r="Q282" s="81" t="s">
        <v>1037</v>
      </c>
      <c r="R282" s="82" t="s">
        <v>1038</v>
      </c>
      <c r="S282" s="103">
        <f t="shared" si="12"/>
        <v>1741</v>
      </c>
      <c r="T282" s="98">
        <f t="shared" si="13"/>
        <v>87050</v>
      </c>
      <c r="U282" s="76">
        <f t="shared" si="14"/>
        <v>1</v>
      </c>
    </row>
    <row r="283" spans="1:21" x14ac:dyDescent="0.15">
      <c r="A283" s="81" t="s">
        <v>1039</v>
      </c>
      <c r="B283" s="82" t="s">
        <v>1040</v>
      </c>
      <c r="C283" s="83">
        <v>1548</v>
      </c>
      <c r="D283" s="84">
        <v>2.6</v>
      </c>
      <c r="E283" s="85">
        <v>2.9</v>
      </c>
      <c r="F283" s="83">
        <v>808</v>
      </c>
      <c r="G283" s="85">
        <v>2.6</v>
      </c>
      <c r="H283" s="83">
        <v>740</v>
      </c>
      <c r="I283" s="85">
        <v>2.6</v>
      </c>
      <c r="J283" s="83">
        <v>22</v>
      </c>
      <c r="K283" s="85">
        <v>1</v>
      </c>
      <c r="L283" s="83">
        <v>105</v>
      </c>
      <c r="M283" s="85">
        <v>1.6</v>
      </c>
      <c r="N283" s="83">
        <v>539</v>
      </c>
      <c r="O283" s="85">
        <v>4.2</v>
      </c>
      <c r="P283" s="86">
        <v>157</v>
      </c>
      <c r="Q283" s="81" t="s">
        <v>1039</v>
      </c>
      <c r="R283" s="82" t="s">
        <v>1040</v>
      </c>
      <c r="S283" s="103">
        <f t="shared" si="12"/>
        <v>1548</v>
      </c>
      <c r="T283" s="98">
        <f t="shared" si="13"/>
        <v>59538.461538461539</v>
      </c>
      <c r="U283" s="76">
        <f t="shared" si="14"/>
        <v>1</v>
      </c>
    </row>
    <row r="284" spans="1:21" x14ac:dyDescent="0.15">
      <c r="A284" s="81" t="s">
        <v>1041</v>
      </c>
      <c r="B284" s="82" t="s">
        <v>1042</v>
      </c>
      <c r="C284" s="83">
        <v>1449</v>
      </c>
      <c r="D284" s="84">
        <v>2.9</v>
      </c>
      <c r="E284" s="85">
        <v>3.3</v>
      </c>
      <c r="F284" s="83">
        <v>737</v>
      </c>
      <c r="G284" s="85">
        <v>2.8</v>
      </c>
      <c r="H284" s="83">
        <v>712</v>
      </c>
      <c r="I284" s="85">
        <v>3</v>
      </c>
      <c r="J284" s="83">
        <v>31</v>
      </c>
      <c r="K284" s="85">
        <v>1.8</v>
      </c>
      <c r="L284" s="83">
        <v>130</v>
      </c>
      <c r="M284" s="85">
        <v>2.6</v>
      </c>
      <c r="N284" s="83">
        <v>440</v>
      </c>
      <c r="O284" s="85">
        <v>4</v>
      </c>
      <c r="P284" s="86">
        <v>155</v>
      </c>
      <c r="Q284" s="81" t="s">
        <v>1041</v>
      </c>
      <c r="R284" s="82" t="s">
        <v>1042</v>
      </c>
      <c r="S284" s="103">
        <f t="shared" si="12"/>
        <v>1449</v>
      </c>
      <c r="T284" s="98">
        <f t="shared" si="13"/>
        <v>49965.517241379312</v>
      </c>
      <c r="U284" s="76">
        <f t="shared" si="14"/>
        <v>1</v>
      </c>
    </row>
    <row r="285" spans="1:21" x14ac:dyDescent="0.15">
      <c r="A285" s="81" t="s">
        <v>1043</v>
      </c>
      <c r="B285" s="82" t="s">
        <v>1044</v>
      </c>
      <c r="C285" s="83">
        <v>1597</v>
      </c>
      <c r="D285" s="84">
        <v>2.4</v>
      </c>
      <c r="E285" s="85">
        <v>2.7</v>
      </c>
      <c r="F285" s="83">
        <v>868</v>
      </c>
      <c r="G285" s="85">
        <v>2.4</v>
      </c>
      <c r="H285" s="83">
        <v>729</v>
      </c>
      <c r="I285" s="85">
        <v>2.2999999999999998</v>
      </c>
      <c r="J285" s="83">
        <v>38</v>
      </c>
      <c r="K285" s="85">
        <v>1.6</v>
      </c>
      <c r="L285" s="83">
        <v>154</v>
      </c>
      <c r="M285" s="85">
        <v>2.1</v>
      </c>
      <c r="N285" s="83">
        <v>489</v>
      </c>
      <c r="O285" s="85">
        <v>3.5</v>
      </c>
      <c r="P285" s="86">
        <v>293</v>
      </c>
      <c r="Q285" s="81" t="s">
        <v>1043</v>
      </c>
      <c r="R285" s="82" t="s">
        <v>1044</v>
      </c>
      <c r="S285" s="103">
        <f t="shared" si="12"/>
        <v>1597</v>
      </c>
      <c r="T285" s="98">
        <f t="shared" si="13"/>
        <v>66541.666666666672</v>
      </c>
      <c r="U285" s="76">
        <f t="shared" si="14"/>
        <v>1</v>
      </c>
    </row>
    <row r="286" spans="1:21" x14ac:dyDescent="0.15">
      <c r="A286" s="81" t="s">
        <v>1045</v>
      </c>
      <c r="B286" s="82" t="s">
        <v>1046</v>
      </c>
      <c r="C286" s="83">
        <v>1380</v>
      </c>
      <c r="D286" s="84">
        <v>2.7</v>
      </c>
      <c r="E286" s="85">
        <v>3.1</v>
      </c>
      <c r="F286" s="83">
        <v>820</v>
      </c>
      <c r="G286" s="85">
        <v>3.1</v>
      </c>
      <c r="H286" s="83">
        <v>560</v>
      </c>
      <c r="I286" s="85">
        <v>2.2999999999999998</v>
      </c>
      <c r="J286" s="83">
        <v>31</v>
      </c>
      <c r="K286" s="85">
        <v>1.8</v>
      </c>
      <c r="L286" s="83">
        <v>124</v>
      </c>
      <c r="M286" s="85">
        <v>2.4</v>
      </c>
      <c r="N286" s="83">
        <v>424</v>
      </c>
      <c r="O286" s="85">
        <v>3.8</v>
      </c>
      <c r="P286" s="86">
        <v>230</v>
      </c>
      <c r="Q286" s="81" t="s">
        <v>1045</v>
      </c>
      <c r="R286" s="82" t="s">
        <v>1046</v>
      </c>
      <c r="S286" s="103">
        <f t="shared" si="12"/>
        <v>1380</v>
      </c>
      <c r="T286" s="98">
        <f t="shared" si="13"/>
        <v>51111.111111111109</v>
      </c>
      <c r="U286" s="76">
        <f t="shared" si="14"/>
        <v>1</v>
      </c>
    </row>
    <row r="287" spans="1:21" x14ac:dyDescent="0.15">
      <c r="A287" s="81" t="s">
        <v>1047</v>
      </c>
      <c r="B287" s="82" t="s">
        <v>1048</v>
      </c>
      <c r="C287" s="83">
        <v>1035</v>
      </c>
      <c r="D287" s="84">
        <v>2.7</v>
      </c>
      <c r="E287" s="85">
        <v>3</v>
      </c>
      <c r="F287" s="83">
        <v>562</v>
      </c>
      <c r="G287" s="85">
        <v>2.7</v>
      </c>
      <c r="H287" s="83">
        <v>473</v>
      </c>
      <c r="I287" s="85">
        <v>2.6</v>
      </c>
      <c r="J287" s="83">
        <v>30</v>
      </c>
      <c r="K287" s="85">
        <v>2.2999999999999998</v>
      </c>
      <c r="L287" s="83">
        <v>97</v>
      </c>
      <c r="M287" s="85">
        <v>2.5</v>
      </c>
      <c r="N287" s="83">
        <v>333</v>
      </c>
      <c r="O287" s="85">
        <v>4</v>
      </c>
      <c r="P287" s="86">
        <v>117</v>
      </c>
      <c r="Q287" s="81" t="s">
        <v>1047</v>
      </c>
      <c r="R287" s="82" t="s">
        <v>1048</v>
      </c>
      <c r="S287" s="103">
        <f t="shared" si="12"/>
        <v>1035</v>
      </c>
      <c r="T287" s="98">
        <f t="shared" si="13"/>
        <v>38333.333333333328</v>
      </c>
      <c r="U287" s="76">
        <f t="shared" si="14"/>
        <v>1</v>
      </c>
    </row>
    <row r="288" spans="1:21" x14ac:dyDescent="0.15">
      <c r="A288" s="81" t="s">
        <v>1049</v>
      </c>
      <c r="B288" s="82" t="s">
        <v>1050</v>
      </c>
      <c r="C288" s="83">
        <v>1341</v>
      </c>
      <c r="D288" s="84">
        <v>3.2</v>
      </c>
      <c r="E288" s="85">
        <v>3.6</v>
      </c>
      <c r="F288" s="83">
        <v>730</v>
      </c>
      <c r="G288" s="85">
        <v>3.4</v>
      </c>
      <c r="H288" s="83">
        <v>611</v>
      </c>
      <c r="I288" s="85">
        <v>3.1</v>
      </c>
      <c r="J288" s="83">
        <v>19</v>
      </c>
      <c r="K288" s="85">
        <v>1.3</v>
      </c>
      <c r="L288" s="83">
        <v>102</v>
      </c>
      <c r="M288" s="85">
        <v>2.4</v>
      </c>
      <c r="N288" s="83">
        <v>409</v>
      </c>
      <c r="O288" s="85">
        <v>4.5</v>
      </c>
      <c r="P288" s="86">
        <v>186</v>
      </c>
      <c r="Q288" s="81" t="s">
        <v>1049</v>
      </c>
      <c r="R288" s="82" t="s">
        <v>1050</v>
      </c>
      <c r="S288" s="103">
        <f t="shared" si="12"/>
        <v>1341</v>
      </c>
      <c r="T288" s="98">
        <f t="shared" si="13"/>
        <v>41906.25</v>
      </c>
      <c r="U288" s="76">
        <f t="shared" si="14"/>
        <v>1</v>
      </c>
    </row>
    <row r="289" spans="1:21" x14ac:dyDescent="0.15">
      <c r="A289" s="81" t="s">
        <v>1051</v>
      </c>
      <c r="B289" s="82" t="s">
        <v>1052</v>
      </c>
      <c r="C289" s="83">
        <v>1278</v>
      </c>
      <c r="D289" s="84">
        <v>3.3</v>
      </c>
      <c r="E289" s="85">
        <v>3.7</v>
      </c>
      <c r="F289" s="83">
        <v>674</v>
      </c>
      <c r="G289" s="85">
        <v>3.3</v>
      </c>
      <c r="H289" s="83">
        <v>604</v>
      </c>
      <c r="I289" s="85">
        <v>3.3</v>
      </c>
      <c r="J289" s="83">
        <v>22</v>
      </c>
      <c r="K289" s="85">
        <v>1.5</v>
      </c>
      <c r="L289" s="83">
        <v>106</v>
      </c>
      <c r="M289" s="85">
        <v>2.5</v>
      </c>
      <c r="N289" s="83">
        <v>435</v>
      </c>
      <c r="O289" s="85">
        <v>5.3</v>
      </c>
      <c r="P289" s="86">
        <v>153</v>
      </c>
      <c r="Q289" s="81" t="s">
        <v>1051</v>
      </c>
      <c r="R289" s="82" t="s">
        <v>1052</v>
      </c>
      <c r="S289" s="103">
        <f t="shared" si="12"/>
        <v>1278</v>
      </c>
      <c r="T289" s="98">
        <f t="shared" si="13"/>
        <v>38727.272727272728</v>
      </c>
      <c r="U289" s="76">
        <f t="shared" si="14"/>
        <v>1</v>
      </c>
    </row>
    <row r="290" spans="1:21" x14ac:dyDescent="0.15">
      <c r="A290" s="81" t="s">
        <v>1053</v>
      </c>
      <c r="B290" s="82" t="s">
        <v>1054</v>
      </c>
      <c r="C290" s="83">
        <v>1585</v>
      </c>
      <c r="D290" s="84">
        <v>4.0999999999999996</v>
      </c>
      <c r="E290" s="85">
        <v>4.5999999999999996</v>
      </c>
      <c r="F290" s="83">
        <v>877</v>
      </c>
      <c r="G290" s="85">
        <v>4.3</v>
      </c>
      <c r="H290" s="83">
        <v>708</v>
      </c>
      <c r="I290" s="85">
        <v>3.9</v>
      </c>
      <c r="J290" s="83">
        <v>39</v>
      </c>
      <c r="K290" s="85">
        <v>3.4</v>
      </c>
      <c r="L290" s="83">
        <v>167</v>
      </c>
      <c r="M290" s="85">
        <v>4.4000000000000004</v>
      </c>
      <c r="N290" s="83">
        <v>440</v>
      </c>
      <c r="O290" s="85">
        <v>5</v>
      </c>
      <c r="P290" s="86">
        <v>369</v>
      </c>
      <c r="Q290" s="81" t="s">
        <v>1053</v>
      </c>
      <c r="R290" s="82" t="s">
        <v>1054</v>
      </c>
      <c r="S290" s="103">
        <f t="shared" si="12"/>
        <v>1585</v>
      </c>
      <c r="T290" s="98">
        <f t="shared" si="13"/>
        <v>38658.536585365859</v>
      </c>
      <c r="U290" s="76">
        <f t="shared" si="14"/>
        <v>1</v>
      </c>
    </row>
    <row r="291" spans="1:21" x14ac:dyDescent="0.15">
      <c r="A291" s="81" t="s">
        <v>1055</v>
      </c>
      <c r="B291" s="82" t="s">
        <v>1056</v>
      </c>
      <c r="C291" s="83">
        <v>791</v>
      </c>
      <c r="D291" s="84">
        <v>3.4</v>
      </c>
      <c r="E291" s="85">
        <v>3.7</v>
      </c>
      <c r="F291" s="83">
        <v>426</v>
      </c>
      <c r="G291" s="85">
        <v>3.5</v>
      </c>
      <c r="H291" s="83">
        <v>365</v>
      </c>
      <c r="I291" s="85">
        <v>3.2</v>
      </c>
      <c r="J291" s="83">
        <v>21</v>
      </c>
      <c r="K291" s="85">
        <v>2.9</v>
      </c>
      <c r="L291" s="83">
        <v>97</v>
      </c>
      <c r="M291" s="85">
        <v>3.8</v>
      </c>
      <c r="N291" s="83">
        <v>161</v>
      </c>
      <c r="O291" s="85">
        <v>3.5</v>
      </c>
      <c r="P291" s="86">
        <v>272</v>
      </c>
      <c r="Q291" s="81" t="s">
        <v>1055</v>
      </c>
      <c r="R291" s="82" t="s">
        <v>1056</v>
      </c>
      <c r="S291" s="103">
        <f t="shared" si="12"/>
        <v>791</v>
      </c>
      <c r="T291" s="98">
        <f t="shared" si="13"/>
        <v>23264.705882352941</v>
      </c>
      <c r="U291" s="76">
        <f t="shared" si="14"/>
        <v>1</v>
      </c>
    </row>
    <row r="292" spans="1:21" x14ac:dyDescent="0.15">
      <c r="A292" s="81" t="s">
        <v>1057</v>
      </c>
      <c r="B292" s="82" t="s">
        <v>1058</v>
      </c>
      <c r="C292" s="83">
        <v>2166</v>
      </c>
      <c r="D292" s="84">
        <v>3.4</v>
      </c>
      <c r="E292" s="85">
        <v>3.8</v>
      </c>
      <c r="F292" s="83">
        <v>1197</v>
      </c>
      <c r="G292" s="85">
        <v>3.5</v>
      </c>
      <c r="H292" s="83">
        <v>969</v>
      </c>
      <c r="I292" s="85">
        <v>3.4</v>
      </c>
      <c r="J292" s="83">
        <v>46</v>
      </c>
      <c r="K292" s="85">
        <v>3</v>
      </c>
      <c r="L292" s="83">
        <v>217</v>
      </c>
      <c r="M292" s="85">
        <v>2.9</v>
      </c>
      <c r="N292" s="83">
        <v>453</v>
      </c>
      <c r="O292" s="85">
        <v>4.4000000000000004</v>
      </c>
      <c r="P292" s="86">
        <v>789</v>
      </c>
      <c r="Q292" s="81" t="s">
        <v>1057</v>
      </c>
      <c r="R292" s="82" t="s">
        <v>1058</v>
      </c>
      <c r="S292" s="103">
        <f t="shared" si="12"/>
        <v>2166</v>
      </c>
      <c r="T292" s="98">
        <f t="shared" si="13"/>
        <v>63705.882352941182</v>
      </c>
      <c r="U292" s="76">
        <f t="shared" si="14"/>
        <v>1</v>
      </c>
    </row>
    <row r="293" spans="1:21" x14ac:dyDescent="0.15">
      <c r="A293" s="81" t="s">
        <v>1059</v>
      </c>
      <c r="B293" s="82" t="s">
        <v>1060</v>
      </c>
      <c r="C293" s="83">
        <v>3439</v>
      </c>
      <c r="D293" s="84">
        <v>4.5999999999999996</v>
      </c>
      <c r="E293" s="85">
        <v>5.0999999999999996</v>
      </c>
      <c r="F293" s="83">
        <v>1807</v>
      </c>
      <c r="G293" s="85">
        <v>4.5999999999999996</v>
      </c>
      <c r="H293" s="83">
        <v>1632</v>
      </c>
      <c r="I293" s="85">
        <v>4.5999999999999996</v>
      </c>
      <c r="J293" s="83">
        <v>87</v>
      </c>
      <c r="K293" s="85">
        <v>4.2</v>
      </c>
      <c r="L293" s="83">
        <v>333</v>
      </c>
      <c r="M293" s="85">
        <v>4.3</v>
      </c>
      <c r="N293" s="83">
        <v>654</v>
      </c>
      <c r="O293" s="85">
        <v>5</v>
      </c>
      <c r="P293" s="86">
        <v>1280</v>
      </c>
      <c r="Q293" s="81" t="s">
        <v>1059</v>
      </c>
      <c r="R293" s="82" t="s">
        <v>1060</v>
      </c>
      <c r="S293" s="103">
        <f t="shared" si="12"/>
        <v>3439</v>
      </c>
      <c r="T293" s="98">
        <f t="shared" si="13"/>
        <v>74760.869565217406</v>
      </c>
      <c r="U293" s="76">
        <f t="shared" si="14"/>
        <v>1</v>
      </c>
    </row>
    <row r="294" spans="1:21" x14ac:dyDescent="0.15">
      <c r="A294" s="81" t="s">
        <v>1061</v>
      </c>
      <c r="B294" s="82" t="s">
        <v>1062</v>
      </c>
      <c r="C294" s="83">
        <v>14998</v>
      </c>
      <c r="D294" s="84">
        <v>5.0999999999999996</v>
      </c>
      <c r="E294" s="85">
        <v>5.7</v>
      </c>
      <c r="F294" s="83">
        <v>8246</v>
      </c>
      <c r="G294" s="85">
        <v>5.3</v>
      </c>
      <c r="H294" s="83">
        <v>6752</v>
      </c>
      <c r="I294" s="85">
        <v>4.9000000000000004</v>
      </c>
      <c r="J294" s="83">
        <v>351</v>
      </c>
      <c r="K294" s="85">
        <v>5.0999999999999996</v>
      </c>
      <c r="L294" s="83">
        <v>1301</v>
      </c>
      <c r="M294" s="85">
        <v>4.3</v>
      </c>
      <c r="N294" s="83">
        <v>2912</v>
      </c>
      <c r="O294" s="85">
        <v>6</v>
      </c>
      <c r="P294" s="86">
        <v>6331</v>
      </c>
      <c r="Q294" s="81" t="s">
        <v>1061</v>
      </c>
      <c r="R294" s="82" t="s">
        <v>1062</v>
      </c>
      <c r="S294" s="103">
        <f t="shared" si="12"/>
        <v>14998</v>
      </c>
      <c r="T294" s="98">
        <f t="shared" si="13"/>
        <v>294078.43137254904</v>
      </c>
      <c r="U294" s="76">
        <f t="shared" si="14"/>
        <v>1</v>
      </c>
    </row>
    <row r="295" spans="1:21" x14ac:dyDescent="0.15">
      <c r="A295" s="81" t="s">
        <v>1063</v>
      </c>
      <c r="B295" s="82" t="s">
        <v>1064</v>
      </c>
      <c r="C295" s="83">
        <v>698</v>
      </c>
      <c r="D295" s="84">
        <v>3.1</v>
      </c>
      <c r="E295" s="85">
        <v>3.5</v>
      </c>
      <c r="F295" s="83">
        <v>385</v>
      </c>
      <c r="G295" s="85">
        <v>3.2</v>
      </c>
      <c r="H295" s="83">
        <v>313</v>
      </c>
      <c r="I295" s="85">
        <v>2.9</v>
      </c>
      <c r="J295" s="83">
        <v>19</v>
      </c>
      <c r="K295" s="85">
        <v>2.5</v>
      </c>
      <c r="L295" s="83">
        <v>67</v>
      </c>
      <c r="M295" s="85">
        <v>2.9</v>
      </c>
      <c r="N295" s="83">
        <v>158</v>
      </c>
      <c r="O295" s="85">
        <v>3.7</v>
      </c>
      <c r="P295" s="86">
        <v>243</v>
      </c>
      <c r="Q295" s="81" t="s">
        <v>1063</v>
      </c>
      <c r="R295" s="82" t="s">
        <v>1064</v>
      </c>
      <c r="S295" s="103">
        <f t="shared" si="12"/>
        <v>698</v>
      </c>
      <c r="T295" s="98">
        <f t="shared" si="13"/>
        <v>22516.129032258064</v>
      </c>
      <c r="U295" s="76">
        <f t="shared" si="14"/>
        <v>1</v>
      </c>
    </row>
    <row r="296" spans="1:21" x14ac:dyDescent="0.15">
      <c r="A296" s="81" t="s">
        <v>1065</v>
      </c>
      <c r="B296" s="82" t="s">
        <v>1066</v>
      </c>
      <c r="C296" s="83">
        <v>2229</v>
      </c>
      <c r="D296" s="84">
        <v>2.1</v>
      </c>
      <c r="E296" s="85">
        <v>2.2999999999999998</v>
      </c>
      <c r="F296" s="83">
        <v>1213</v>
      </c>
      <c r="G296" s="85">
        <v>2.1</v>
      </c>
      <c r="H296" s="83">
        <v>1016</v>
      </c>
      <c r="I296" s="85">
        <v>2.1</v>
      </c>
      <c r="J296" s="83">
        <v>40</v>
      </c>
      <c r="K296" s="85">
        <v>0.9</v>
      </c>
      <c r="L296" s="83">
        <v>198</v>
      </c>
      <c r="M296" s="85">
        <v>1.6</v>
      </c>
      <c r="N296" s="83">
        <v>689</v>
      </c>
      <c r="O296" s="85">
        <v>3.2</v>
      </c>
      <c r="P296" s="86">
        <v>481</v>
      </c>
      <c r="Q296" s="81" t="s">
        <v>1065</v>
      </c>
      <c r="R296" s="82" t="s">
        <v>1066</v>
      </c>
      <c r="S296" s="103">
        <f t="shared" si="12"/>
        <v>2229</v>
      </c>
      <c r="T296" s="98">
        <f t="shared" si="13"/>
        <v>106142.85714285713</v>
      </c>
      <c r="U296" s="76">
        <f t="shared" si="14"/>
        <v>1</v>
      </c>
    </row>
    <row r="297" spans="1:21" x14ac:dyDescent="0.15">
      <c r="A297" s="81" t="s">
        <v>1067</v>
      </c>
      <c r="B297" s="82" t="s">
        <v>1068</v>
      </c>
      <c r="C297" s="83">
        <v>1344</v>
      </c>
      <c r="D297" s="84">
        <v>1.7</v>
      </c>
      <c r="E297" s="85">
        <v>2</v>
      </c>
      <c r="F297" s="83">
        <v>739</v>
      </c>
      <c r="G297" s="85">
        <v>1.8</v>
      </c>
      <c r="H297" s="83">
        <v>605</v>
      </c>
      <c r="I297" s="85">
        <v>1.7</v>
      </c>
      <c r="J297" s="83">
        <v>22</v>
      </c>
      <c r="K297" s="85">
        <v>0.8</v>
      </c>
      <c r="L297" s="83">
        <v>118</v>
      </c>
      <c r="M297" s="85">
        <v>1.5</v>
      </c>
      <c r="N297" s="83">
        <v>382</v>
      </c>
      <c r="O297" s="85">
        <v>2.4</v>
      </c>
      <c r="P297" s="86">
        <v>268</v>
      </c>
      <c r="Q297" s="81" t="s">
        <v>1067</v>
      </c>
      <c r="R297" s="82" t="s">
        <v>1068</v>
      </c>
      <c r="S297" s="103">
        <f t="shared" si="12"/>
        <v>1344</v>
      </c>
      <c r="T297" s="98">
        <f t="shared" si="13"/>
        <v>79058.823529411762</v>
      </c>
      <c r="U297" s="76">
        <f t="shared" si="14"/>
        <v>1</v>
      </c>
    </row>
    <row r="298" spans="1:21" x14ac:dyDescent="0.15">
      <c r="A298" s="81" t="s">
        <v>1069</v>
      </c>
      <c r="B298" s="82" t="s">
        <v>1070</v>
      </c>
      <c r="C298" s="83">
        <v>1569</v>
      </c>
      <c r="D298" s="84">
        <v>2.4</v>
      </c>
      <c r="E298" s="85">
        <v>2.7</v>
      </c>
      <c r="F298" s="83">
        <v>881</v>
      </c>
      <c r="G298" s="85">
        <v>2.6</v>
      </c>
      <c r="H298" s="83">
        <v>688</v>
      </c>
      <c r="I298" s="85">
        <v>2.2000000000000002</v>
      </c>
      <c r="J298" s="83">
        <v>24</v>
      </c>
      <c r="K298" s="85">
        <v>1.1000000000000001</v>
      </c>
      <c r="L298" s="83">
        <v>119</v>
      </c>
      <c r="M298" s="85">
        <v>1.8</v>
      </c>
      <c r="N298" s="83">
        <v>433</v>
      </c>
      <c r="O298" s="85">
        <v>3.2</v>
      </c>
      <c r="P298" s="86">
        <v>313</v>
      </c>
      <c r="Q298" s="81" t="s">
        <v>1069</v>
      </c>
      <c r="R298" s="82" t="s">
        <v>1070</v>
      </c>
      <c r="S298" s="103">
        <f t="shared" si="12"/>
        <v>1569</v>
      </c>
      <c r="T298" s="98">
        <f t="shared" si="13"/>
        <v>65375</v>
      </c>
      <c r="U298" s="76">
        <f t="shared" si="14"/>
        <v>1</v>
      </c>
    </row>
    <row r="299" spans="1:21" x14ac:dyDescent="0.15">
      <c r="A299" s="81" t="s">
        <v>1071</v>
      </c>
      <c r="B299" s="82" t="s">
        <v>1072</v>
      </c>
      <c r="C299" s="83">
        <v>2153</v>
      </c>
      <c r="D299" s="84">
        <v>2.2999999999999998</v>
      </c>
      <c r="E299" s="85">
        <v>2.5</v>
      </c>
      <c r="F299" s="83">
        <v>1183</v>
      </c>
      <c r="G299" s="85">
        <v>2.4</v>
      </c>
      <c r="H299" s="83">
        <v>970</v>
      </c>
      <c r="I299" s="85">
        <v>2.1</v>
      </c>
      <c r="J299" s="83">
        <v>30</v>
      </c>
      <c r="K299" s="85">
        <v>0.9</v>
      </c>
      <c r="L299" s="83">
        <v>186</v>
      </c>
      <c r="M299" s="85">
        <v>1.9</v>
      </c>
      <c r="N299" s="83">
        <v>578</v>
      </c>
      <c r="O299" s="85">
        <v>3</v>
      </c>
      <c r="P299" s="86">
        <v>528</v>
      </c>
      <c r="Q299" s="81" t="s">
        <v>1071</v>
      </c>
      <c r="R299" s="82" t="s">
        <v>1072</v>
      </c>
      <c r="S299" s="103">
        <f t="shared" si="12"/>
        <v>2153</v>
      </c>
      <c r="T299" s="98">
        <f t="shared" si="13"/>
        <v>93608.695652173919</v>
      </c>
      <c r="U299" s="76">
        <f t="shared" si="14"/>
        <v>1</v>
      </c>
    </row>
    <row r="300" spans="1:21" x14ac:dyDescent="0.15">
      <c r="A300" s="81" t="s">
        <v>1073</v>
      </c>
      <c r="B300" s="82" t="s">
        <v>1074</v>
      </c>
      <c r="C300" s="83">
        <v>937</v>
      </c>
      <c r="D300" s="84">
        <v>1.6</v>
      </c>
      <c r="E300" s="85">
        <v>1.8</v>
      </c>
      <c r="F300" s="83">
        <v>526</v>
      </c>
      <c r="G300" s="85">
        <v>1.7</v>
      </c>
      <c r="H300" s="83">
        <v>411</v>
      </c>
      <c r="I300" s="85">
        <v>1.5</v>
      </c>
      <c r="J300" s="83">
        <v>31</v>
      </c>
      <c r="K300" s="85">
        <v>1.4</v>
      </c>
      <c r="L300" s="83">
        <v>123</v>
      </c>
      <c r="M300" s="85">
        <v>1.9</v>
      </c>
      <c r="N300" s="83">
        <v>226</v>
      </c>
      <c r="O300" s="85">
        <v>1.9</v>
      </c>
      <c r="P300" s="86">
        <v>213</v>
      </c>
      <c r="Q300" s="81" t="s">
        <v>1073</v>
      </c>
      <c r="R300" s="82" t="s">
        <v>1074</v>
      </c>
      <c r="S300" s="103">
        <f t="shared" si="12"/>
        <v>937</v>
      </c>
      <c r="T300" s="98">
        <f t="shared" si="13"/>
        <v>58562.5</v>
      </c>
      <c r="U300" s="76">
        <f t="shared" si="14"/>
        <v>1</v>
      </c>
    </row>
    <row r="301" spans="1:21" x14ac:dyDescent="0.15">
      <c r="A301" s="81" t="s">
        <v>1075</v>
      </c>
      <c r="B301" s="82" t="s">
        <v>1076</v>
      </c>
      <c r="C301" s="83">
        <v>1504</v>
      </c>
      <c r="D301" s="84">
        <v>2.1</v>
      </c>
      <c r="E301" s="85">
        <v>2.2999999999999998</v>
      </c>
      <c r="F301" s="83">
        <v>818</v>
      </c>
      <c r="G301" s="85">
        <v>2.1</v>
      </c>
      <c r="H301" s="83">
        <v>686</v>
      </c>
      <c r="I301" s="85">
        <v>2</v>
      </c>
      <c r="J301" s="83">
        <v>19</v>
      </c>
      <c r="K301" s="85">
        <v>0.7</v>
      </c>
      <c r="L301" s="83">
        <v>121</v>
      </c>
      <c r="M301" s="85">
        <v>1.5</v>
      </c>
      <c r="N301" s="83">
        <v>481</v>
      </c>
      <c r="O301" s="85">
        <v>3.3</v>
      </c>
      <c r="P301" s="86">
        <v>274</v>
      </c>
      <c r="Q301" s="81" t="s">
        <v>1075</v>
      </c>
      <c r="R301" s="82" t="s">
        <v>1076</v>
      </c>
      <c r="S301" s="103">
        <f t="shared" si="12"/>
        <v>1504</v>
      </c>
      <c r="T301" s="98">
        <f t="shared" si="13"/>
        <v>71619.047619047618</v>
      </c>
      <c r="U301" s="76">
        <f t="shared" si="14"/>
        <v>1</v>
      </c>
    </row>
    <row r="302" spans="1:21" x14ac:dyDescent="0.15">
      <c r="A302" s="81" t="s">
        <v>1077</v>
      </c>
      <c r="B302" s="82" t="s">
        <v>1078</v>
      </c>
      <c r="C302" s="83">
        <v>1490</v>
      </c>
      <c r="D302" s="84">
        <v>2.8</v>
      </c>
      <c r="E302" s="85">
        <v>3.1</v>
      </c>
      <c r="F302" s="83">
        <v>827</v>
      </c>
      <c r="G302" s="85">
        <v>2.9</v>
      </c>
      <c r="H302" s="83">
        <v>663</v>
      </c>
      <c r="I302" s="85">
        <v>2.7</v>
      </c>
      <c r="J302" s="83">
        <v>33</v>
      </c>
      <c r="K302" s="85">
        <v>1.5</v>
      </c>
      <c r="L302" s="83">
        <v>146</v>
      </c>
      <c r="M302" s="85">
        <v>2.2999999999999998</v>
      </c>
      <c r="N302" s="83">
        <v>426</v>
      </c>
      <c r="O302" s="85">
        <v>3.9</v>
      </c>
      <c r="P302" s="86">
        <v>368</v>
      </c>
      <c r="Q302" s="81" t="s">
        <v>1077</v>
      </c>
      <c r="R302" s="82" t="s">
        <v>1078</v>
      </c>
      <c r="S302" s="103">
        <f t="shared" si="12"/>
        <v>1490</v>
      </c>
      <c r="T302" s="98">
        <f t="shared" si="13"/>
        <v>53214.285714285725</v>
      </c>
      <c r="U302" s="76">
        <f t="shared" si="14"/>
        <v>1</v>
      </c>
    </row>
    <row r="303" spans="1:21" x14ac:dyDescent="0.15">
      <c r="A303" s="81" t="s">
        <v>1079</v>
      </c>
      <c r="B303" s="82" t="s">
        <v>1080</v>
      </c>
      <c r="C303" s="83">
        <v>1905</v>
      </c>
      <c r="D303" s="84">
        <v>4.8</v>
      </c>
      <c r="E303" s="85">
        <v>5.3</v>
      </c>
      <c r="F303" s="83">
        <v>1064</v>
      </c>
      <c r="G303" s="85">
        <v>5</v>
      </c>
      <c r="H303" s="83">
        <v>841</v>
      </c>
      <c r="I303" s="85">
        <v>4.5</v>
      </c>
      <c r="J303" s="83">
        <v>46</v>
      </c>
      <c r="K303" s="85">
        <v>4.0999999999999996</v>
      </c>
      <c r="L303" s="83">
        <v>186</v>
      </c>
      <c r="M303" s="85">
        <v>4.7</v>
      </c>
      <c r="N303" s="83">
        <v>360</v>
      </c>
      <c r="O303" s="85">
        <v>4.8</v>
      </c>
      <c r="P303" s="86">
        <v>731</v>
      </c>
      <c r="Q303" s="81" t="s">
        <v>1079</v>
      </c>
      <c r="R303" s="82" t="s">
        <v>1080</v>
      </c>
      <c r="S303" s="103">
        <f t="shared" si="12"/>
        <v>1905</v>
      </c>
      <c r="T303" s="98">
        <f t="shared" si="13"/>
        <v>39687.5</v>
      </c>
      <c r="U303" s="76">
        <f t="shared" si="14"/>
        <v>1</v>
      </c>
    </row>
    <row r="304" spans="1:21" x14ac:dyDescent="0.15">
      <c r="A304" s="81" t="s">
        <v>1081</v>
      </c>
      <c r="B304" s="82" t="s">
        <v>1082</v>
      </c>
      <c r="C304" s="83">
        <v>1526</v>
      </c>
      <c r="D304" s="84">
        <v>5.5</v>
      </c>
      <c r="E304" s="85">
        <v>6.1</v>
      </c>
      <c r="F304" s="83">
        <v>798</v>
      </c>
      <c r="G304" s="85">
        <v>5.2</v>
      </c>
      <c r="H304" s="83">
        <v>728</v>
      </c>
      <c r="I304" s="85">
        <v>5.7</v>
      </c>
      <c r="J304" s="83">
        <v>26</v>
      </c>
      <c r="K304" s="85">
        <v>3.2</v>
      </c>
      <c r="L304" s="83">
        <v>126</v>
      </c>
      <c r="M304" s="85">
        <v>4.3</v>
      </c>
      <c r="N304" s="83">
        <v>354</v>
      </c>
      <c r="O304" s="85">
        <v>6.3</v>
      </c>
      <c r="P304" s="86">
        <v>494</v>
      </c>
      <c r="Q304" s="81" t="s">
        <v>1081</v>
      </c>
      <c r="R304" s="82" t="s">
        <v>1082</v>
      </c>
      <c r="S304" s="103">
        <f t="shared" si="12"/>
        <v>1526</v>
      </c>
      <c r="T304" s="98">
        <f t="shared" si="13"/>
        <v>27745.454545454544</v>
      </c>
      <c r="U304" s="76">
        <f t="shared" si="14"/>
        <v>1</v>
      </c>
    </row>
    <row r="305" spans="1:21" x14ac:dyDescent="0.15">
      <c r="A305" s="81" t="s">
        <v>1083</v>
      </c>
      <c r="B305" s="82" t="s">
        <v>1084</v>
      </c>
      <c r="C305" s="83">
        <v>2452</v>
      </c>
      <c r="D305" s="84">
        <v>3.3</v>
      </c>
      <c r="E305" s="85">
        <v>3.6</v>
      </c>
      <c r="F305" s="83">
        <v>1396</v>
      </c>
      <c r="G305" s="85">
        <v>3.7</v>
      </c>
      <c r="H305" s="83">
        <v>1056</v>
      </c>
      <c r="I305" s="85">
        <v>2.9</v>
      </c>
      <c r="J305" s="83">
        <v>37</v>
      </c>
      <c r="K305" s="85">
        <v>2.1</v>
      </c>
      <c r="L305" s="83">
        <v>193</v>
      </c>
      <c r="M305" s="85">
        <v>1.8</v>
      </c>
      <c r="N305" s="83">
        <v>527</v>
      </c>
      <c r="O305" s="85">
        <v>4.4000000000000004</v>
      </c>
      <c r="P305" s="86">
        <v>683</v>
      </c>
      <c r="Q305" s="81" t="s">
        <v>1083</v>
      </c>
      <c r="R305" s="82" t="s">
        <v>1084</v>
      </c>
      <c r="S305" s="103">
        <f t="shared" si="12"/>
        <v>2452</v>
      </c>
      <c r="T305" s="98">
        <f t="shared" si="13"/>
        <v>74303.030303030318</v>
      </c>
      <c r="U305" s="76">
        <f t="shared" si="14"/>
        <v>1</v>
      </c>
    </row>
    <row r="306" spans="1:21" x14ac:dyDescent="0.15">
      <c r="A306" s="81" t="s">
        <v>1085</v>
      </c>
      <c r="B306" s="82" t="s">
        <v>1086</v>
      </c>
      <c r="C306" s="83">
        <v>2422</v>
      </c>
      <c r="D306" s="84">
        <v>2.4</v>
      </c>
      <c r="E306" s="85">
        <v>2.7</v>
      </c>
      <c r="F306" s="83">
        <v>1319</v>
      </c>
      <c r="G306" s="85">
        <v>2.5</v>
      </c>
      <c r="H306" s="83">
        <v>1103</v>
      </c>
      <c r="I306" s="85">
        <v>2.4</v>
      </c>
      <c r="J306" s="83">
        <v>53</v>
      </c>
      <c r="K306" s="85">
        <v>1.5</v>
      </c>
      <c r="L306" s="83">
        <v>221</v>
      </c>
      <c r="M306" s="85">
        <v>2.1</v>
      </c>
      <c r="N306" s="83">
        <v>659</v>
      </c>
      <c r="O306" s="85">
        <v>3.2</v>
      </c>
      <c r="P306" s="86">
        <v>681</v>
      </c>
      <c r="Q306" s="81" t="s">
        <v>1085</v>
      </c>
      <c r="R306" s="82" t="s">
        <v>1086</v>
      </c>
      <c r="S306" s="103">
        <f t="shared" si="12"/>
        <v>2422</v>
      </c>
      <c r="T306" s="98">
        <f t="shared" si="13"/>
        <v>100916.66666666667</v>
      </c>
      <c r="U306" s="76">
        <f t="shared" si="14"/>
        <v>1</v>
      </c>
    </row>
    <row r="307" spans="1:21" x14ac:dyDescent="0.15">
      <c r="A307" s="81" t="s">
        <v>1087</v>
      </c>
      <c r="B307" s="82" t="s">
        <v>1088</v>
      </c>
      <c r="C307" s="83">
        <v>1618</v>
      </c>
      <c r="D307" s="84">
        <v>2.8</v>
      </c>
      <c r="E307" s="85">
        <v>3.2</v>
      </c>
      <c r="F307" s="83">
        <v>896</v>
      </c>
      <c r="G307" s="85">
        <v>2.9</v>
      </c>
      <c r="H307" s="83">
        <v>722</v>
      </c>
      <c r="I307" s="85">
        <v>2.7</v>
      </c>
      <c r="J307" s="83">
        <v>27</v>
      </c>
      <c r="K307" s="85">
        <v>1.2</v>
      </c>
      <c r="L307" s="83">
        <v>154</v>
      </c>
      <c r="M307" s="85">
        <v>2.4</v>
      </c>
      <c r="N307" s="83">
        <v>514</v>
      </c>
      <c r="O307" s="85">
        <v>4</v>
      </c>
      <c r="P307" s="86">
        <v>241</v>
      </c>
      <c r="Q307" s="81" t="s">
        <v>1087</v>
      </c>
      <c r="R307" s="82" t="s">
        <v>1088</v>
      </c>
      <c r="S307" s="103">
        <f t="shared" si="12"/>
        <v>1618</v>
      </c>
      <c r="T307" s="98">
        <f t="shared" si="13"/>
        <v>57785.71428571429</v>
      </c>
      <c r="U307" s="76">
        <f t="shared" si="14"/>
        <v>1</v>
      </c>
    </row>
    <row r="308" spans="1:21" x14ac:dyDescent="0.15">
      <c r="A308" s="81" t="s">
        <v>1089</v>
      </c>
      <c r="B308" s="82" t="s">
        <v>1090</v>
      </c>
      <c r="C308" s="83">
        <v>1068</v>
      </c>
      <c r="D308" s="84">
        <v>2.2999999999999998</v>
      </c>
      <c r="E308" s="85">
        <v>2.6</v>
      </c>
      <c r="F308" s="83">
        <v>613</v>
      </c>
      <c r="G308" s="85">
        <v>2.5</v>
      </c>
      <c r="H308" s="83">
        <v>455</v>
      </c>
      <c r="I308" s="85">
        <v>2.1</v>
      </c>
      <c r="J308" s="83">
        <v>24</v>
      </c>
      <c r="K308" s="85">
        <v>1.4</v>
      </c>
      <c r="L308" s="83">
        <v>109</v>
      </c>
      <c r="M308" s="85">
        <v>2.1</v>
      </c>
      <c r="N308" s="83">
        <v>325</v>
      </c>
      <c r="O308" s="85">
        <v>3.3</v>
      </c>
      <c r="P308" s="86">
        <v>116</v>
      </c>
      <c r="Q308" s="81" t="s">
        <v>1089</v>
      </c>
      <c r="R308" s="82" t="s">
        <v>1090</v>
      </c>
      <c r="S308" s="103">
        <f t="shared" si="12"/>
        <v>1068</v>
      </c>
      <c r="T308" s="98">
        <f t="shared" si="13"/>
        <v>46434.782608695656</v>
      </c>
      <c r="U308" s="76">
        <f t="shared" si="14"/>
        <v>1</v>
      </c>
    </row>
    <row r="309" spans="1:21" x14ac:dyDescent="0.15">
      <c r="A309" s="81" t="s">
        <v>1091</v>
      </c>
      <c r="B309" s="82" t="s">
        <v>1092</v>
      </c>
      <c r="C309" s="83">
        <v>1166</v>
      </c>
      <c r="D309" s="84">
        <v>2.2999999999999998</v>
      </c>
      <c r="E309" s="85">
        <v>2.6</v>
      </c>
      <c r="F309" s="83">
        <v>649</v>
      </c>
      <c r="G309" s="85">
        <v>2.4</v>
      </c>
      <c r="H309" s="83">
        <v>517</v>
      </c>
      <c r="I309" s="85">
        <v>2.2999999999999998</v>
      </c>
      <c r="J309" s="83">
        <v>29</v>
      </c>
      <c r="K309" s="85">
        <v>1.4</v>
      </c>
      <c r="L309" s="83">
        <v>125</v>
      </c>
      <c r="M309" s="85">
        <v>2.2000000000000002</v>
      </c>
      <c r="N309" s="83">
        <v>361</v>
      </c>
      <c r="O309" s="85">
        <v>3.4</v>
      </c>
      <c r="P309" s="86">
        <v>128</v>
      </c>
      <c r="Q309" s="81" t="s">
        <v>1091</v>
      </c>
      <c r="R309" s="82" t="s">
        <v>1092</v>
      </c>
      <c r="S309" s="103">
        <f t="shared" si="12"/>
        <v>1166</v>
      </c>
      <c r="T309" s="98">
        <f t="shared" si="13"/>
        <v>50695.652173913048</v>
      </c>
      <c r="U309" s="76">
        <f t="shared" si="14"/>
        <v>1</v>
      </c>
    </row>
    <row r="310" spans="1:21" x14ac:dyDescent="0.15">
      <c r="A310" s="81" t="s">
        <v>1093</v>
      </c>
      <c r="B310" s="82" t="s">
        <v>1094</v>
      </c>
      <c r="C310" s="83">
        <v>1057</v>
      </c>
      <c r="D310" s="84">
        <v>2</v>
      </c>
      <c r="E310" s="85">
        <v>2.2999999999999998</v>
      </c>
      <c r="F310" s="83">
        <v>604</v>
      </c>
      <c r="G310" s="85">
        <v>2.2000000000000002</v>
      </c>
      <c r="H310" s="83">
        <v>453</v>
      </c>
      <c r="I310" s="85">
        <v>1.9</v>
      </c>
      <c r="J310" s="83">
        <v>24</v>
      </c>
      <c r="K310" s="85">
        <v>1.2</v>
      </c>
      <c r="L310" s="83">
        <v>106</v>
      </c>
      <c r="M310" s="85">
        <v>1.7</v>
      </c>
      <c r="N310" s="83">
        <v>304</v>
      </c>
      <c r="O310" s="85">
        <v>2.9</v>
      </c>
      <c r="P310" s="86">
        <v>236</v>
      </c>
      <c r="Q310" s="81" t="s">
        <v>1093</v>
      </c>
      <c r="R310" s="82" t="s">
        <v>1094</v>
      </c>
      <c r="S310" s="103">
        <f t="shared" si="12"/>
        <v>1057</v>
      </c>
      <c r="T310" s="98">
        <f t="shared" si="13"/>
        <v>52850</v>
      </c>
      <c r="U310" s="76">
        <f t="shared" si="14"/>
        <v>1</v>
      </c>
    </row>
    <row r="311" spans="1:21" x14ac:dyDescent="0.15">
      <c r="A311" s="81" t="s">
        <v>1095</v>
      </c>
      <c r="B311" s="82" t="s">
        <v>1096</v>
      </c>
      <c r="C311" s="83">
        <v>1967</v>
      </c>
      <c r="D311" s="84">
        <v>2.7</v>
      </c>
      <c r="E311" s="85">
        <v>3</v>
      </c>
      <c r="F311" s="83">
        <v>1075</v>
      </c>
      <c r="G311" s="85">
        <v>2.7</v>
      </c>
      <c r="H311" s="83">
        <v>892</v>
      </c>
      <c r="I311" s="85">
        <v>2.6</v>
      </c>
      <c r="J311" s="83">
        <v>50</v>
      </c>
      <c r="K311" s="85">
        <v>1.8</v>
      </c>
      <c r="L311" s="83">
        <v>225</v>
      </c>
      <c r="M311" s="85">
        <v>2.7</v>
      </c>
      <c r="N311" s="83">
        <v>521</v>
      </c>
      <c r="O311" s="85">
        <v>3.5</v>
      </c>
      <c r="P311" s="86">
        <v>573</v>
      </c>
      <c r="Q311" s="81" t="s">
        <v>1095</v>
      </c>
      <c r="R311" s="82" t="s">
        <v>1096</v>
      </c>
      <c r="S311" s="103">
        <f t="shared" si="12"/>
        <v>1967</v>
      </c>
      <c r="T311" s="98">
        <f t="shared" si="13"/>
        <v>72851.851851851854</v>
      </c>
      <c r="U311" s="76">
        <f t="shared" si="14"/>
        <v>1</v>
      </c>
    </row>
    <row r="312" spans="1:21" x14ac:dyDescent="0.15">
      <c r="A312" s="81" t="s">
        <v>1097</v>
      </c>
      <c r="B312" s="82" t="s">
        <v>1098</v>
      </c>
      <c r="C312" s="83">
        <v>1210</v>
      </c>
      <c r="D312" s="84">
        <v>1.6</v>
      </c>
      <c r="E312" s="85">
        <v>1.8</v>
      </c>
      <c r="F312" s="83">
        <v>687</v>
      </c>
      <c r="G312" s="85">
        <v>1.7</v>
      </c>
      <c r="H312" s="83">
        <v>523</v>
      </c>
      <c r="I312" s="85">
        <v>1.5</v>
      </c>
      <c r="J312" s="83">
        <v>24</v>
      </c>
      <c r="K312" s="85">
        <v>0.8</v>
      </c>
      <c r="L312" s="83">
        <v>113</v>
      </c>
      <c r="M312" s="85">
        <v>1.4</v>
      </c>
      <c r="N312" s="83">
        <v>422</v>
      </c>
      <c r="O312" s="85">
        <v>2.6</v>
      </c>
      <c r="P312" s="86">
        <v>179</v>
      </c>
      <c r="Q312" s="81" t="s">
        <v>1097</v>
      </c>
      <c r="R312" s="82" t="s">
        <v>1098</v>
      </c>
      <c r="S312" s="103">
        <f t="shared" si="12"/>
        <v>1210</v>
      </c>
      <c r="T312" s="98">
        <f t="shared" si="13"/>
        <v>75625</v>
      </c>
      <c r="U312" s="76">
        <f t="shared" si="14"/>
        <v>1</v>
      </c>
    </row>
    <row r="313" spans="1:21" x14ac:dyDescent="0.15">
      <c r="A313" s="81" t="s">
        <v>1099</v>
      </c>
      <c r="B313" s="82" t="s">
        <v>1100</v>
      </c>
      <c r="C313" s="83">
        <v>1497</v>
      </c>
      <c r="D313" s="84">
        <v>2.2000000000000002</v>
      </c>
      <c r="E313" s="85">
        <v>2.5</v>
      </c>
      <c r="F313" s="83">
        <v>790</v>
      </c>
      <c r="G313" s="85">
        <v>2.2000000000000002</v>
      </c>
      <c r="H313" s="83">
        <v>707</v>
      </c>
      <c r="I313" s="85">
        <v>2.2999999999999998</v>
      </c>
      <c r="J313" s="83">
        <v>32</v>
      </c>
      <c r="K313" s="85">
        <v>1.2</v>
      </c>
      <c r="L313" s="83">
        <v>148</v>
      </c>
      <c r="M313" s="85">
        <v>2</v>
      </c>
      <c r="N313" s="83">
        <v>455</v>
      </c>
      <c r="O313" s="85">
        <v>3.1</v>
      </c>
      <c r="P313" s="86">
        <v>278</v>
      </c>
      <c r="Q313" s="81" t="s">
        <v>1099</v>
      </c>
      <c r="R313" s="82" t="s">
        <v>1100</v>
      </c>
      <c r="S313" s="103">
        <f t="shared" si="12"/>
        <v>1497</v>
      </c>
      <c r="T313" s="98">
        <f t="shared" si="13"/>
        <v>68045.454545454544</v>
      </c>
      <c r="U313" s="76">
        <f t="shared" si="14"/>
        <v>1</v>
      </c>
    </row>
    <row r="314" spans="1:21" x14ac:dyDescent="0.15">
      <c r="A314" s="81" t="s">
        <v>1101</v>
      </c>
      <c r="B314" s="82" t="s">
        <v>1102</v>
      </c>
      <c r="C314" s="83">
        <v>1688</v>
      </c>
      <c r="D314" s="84">
        <v>1.8</v>
      </c>
      <c r="E314" s="85">
        <v>2</v>
      </c>
      <c r="F314" s="83">
        <v>933</v>
      </c>
      <c r="G314" s="85">
        <v>1.9</v>
      </c>
      <c r="H314" s="83">
        <v>755</v>
      </c>
      <c r="I314" s="85">
        <v>1.7</v>
      </c>
      <c r="J314" s="83">
        <v>39</v>
      </c>
      <c r="K314" s="85">
        <v>1.2</v>
      </c>
      <c r="L314" s="83">
        <v>183</v>
      </c>
      <c r="M314" s="85">
        <v>1.9</v>
      </c>
      <c r="N314" s="83">
        <v>508</v>
      </c>
      <c r="O314" s="85">
        <v>2.6</v>
      </c>
      <c r="P314" s="86">
        <v>332</v>
      </c>
      <c r="Q314" s="81" t="s">
        <v>1101</v>
      </c>
      <c r="R314" s="82" t="s">
        <v>1102</v>
      </c>
      <c r="S314" s="103">
        <f t="shared" si="12"/>
        <v>1688</v>
      </c>
      <c r="T314" s="98">
        <f t="shared" si="13"/>
        <v>93777.777777777766</v>
      </c>
      <c r="U314" s="76">
        <f t="shared" si="14"/>
        <v>1</v>
      </c>
    </row>
    <row r="315" spans="1:21" x14ac:dyDescent="0.15">
      <c r="A315" s="81" t="s">
        <v>1103</v>
      </c>
      <c r="B315" s="82" t="s">
        <v>1104</v>
      </c>
      <c r="C315" s="83">
        <v>7613</v>
      </c>
      <c r="D315" s="84">
        <v>4.5999999999999996</v>
      </c>
      <c r="E315" s="85">
        <v>5.0999999999999996</v>
      </c>
      <c r="F315" s="83">
        <v>4105</v>
      </c>
      <c r="G315" s="85">
        <v>4.7</v>
      </c>
      <c r="H315" s="83">
        <v>3508</v>
      </c>
      <c r="I315" s="85">
        <v>4.5999999999999996</v>
      </c>
      <c r="J315" s="83">
        <v>176</v>
      </c>
      <c r="K315" s="85">
        <v>3.9</v>
      </c>
      <c r="L315" s="83">
        <v>667</v>
      </c>
      <c r="M315" s="85">
        <v>3.4</v>
      </c>
      <c r="N315" s="83">
        <v>1594</v>
      </c>
      <c r="O315" s="85">
        <v>5.9</v>
      </c>
      <c r="P315" s="86">
        <v>2944</v>
      </c>
      <c r="Q315" s="81" t="s">
        <v>1103</v>
      </c>
      <c r="R315" s="82" t="s">
        <v>1104</v>
      </c>
      <c r="S315" s="103">
        <f t="shared" si="12"/>
        <v>7613</v>
      </c>
      <c r="T315" s="98">
        <f t="shared" si="13"/>
        <v>165500.00000000003</v>
      </c>
      <c r="U315" s="76">
        <f t="shared" si="14"/>
        <v>1</v>
      </c>
    </row>
    <row r="316" spans="1:21" x14ac:dyDescent="0.15">
      <c r="A316" s="81" t="s">
        <v>1105</v>
      </c>
      <c r="B316" s="82" t="s">
        <v>1106</v>
      </c>
      <c r="C316" s="83">
        <v>925</v>
      </c>
      <c r="D316" s="84">
        <v>3.8</v>
      </c>
      <c r="E316" s="85">
        <v>4.3</v>
      </c>
      <c r="F316" s="83">
        <v>490</v>
      </c>
      <c r="G316" s="85">
        <v>3.8</v>
      </c>
      <c r="H316" s="83">
        <v>435</v>
      </c>
      <c r="I316" s="85">
        <v>3.8</v>
      </c>
      <c r="J316" s="83">
        <v>35</v>
      </c>
      <c r="K316" s="85">
        <v>4</v>
      </c>
      <c r="L316" s="83">
        <v>118</v>
      </c>
      <c r="M316" s="85">
        <v>4.3</v>
      </c>
      <c r="N316" s="83">
        <v>231</v>
      </c>
      <c r="O316" s="85">
        <v>4.8</v>
      </c>
      <c r="P316" s="86">
        <v>252</v>
      </c>
      <c r="Q316" s="81" t="s">
        <v>1105</v>
      </c>
      <c r="R316" s="82" t="s">
        <v>1106</v>
      </c>
      <c r="S316" s="103">
        <f t="shared" si="12"/>
        <v>925</v>
      </c>
      <c r="T316" s="98">
        <f t="shared" si="13"/>
        <v>24342.105263157897</v>
      </c>
      <c r="U316" s="76">
        <f t="shared" si="14"/>
        <v>1</v>
      </c>
    </row>
    <row r="317" spans="1:21" x14ac:dyDescent="0.15">
      <c r="A317" s="81" t="s">
        <v>1107</v>
      </c>
      <c r="B317" s="82" t="s">
        <v>1108</v>
      </c>
      <c r="C317" s="83">
        <v>1130</v>
      </c>
      <c r="D317" s="84">
        <v>3</v>
      </c>
      <c r="E317" s="85">
        <v>3.3</v>
      </c>
      <c r="F317" s="83">
        <v>619</v>
      </c>
      <c r="G317" s="85">
        <v>3.1</v>
      </c>
      <c r="H317" s="83">
        <v>511</v>
      </c>
      <c r="I317" s="85">
        <v>2.9</v>
      </c>
      <c r="J317" s="83">
        <v>19</v>
      </c>
      <c r="K317" s="85">
        <v>1.5</v>
      </c>
      <c r="L317" s="83">
        <v>112</v>
      </c>
      <c r="M317" s="85">
        <v>2.5</v>
      </c>
      <c r="N317" s="83">
        <v>322</v>
      </c>
      <c r="O317" s="85">
        <v>4.7</v>
      </c>
      <c r="P317" s="86">
        <v>309</v>
      </c>
      <c r="Q317" s="81" t="s">
        <v>1107</v>
      </c>
      <c r="R317" s="82" t="s">
        <v>1108</v>
      </c>
      <c r="S317" s="103">
        <f t="shared" si="12"/>
        <v>1130</v>
      </c>
      <c r="T317" s="98">
        <f t="shared" si="13"/>
        <v>37666.666666666672</v>
      </c>
      <c r="U317" s="76">
        <f t="shared" si="14"/>
        <v>1</v>
      </c>
    </row>
    <row r="318" spans="1:21" x14ac:dyDescent="0.15">
      <c r="A318" s="81" t="s">
        <v>1109</v>
      </c>
      <c r="B318" s="82" t="s">
        <v>1110</v>
      </c>
      <c r="C318" s="83">
        <v>711</v>
      </c>
      <c r="D318" s="84">
        <v>2.9</v>
      </c>
      <c r="E318" s="85">
        <v>3.3</v>
      </c>
      <c r="F318" s="83">
        <v>369</v>
      </c>
      <c r="G318" s="85">
        <v>2.8</v>
      </c>
      <c r="H318" s="83">
        <v>342</v>
      </c>
      <c r="I318" s="85">
        <v>3</v>
      </c>
      <c r="J318" s="83">
        <v>18</v>
      </c>
      <c r="K318" s="85">
        <v>2</v>
      </c>
      <c r="L318" s="83">
        <v>71</v>
      </c>
      <c r="M318" s="85">
        <v>2.6</v>
      </c>
      <c r="N318" s="83">
        <v>188</v>
      </c>
      <c r="O318" s="85">
        <v>4</v>
      </c>
      <c r="P318" s="86">
        <v>232</v>
      </c>
      <c r="Q318" s="81" t="s">
        <v>1109</v>
      </c>
      <c r="R318" s="82" t="s">
        <v>1110</v>
      </c>
      <c r="S318" s="103">
        <f t="shared" si="12"/>
        <v>711</v>
      </c>
      <c r="T318" s="98">
        <f t="shared" si="13"/>
        <v>24517.241379310344</v>
      </c>
      <c r="U318" s="76">
        <f t="shared" si="14"/>
        <v>1</v>
      </c>
    </row>
    <row r="319" spans="1:21" x14ac:dyDescent="0.15">
      <c r="A319" s="81" t="s">
        <v>1111</v>
      </c>
      <c r="B319" s="82" t="s">
        <v>1112</v>
      </c>
      <c r="C319" s="83">
        <v>1416</v>
      </c>
      <c r="D319" s="84">
        <v>1.9</v>
      </c>
      <c r="E319" s="85">
        <v>2.1</v>
      </c>
      <c r="F319" s="83">
        <v>813</v>
      </c>
      <c r="G319" s="85">
        <v>2</v>
      </c>
      <c r="H319" s="83">
        <v>603</v>
      </c>
      <c r="I319" s="85">
        <v>1.7</v>
      </c>
      <c r="J319" s="83">
        <v>26</v>
      </c>
      <c r="K319" s="85">
        <v>0.8</v>
      </c>
      <c r="L319" s="83">
        <v>121</v>
      </c>
      <c r="M319" s="85">
        <v>1.3</v>
      </c>
      <c r="N319" s="83">
        <v>407</v>
      </c>
      <c r="O319" s="85">
        <v>2.8</v>
      </c>
      <c r="P319" s="86">
        <v>315</v>
      </c>
      <c r="Q319" s="81" t="s">
        <v>1111</v>
      </c>
      <c r="R319" s="82" t="s">
        <v>1112</v>
      </c>
      <c r="S319" s="103">
        <f t="shared" si="12"/>
        <v>1416</v>
      </c>
      <c r="T319" s="98">
        <f t="shared" si="13"/>
        <v>74526.315789473694</v>
      </c>
      <c r="U319" s="76">
        <f t="shared" si="14"/>
        <v>1</v>
      </c>
    </row>
    <row r="320" spans="1:21" x14ac:dyDescent="0.15">
      <c r="A320" s="81" t="s">
        <v>1113</v>
      </c>
      <c r="B320" s="82" t="s">
        <v>1114</v>
      </c>
      <c r="C320" s="83">
        <v>3088</v>
      </c>
      <c r="D320" s="84">
        <v>2.2000000000000002</v>
      </c>
      <c r="E320" s="85">
        <v>2.5</v>
      </c>
      <c r="F320" s="83">
        <v>1680</v>
      </c>
      <c r="G320" s="85">
        <v>2.2999999999999998</v>
      </c>
      <c r="H320" s="83">
        <v>1408</v>
      </c>
      <c r="I320" s="85">
        <v>2.1</v>
      </c>
      <c r="J320" s="83">
        <v>64</v>
      </c>
      <c r="K320" s="85">
        <v>1.2</v>
      </c>
      <c r="L320" s="83">
        <v>290</v>
      </c>
      <c r="M320" s="85">
        <v>1.8</v>
      </c>
      <c r="N320" s="83">
        <v>866</v>
      </c>
      <c r="O320" s="85">
        <v>3.2</v>
      </c>
      <c r="P320" s="86">
        <v>730</v>
      </c>
      <c r="Q320" s="81" t="s">
        <v>1113</v>
      </c>
      <c r="R320" s="82" t="s">
        <v>1114</v>
      </c>
      <c r="S320" s="103">
        <f t="shared" si="12"/>
        <v>3088</v>
      </c>
      <c r="T320" s="98">
        <f t="shared" si="13"/>
        <v>140363.63636363635</v>
      </c>
      <c r="U320" s="76">
        <f t="shared" si="14"/>
        <v>1</v>
      </c>
    </row>
    <row r="321" spans="1:21" x14ac:dyDescent="0.15">
      <c r="A321" s="81" t="s">
        <v>1115</v>
      </c>
      <c r="B321" s="82" t="s">
        <v>1116</v>
      </c>
      <c r="C321" s="83">
        <v>973</v>
      </c>
      <c r="D321" s="84">
        <v>1.8</v>
      </c>
      <c r="E321" s="85">
        <v>2</v>
      </c>
      <c r="F321" s="83">
        <v>530</v>
      </c>
      <c r="G321" s="85">
        <v>1.8</v>
      </c>
      <c r="H321" s="83">
        <v>443</v>
      </c>
      <c r="I321" s="85">
        <v>1.7</v>
      </c>
      <c r="J321" s="83">
        <v>19</v>
      </c>
      <c r="K321" s="85">
        <v>0.8</v>
      </c>
      <c r="L321" s="83">
        <v>88</v>
      </c>
      <c r="M321" s="85">
        <v>1.3</v>
      </c>
      <c r="N321" s="83">
        <v>283</v>
      </c>
      <c r="O321" s="85">
        <v>2.5</v>
      </c>
      <c r="P321" s="86">
        <v>218</v>
      </c>
      <c r="Q321" s="81" t="s">
        <v>1115</v>
      </c>
      <c r="R321" s="82" t="s">
        <v>1116</v>
      </c>
      <c r="S321" s="103">
        <f t="shared" si="12"/>
        <v>973</v>
      </c>
      <c r="T321" s="98">
        <f t="shared" si="13"/>
        <v>54055.555555555555</v>
      </c>
      <c r="U321" s="76">
        <f t="shared" si="14"/>
        <v>1</v>
      </c>
    </row>
    <row r="322" spans="1:21" x14ac:dyDescent="0.15">
      <c r="A322" s="81" t="s">
        <v>1117</v>
      </c>
      <c r="B322" s="82" t="s">
        <v>1118</v>
      </c>
      <c r="C322" s="83">
        <v>1471</v>
      </c>
      <c r="D322" s="84">
        <v>2</v>
      </c>
      <c r="E322" s="85">
        <v>2.2999999999999998</v>
      </c>
      <c r="F322" s="83">
        <v>776</v>
      </c>
      <c r="G322" s="85">
        <v>2</v>
      </c>
      <c r="H322" s="83">
        <v>695</v>
      </c>
      <c r="I322" s="85">
        <v>2.1</v>
      </c>
      <c r="J322" s="83">
        <v>33</v>
      </c>
      <c r="K322" s="85">
        <v>1.1000000000000001</v>
      </c>
      <c r="L322" s="83">
        <v>128</v>
      </c>
      <c r="M322" s="85">
        <v>1.4</v>
      </c>
      <c r="N322" s="83">
        <v>426</v>
      </c>
      <c r="O322" s="85">
        <v>3</v>
      </c>
      <c r="P322" s="86">
        <v>417</v>
      </c>
      <c r="Q322" s="81" t="s">
        <v>1117</v>
      </c>
      <c r="R322" s="82" t="s">
        <v>1118</v>
      </c>
      <c r="S322" s="103">
        <f t="shared" si="12"/>
        <v>1471</v>
      </c>
      <c r="T322" s="98">
        <f t="shared" si="13"/>
        <v>73550</v>
      </c>
      <c r="U322" s="76">
        <f t="shared" si="14"/>
        <v>1</v>
      </c>
    </row>
    <row r="323" spans="1:21" x14ac:dyDescent="0.15">
      <c r="A323" s="81" t="s">
        <v>1119</v>
      </c>
      <c r="B323" s="82" t="s">
        <v>1120</v>
      </c>
      <c r="C323" s="83">
        <v>2069</v>
      </c>
      <c r="D323" s="84">
        <v>2.1</v>
      </c>
      <c r="E323" s="85">
        <v>2.2999999999999998</v>
      </c>
      <c r="F323" s="83">
        <v>1208</v>
      </c>
      <c r="G323" s="85">
        <v>2.2000000000000002</v>
      </c>
      <c r="H323" s="83">
        <v>861</v>
      </c>
      <c r="I323" s="85">
        <v>1.9</v>
      </c>
      <c r="J323" s="83">
        <v>39</v>
      </c>
      <c r="K323" s="85">
        <v>1</v>
      </c>
      <c r="L323" s="83">
        <v>196</v>
      </c>
      <c r="M323" s="85">
        <v>1.8</v>
      </c>
      <c r="N323" s="83">
        <v>626</v>
      </c>
      <c r="O323" s="85">
        <v>3.2</v>
      </c>
      <c r="P323" s="86">
        <v>615</v>
      </c>
      <c r="Q323" s="81" t="s">
        <v>1119</v>
      </c>
      <c r="R323" s="82" t="s">
        <v>1120</v>
      </c>
      <c r="S323" s="103">
        <f t="shared" si="12"/>
        <v>2069</v>
      </c>
      <c r="T323" s="98">
        <f t="shared" si="13"/>
        <v>98523.809523809512</v>
      </c>
      <c r="U323" s="76">
        <f t="shared" si="14"/>
        <v>1</v>
      </c>
    </row>
    <row r="324" spans="1:21" x14ac:dyDescent="0.15">
      <c r="A324" s="81" t="s">
        <v>1121</v>
      </c>
      <c r="B324" s="82" t="s">
        <v>1122</v>
      </c>
      <c r="C324" s="83">
        <v>1090</v>
      </c>
      <c r="D324" s="84">
        <v>2.4</v>
      </c>
      <c r="E324" s="85">
        <v>2.7</v>
      </c>
      <c r="F324" s="83">
        <v>558</v>
      </c>
      <c r="G324" s="85">
        <v>2.5</v>
      </c>
      <c r="H324" s="83">
        <v>532</v>
      </c>
      <c r="I324" s="85">
        <v>2.4</v>
      </c>
      <c r="J324" s="83">
        <v>22</v>
      </c>
      <c r="K324" s="85">
        <v>1</v>
      </c>
      <c r="L324" s="83">
        <v>100</v>
      </c>
      <c r="M324" s="85">
        <v>1.8</v>
      </c>
      <c r="N324" s="83">
        <v>273</v>
      </c>
      <c r="O324" s="85">
        <v>3.2</v>
      </c>
      <c r="P324" s="86">
        <v>344</v>
      </c>
      <c r="Q324" s="81" t="s">
        <v>1121</v>
      </c>
      <c r="R324" s="82" t="s">
        <v>1122</v>
      </c>
      <c r="S324" s="103">
        <f t="shared" si="12"/>
        <v>1090</v>
      </c>
      <c r="T324" s="98">
        <f t="shared" si="13"/>
        <v>45416.666666666672</v>
      </c>
      <c r="U324" s="76">
        <f t="shared" si="14"/>
        <v>1</v>
      </c>
    </row>
    <row r="325" spans="1:21" x14ac:dyDescent="0.15">
      <c r="A325" s="81" t="s">
        <v>1123</v>
      </c>
      <c r="B325" s="82" t="s">
        <v>1124</v>
      </c>
      <c r="C325" s="83">
        <v>1629</v>
      </c>
      <c r="D325" s="84">
        <v>2.1</v>
      </c>
      <c r="E325" s="85">
        <v>2.2999999999999998</v>
      </c>
      <c r="F325" s="83">
        <v>860</v>
      </c>
      <c r="G325" s="85">
        <v>2.1</v>
      </c>
      <c r="H325" s="83">
        <v>769</v>
      </c>
      <c r="I325" s="85">
        <v>2.1</v>
      </c>
      <c r="J325" s="83">
        <v>22</v>
      </c>
      <c r="K325" s="85">
        <v>0.6</v>
      </c>
      <c r="L325" s="83">
        <v>150</v>
      </c>
      <c r="M325" s="85">
        <v>1.5</v>
      </c>
      <c r="N325" s="83">
        <v>488</v>
      </c>
      <c r="O325" s="85">
        <v>3.3</v>
      </c>
      <c r="P325" s="86">
        <v>367</v>
      </c>
      <c r="Q325" s="81" t="s">
        <v>1123</v>
      </c>
      <c r="R325" s="82" t="s">
        <v>1124</v>
      </c>
      <c r="S325" s="103">
        <f t="shared" si="12"/>
        <v>1629</v>
      </c>
      <c r="T325" s="98">
        <f t="shared" si="13"/>
        <v>77571.428571428565</v>
      </c>
      <c r="U325" s="76">
        <f t="shared" si="14"/>
        <v>1</v>
      </c>
    </row>
    <row r="326" spans="1:21" x14ac:dyDescent="0.15">
      <c r="A326" s="81" t="s">
        <v>1125</v>
      </c>
      <c r="B326" s="82" t="s">
        <v>1126</v>
      </c>
      <c r="C326" s="83">
        <v>1395</v>
      </c>
      <c r="D326" s="84">
        <v>1.7</v>
      </c>
      <c r="E326" s="85">
        <v>1.9</v>
      </c>
      <c r="F326" s="83">
        <v>717</v>
      </c>
      <c r="G326" s="85">
        <v>1.6</v>
      </c>
      <c r="H326" s="83">
        <v>678</v>
      </c>
      <c r="I326" s="85">
        <v>1.8</v>
      </c>
      <c r="J326" s="83">
        <v>25</v>
      </c>
      <c r="K326" s="85">
        <v>0.7</v>
      </c>
      <c r="L326" s="83">
        <v>123</v>
      </c>
      <c r="M326" s="85">
        <v>1.2</v>
      </c>
      <c r="N326" s="83">
        <v>414</v>
      </c>
      <c r="O326" s="85">
        <v>2.7</v>
      </c>
      <c r="P326" s="86">
        <v>349</v>
      </c>
      <c r="Q326" s="81" t="s">
        <v>1125</v>
      </c>
      <c r="R326" s="82" t="s">
        <v>1126</v>
      </c>
      <c r="S326" s="103">
        <f t="shared" si="12"/>
        <v>1395</v>
      </c>
      <c r="T326" s="98">
        <f t="shared" si="13"/>
        <v>82058.823529411762</v>
      </c>
      <c r="U326" s="76">
        <f t="shared" si="14"/>
        <v>1</v>
      </c>
    </row>
    <row r="327" spans="1:21" x14ac:dyDescent="0.15">
      <c r="A327" s="81" t="s">
        <v>1127</v>
      </c>
      <c r="B327" s="82" t="s">
        <v>1128</v>
      </c>
      <c r="C327" s="83">
        <v>1112</v>
      </c>
      <c r="D327" s="84">
        <v>1.4</v>
      </c>
      <c r="E327" s="85">
        <v>1.6</v>
      </c>
      <c r="F327" s="83">
        <v>578</v>
      </c>
      <c r="G327" s="85">
        <v>1.3</v>
      </c>
      <c r="H327" s="83">
        <v>534</v>
      </c>
      <c r="I327" s="85">
        <v>1.5</v>
      </c>
      <c r="J327" s="83">
        <v>22</v>
      </c>
      <c r="K327" s="85">
        <v>0.6</v>
      </c>
      <c r="L327" s="83">
        <v>78</v>
      </c>
      <c r="M327" s="85">
        <v>0.8</v>
      </c>
      <c r="N327" s="83">
        <v>299</v>
      </c>
      <c r="O327" s="85">
        <v>1.9</v>
      </c>
      <c r="P327" s="86">
        <v>240</v>
      </c>
      <c r="Q327" s="81" t="s">
        <v>1127</v>
      </c>
      <c r="R327" s="82" t="s">
        <v>1128</v>
      </c>
      <c r="S327" s="103">
        <f t="shared" si="12"/>
        <v>1112</v>
      </c>
      <c r="T327" s="98">
        <f t="shared" si="13"/>
        <v>79428.571428571435</v>
      </c>
      <c r="U327" s="76">
        <f t="shared" si="14"/>
        <v>1</v>
      </c>
    </row>
    <row r="328" spans="1:21" x14ac:dyDescent="0.15">
      <c r="A328" s="81" t="s">
        <v>1129</v>
      </c>
      <c r="B328" s="82" t="s">
        <v>1130</v>
      </c>
      <c r="C328" s="83">
        <v>2171</v>
      </c>
      <c r="D328" s="84">
        <v>2.5</v>
      </c>
      <c r="E328" s="85">
        <v>2.8</v>
      </c>
      <c r="F328" s="83">
        <v>1132</v>
      </c>
      <c r="G328" s="85">
        <v>2.5</v>
      </c>
      <c r="H328" s="83">
        <v>1039</v>
      </c>
      <c r="I328" s="85">
        <v>2.5</v>
      </c>
      <c r="J328" s="83">
        <v>32</v>
      </c>
      <c r="K328" s="85">
        <v>0.8</v>
      </c>
      <c r="L328" s="83">
        <v>163</v>
      </c>
      <c r="M328" s="85">
        <v>1.5</v>
      </c>
      <c r="N328" s="83">
        <v>653</v>
      </c>
      <c r="O328" s="85">
        <v>3.8</v>
      </c>
      <c r="P328" s="86">
        <v>509</v>
      </c>
      <c r="Q328" s="81" t="s">
        <v>1129</v>
      </c>
      <c r="R328" s="82" t="s">
        <v>1130</v>
      </c>
      <c r="S328" s="103">
        <f t="shared" si="12"/>
        <v>2171</v>
      </c>
      <c r="T328" s="98">
        <f t="shared" si="13"/>
        <v>86840</v>
      </c>
      <c r="U328" s="76">
        <f t="shared" si="14"/>
        <v>1</v>
      </c>
    </row>
    <row r="329" spans="1:21" x14ac:dyDescent="0.15">
      <c r="A329" s="81" t="s">
        <v>1131</v>
      </c>
      <c r="B329" s="82" t="s">
        <v>1132</v>
      </c>
      <c r="C329" s="83">
        <v>13435</v>
      </c>
      <c r="D329" s="84">
        <v>7.8</v>
      </c>
      <c r="E329" s="85">
        <v>8.4</v>
      </c>
      <c r="F329" s="83">
        <v>7737</v>
      </c>
      <c r="G329" s="85">
        <v>8.4</v>
      </c>
      <c r="H329" s="83">
        <v>5698</v>
      </c>
      <c r="I329" s="85">
        <v>7</v>
      </c>
      <c r="J329" s="83">
        <v>253</v>
      </c>
      <c r="K329" s="85">
        <v>6.5</v>
      </c>
      <c r="L329" s="83">
        <v>1068</v>
      </c>
      <c r="M329" s="85">
        <v>6</v>
      </c>
      <c r="N329" s="83">
        <v>2459</v>
      </c>
      <c r="O329" s="85">
        <v>6.9</v>
      </c>
      <c r="P329" s="86">
        <v>4200</v>
      </c>
      <c r="Q329" s="81" t="s">
        <v>1131</v>
      </c>
      <c r="R329" s="82" t="s">
        <v>1132</v>
      </c>
      <c r="S329" s="103">
        <f t="shared" si="12"/>
        <v>13435</v>
      </c>
      <c r="T329" s="98">
        <f t="shared" si="13"/>
        <v>172243.58974358975</v>
      </c>
      <c r="U329" s="76">
        <f t="shared" si="14"/>
        <v>1</v>
      </c>
    </row>
    <row r="330" spans="1:21" x14ac:dyDescent="0.15">
      <c r="A330" s="81" t="s">
        <v>1133</v>
      </c>
      <c r="B330" s="82" t="s">
        <v>1134</v>
      </c>
      <c r="C330" s="83">
        <v>2287</v>
      </c>
      <c r="D330" s="84">
        <v>4.0999999999999996</v>
      </c>
      <c r="E330" s="85">
        <v>4.5</v>
      </c>
      <c r="F330" s="83">
        <v>1287</v>
      </c>
      <c r="G330" s="85">
        <v>4.5</v>
      </c>
      <c r="H330" s="83">
        <v>1000</v>
      </c>
      <c r="I330" s="85">
        <v>3.7</v>
      </c>
      <c r="J330" s="83">
        <v>48</v>
      </c>
      <c r="K330" s="85">
        <v>2.5</v>
      </c>
      <c r="L330" s="83">
        <v>234</v>
      </c>
      <c r="M330" s="85">
        <v>3.8</v>
      </c>
      <c r="N330" s="83">
        <v>618</v>
      </c>
      <c r="O330" s="85">
        <v>4.9000000000000004</v>
      </c>
      <c r="P330" s="86">
        <v>500</v>
      </c>
      <c r="Q330" s="81" t="s">
        <v>1133</v>
      </c>
      <c r="R330" s="82" t="s">
        <v>1134</v>
      </c>
      <c r="S330" s="103">
        <f t="shared" si="12"/>
        <v>2287</v>
      </c>
      <c r="T330" s="98">
        <f t="shared" si="13"/>
        <v>55780.487804878052</v>
      </c>
      <c r="U330" s="76">
        <f t="shared" si="14"/>
        <v>1</v>
      </c>
    </row>
    <row r="331" spans="1:21" x14ac:dyDescent="0.15">
      <c r="A331" s="81" t="s">
        <v>1135</v>
      </c>
      <c r="B331" s="82" t="s">
        <v>1136</v>
      </c>
      <c r="C331" s="83">
        <v>4565</v>
      </c>
      <c r="D331" s="84">
        <v>6.3</v>
      </c>
      <c r="E331" s="85">
        <v>6.9</v>
      </c>
      <c r="F331" s="83">
        <v>2645</v>
      </c>
      <c r="G331" s="85">
        <v>6.9</v>
      </c>
      <c r="H331" s="83">
        <v>1920</v>
      </c>
      <c r="I331" s="85">
        <v>5.7</v>
      </c>
      <c r="J331" s="83">
        <v>99</v>
      </c>
      <c r="K331" s="85">
        <v>5.6</v>
      </c>
      <c r="L331" s="83">
        <v>490</v>
      </c>
      <c r="M331" s="85">
        <v>7</v>
      </c>
      <c r="N331" s="83">
        <v>959</v>
      </c>
      <c r="O331" s="85">
        <v>6</v>
      </c>
      <c r="P331" s="86">
        <v>1147</v>
      </c>
      <c r="Q331" s="81" t="s">
        <v>1135</v>
      </c>
      <c r="R331" s="82" t="s">
        <v>1136</v>
      </c>
      <c r="S331" s="103">
        <f t="shared" ref="S331:S394" si="15">C331</f>
        <v>4565</v>
      </c>
      <c r="T331" s="98">
        <f t="shared" ref="T331:T394" si="16">C331/D331*100</f>
        <v>72460.317460317456</v>
      </c>
      <c r="U331" s="76">
        <f t="shared" si="14"/>
        <v>1</v>
      </c>
    </row>
    <row r="332" spans="1:21" x14ac:dyDescent="0.15">
      <c r="A332" s="81" t="s">
        <v>1137</v>
      </c>
      <c r="B332" s="82" t="s">
        <v>1138</v>
      </c>
      <c r="C332" s="83">
        <v>4767</v>
      </c>
      <c r="D332" s="84">
        <v>4.5</v>
      </c>
      <c r="E332" s="85">
        <v>4.9000000000000004</v>
      </c>
      <c r="F332" s="83">
        <v>2642</v>
      </c>
      <c r="G332" s="85">
        <v>4.7</v>
      </c>
      <c r="H332" s="83">
        <v>2125</v>
      </c>
      <c r="I332" s="85">
        <v>4.3</v>
      </c>
      <c r="J332" s="83">
        <v>29</v>
      </c>
      <c r="K332" s="85">
        <v>1.1000000000000001</v>
      </c>
      <c r="L332" s="83">
        <v>187</v>
      </c>
      <c r="M332" s="85">
        <v>1.8</v>
      </c>
      <c r="N332" s="83">
        <v>1095</v>
      </c>
      <c r="O332" s="85">
        <v>4.7</v>
      </c>
      <c r="P332" s="86">
        <v>1299</v>
      </c>
      <c r="Q332" s="81" t="s">
        <v>1137</v>
      </c>
      <c r="R332" s="82" t="s">
        <v>1138</v>
      </c>
      <c r="S332" s="103">
        <f t="shared" si="15"/>
        <v>4767</v>
      </c>
      <c r="T332" s="98">
        <f t="shared" si="16"/>
        <v>105933.33333333333</v>
      </c>
      <c r="U332" s="76">
        <f t="shared" ref="U332:U395" si="17">IF(Q332=A332,1,0)</f>
        <v>1</v>
      </c>
    </row>
    <row r="333" spans="1:21" x14ac:dyDescent="0.15">
      <c r="A333" s="81" t="s">
        <v>1139</v>
      </c>
      <c r="B333" s="82" t="s">
        <v>1140</v>
      </c>
      <c r="C333" s="83">
        <v>3732</v>
      </c>
      <c r="D333" s="84">
        <v>4.9000000000000004</v>
      </c>
      <c r="E333" s="85">
        <v>5.3</v>
      </c>
      <c r="F333" s="83">
        <v>2094</v>
      </c>
      <c r="G333" s="85">
        <v>5.2</v>
      </c>
      <c r="H333" s="83">
        <v>1638</v>
      </c>
      <c r="I333" s="85">
        <v>4.5</v>
      </c>
      <c r="J333" s="83">
        <v>46</v>
      </c>
      <c r="K333" s="85">
        <v>2.5</v>
      </c>
      <c r="L333" s="83">
        <v>232</v>
      </c>
      <c r="M333" s="85">
        <v>3.2</v>
      </c>
      <c r="N333" s="83">
        <v>1087</v>
      </c>
      <c r="O333" s="85">
        <v>6.1</v>
      </c>
      <c r="P333" s="86">
        <v>954</v>
      </c>
      <c r="Q333" s="81" t="s">
        <v>1139</v>
      </c>
      <c r="R333" s="82" t="s">
        <v>1140</v>
      </c>
      <c r="S333" s="103">
        <f t="shared" si="15"/>
        <v>3732</v>
      </c>
      <c r="T333" s="98">
        <f t="shared" si="16"/>
        <v>76163.265306122441</v>
      </c>
      <c r="U333" s="76">
        <f t="shared" si="17"/>
        <v>1</v>
      </c>
    </row>
    <row r="334" spans="1:21" x14ac:dyDescent="0.15">
      <c r="A334" s="81" t="s">
        <v>1141</v>
      </c>
      <c r="B334" s="82" t="s">
        <v>1142</v>
      </c>
      <c r="C334" s="83">
        <v>1455</v>
      </c>
      <c r="D334" s="84">
        <v>3</v>
      </c>
      <c r="E334" s="85">
        <v>3.3</v>
      </c>
      <c r="F334" s="83">
        <v>775</v>
      </c>
      <c r="G334" s="85">
        <v>3</v>
      </c>
      <c r="H334" s="83">
        <v>680</v>
      </c>
      <c r="I334" s="85">
        <v>3</v>
      </c>
      <c r="J334" s="83">
        <v>14</v>
      </c>
      <c r="K334" s="85">
        <v>1.1000000000000001</v>
      </c>
      <c r="L334" s="83">
        <v>86</v>
      </c>
      <c r="M334" s="85">
        <v>1.9</v>
      </c>
      <c r="N334" s="83">
        <v>354</v>
      </c>
      <c r="O334" s="85">
        <v>3.1</v>
      </c>
      <c r="P334" s="86">
        <v>308</v>
      </c>
      <c r="Q334" s="81" t="s">
        <v>1141</v>
      </c>
      <c r="R334" s="82" t="s">
        <v>1142</v>
      </c>
      <c r="S334" s="103">
        <f t="shared" si="15"/>
        <v>1455</v>
      </c>
      <c r="T334" s="98">
        <f t="shared" si="16"/>
        <v>48500</v>
      </c>
      <c r="U334" s="76">
        <f t="shared" si="17"/>
        <v>1</v>
      </c>
    </row>
    <row r="335" spans="1:21" x14ac:dyDescent="0.15">
      <c r="A335" s="81" t="s">
        <v>1143</v>
      </c>
      <c r="B335" s="82" t="s">
        <v>1144</v>
      </c>
      <c r="C335" s="83">
        <v>146739</v>
      </c>
      <c r="D335" s="84">
        <v>7.6</v>
      </c>
      <c r="E335" s="85">
        <v>8.8000000000000007</v>
      </c>
      <c r="F335" s="83">
        <v>83460</v>
      </c>
      <c r="G335" s="85">
        <v>8.1999999999999993</v>
      </c>
      <c r="H335" s="83">
        <v>63279</v>
      </c>
      <c r="I335" s="85">
        <v>6.9</v>
      </c>
      <c r="J335" s="83">
        <v>3189</v>
      </c>
      <c r="K335" s="85">
        <v>9.9</v>
      </c>
      <c r="L335" s="83">
        <v>11732</v>
      </c>
      <c r="M335" s="85">
        <v>7.7</v>
      </c>
      <c r="N335" s="83">
        <v>24724</v>
      </c>
      <c r="O335" s="85">
        <v>7.7</v>
      </c>
      <c r="P335" s="86">
        <v>47134</v>
      </c>
      <c r="Q335" s="81" t="s">
        <v>1143</v>
      </c>
      <c r="R335" s="82" t="s">
        <v>1144</v>
      </c>
      <c r="S335" s="103">
        <f t="shared" si="15"/>
        <v>146739</v>
      </c>
      <c r="T335" s="98">
        <f t="shared" si="16"/>
        <v>1930776.3157894737</v>
      </c>
      <c r="U335" s="76">
        <f t="shared" si="17"/>
        <v>1</v>
      </c>
    </row>
    <row r="336" spans="1:21" x14ac:dyDescent="0.15">
      <c r="A336" s="81" t="s">
        <v>1145</v>
      </c>
      <c r="B336" s="82" t="s">
        <v>1146</v>
      </c>
      <c r="C336" s="83">
        <v>3102</v>
      </c>
      <c r="D336" s="84">
        <v>8.4</v>
      </c>
      <c r="E336" s="85">
        <v>9.3000000000000007</v>
      </c>
      <c r="F336" s="83">
        <v>1910</v>
      </c>
      <c r="G336" s="85">
        <v>9.6</v>
      </c>
      <c r="H336" s="83">
        <v>1192</v>
      </c>
      <c r="I336" s="85">
        <v>6.9</v>
      </c>
      <c r="J336" s="83">
        <v>57</v>
      </c>
      <c r="K336" s="85">
        <v>8.1</v>
      </c>
      <c r="L336" s="83">
        <v>256</v>
      </c>
      <c r="M336" s="85">
        <v>10.4</v>
      </c>
      <c r="N336" s="83">
        <v>668</v>
      </c>
      <c r="O336" s="85">
        <v>7.8</v>
      </c>
      <c r="P336" s="86">
        <v>369</v>
      </c>
      <c r="Q336" s="81" t="s">
        <v>1145</v>
      </c>
      <c r="R336" s="82" t="s">
        <v>1146</v>
      </c>
      <c r="S336" s="103">
        <f t="shared" si="15"/>
        <v>3102</v>
      </c>
      <c r="T336" s="98">
        <f t="shared" si="16"/>
        <v>36928.571428571428</v>
      </c>
      <c r="U336" s="76">
        <f t="shared" si="17"/>
        <v>1</v>
      </c>
    </row>
    <row r="337" spans="1:21" x14ac:dyDescent="0.15">
      <c r="A337" s="81" t="s">
        <v>1147</v>
      </c>
      <c r="B337" s="82" t="s">
        <v>1148</v>
      </c>
      <c r="C337" s="83">
        <v>3875</v>
      </c>
      <c r="D337" s="84">
        <v>7.4</v>
      </c>
      <c r="E337" s="85">
        <v>8.1999999999999993</v>
      </c>
      <c r="F337" s="83">
        <v>2241</v>
      </c>
      <c r="G337" s="85">
        <v>8.1999999999999993</v>
      </c>
      <c r="H337" s="83">
        <v>1634</v>
      </c>
      <c r="I337" s="85">
        <v>6.6</v>
      </c>
      <c r="J337" s="83">
        <v>32</v>
      </c>
      <c r="K337" s="85">
        <v>3.2</v>
      </c>
      <c r="L337" s="83">
        <v>148</v>
      </c>
      <c r="M337" s="85">
        <v>4.0999999999999996</v>
      </c>
      <c r="N337" s="83">
        <v>1088</v>
      </c>
      <c r="O337" s="85">
        <v>8.9</v>
      </c>
      <c r="P337" s="86">
        <v>549</v>
      </c>
      <c r="Q337" s="81" t="s">
        <v>1147</v>
      </c>
      <c r="R337" s="82" t="s">
        <v>1148</v>
      </c>
      <c r="S337" s="103">
        <f t="shared" si="15"/>
        <v>3875</v>
      </c>
      <c r="T337" s="98">
        <f t="shared" si="16"/>
        <v>52364.864864864867</v>
      </c>
      <c r="U337" s="76">
        <f t="shared" si="17"/>
        <v>1</v>
      </c>
    </row>
    <row r="338" spans="1:21" x14ac:dyDescent="0.15">
      <c r="A338" s="81" t="s">
        <v>1149</v>
      </c>
      <c r="B338" s="82" t="s">
        <v>1150</v>
      </c>
      <c r="C338" s="83">
        <v>2399</v>
      </c>
      <c r="D338" s="84">
        <v>8.1</v>
      </c>
      <c r="E338" s="85">
        <v>9</v>
      </c>
      <c r="F338" s="83">
        <v>1403</v>
      </c>
      <c r="G338" s="85">
        <v>9.1</v>
      </c>
      <c r="H338" s="83">
        <v>996</v>
      </c>
      <c r="I338" s="85">
        <v>7</v>
      </c>
      <c r="J338" s="83">
        <v>32</v>
      </c>
      <c r="K338" s="85">
        <v>7.8</v>
      </c>
      <c r="L338" s="83">
        <v>167</v>
      </c>
      <c r="M338" s="85">
        <v>9</v>
      </c>
      <c r="N338" s="83">
        <v>638</v>
      </c>
      <c r="O338" s="85">
        <v>8.4</v>
      </c>
      <c r="P338" s="86">
        <v>365</v>
      </c>
      <c r="Q338" s="81" t="s">
        <v>1149</v>
      </c>
      <c r="R338" s="82" t="s">
        <v>1150</v>
      </c>
      <c r="S338" s="103">
        <f t="shared" si="15"/>
        <v>2399</v>
      </c>
      <c r="T338" s="98">
        <f t="shared" si="16"/>
        <v>29617.283950617286</v>
      </c>
      <c r="U338" s="76">
        <f t="shared" si="17"/>
        <v>1</v>
      </c>
    </row>
    <row r="339" spans="1:21" x14ac:dyDescent="0.15">
      <c r="A339" s="81" t="s">
        <v>1151</v>
      </c>
      <c r="B339" s="82" t="s">
        <v>1152</v>
      </c>
      <c r="C339" s="83">
        <v>5168</v>
      </c>
      <c r="D339" s="84">
        <v>5.6</v>
      </c>
      <c r="E339" s="85">
        <v>6.1</v>
      </c>
      <c r="F339" s="83">
        <v>3015</v>
      </c>
      <c r="G339" s="85">
        <v>6.4</v>
      </c>
      <c r="H339" s="83">
        <v>2153</v>
      </c>
      <c r="I339" s="85">
        <v>4.7</v>
      </c>
      <c r="J339" s="83">
        <v>73</v>
      </c>
      <c r="K339" s="85">
        <v>4.7</v>
      </c>
      <c r="L339" s="83">
        <v>327</v>
      </c>
      <c r="M339" s="85">
        <v>5</v>
      </c>
      <c r="N339" s="83">
        <v>964</v>
      </c>
      <c r="O339" s="85">
        <v>5.8</v>
      </c>
      <c r="P339" s="86">
        <v>1171</v>
      </c>
      <c r="Q339" s="81" t="s">
        <v>1151</v>
      </c>
      <c r="R339" s="82" t="s">
        <v>1152</v>
      </c>
      <c r="S339" s="103">
        <f t="shared" si="15"/>
        <v>5168</v>
      </c>
      <c r="T339" s="98">
        <f t="shared" si="16"/>
        <v>92285.71428571429</v>
      </c>
      <c r="U339" s="76">
        <f t="shared" si="17"/>
        <v>1</v>
      </c>
    </row>
    <row r="340" spans="1:21" x14ac:dyDescent="0.15">
      <c r="A340" s="81" t="s">
        <v>1153</v>
      </c>
      <c r="B340" s="82" t="s">
        <v>1154</v>
      </c>
      <c r="C340" s="83">
        <v>5013</v>
      </c>
      <c r="D340" s="84">
        <v>5.0999999999999996</v>
      </c>
      <c r="E340" s="85">
        <v>5.7</v>
      </c>
      <c r="F340" s="83">
        <v>2911</v>
      </c>
      <c r="G340" s="85">
        <v>5.8</v>
      </c>
      <c r="H340" s="83">
        <v>2102</v>
      </c>
      <c r="I340" s="85">
        <v>4.4000000000000004</v>
      </c>
      <c r="J340" s="83">
        <v>106</v>
      </c>
      <c r="K340" s="85">
        <v>5.2</v>
      </c>
      <c r="L340" s="83">
        <v>395</v>
      </c>
      <c r="M340" s="85">
        <v>6.8</v>
      </c>
      <c r="N340" s="83">
        <v>1351</v>
      </c>
      <c r="O340" s="85">
        <v>5.7</v>
      </c>
      <c r="P340" s="86">
        <v>443</v>
      </c>
      <c r="Q340" s="81" t="s">
        <v>1153</v>
      </c>
      <c r="R340" s="82" t="s">
        <v>1154</v>
      </c>
      <c r="S340" s="103">
        <f t="shared" si="15"/>
        <v>5013</v>
      </c>
      <c r="T340" s="98">
        <f t="shared" si="16"/>
        <v>98294.117647058825</v>
      </c>
      <c r="U340" s="76">
        <f t="shared" si="17"/>
        <v>1</v>
      </c>
    </row>
    <row r="341" spans="1:21" x14ac:dyDescent="0.15">
      <c r="A341" s="81" t="s">
        <v>1155</v>
      </c>
      <c r="B341" s="82" t="s">
        <v>1156</v>
      </c>
      <c r="C341" s="83">
        <v>3435</v>
      </c>
      <c r="D341" s="84">
        <v>3.8</v>
      </c>
      <c r="E341" s="85">
        <v>4.2</v>
      </c>
      <c r="F341" s="83">
        <v>1894</v>
      </c>
      <c r="G341" s="85">
        <v>4</v>
      </c>
      <c r="H341" s="83">
        <v>1541</v>
      </c>
      <c r="I341" s="85">
        <v>3.6</v>
      </c>
      <c r="J341" s="83">
        <v>27</v>
      </c>
      <c r="K341" s="85">
        <v>1.3</v>
      </c>
      <c r="L341" s="83">
        <v>106</v>
      </c>
      <c r="M341" s="85">
        <v>1.8</v>
      </c>
      <c r="N341" s="83">
        <v>1083</v>
      </c>
      <c r="O341" s="85">
        <v>5.2</v>
      </c>
      <c r="P341" s="86">
        <v>317</v>
      </c>
      <c r="Q341" s="81" t="s">
        <v>1155</v>
      </c>
      <c r="R341" s="82" t="s">
        <v>1156</v>
      </c>
      <c r="S341" s="103">
        <f t="shared" si="15"/>
        <v>3435</v>
      </c>
      <c r="T341" s="98">
        <f t="shared" si="16"/>
        <v>90394.736842105267</v>
      </c>
      <c r="U341" s="76">
        <f t="shared" si="17"/>
        <v>1</v>
      </c>
    </row>
    <row r="342" spans="1:21" x14ac:dyDescent="0.15">
      <c r="A342" s="81" t="s">
        <v>1157</v>
      </c>
      <c r="B342" s="82" t="s">
        <v>1158</v>
      </c>
      <c r="C342" s="83">
        <v>3487</v>
      </c>
      <c r="D342" s="84">
        <v>6.5</v>
      </c>
      <c r="E342" s="85">
        <v>7.2</v>
      </c>
      <c r="F342" s="83">
        <v>1929</v>
      </c>
      <c r="G342" s="85">
        <v>6.6</v>
      </c>
      <c r="H342" s="83">
        <v>1558</v>
      </c>
      <c r="I342" s="85">
        <v>6.3</v>
      </c>
      <c r="J342" s="83">
        <v>37</v>
      </c>
      <c r="K342" s="85">
        <v>3.3</v>
      </c>
      <c r="L342" s="83">
        <v>150</v>
      </c>
      <c r="M342" s="85">
        <v>5</v>
      </c>
      <c r="N342" s="83">
        <v>1248</v>
      </c>
      <c r="O342" s="85">
        <v>8.6</v>
      </c>
      <c r="P342" s="86">
        <v>202</v>
      </c>
      <c r="Q342" s="81" t="s">
        <v>1157</v>
      </c>
      <c r="R342" s="82" t="s">
        <v>1158</v>
      </c>
      <c r="S342" s="103">
        <f t="shared" si="15"/>
        <v>3487</v>
      </c>
      <c r="T342" s="98">
        <f t="shared" si="16"/>
        <v>53646.153846153844</v>
      </c>
      <c r="U342" s="76">
        <f t="shared" si="17"/>
        <v>1</v>
      </c>
    </row>
    <row r="343" spans="1:21" x14ac:dyDescent="0.15">
      <c r="A343" s="81" t="s">
        <v>1159</v>
      </c>
      <c r="B343" s="82" t="s">
        <v>1160</v>
      </c>
      <c r="C343" s="83">
        <v>4617</v>
      </c>
      <c r="D343" s="84">
        <v>5.3</v>
      </c>
      <c r="E343" s="85">
        <v>5.8</v>
      </c>
      <c r="F343" s="83">
        <v>2668</v>
      </c>
      <c r="G343" s="85">
        <v>5.8</v>
      </c>
      <c r="H343" s="83">
        <v>1949</v>
      </c>
      <c r="I343" s="85">
        <v>4.7</v>
      </c>
      <c r="J343" s="83">
        <v>96</v>
      </c>
      <c r="K343" s="85">
        <v>4.5</v>
      </c>
      <c r="L343" s="83">
        <v>413</v>
      </c>
      <c r="M343" s="85">
        <v>6.8</v>
      </c>
      <c r="N343" s="83">
        <v>1242</v>
      </c>
      <c r="O343" s="85">
        <v>6.3</v>
      </c>
      <c r="P343" s="86">
        <v>476</v>
      </c>
      <c r="Q343" s="81" t="s">
        <v>1159</v>
      </c>
      <c r="R343" s="82" t="s">
        <v>1160</v>
      </c>
      <c r="S343" s="103">
        <f t="shared" si="15"/>
        <v>4617</v>
      </c>
      <c r="T343" s="98">
        <f t="shared" si="16"/>
        <v>87113.207547169819</v>
      </c>
      <c r="U343" s="76">
        <f t="shared" si="17"/>
        <v>1</v>
      </c>
    </row>
    <row r="344" spans="1:21" x14ac:dyDescent="0.15">
      <c r="A344" s="81" t="s">
        <v>1161</v>
      </c>
      <c r="B344" s="82" t="s">
        <v>1162</v>
      </c>
      <c r="C344" s="83">
        <v>5824</v>
      </c>
      <c r="D344" s="84">
        <v>5.7</v>
      </c>
      <c r="E344" s="85">
        <v>6.3</v>
      </c>
      <c r="F344" s="83">
        <v>3325</v>
      </c>
      <c r="G344" s="85">
        <v>6.3</v>
      </c>
      <c r="H344" s="83">
        <v>2499</v>
      </c>
      <c r="I344" s="85">
        <v>5.0999999999999996</v>
      </c>
      <c r="J344" s="83">
        <v>129</v>
      </c>
      <c r="K344" s="85">
        <v>6.3</v>
      </c>
      <c r="L344" s="83">
        <v>416</v>
      </c>
      <c r="M344" s="85">
        <v>7.2</v>
      </c>
      <c r="N344" s="83">
        <v>1814</v>
      </c>
      <c r="O344" s="85">
        <v>6.9</v>
      </c>
      <c r="P344" s="86">
        <v>377</v>
      </c>
      <c r="Q344" s="81" t="s">
        <v>1161</v>
      </c>
      <c r="R344" s="82" t="s">
        <v>1162</v>
      </c>
      <c r="S344" s="103">
        <f t="shared" si="15"/>
        <v>5824</v>
      </c>
      <c r="T344" s="98">
        <f t="shared" si="16"/>
        <v>102175.43859649122</v>
      </c>
      <c r="U344" s="76">
        <f t="shared" si="17"/>
        <v>1</v>
      </c>
    </row>
    <row r="345" spans="1:21" x14ac:dyDescent="0.15">
      <c r="A345" s="81" t="s">
        <v>1163</v>
      </c>
      <c r="B345" s="82" t="s">
        <v>1164</v>
      </c>
      <c r="C345" s="83">
        <v>5863</v>
      </c>
      <c r="D345" s="84">
        <v>5.2</v>
      </c>
      <c r="E345" s="85">
        <v>5.7</v>
      </c>
      <c r="F345" s="83">
        <v>3195</v>
      </c>
      <c r="G345" s="85">
        <v>5.4</v>
      </c>
      <c r="H345" s="83">
        <v>2668</v>
      </c>
      <c r="I345" s="85">
        <v>4.9000000000000004</v>
      </c>
      <c r="J345" s="83">
        <v>112</v>
      </c>
      <c r="K345" s="85">
        <v>4.8</v>
      </c>
      <c r="L345" s="83">
        <v>467</v>
      </c>
      <c r="M345" s="85">
        <v>6.3</v>
      </c>
      <c r="N345" s="83">
        <v>1414</v>
      </c>
      <c r="O345" s="85">
        <v>5.5</v>
      </c>
      <c r="P345" s="86">
        <v>700</v>
      </c>
      <c r="Q345" s="81" t="s">
        <v>1163</v>
      </c>
      <c r="R345" s="82" t="s">
        <v>1164</v>
      </c>
      <c r="S345" s="103">
        <f t="shared" si="15"/>
        <v>5863</v>
      </c>
      <c r="T345" s="98">
        <f t="shared" si="16"/>
        <v>112750</v>
      </c>
      <c r="U345" s="76">
        <f t="shared" si="17"/>
        <v>1</v>
      </c>
    </row>
    <row r="346" spans="1:21" x14ac:dyDescent="0.15">
      <c r="A346" s="81" t="s">
        <v>1165</v>
      </c>
      <c r="B346" s="82" t="s">
        <v>1166</v>
      </c>
      <c r="C346" s="83">
        <v>4697</v>
      </c>
      <c r="D346" s="84">
        <v>8.1</v>
      </c>
      <c r="E346" s="85">
        <v>9</v>
      </c>
      <c r="F346" s="83">
        <v>2529</v>
      </c>
      <c r="G346" s="85">
        <v>8.1</v>
      </c>
      <c r="H346" s="83">
        <v>2168</v>
      </c>
      <c r="I346" s="85">
        <v>8.1</v>
      </c>
      <c r="J346" s="83">
        <v>55</v>
      </c>
      <c r="K346" s="85">
        <v>4.5999999999999996</v>
      </c>
      <c r="L346" s="83">
        <v>179</v>
      </c>
      <c r="M346" s="85">
        <v>5.4</v>
      </c>
      <c r="N346" s="83">
        <v>1518</v>
      </c>
      <c r="O346" s="85">
        <v>10.3</v>
      </c>
      <c r="P346" s="86">
        <v>298</v>
      </c>
      <c r="Q346" s="81" t="s">
        <v>1165</v>
      </c>
      <c r="R346" s="82" t="s">
        <v>1166</v>
      </c>
      <c r="S346" s="103">
        <f t="shared" si="15"/>
        <v>4697</v>
      </c>
      <c r="T346" s="98">
        <f t="shared" si="16"/>
        <v>57987.654320987655</v>
      </c>
      <c r="U346" s="76">
        <f t="shared" si="17"/>
        <v>1</v>
      </c>
    </row>
    <row r="347" spans="1:21" x14ac:dyDescent="0.15">
      <c r="A347" s="81" t="s">
        <v>1167</v>
      </c>
      <c r="B347" s="82" t="s">
        <v>1168</v>
      </c>
      <c r="C347" s="83">
        <v>5849</v>
      </c>
      <c r="D347" s="84">
        <v>6.2</v>
      </c>
      <c r="E347" s="85">
        <v>6.9</v>
      </c>
      <c r="F347" s="83">
        <v>3257</v>
      </c>
      <c r="G347" s="85">
        <v>6.7</v>
      </c>
      <c r="H347" s="83">
        <v>2592</v>
      </c>
      <c r="I347" s="85">
        <v>5.8</v>
      </c>
      <c r="J347" s="83">
        <v>114</v>
      </c>
      <c r="K347" s="85">
        <v>6.4</v>
      </c>
      <c r="L347" s="83">
        <v>494</v>
      </c>
      <c r="M347" s="85">
        <v>9.3000000000000007</v>
      </c>
      <c r="N347" s="83">
        <v>1636</v>
      </c>
      <c r="O347" s="85">
        <v>6.8</v>
      </c>
      <c r="P347" s="86">
        <v>745</v>
      </c>
      <c r="Q347" s="81" t="s">
        <v>1167</v>
      </c>
      <c r="R347" s="82" t="s">
        <v>1168</v>
      </c>
      <c r="S347" s="103">
        <f t="shared" si="15"/>
        <v>5849</v>
      </c>
      <c r="T347" s="98">
        <f t="shared" si="16"/>
        <v>94338.709677419349</v>
      </c>
      <c r="U347" s="76">
        <f t="shared" si="17"/>
        <v>1</v>
      </c>
    </row>
    <row r="348" spans="1:21" x14ac:dyDescent="0.15">
      <c r="A348" s="81" t="s">
        <v>1169</v>
      </c>
      <c r="B348" s="82" t="s">
        <v>1170</v>
      </c>
      <c r="C348" s="83">
        <v>3411</v>
      </c>
      <c r="D348" s="84">
        <v>6.6</v>
      </c>
      <c r="E348" s="85">
        <v>7.3</v>
      </c>
      <c r="F348" s="83">
        <v>1870</v>
      </c>
      <c r="G348" s="85">
        <v>6.9</v>
      </c>
      <c r="H348" s="83">
        <v>1541</v>
      </c>
      <c r="I348" s="85">
        <v>6.3</v>
      </c>
      <c r="J348" s="83">
        <v>70</v>
      </c>
      <c r="K348" s="85">
        <v>6.8</v>
      </c>
      <c r="L348" s="83">
        <v>265</v>
      </c>
      <c r="M348" s="85">
        <v>8.1999999999999993</v>
      </c>
      <c r="N348" s="83">
        <v>832</v>
      </c>
      <c r="O348" s="85">
        <v>6.2</v>
      </c>
      <c r="P348" s="86">
        <v>282</v>
      </c>
      <c r="Q348" s="81" t="s">
        <v>1169</v>
      </c>
      <c r="R348" s="82" t="s">
        <v>1170</v>
      </c>
      <c r="S348" s="103">
        <f t="shared" si="15"/>
        <v>3411</v>
      </c>
      <c r="T348" s="98">
        <f t="shared" si="16"/>
        <v>51681.818181818184</v>
      </c>
      <c r="U348" s="76">
        <f t="shared" si="17"/>
        <v>1</v>
      </c>
    </row>
    <row r="349" spans="1:21" x14ac:dyDescent="0.15">
      <c r="A349" s="81" t="s">
        <v>1171</v>
      </c>
      <c r="B349" s="82" t="s">
        <v>1172</v>
      </c>
      <c r="C349" s="83">
        <v>4742</v>
      </c>
      <c r="D349" s="84">
        <v>4.0999999999999996</v>
      </c>
      <c r="E349" s="85">
        <v>4.5999999999999996</v>
      </c>
      <c r="F349" s="83">
        <v>2694</v>
      </c>
      <c r="G349" s="85">
        <v>4.5999999999999996</v>
      </c>
      <c r="H349" s="83">
        <v>2048</v>
      </c>
      <c r="I349" s="85">
        <v>3.7</v>
      </c>
      <c r="J349" s="83">
        <v>88</v>
      </c>
      <c r="K349" s="85">
        <v>3.2</v>
      </c>
      <c r="L349" s="83">
        <v>295</v>
      </c>
      <c r="M349" s="85">
        <v>4.0999999999999996</v>
      </c>
      <c r="N349" s="83">
        <v>1406</v>
      </c>
      <c r="O349" s="85">
        <v>5</v>
      </c>
      <c r="P349" s="86">
        <v>475</v>
      </c>
      <c r="Q349" s="81" t="s">
        <v>1171</v>
      </c>
      <c r="R349" s="82" t="s">
        <v>1172</v>
      </c>
      <c r="S349" s="103">
        <f t="shared" si="15"/>
        <v>4742</v>
      </c>
      <c r="T349" s="98">
        <f t="shared" si="16"/>
        <v>115658.53658536587</v>
      </c>
      <c r="U349" s="76">
        <f t="shared" si="17"/>
        <v>1</v>
      </c>
    </row>
    <row r="350" spans="1:21" x14ac:dyDescent="0.15">
      <c r="A350" s="81" t="s">
        <v>1173</v>
      </c>
      <c r="B350" s="82" t="s">
        <v>1174</v>
      </c>
      <c r="C350" s="83">
        <v>2976</v>
      </c>
      <c r="D350" s="84">
        <v>7.5</v>
      </c>
      <c r="E350" s="85">
        <v>8.4</v>
      </c>
      <c r="F350" s="83">
        <v>1689</v>
      </c>
      <c r="G350" s="85">
        <v>7.9</v>
      </c>
      <c r="H350" s="83">
        <v>1287</v>
      </c>
      <c r="I350" s="85">
        <v>7</v>
      </c>
      <c r="J350" s="83">
        <v>61</v>
      </c>
      <c r="K350" s="85">
        <v>7.4</v>
      </c>
      <c r="L350" s="83">
        <v>243</v>
      </c>
      <c r="M350" s="85">
        <v>9.6999999999999993</v>
      </c>
      <c r="N350" s="83">
        <v>797</v>
      </c>
      <c r="O350" s="85">
        <v>7.6</v>
      </c>
      <c r="P350" s="86">
        <v>256</v>
      </c>
      <c r="Q350" s="81" t="s">
        <v>1173</v>
      </c>
      <c r="R350" s="82" t="s">
        <v>1174</v>
      </c>
      <c r="S350" s="103">
        <f t="shared" si="15"/>
        <v>2976</v>
      </c>
      <c r="T350" s="98">
        <f t="shared" si="16"/>
        <v>39680</v>
      </c>
      <c r="U350" s="76">
        <f t="shared" si="17"/>
        <v>1</v>
      </c>
    </row>
    <row r="351" spans="1:21" x14ac:dyDescent="0.15">
      <c r="A351" s="81" t="s">
        <v>1175</v>
      </c>
      <c r="B351" s="82" t="s">
        <v>1176</v>
      </c>
      <c r="C351" s="83">
        <v>3815</v>
      </c>
      <c r="D351" s="84">
        <v>6.2</v>
      </c>
      <c r="E351" s="85">
        <v>6.9</v>
      </c>
      <c r="F351" s="83">
        <v>2076</v>
      </c>
      <c r="G351" s="85">
        <v>6.5</v>
      </c>
      <c r="H351" s="83">
        <v>1739</v>
      </c>
      <c r="I351" s="85">
        <v>6</v>
      </c>
      <c r="J351" s="83">
        <v>29</v>
      </c>
      <c r="K351" s="85">
        <v>2.2999999999999998</v>
      </c>
      <c r="L351" s="83">
        <v>149</v>
      </c>
      <c r="M351" s="85">
        <v>4.7</v>
      </c>
      <c r="N351" s="83">
        <v>1213</v>
      </c>
      <c r="O351" s="85">
        <v>7.1</v>
      </c>
      <c r="P351" s="86">
        <v>295</v>
      </c>
      <c r="Q351" s="81" t="s">
        <v>1175</v>
      </c>
      <c r="R351" s="82" t="s">
        <v>1176</v>
      </c>
      <c r="S351" s="103">
        <f t="shared" si="15"/>
        <v>3815</v>
      </c>
      <c r="T351" s="98">
        <f t="shared" si="16"/>
        <v>61532.258064516122</v>
      </c>
      <c r="U351" s="76">
        <f t="shared" si="17"/>
        <v>1</v>
      </c>
    </row>
    <row r="352" spans="1:21" x14ac:dyDescent="0.15">
      <c r="A352" s="81" t="s">
        <v>1177</v>
      </c>
      <c r="B352" s="82" t="s">
        <v>1178</v>
      </c>
      <c r="C352" s="83">
        <v>3911</v>
      </c>
      <c r="D352" s="84">
        <v>4.2</v>
      </c>
      <c r="E352" s="85">
        <v>4.7</v>
      </c>
      <c r="F352" s="83">
        <v>2214</v>
      </c>
      <c r="G352" s="85">
        <v>4.5</v>
      </c>
      <c r="H352" s="83">
        <v>1697</v>
      </c>
      <c r="I352" s="85">
        <v>3.9</v>
      </c>
      <c r="J352" s="83">
        <v>78</v>
      </c>
      <c r="K352" s="85">
        <v>3.8</v>
      </c>
      <c r="L352" s="83">
        <v>308</v>
      </c>
      <c r="M352" s="85">
        <v>4.9000000000000004</v>
      </c>
      <c r="N352" s="83">
        <v>1043</v>
      </c>
      <c r="O352" s="85">
        <v>5</v>
      </c>
      <c r="P352" s="86">
        <v>394</v>
      </c>
      <c r="Q352" s="81" t="s">
        <v>1177</v>
      </c>
      <c r="R352" s="82" t="s">
        <v>1178</v>
      </c>
      <c r="S352" s="103">
        <f t="shared" si="15"/>
        <v>3911</v>
      </c>
      <c r="T352" s="98">
        <f t="shared" si="16"/>
        <v>93119.047619047618</v>
      </c>
      <c r="U352" s="76">
        <f t="shared" si="17"/>
        <v>1</v>
      </c>
    </row>
    <row r="353" spans="1:21" x14ac:dyDescent="0.15">
      <c r="A353" s="81" t="s">
        <v>1179</v>
      </c>
      <c r="B353" s="82" t="s">
        <v>1180</v>
      </c>
      <c r="C353" s="83">
        <v>6781</v>
      </c>
      <c r="D353" s="84">
        <v>11.1</v>
      </c>
      <c r="E353" s="85">
        <v>12.2</v>
      </c>
      <c r="F353" s="83">
        <v>3613</v>
      </c>
      <c r="G353" s="85">
        <v>11.1</v>
      </c>
      <c r="H353" s="83">
        <v>3168</v>
      </c>
      <c r="I353" s="85">
        <v>11</v>
      </c>
      <c r="J353" s="83">
        <v>121</v>
      </c>
      <c r="K353" s="85">
        <v>9</v>
      </c>
      <c r="L353" s="83">
        <v>477</v>
      </c>
      <c r="M353" s="85">
        <v>12.4</v>
      </c>
      <c r="N353" s="83">
        <v>1837</v>
      </c>
      <c r="O353" s="85">
        <v>11.2</v>
      </c>
      <c r="P353" s="86">
        <v>497</v>
      </c>
      <c r="Q353" s="81" t="s">
        <v>1179</v>
      </c>
      <c r="R353" s="82" t="s">
        <v>1180</v>
      </c>
      <c r="S353" s="103">
        <f t="shared" si="15"/>
        <v>6781</v>
      </c>
      <c r="T353" s="98">
        <f t="shared" si="16"/>
        <v>61090.090090090089</v>
      </c>
      <c r="U353" s="76">
        <f t="shared" si="17"/>
        <v>1</v>
      </c>
    </row>
    <row r="354" spans="1:21" x14ac:dyDescent="0.15">
      <c r="A354" s="81" t="s">
        <v>1181</v>
      </c>
      <c r="B354" s="82" t="s">
        <v>1182</v>
      </c>
      <c r="C354" s="83">
        <v>7803</v>
      </c>
      <c r="D354" s="84">
        <v>7.3</v>
      </c>
      <c r="E354" s="85">
        <v>7.8</v>
      </c>
      <c r="F354" s="83">
        <v>4596</v>
      </c>
      <c r="G354" s="85">
        <v>8.1999999999999993</v>
      </c>
      <c r="H354" s="83">
        <v>3207</v>
      </c>
      <c r="I354" s="85">
        <v>6.3</v>
      </c>
      <c r="J354" s="83">
        <v>168</v>
      </c>
      <c r="K354" s="85">
        <v>7.9</v>
      </c>
      <c r="L354" s="83">
        <v>716</v>
      </c>
      <c r="M354" s="85">
        <v>7.1</v>
      </c>
      <c r="N354" s="83">
        <v>1433</v>
      </c>
      <c r="O354" s="85">
        <v>7.2</v>
      </c>
      <c r="P354" s="86">
        <v>1106</v>
      </c>
      <c r="Q354" s="81" t="s">
        <v>1181</v>
      </c>
      <c r="R354" s="82" t="s">
        <v>1182</v>
      </c>
      <c r="S354" s="103">
        <f t="shared" si="15"/>
        <v>7803</v>
      </c>
      <c r="T354" s="98">
        <f t="shared" si="16"/>
        <v>106890.41095890412</v>
      </c>
      <c r="U354" s="76">
        <f t="shared" si="17"/>
        <v>1</v>
      </c>
    </row>
    <row r="355" spans="1:21" x14ac:dyDescent="0.15">
      <c r="A355" s="81" t="s">
        <v>1183</v>
      </c>
      <c r="B355" s="82" t="s">
        <v>1184</v>
      </c>
      <c r="C355" s="83">
        <v>4140</v>
      </c>
      <c r="D355" s="84">
        <v>8.5</v>
      </c>
      <c r="E355" s="85">
        <v>9.3000000000000007</v>
      </c>
      <c r="F355" s="83">
        <v>2400</v>
      </c>
      <c r="G355" s="85">
        <v>9.6999999999999993</v>
      </c>
      <c r="H355" s="83">
        <v>1740</v>
      </c>
      <c r="I355" s="85">
        <v>7.3</v>
      </c>
      <c r="J355" s="83">
        <v>109</v>
      </c>
      <c r="K355" s="85">
        <v>11</v>
      </c>
      <c r="L355" s="83">
        <v>457</v>
      </c>
      <c r="M355" s="85">
        <v>12.9</v>
      </c>
      <c r="N355" s="83">
        <v>721</v>
      </c>
      <c r="O355" s="85">
        <v>6.8</v>
      </c>
      <c r="P355" s="86">
        <v>849</v>
      </c>
      <c r="Q355" s="81" t="s">
        <v>1183</v>
      </c>
      <c r="R355" s="82" t="s">
        <v>1184</v>
      </c>
      <c r="S355" s="103">
        <f t="shared" si="15"/>
        <v>4140</v>
      </c>
      <c r="T355" s="98">
        <f t="shared" si="16"/>
        <v>48705.882352941175</v>
      </c>
      <c r="U355" s="76">
        <f t="shared" si="17"/>
        <v>1</v>
      </c>
    </row>
    <row r="356" spans="1:21" x14ac:dyDescent="0.15">
      <c r="A356" s="81" t="s">
        <v>1185</v>
      </c>
      <c r="B356" s="82" t="s">
        <v>1186</v>
      </c>
      <c r="C356" s="83">
        <v>12065</v>
      </c>
      <c r="D356" s="84">
        <v>9.1</v>
      </c>
      <c r="E356" s="85">
        <v>9.9</v>
      </c>
      <c r="F356" s="83">
        <v>6847</v>
      </c>
      <c r="G356" s="85">
        <v>9.9</v>
      </c>
      <c r="H356" s="83">
        <v>5218</v>
      </c>
      <c r="I356" s="85">
        <v>8.1999999999999993</v>
      </c>
      <c r="J356" s="83">
        <v>230</v>
      </c>
      <c r="K356" s="85">
        <v>7.8</v>
      </c>
      <c r="L356" s="83">
        <v>928</v>
      </c>
      <c r="M356" s="85">
        <v>11</v>
      </c>
      <c r="N356" s="83">
        <v>3277</v>
      </c>
      <c r="O356" s="85">
        <v>9.6</v>
      </c>
      <c r="P356" s="86">
        <v>762</v>
      </c>
      <c r="Q356" s="81" t="s">
        <v>1185</v>
      </c>
      <c r="R356" s="82" t="s">
        <v>1186</v>
      </c>
      <c r="S356" s="103">
        <f t="shared" si="15"/>
        <v>12065</v>
      </c>
      <c r="T356" s="98">
        <f t="shared" si="16"/>
        <v>132582.41758241758</v>
      </c>
      <c r="U356" s="76">
        <f t="shared" si="17"/>
        <v>1</v>
      </c>
    </row>
    <row r="357" spans="1:21" x14ac:dyDescent="0.15">
      <c r="A357" s="81" t="s">
        <v>1187</v>
      </c>
      <c r="B357" s="82" t="s">
        <v>1188</v>
      </c>
      <c r="C357" s="83">
        <v>6092</v>
      </c>
      <c r="D357" s="84">
        <v>5.6</v>
      </c>
      <c r="E357" s="85">
        <v>6.1</v>
      </c>
      <c r="F357" s="83">
        <v>3423</v>
      </c>
      <c r="G357" s="85">
        <v>6.1</v>
      </c>
      <c r="H357" s="83">
        <v>2669</v>
      </c>
      <c r="I357" s="85">
        <v>5.0999999999999996</v>
      </c>
      <c r="J357" s="83">
        <v>126</v>
      </c>
      <c r="K357" s="85">
        <v>5.2</v>
      </c>
      <c r="L357" s="83">
        <v>467</v>
      </c>
      <c r="M357" s="85">
        <v>7.1</v>
      </c>
      <c r="N357" s="83">
        <v>1692</v>
      </c>
      <c r="O357" s="85">
        <v>6.2</v>
      </c>
      <c r="P357" s="86">
        <v>469</v>
      </c>
      <c r="Q357" s="81" t="s">
        <v>1187</v>
      </c>
      <c r="R357" s="82" t="s">
        <v>1188</v>
      </c>
      <c r="S357" s="103">
        <f t="shared" si="15"/>
        <v>6092</v>
      </c>
      <c r="T357" s="98">
        <f t="shared" si="16"/>
        <v>108785.71428571429</v>
      </c>
      <c r="U357" s="76">
        <f t="shared" si="17"/>
        <v>1</v>
      </c>
    </row>
    <row r="358" spans="1:21" x14ac:dyDescent="0.15">
      <c r="A358" s="81" t="s">
        <v>1189</v>
      </c>
      <c r="B358" s="82" t="s">
        <v>1190</v>
      </c>
      <c r="C358" s="83">
        <v>10642</v>
      </c>
      <c r="D358" s="84">
        <v>9.5</v>
      </c>
      <c r="E358" s="85">
        <v>10.3</v>
      </c>
      <c r="F358" s="83">
        <v>5681</v>
      </c>
      <c r="G358" s="85">
        <v>9.9</v>
      </c>
      <c r="H358" s="83">
        <v>4961</v>
      </c>
      <c r="I358" s="85">
        <v>9.1</v>
      </c>
      <c r="J358" s="83">
        <v>212</v>
      </c>
      <c r="K358" s="85">
        <v>8</v>
      </c>
      <c r="L358" s="83">
        <v>747</v>
      </c>
      <c r="M358" s="85">
        <v>9.6999999999999993</v>
      </c>
      <c r="N358" s="83">
        <v>2916</v>
      </c>
      <c r="O358" s="85">
        <v>10.6</v>
      </c>
      <c r="P358" s="86">
        <v>725</v>
      </c>
      <c r="Q358" s="81" t="s">
        <v>1189</v>
      </c>
      <c r="R358" s="82" t="s">
        <v>1190</v>
      </c>
      <c r="S358" s="103">
        <f t="shared" si="15"/>
        <v>10642</v>
      </c>
      <c r="T358" s="98">
        <f t="shared" si="16"/>
        <v>112021.05263157893</v>
      </c>
      <c r="U358" s="76">
        <f t="shared" si="17"/>
        <v>1</v>
      </c>
    </row>
    <row r="359" spans="1:21" x14ac:dyDescent="0.15">
      <c r="A359" s="81" t="s">
        <v>1191</v>
      </c>
      <c r="B359" s="82" t="s">
        <v>1192</v>
      </c>
      <c r="C359" s="83">
        <v>5061</v>
      </c>
      <c r="D359" s="84">
        <v>6.1</v>
      </c>
      <c r="E359" s="85">
        <v>6.7</v>
      </c>
      <c r="F359" s="83">
        <v>2840</v>
      </c>
      <c r="G359" s="85">
        <v>6.5</v>
      </c>
      <c r="H359" s="83">
        <v>2221</v>
      </c>
      <c r="I359" s="85">
        <v>5.7</v>
      </c>
      <c r="J359" s="83">
        <v>102</v>
      </c>
      <c r="K359" s="85">
        <v>4.5</v>
      </c>
      <c r="L359" s="83">
        <v>374</v>
      </c>
      <c r="M359" s="85">
        <v>6.1</v>
      </c>
      <c r="N359" s="83">
        <v>1384</v>
      </c>
      <c r="O359" s="85">
        <v>7.3</v>
      </c>
      <c r="P359" s="86">
        <v>366</v>
      </c>
      <c r="Q359" s="81" t="s">
        <v>1191</v>
      </c>
      <c r="R359" s="82" t="s">
        <v>1192</v>
      </c>
      <c r="S359" s="103">
        <f t="shared" si="15"/>
        <v>5061</v>
      </c>
      <c r="T359" s="98">
        <f t="shared" si="16"/>
        <v>82967.213114754093</v>
      </c>
      <c r="U359" s="76">
        <f t="shared" si="17"/>
        <v>1</v>
      </c>
    </row>
    <row r="360" spans="1:21" x14ac:dyDescent="0.15">
      <c r="A360" s="81" t="s">
        <v>1193</v>
      </c>
      <c r="B360" s="82" t="s">
        <v>1194</v>
      </c>
      <c r="C360" s="83">
        <v>10661</v>
      </c>
      <c r="D360" s="84">
        <v>9.1999999999999993</v>
      </c>
      <c r="E360" s="85">
        <v>10</v>
      </c>
      <c r="F360" s="83">
        <v>5965</v>
      </c>
      <c r="G360" s="85">
        <v>9.9</v>
      </c>
      <c r="H360" s="83">
        <v>4696</v>
      </c>
      <c r="I360" s="85">
        <v>8.5</v>
      </c>
      <c r="J360" s="83">
        <v>214</v>
      </c>
      <c r="K360" s="85">
        <v>9.1999999999999993</v>
      </c>
      <c r="L360" s="83">
        <v>868</v>
      </c>
      <c r="M360" s="85">
        <v>10.8</v>
      </c>
      <c r="N360" s="83">
        <v>2759</v>
      </c>
      <c r="O360" s="85">
        <v>9.6999999999999993</v>
      </c>
      <c r="P360" s="86">
        <v>820</v>
      </c>
      <c r="Q360" s="81" t="s">
        <v>1193</v>
      </c>
      <c r="R360" s="82" t="s">
        <v>1194</v>
      </c>
      <c r="S360" s="103">
        <f t="shared" si="15"/>
        <v>10661</v>
      </c>
      <c r="T360" s="98">
        <f t="shared" si="16"/>
        <v>115880.4347826087</v>
      </c>
      <c r="U360" s="76">
        <f t="shared" si="17"/>
        <v>1</v>
      </c>
    </row>
    <row r="361" spans="1:21" x14ac:dyDescent="0.15">
      <c r="A361" s="81" t="s">
        <v>1195</v>
      </c>
      <c r="B361" s="82" t="s">
        <v>1196</v>
      </c>
      <c r="C361" s="83">
        <v>6217</v>
      </c>
      <c r="D361" s="84">
        <v>5.5</v>
      </c>
      <c r="E361" s="85">
        <v>6</v>
      </c>
      <c r="F361" s="83">
        <v>3428</v>
      </c>
      <c r="G361" s="85">
        <v>5.7</v>
      </c>
      <c r="H361" s="83">
        <v>2789</v>
      </c>
      <c r="I361" s="85">
        <v>5.3</v>
      </c>
      <c r="J361" s="83">
        <v>155</v>
      </c>
      <c r="K361" s="85">
        <v>5.9</v>
      </c>
      <c r="L361" s="83">
        <v>515</v>
      </c>
      <c r="M361" s="85">
        <v>7</v>
      </c>
      <c r="N361" s="83">
        <v>1733</v>
      </c>
      <c r="O361" s="85">
        <v>6.1</v>
      </c>
      <c r="P361" s="86">
        <v>458</v>
      </c>
      <c r="Q361" s="81" t="s">
        <v>1195</v>
      </c>
      <c r="R361" s="82" t="s">
        <v>1196</v>
      </c>
      <c r="S361" s="103">
        <f t="shared" si="15"/>
        <v>6217</v>
      </c>
      <c r="T361" s="98">
        <f t="shared" si="16"/>
        <v>113036.36363636363</v>
      </c>
      <c r="U361" s="76">
        <f t="shared" si="17"/>
        <v>1</v>
      </c>
    </row>
    <row r="362" spans="1:21" x14ac:dyDescent="0.15">
      <c r="A362" s="81" t="s">
        <v>1197</v>
      </c>
      <c r="B362" s="82" t="s">
        <v>1198</v>
      </c>
      <c r="C362" s="83">
        <v>8253</v>
      </c>
      <c r="D362" s="84">
        <v>6.6</v>
      </c>
      <c r="E362" s="85">
        <v>7.4</v>
      </c>
      <c r="F362" s="83">
        <v>4754</v>
      </c>
      <c r="G362" s="85">
        <v>7.2</v>
      </c>
      <c r="H362" s="83">
        <v>3499</v>
      </c>
      <c r="I362" s="85">
        <v>6</v>
      </c>
      <c r="J362" s="83">
        <v>221</v>
      </c>
      <c r="K362" s="85">
        <v>7.9</v>
      </c>
      <c r="L362" s="83">
        <v>820</v>
      </c>
      <c r="M362" s="85">
        <v>8.6</v>
      </c>
      <c r="N362" s="83">
        <v>1986</v>
      </c>
      <c r="O362" s="85">
        <v>7.8</v>
      </c>
      <c r="P362" s="86">
        <v>1594</v>
      </c>
      <c r="Q362" s="81" t="s">
        <v>1197</v>
      </c>
      <c r="R362" s="82" t="s">
        <v>1198</v>
      </c>
      <c r="S362" s="103">
        <f t="shared" si="15"/>
        <v>8253</v>
      </c>
      <c r="T362" s="98">
        <f t="shared" si="16"/>
        <v>125045.45454545454</v>
      </c>
      <c r="U362" s="76">
        <f t="shared" si="17"/>
        <v>1</v>
      </c>
    </row>
    <row r="363" spans="1:21" x14ac:dyDescent="0.15">
      <c r="A363" s="81" t="s">
        <v>1199</v>
      </c>
      <c r="B363" s="82" t="s">
        <v>1200</v>
      </c>
      <c r="C363" s="83">
        <v>7876</v>
      </c>
      <c r="D363" s="84">
        <v>4.5</v>
      </c>
      <c r="E363" s="85">
        <v>5</v>
      </c>
      <c r="F363" s="83">
        <v>4437</v>
      </c>
      <c r="G363" s="85">
        <v>4.8</v>
      </c>
      <c r="H363" s="83">
        <v>3439</v>
      </c>
      <c r="I363" s="85">
        <v>4.0999999999999996</v>
      </c>
      <c r="J363" s="83">
        <v>142</v>
      </c>
      <c r="K363" s="85">
        <v>2.9</v>
      </c>
      <c r="L363" s="83">
        <v>525</v>
      </c>
      <c r="M363" s="85">
        <v>4.3</v>
      </c>
      <c r="N363" s="83">
        <v>2684</v>
      </c>
      <c r="O363" s="85">
        <v>6.2</v>
      </c>
      <c r="P363" s="86">
        <v>391</v>
      </c>
      <c r="Q363" s="81" t="s">
        <v>1199</v>
      </c>
      <c r="R363" s="82" t="s">
        <v>1200</v>
      </c>
      <c r="S363" s="103">
        <f t="shared" si="15"/>
        <v>7876</v>
      </c>
      <c r="T363" s="98">
        <f t="shared" si="16"/>
        <v>175022.22222222222</v>
      </c>
      <c r="U363" s="76">
        <f t="shared" si="17"/>
        <v>1</v>
      </c>
    </row>
    <row r="364" spans="1:21" x14ac:dyDescent="0.15">
      <c r="A364" s="81" t="s">
        <v>1201</v>
      </c>
      <c r="B364" s="82" t="s">
        <v>1202</v>
      </c>
      <c r="C364" s="83">
        <v>7916</v>
      </c>
      <c r="D364" s="84">
        <v>4.9000000000000004</v>
      </c>
      <c r="E364" s="85">
        <v>5.5</v>
      </c>
      <c r="F364" s="83">
        <v>4344</v>
      </c>
      <c r="G364" s="85">
        <v>5</v>
      </c>
      <c r="H364" s="83">
        <v>3572</v>
      </c>
      <c r="I364" s="85">
        <v>4.7</v>
      </c>
      <c r="J364" s="83">
        <v>156</v>
      </c>
      <c r="K364" s="85">
        <v>3.9</v>
      </c>
      <c r="L364" s="83">
        <v>553</v>
      </c>
      <c r="M364" s="85">
        <v>5.2</v>
      </c>
      <c r="N364" s="83">
        <v>2662</v>
      </c>
      <c r="O364" s="85">
        <v>6.8</v>
      </c>
      <c r="P364" s="86">
        <v>512</v>
      </c>
      <c r="Q364" s="81" t="s">
        <v>1201</v>
      </c>
      <c r="R364" s="82" t="s">
        <v>1202</v>
      </c>
      <c r="S364" s="103">
        <f t="shared" si="15"/>
        <v>7916</v>
      </c>
      <c r="T364" s="98">
        <f t="shared" si="16"/>
        <v>161551.02040816325</v>
      </c>
      <c r="U364" s="76">
        <f t="shared" si="17"/>
        <v>1</v>
      </c>
    </row>
    <row r="365" spans="1:21" x14ac:dyDescent="0.15">
      <c r="A365" s="81" t="s">
        <v>1203</v>
      </c>
      <c r="B365" s="82" t="s">
        <v>1204</v>
      </c>
      <c r="C365" s="83">
        <v>5544</v>
      </c>
      <c r="D365" s="84">
        <v>4.8</v>
      </c>
      <c r="E365" s="85">
        <v>5.3</v>
      </c>
      <c r="F365" s="83">
        <v>3100</v>
      </c>
      <c r="G365" s="85">
        <v>5.0999999999999996</v>
      </c>
      <c r="H365" s="83">
        <v>2444</v>
      </c>
      <c r="I365" s="85">
        <v>4.5</v>
      </c>
      <c r="J365" s="83">
        <v>122</v>
      </c>
      <c r="K365" s="85">
        <v>4.0999999999999996</v>
      </c>
      <c r="L365" s="83">
        <v>460</v>
      </c>
      <c r="M365" s="85">
        <v>5.9</v>
      </c>
      <c r="N365" s="83">
        <v>1661</v>
      </c>
      <c r="O365" s="85">
        <v>5.9</v>
      </c>
      <c r="P365" s="86">
        <v>704</v>
      </c>
      <c r="Q365" s="81" t="s">
        <v>1203</v>
      </c>
      <c r="R365" s="82" t="s">
        <v>1204</v>
      </c>
      <c r="S365" s="103">
        <f t="shared" si="15"/>
        <v>5544</v>
      </c>
      <c r="T365" s="98">
        <f t="shared" si="16"/>
        <v>115500</v>
      </c>
      <c r="U365" s="76">
        <f t="shared" si="17"/>
        <v>1</v>
      </c>
    </row>
    <row r="366" spans="1:21" x14ac:dyDescent="0.15">
      <c r="A366" s="81" t="s">
        <v>1205</v>
      </c>
      <c r="B366" s="82" t="s">
        <v>1206</v>
      </c>
      <c r="C366" s="83">
        <v>7671</v>
      </c>
      <c r="D366" s="84">
        <v>4.5999999999999996</v>
      </c>
      <c r="E366" s="85">
        <v>5.0999999999999996</v>
      </c>
      <c r="F366" s="83">
        <v>4231</v>
      </c>
      <c r="G366" s="85">
        <v>4.8</v>
      </c>
      <c r="H366" s="83">
        <v>3440</v>
      </c>
      <c r="I366" s="85">
        <v>4.4000000000000004</v>
      </c>
      <c r="J366" s="83">
        <v>166</v>
      </c>
      <c r="K366" s="85">
        <v>3.9</v>
      </c>
      <c r="L366" s="83">
        <v>653</v>
      </c>
      <c r="M366" s="85">
        <v>5.6</v>
      </c>
      <c r="N366" s="83">
        <v>2314</v>
      </c>
      <c r="O366" s="85">
        <v>6</v>
      </c>
      <c r="P366" s="86">
        <v>763</v>
      </c>
      <c r="Q366" s="81" t="s">
        <v>1205</v>
      </c>
      <c r="R366" s="82" t="s">
        <v>1206</v>
      </c>
      <c r="S366" s="103">
        <f t="shared" si="15"/>
        <v>7671</v>
      </c>
      <c r="T366" s="98">
        <f t="shared" si="16"/>
        <v>166760.86956521741</v>
      </c>
      <c r="U366" s="76">
        <f t="shared" si="17"/>
        <v>1</v>
      </c>
    </row>
    <row r="367" spans="1:21" x14ac:dyDescent="0.15">
      <c r="A367" s="81" t="s">
        <v>1207</v>
      </c>
      <c r="B367" s="82" t="s">
        <v>1208</v>
      </c>
      <c r="C367" s="83">
        <v>16515</v>
      </c>
      <c r="D367" s="84">
        <v>5.6</v>
      </c>
      <c r="E367" s="85">
        <v>6.2</v>
      </c>
      <c r="F367" s="83">
        <v>9748</v>
      </c>
      <c r="G367" s="85">
        <v>6.3</v>
      </c>
      <c r="H367" s="83">
        <v>6767</v>
      </c>
      <c r="I367" s="85">
        <v>4.9000000000000004</v>
      </c>
      <c r="J367" s="83">
        <v>339</v>
      </c>
      <c r="K367" s="85">
        <v>5.8</v>
      </c>
      <c r="L367" s="83">
        <v>1406</v>
      </c>
      <c r="M367" s="85">
        <v>5.7</v>
      </c>
      <c r="N367" s="83">
        <v>3504</v>
      </c>
      <c r="O367" s="85">
        <v>7.4</v>
      </c>
      <c r="P367" s="86">
        <v>3545</v>
      </c>
      <c r="Q367" s="81" t="s">
        <v>1207</v>
      </c>
      <c r="R367" s="82" t="s">
        <v>1208</v>
      </c>
      <c r="S367" s="103">
        <f t="shared" si="15"/>
        <v>16515</v>
      </c>
      <c r="T367" s="98">
        <f t="shared" si="16"/>
        <v>294910.71428571432</v>
      </c>
      <c r="U367" s="76">
        <f t="shared" si="17"/>
        <v>1</v>
      </c>
    </row>
    <row r="368" spans="1:21" x14ac:dyDescent="0.15">
      <c r="A368" s="81" t="s">
        <v>1209</v>
      </c>
      <c r="B368" s="82" t="s">
        <v>1210</v>
      </c>
      <c r="C368" s="83">
        <v>8212</v>
      </c>
      <c r="D368" s="84">
        <v>5.2</v>
      </c>
      <c r="E368" s="85">
        <v>5.8</v>
      </c>
      <c r="F368" s="83">
        <v>4489</v>
      </c>
      <c r="G368" s="85">
        <v>5.4</v>
      </c>
      <c r="H368" s="83">
        <v>3723</v>
      </c>
      <c r="I368" s="85">
        <v>5.0999999999999996</v>
      </c>
      <c r="J368" s="83">
        <v>145</v>
      </c>
      <c r="K368" s="85">
        <v>3.6</v>
      </c>
      <c r="L368" s="83">
        <v>538</v>
      </c>
      <c r="M368" s="85">
        <v>5.6</v>
      </c>
      <c r="N368" s="83">
        <v>2744</v>
      </c>
      <c r="O368" s="85">
        <v>7.1</v>
      </c>
      <c r="P368" s="86">
        <v>479</v>
      </c>
      <c r="Q368" s="81" t="s">
        <v>1209</v>
      </c>
      <c r="R368" s="82" t="s">
        <v>1210</v>
      </c>
      <c r="S368" s="103">
        <f t="shared" si="15"/>
        <v>8212</v>
      </c>
      <c r="T368" s="98">
        <f t="shared" si="16"/>
        <v>157923.07692307694</v>
      </c>
      <c r="U368" s="76">
        <f t="shared" si="17"/>
        <v>1</v>
      </c>
    </row>
    <row r="369" spans="1:21" x14ac:dyDescent="0.15">
      <c r="A369" s="81" t="s">
        <v>1211</v>
      </c>
      <c r="B369" s="82" t="s">
        <v>1212</v>
      </c>
      <c r="C369" s="83">
        <v>10215</v>
      </c>
      <c r="D369" s="84">
        <v>8.1</v>
      </c>
      <c r="E369" s="85">
        <v>9</v>
      </c>
      <c r="F369" s="83">
        <v>5758</v>
      </c>
      <c r="G369" s="85">
        <v>8.6</v>
      </c>
      <c r="H369" s="83">
        <v>4457</v>
      </c>
      <c r="I369" s="85">
        <v>7.5</v>
      </c>
      <c r="J369" s="83">
        <v>121</v>
      </c>
      <c r="K369" s="85">
        <v>3.8</v>
      </c>
      <c r="L369" s="83">
        <v>557</v>
      </c>
      <c r="M369" s="85">
        <v>6.5</v>
      </c>
      <c r="N369" s="83">
        <v>3550</v>
      </c>
      <c r="O369" s="85">
        <v>11.2</v>
      </c>
      <c r="P369" s="86">
        <v>957</v>
      </c>
      <c r="Q369" s="81" t="s">
        <v>1211</v>
      </c>
      <c r="R369" s="82" t="s">
        <v>1212</v>
      </c>
      <c r="S369" s="103">
        <f t="shared" si="15"/>
        <v>10215</v>
      </c>
      <c r="T369" s="98">
        <f t="shared" si="16"/>
        <v>126111.11111111111</v>
      </c>
      <c r="U369" s="76">
        <f t="shared" si="17"/>
        <v>1</v>
      </c>
    </row>
    <row r="370" spans="1:21" x14ac:dyDescent="0.15">
      <c r="A370" s="81" t="s">
        <v>1213</v>
      </c>
      <c r="B370" s="82" t="s">
        <v>1214</v>
      </c>
      <c r="C370" s="83">
        <v>7006</v>
      </c>
      <c r="D370" s="84">
        <v>5.6</v>
      </c>
      <c r="E370" s="85">
        <v>6.2</v>
      </c>
      <c r="F370" s="83">
        <v>3889</v>
      </c>
      <c r="G370" s="85">
        <v>5.8</v>
      </c>
      <c r="H370" s="83">
        <v>3117</v>
      </c>
      <c r="I370" s="85">
        <v>5.3</v>
      </c>
      <c r="J370" s="83">
        <v>85</v>
      </c>
      <c r="K370" s="85">
        <v>2.8</v>
      </c>
      <c r="L370" s="83">
        <v>365</v>
      </c>
      <c r="M370" s="85">
        <v>4.7</v>
      </c>
      <c r="N370" s="83">
        <v>2311</v>
      </c>
      <c r="O370" s="85">
        <v>7.6</v>
      </c>
      <c r="P370" s="86">
        <v>612</v>
      </c>
      <c r="Q370" s="81" t="s">
        <v>1213</v>
      </c>
      <c r="R370" s="82" t="s">
        <v>1214</v>
      </c>
      <c r="S370" s="103">
        <f t="shared" si="15"/>
        <v>7006</v>
      </c>
      <c r="T370" s="98">
        <f t="shared" si="16"/>
        <v>125107.14285714287</v>
      </c>
      <c r="U370" s="76">
        <f t="shared" si="17"/>
        <v>1</v>
      </c>
    </row>
    <row r="371" spans="1:21" x14ac:dyDescent="0.15">
      <c r="A371" s="81" t="s">
        <v>1215</v>
      </c>
      <c r="B371" s="82" t="s">
        <v>1216</v>
      </c>
      <c r="C371" s="83">
        <v>5997</v>
      </c>
      <c r="D371" s="84">
        <v>4.7</v>
      </c>
      <c r="E371" s="85">
        <v>5.2</v>
      </c>
      <c r="F371" s="83">
        <v>3477</v>
      </c>
      <c r="G371" s="85">
        <v>5.2</v>
      </c>
      <c r="H371" s="83">
        <v>2520</v>
      </c>
      <c r="I371" s="85">
        <v>4.0999999999999996</v>
      </c>
      <c r="J371" s="83">
        <v>116</v>
      </c>
      <c r="K371" s="85">
        <v>3.5</v>
      </c>
      <c r="L371" s="83">
        <v>412</v>
      </c>
      <c r="M371" s="85">
        <v>5.0999999999999996</v>
      </c>
      <c r="N371" s="83">
        <v>1855</v>
      </c>
      <c r="O371" s="85">
        <v>6.3</v>
      </c>
      <c r="P371" s="86">
        <v>482</v>
      </c>
      <c r="Q371" s="81" t="s">
        <v>1215</v>
      </c>
      <c r="R371" s="82" t="s">
        <v>1216</v>
      </c>
      <c r="S371" s="103">
        <f t="shared" si="15"/>
        <v>5997</v>
      </c>
      <c r="T371" s="98">
        <f t="shared" si="16"/>
        <v>127595.74468085107</v>
      </c>
      <c r="U371" s="76">
        <f t="shared" si="17"/>
        <v>1</v>
      </c>
    </row>
    <row r="372" spans="1:21" x14ac:dyDescent="0.15">
      <c r="A372" s="81" t="s">
        <v>1217</v>
      </c>
      <c r="B372" s="82" t="s">
        <v>1218</v>
      </c>
      <c r="C372" s="83">
        <v>18822</v>
      </c>
      <c r="D372" s="84">
        <v>6.1</v>
      </c>
      <c r="E372" s="85">
        <v>6.8</v>
      </c>
      <c r="F372" s="83">
        <v>10966</v>
      </c>
      <c r="G372" s="85">
        <v>6.8</v>
      </c>
      <c r="H372" s="83">
        <v>7856</v>
      </c>
      <c r="I372" s="85">
        <v>5.4</v>
      </c>
      <c r="J372" s="83">
        <v>400</v>
      </c>
      <c r="K372" s="85">
        <v>7.1</v>
      </c>
      <c r="L372" s="83">
        <v>1695</v>
      </c>
      <c r="M372" s="85">
        <v>6.5</v>
      </c>
      <c r="N372" s="83">
        <v>3457</v>
      </c>
      <c r="O372" s="85">
        <v>7.2</v>
      </c>
      <c r="P372" s="86">
        <v>3643</v>
      </c>
      <c r="Q372" s="81" t="s">
        <v>1217</v>
      </c>
      <c r="R372" s="82" t="s">
        <v>1218</v>
      </c>
      <c r="S372" s="103">
        <f t="shared" si="15"/>
        <v>18822</v>
      </c>
      <c r="T372" s="98">
        <f t="shared" si="16"/>
        <v>308557.37704918033</v>
      </c>
      <c r="U372" s="76">
        <f t="shared" si="17"/>
        <v>1</v>
      </c>
    </row>
    <row r="373" spans="1:21" x14ac:dyDescent="0.15">
      <c r="A373" s="81" t="s">
        <v>1219</v>
      </c>
      <c r="B373" s="82" t="s">
        <v>1220</v>
      </c>
      <c r="C373" s="83">
        <v>7022</v>
      </c>
      <c r="D373" s="84">
        <v>5.2</v>
      </c>
      <c r="E373" s="85">
        <v>5.8</v>
      </c>
      <c r="F373" s="83">
        <v>3919</v>
      </c>
      <c r="G373" s="85">
        <v>5.6</v>
      </c>
      <c r="H373" s="83">
        <v>3103</v>
      </c>
      <c r="I373" s="85">
        <v>4.8</v>
      </c>
      <c r="J373" s="83">
        <v>104</v>
      </c>
      <c r="K373" s="85">
        <v>3.3</v>
      </c>
      <c r="L373" s="83">
        <v>477</v>
      </c>
      <c r="M373" s="85">
        <v>5.9</v>
      </c>
      <c r="N373" s="83">
        <v>2009</v>
      </c>
      <c r="O373" s="85">
        <v>6.3</v>
      </c>
      <c r="P373" s="86">
        <v>437</v>
      </c>
      <c r="Q373" s="81" t="s">
        <v>1219</v>
      </c>
      <c r="R373" s="82" t="s">
        <v>1220</v>
      </c>
      <c r="S373" s="103">
        <f t="shared" si="15"/>
        <v>7022</v>
      </c>
      <c r="T373" s="98">
        <f t="shared" si="16"/>
        <v>135038.46153846153</v>
      </c>
      <c r="U373" s="76">
        <f t="shared" si="17"/>
        <v>1</v>
      </c>
    </row>
    <row r="374" spans="1:21" x14ac:dyDescent="0.15">
      <c r="A374" s="81" t="s">
        <v>1221</v>
      </c>
      <c r="B374" s="82" t="s">
        <v>1222</v>
      </c>
      <c r="C374" s="83">
        <v>7069</v>
      </c>
      <c r="D374" s="84">
        <v>6.6</v>
      </c>
      <c r="E374" s="85">
        <v>7.4</v>
      </c>
      <c r="F374" s="83">
        <v>3925</v>
      </c>
      <c r="G374" s="85">
        <v>6.9</v>
      </c>
      <c r="H374" s="83">
        <v>3144</v>
      </c>
      <c r="I374" s="85">
        <v>6.3</v>
      </c>
      <c r="J374" s="83">
        <v>131</v>
      </c>
      <c r="K374" s="85">
        <v>5.3</v>
      </c>
      <c r="L374" s="83">
        <v>517</v>
      </c>
      <c r="M374" s="85">
        <v>7.9</v>
      </c>
      <c r="N374" s="83">
        <v>2267</v>
      </c>
      <c r="O374" s="85">
        <v>8.6</v>
      </c>
      <c r="P374" s="86">
        <v>605</v>
      </c>
      <c r="Q374" s="81" t="s">
        <v>1221</v>
      </c>
      <c r="R374" s="82" t="s">
        <v>1222</v>
      </c>
      <c r="S374" s="103">
        <f t="shared" si="15"/>
        <v>7069</v>
      </c>
      <c r="T374" s="98">
        <f t="shared" si="16"/>
        <v>107106.06060606061</v>
      </c>
      <c r="U374" s="76">
        <f t="shared" si="17"/>
        <v>1</v>
      </c>
    </row>
    <row r="375" spans="1:21" x14ac:dyDescent="0.15">
      <c r="A375" s="81" t="s">
        <v>1223</v>
      </c>
      <c r="B375" s="82" t="s">
        <v>1224</v>
      </c>
      <c r="C375" s="83">
        <v>3100</v>
      </c>
      <c r="D375" s="84">
        <v>7.7</v>
      </c>
      <c r="E375" s="85">
        <v>8.3000000000000007</v>
      </c>
      <c r="F375" s="83">
        <v>1793</v>
      </c>
      <c r="G375" s="85">
        <v>8.5</v>
      </c>
      <c r="H375" s="83">
        <v>1307</v>
      </c>
      <c r="I375" s="85">
        <v>6.8</v>
      </c>
      <c r="J375" s="83">
        <v>55</v>
      </c>
      <c r="K375" s="85">
        <v>6.8</v>
      </c>
      <c r="L375" s="83">
        <v>266</v>
      </c>
      <c r="M375" s="85">
        <v>10.6</v>
      </c>
      <c r="N375" s="83">
        <v>748</v>
      </c>
      <c r="O375" s="85">
        <v>7.5</v>
      </c>
      <c r="P375" s="86">
        <v>427</v>
      </c>
      <c r="Q375" s="81" t="s">
        <v>1223</v>
      </c>
      <c r="R375" s="82" t="s">
        <v>1224</v>
      </c>
      <c r="S375" s="103">
        <f t="shared" si="15"/>
        <v>3100</v>
      </c>
      <c r="T375" s="98">
        <f t="shared" si="16"/>
        <v>40259.740259740262</v>
      </c>
      <c r="U375" s="76">
        <f t="shared" si="17"/>
        <v>1</v>
      </c>
    </row>
    <row r="376" spans="1:21" x14ac:dyDescent="0.15">
      <c r="A376" s="81" t="s">
        <v>1225</v>
      </c>
      <c r="B376" s="82" t="s">
        <v>1226</v>
      </c>
      <c r="C376" s="83">
        <v>9370</v>
      </c>
      <c r="D376" s="84">
        <v>8</v>
      </c>
      <c r="E376" s="85">
        <v>8.6</v>
      </c>
      <c r="F376" s="83">
        <v>5560</v>
      </c>
      <c r="G376" s="85">
        <v>9</v>
      </c>
      <c r="H376" s="83">
        <v>3810</v>
      </c>
      <c r="I376" s="85">
        <v>6.9</v>
      </c>
      <c r="J376" s="83">
        <v>179</v>
      </c>
      <c r="K376" s="85">
        <v>7.4</v>
      </c>
      <c r="L376" s="83">
        <v>819</v>
      </c>
      <c r="M376" s="85">
        <v>7.7</v>
      </c>
      <c r="N376" s="83">
        <v>1710</v>
      </c>
      <c r="O376" s="85">
        <v>7.8</v>
      </c>
      <c r="P376" s="86">
        <v>2170</v>
      </c>
      <c r="Q376" s="81" t="s">
        <v>1225</v>
      </c>
      <c r="R376" s="82" t="s">
        <v>1226</v>
      </c>
      <c r="S376" s="103">
        <f t="shared" si="15"/>
        <v>9370</v>
      </c>
      <c r="T376" s="98">
        <f t="shared" si="16"/>
        <v>117125</v>
      </c>
      <c r="U376" s="76">
        <f t="shared" si="17"/>
        <v>1</v>
      </c>
    </row>
    <row r="377" spans="1:21" x14ac:dyDescent="0.15">
      <c r="A377" s="81" t="s">
        <v>1227</v>
      </c>
      <c r="B377" s="82" t="s">
        <v>1228</v>
      </c>
      <c r="C377" s="83">
        <v>10158</v>
      </c>
      <c r="D377" s="84">
        <v>8.1999999999999993</v>
      </c>
      <c r="E377" s="85">
        <v>8.8000000000000007</v>
      </c>
      <c r="F377" s="83">
        <v>5822</v>
      </c>
      <c r="G377" s="85">
        <v>8.8000000000000007</v>
      </c>
      <c r="H377" s="83">
        <v>4336</v>
      </c>
      <c r="I377" s="85">
        <v>7.4</v>
      </c>
      <c r="J377" s="83">
        <v>199</v>
      </c>
      <c r="K377" s="85">
        <v>8.5</v>
      </c>
      <c r="L377" s="83">
        <v>976</v>
      </c>
      <c r="M377" s="85">
        <v>9.1999999999999993</v>
      </c>
      <c r="N377" s="83">
        <v>1866</v>
      </c>
      <c r="O377" s="85">
        <v>7.8</v>
      </c>
      <c r="P377" s="86">
        <v>1984</v>
      </c>
      <c r="Q377" s="81" t="s">
        <v>1227</v>
      </c>
      <c r="R377" s="82" t="s">
        <v>1228</v>
      </c>
      <c r="S377" s="103">
        <f t="shared" si="15"/>
        <v>10158</v>
      </c>
      <c r="T377" s="98">
        <f t="shared" si="16"/>
        <v>123878.04878048782</v>
      </c>
      <c r="U377" s="76">
        <f t="shared" si="17"/>
        <v>1</v>
      </c>
    </row>
    <row r="378" spans="1:21" x14ac:dyDescent="0.15">
      <c r="A378" s="81" t="s">
        <v>1229</v>
      </c>
      <c r="B378" s="82" t="s">
        <v>1230</v>
      </c>
      <c r="C378" s="83">
        <v>3092</v>
      </c>
      <c r="D378" s="84">
        <v>6.8</v>
      </c>
      <c r="E378" s="85">
        <v>7.3</v>
      </c>
      <c r="F378" s="83">
        <v>1742</v>
      </c>
      <c r="G378" s="85">
        <v>7</v>
      </c>
      <c r="H378" s="83">
        <v>1350</v>
      </c>
      <c r="I378" s="85">
        <v>6.5</v>
      </c>
      <c r="J378" s="83">
        <v>56</v>
      </c>
      <c r="K378" s="85">
        <v>5.2</v>
      </c>
      <c r="L378" s="83">
        <v>229</v>
      </c>
      <c r="M378" s="85">
        <v>7.4</v>
      </c>
      <c r="N378" s="83">
        <v>771</v>
      </c>
      <c r="O378" s="85">
        <v>6.8</v>
      </c>
      <c r="P378" s="86">
        <v>252</v>
      </c>
      <c r="Q378" s="81" t="s">
        <v>1229</v>
      </c>
      <c r="R378" s="82" t="s">
        <v>1230</v>
      </c>
      <c r="S378" s="103">
        <f t="shared" si="15"/>
        <v>3092</v>
      </c>
      <c r="T378" s="98">
        <f t="shared" si="16"/>
        <v>45470.588235294119</v>
      </c>
      <c r="U378" s="76">
        <f t="shared" si="17"/>
        <v>1</v>
      </c>
    </row>
    <row r="379" spans="1:21" x14ac:dyDescent="0.15">
      <c r="A379" s="81" t="s">
        <v>1231</v>
      </c>
      <c r="B379" s="82" t="s">
        <v>1232</v>
      </c>
      <c r="C379" s="83">
        <v>5919</v>
      </c>
      <c r="D379" s="84">
        <v>7.2</v>
      </c>
      <c r="E379" s="85">
        <v>7.8</v>
      </c>
      <c r="F379" s="83">
        <v>3163</v>
      </c>
      <c r="G379" s="85">
        <v>7.2</v>
      </c>
      <c r="H379" s="83">
        <v>2756</v>
      </c>
      <c r="I379" s="85">
        <v>7.2</v>
      </c>
      <c r="J379" s="83">
        <v>149</v>
      </c>
      <c r="K379" s="85">
        <v>8.5</v>
      </c>
      <c r="L379" s="83">
        <v>479</v>
      </c>
      <c r="M379" s="85">
        <v>9.3000000000000007</v>
      </c>
      <c r="N379" s="83">
        <v>1621</v>
      </c>
      <c r="O379" s="85">
        <v>7.8</v>
      </c>
      <c r="P379" s="86">
        <v>377</v>
      </c>
      <c r="Q379" s="81" t="s">
        <v>1231</v>
      </c>
      <c r="R379" s="82" t="s">
        <v>1232</v>
      </c>
      <c r="S379" s="103">
        <f t="shared" si="15"/>
        <v>5919</v>
      </c>
      <c r="T379" s="98">
        <f t="shared" si="16"/>
        <v>82208.333333333328</v>
      </c>
      <c r="U379" s="76">
        <f t="shared" si="17"/>
        <v>1</v>
      </c>
    </row>
    <row r="380" spans="1:21" x14ac:dyDescent="0.15">
      <c r="A380" s="81" t="s">
        <v>1233</v>
      </c>
      <c r="B380" s="82" t="s">
        <v>1234</v>
      </c>
      <c r="C380" s="83">
        <v>4926</v>
      </c>
      <c r="D380" s="84">
        <v>5.3</v>
      </c>
      <c r="E380" s="85">
        <v>5.7</v>
      </c>
      <c r="F380" s="83">
        <v>2856</v>
      </c>
      <c r="G380" s="85">
        <v>5.7</v>
      </c>
      <c r="H380" s="83">
        <v>2070</v>
      </c>
      <c r="I380" s="85">
        <v>4.7</v>
      </c>
      <c r="J380" s="83">
        <v>98</v>
      </c>
      <c r="K380" s="85">
        <v>4.5999999999999996</v>
      </c>
      <c r="L380" s="83">
        <v>409</v>
      </c>
      <c r="M380" s="85">
        <v>7.1</v>
      </c>
      <c r="N380" s="83">
        <v>1354</v>
      </c>
      <c r="O380" s="85">
        <v>5.9</v>
      </c>
      <c r="P380" s="86">
        <v>289</v>
      </c>
      <c r="Q380" s="81" t="s">
        <v>1233</v>
      </c>
      <c r="R380" s="82" t="s">
        <v>1234</v>
      </c>
      <c r="S380" s="103">
        <f t="shared" si="15"/>
        <v>4926</v>
      </c>
      <c r="T380" s="98">
        <f t="shared" si="16"/>
        <v>92943.39622641509</v>
      </c>
      <c r="U380" s="76">
        <f t="shared" si="17"/>
        <v>1</v>
      </c>
    </row>
    <row r="381" spans="1:21" x14ac:dyDescent="0.15">
      <c r="A381" s="81" t="s">
        <v>1235</v>
      </c>
      <c r="B381" s="82" t="s">
        <v>1236</v>
      </c>
      <c r="C381" s="83">
        <v>6255</v>
      </c>
      <c r="D381" s="84">
        <v>6.7</v>
      </c>
      <c r="E381" s="85">
        <v>7.2</v>
      </c>
      <c r="F381" s="83">
        <v>3415</v>
      </c>
      <c r="G381" s="85">
        <v>6.8</v>
      </c>
      <c r="H381" s="83">
        <v>2840</v>
      </c>
      <c r="I381" s="85">
        <v>6.6</v>
      </c>
      <c r="J381" s="83">
        <v>121</v>
      </c>
      <c r="K381" s="85">
        <v>5.5</v>
      </c>
      <c r="L381" s="83">
        <v>482</v>
      </c>
      <c r="M381" s="85">
        <v>7.8</v>
      </c>
      <c r="N381" s="83">
        <v>1655</v>
      </c>
      <c r="O381" s="85">
        <v>7.3</v>
      </c>
      <c r="P381" s="86">
        <v>451</v>
      </c>
      <c r="Q381" s="81" t="s">
        <v>1235</v>
      </c>
      <c r="R381" s="82" t="s">
        <v>1236</v>
      </c>
      <c r="S381" s="103">
        <f t="shared" si="15"/>
        <v>6255</v>
      </c>
      <c r="T381" s="98">
        <f t="shared" si="16"/>
        <v>93358.208955223876</v>
      </c>
      <c r="U381" s="76">
        <f t="shared" si="17"/>
        <v>1</v>
      </c>
    </row>
    <row r="382" spans="1:21" x14ac:dyDescent="0.15">
      <c r="A382" s="81" t="s">
        <v>1237</v>
      </c>
      <c r="B382" s="82" t="s">
        <v>1238</v>
      </c>
      <c r="C382" s="83">
        <v>5990</v>
      </c>
      <c r="D382" s="84">
        <v>5.5</v>
      </c>
      <c r="E382" s="85">
        <v>6</v>
      </c>
      <c r="F382" s="83">
        <v>3327</v>
      </c>
      <c r="G382" s="85">
        <v>5.8</v>
      </c>
      <c r="H382" s="83">
        <v>2663</v>
      </c>
      <c r="I382" s="85">
        <v>5.2</v>
      </c>
      <c r="J382" s="83">
        <v>115</v>
      </c>
      <c r="K382" s="85">
        <v>4.5999999999999996</v>
      </c>
      <c r="L382" s="83">
        <v>429</v>
      </c>
      <c r="M382" s="85">
        <v>6</v>
      </c>
      <c r="N382" s="83">
        <v>1478</v>
      </c>
      <c r="O382" s="85">
        <v>5.5</v>
      </c>
      <c r="P382" s="86">
        <v>189</v>
      </c>
      <c r="Q382" s="81" t="s">
        <v>1237</v>
      </c>
      <c r="R382" s="82" t="s">
        <v>1238</v>
      </c>
      <c r="S382" s="103">
        <f t="shared" si="15"/>
        <v>5990</v>
      </c>
      <c r="T382" s="98">
        <f t="shared" si="16"/>
        <v>108909.0909090909</v>
      </c>
      <c r="U382" s="76">
        <f t="shared" si="17"/>
        <v>1</v>
      </c>
    </row>
    <row r="383" spans="1:21" x14ac:dyDescent="0.15">
      <c r="A383" s="81" t="s">
        <v>1239</v>
      </c>
      <c r="B383" s="82" t="s">
        <v>1240</v>
      </c>
      <c r="C383" s="83">
        <v>3263</v>
      </c>
      <c r="D383" s="84">
        <v>7</v>
      </c>
      <c r="E383" s="85">
        <v>7.5</v>
      </c>
      <c r="F383" s="83">
        <v>1787</v>
      </c>
      <c r="G383" s="85">
        <v>7.2</v>
      </c>
      <c r="H383" s="83">
        <v>1476</v>
      </c>
      <c r="I383" s="85">
        <v>6.7</v>
      </c>
      <c r="J383" s="83">
        <v>57</v>
      </c>
      <c r="K383" s="85">
        <v>6</v>
      </c>
      <c r="L383" s="83">
        <v>196</v>
      </c>
      <c r="M383" s="85">
        <v>7.3</v>
      </c>
      <c r="N383" s="83">
        <v>1021</v>
      </c>
      <c r="O383" s="85">
        <v>8.3000000000000007</v>
      </c>
      <c r="P383" s="86">
        <v>281</v>
      </c>
      <c r="Q383" s="81" t="s">
        <v>1239</v>
      </c>
      <c r="R383" s="82" t="s">
        <v>1240</v>
      </c>
      <c r="S383" s="103">
        <f t="shared" si="15"/>
        <v>3263</v>
      </c>
      <c r="T383" s="98">
        <f t="shared" si="16"/>
        <v>46614.285714285717</v>
      </c>
      <c r="U383" s="76">
        <f t="shared" si="17"/>
        <v>1</v>
      </c>
    </row>
    <row r="384" spans="1:21" x14ac:dyDescent="0.15">
      <c r="A384" s="81" t="s">
        <v>1241</v>
      </c>
      <c r="B384" s="82" t="s">
        <v>1242</v>
      </c>
      <c r="C384" s="83">
        <v>6779</v>
      </c>
      <c r="D384" s="84">
        <v>10</v>
      </c>
      <c r="E384" s="85">
        <v>10.8</v>
      </c>
      <c r="F384" s="83">
        <v>3692</v>
      </c>
      <c r="G384" s="85">
        <v>10.1</v>
      </c>
      <c r="H384" s="83">
        <v>3087</v>
      </c>
      <c r="I384" s="85">
        <v>9.6999999999999993</v>
      </c>
      <c r="J384" s="83">
        <v>148</v>
      </c>
      <c r="K384" s="85">
        <v>9.8000000000000007</v>
      </c>
      <c r="L384" s="83">
        <v>460</v>
      </c>
      <c r="M384" s="85">
        <v>10.7</v>
      </c>
      <c r="N384" s="83">
        <v>2040</v>
      </c>
      <c r="O384" s="85">
        <v>11.5</v>
      </c>
      <c r="P384" s="86">
        <v>466</v>
      </c>
      <c r="Q384" s="81" t="s">
        <v>1241</v>
      </c>
      <c r="R384" s="82" t="s">
        <v>1242</v>
      </c>
      <c r="S384" s="103">
        <f t="shared" si="15"/>
        <v>6779</v>
      </c>
      <c r="T384" s="98">
        <f t="shared" si="16"/>
        <v>67790</v>
      </c>
      <c r="U384" s="76">
        <f t="shared" si="17"/>
        <v>1</v>
      </c>
    </row>
    <row r="385" spans="1:21" x14ac:dyDescent="0.15">
      <c r="A385" s="81" t="s">
        <v>1243</v>
      </c>
      <c r="B385" s="82" t="s">
        <v>1244</v>
      </c>
      <c r="C385" s="83">
        <v>6487</v>
      </c>
      <c r="D385" s="84">
        <v>6.6</v>
      </c>
      <c r="E385" s="85">
        <v>7.1</v>
      </c>
      <c r="F385" s="83">
        <v>3568</v>
      </c>
      <c r="G385" s="85">
        <v>6.8</v>
      </c>
      <c r="H385" s="83">
        <v>2919</v>
      </c>
      <c r="I385" s="85">
        <v>6.3</v>
      </c>
      <c r="J385" s="83">
        <v>124</v>
      </c>
      <c r="K385" s="85">
        <v>5.5</v>
      </c>
      <c r="L385" s="83">
        <v>519</v>
      </c>
      <c r="M385" s="85">
        <v>8.3000000000000007</v>
      </c>
      <c r="N385" s="83">
        <v>1589</v>
      </c>
      <c r="O385" s="85">
        <v>6.7</v>
      </c>
      <c r="P385" s="86">
        <v>562</v>
      </c>
      <c r="Q385" s="81" t="s">
        <v>1243</v>
      </c>
      <c r="R385" s="82" t="s">
        <v>1244</v>
      </c>
      <c r="S385" s="103">
        <f t="shared" si="15"/>
        <v>6487</v>
      </c>
      <c r="T385" s="98">
        <f t="shared" si="16"/>
        <v>98287.878787878784</v>
      </c>
      <c r="U385" s="76">
        <f t="shared" si="17"/>
        <v>1</v>
      </c>
    </row>
    <row r="386" spans="1:21" x14ac:dyDescent="0.15">
      <c r="A386" s="81" t="s">
        <v>1245</v>
      </c>
      <c r="B386" s="82" t="s">
        <v>1246</v>
      </c>
      <c r="C386" s="83">
        <v>8316</v>
      </c>
      <c r="D386" s="84">
        <v>8.6999999999999993</v>
      </c>
      <c r="E386" s="85">
        <v>9.3000000000000007</v>
      </c>
      <c r="F386" s="83">
        <v>4586</v>
      </c>
      <c r="G386" s="85">
        <v>9</v>
      </c>
      <c r="H386" s="83">
        <v>3730</v>
      </c>
      <c r="I386" s="85">
        <v>8.4</v>
      </c>
      <c r="J386" s="83">
        <v>120</v>
      </c>
      <c r="K386" s="85">
        <v>6</v>
      </c>
      <c r="L386" s="83">
        <v>488</v>
      </c>
      <c r="M386" s="85">
        <v>8</v>
      </c>
      <c r="N386" s="83">
        <v>2111</v>
      </c>
      <c r="O386" s="85">
        <v>8.9</v>
      </c>
      <c r="P386" s="86">
        <v>502</v>
      </c>
      <c r="Q386" s="81" t="s">
        <v>1245</v>
      </c>
      <c r="R386" s="82" t="s">
        <v>1246</v>
      </c>
      <c r="S386" s="103">
        <f t="shared" si="15"/>
        <v>8316</v>
      </c>
      <c r="T386" s="98">
        <f t="shared" si="16"/>
        <v>95586.206896551739</v>
      </c>
      <c r="U386" s="76">
        <f t="shared" si="17"/>
        <v>1</v>
      </c>
    </row>
    <row r="387" spans="1:21" x14ac:dyDescent="0.15">
      <c r="A387" s="81" t="s">
        <v>1247</v>
      </c>
      <c r="B387" s="82" t="s">
        <v>1248</v>
      </c>
      <c r="C387" s="83">
        <v>5254</v>
      </c>
      <c r="D387" s="84">
        <v>9.3000000000000007</v>
      </c>
      <c r="E387" s="85">
        <v>10</v>
      </c>
      <c r="F387" s="83">
        <v>2900</v>
      </c>
      <c r="G387" s="85">
        <v>9.6999999999999993</v>
      </c>
      <c r="H387" s="83">
        <v>2354</v>
      </c>
      <c r="I387" s="85">
        <v>8.8000000000000007</v>
      </c>
      <c r="J387" s="83">
        <v>96</v>
      </c>
      <c r="K387" s="85">
        <v>8.4</v>
      </c>
      <c r="L387" s="83">
        <v>372</v>
      </c>
      <c r="M387" s="85">
        <v>10.6</v>
      </c>
      <c r="N387" s="83">
        <v>1331</v>
      </c>
      <c r="O387" s="85">
        <v>9</v>
      </c>
      <c r="P387" s="86">
        <v>373</v>
      </c>
      <c r="Q387" s="81" t="s">
        <v>1247</v>
      </c>
      <c r="R387" s="82" t="s">
        <v>1248</v>
      </c>
      <c r="S387" s="103">
        <f t="shared" si="15"/>
        <v>5254</v>
      </c>
      <c r="T387" s="98">
        <f t="shared" si="16"/>
        <v>56494.623655913972</v>
      </c>
      <c r="U387" s="76">
        <f t="shared" si="17"/>
        <v>1</v>
      </c>
    </row>
    <row r="388" spans="1:21" x14ac:dyDescent="0.15">
      <c r="A388" s="81" t="s">
        <v>1249</v>
      </c>
      <c r="B388" s="82" t="s">
        <v>1250</v>
      </c>
      <c r="C388" s="83">
        <v>4078</v>
      </c>
      <c r="D388" s="84">
        <v>6.2</v>
      </c>
      <c r="E388" s="85">
        <v>6.8</v>
      </c>
      <c r="F388" s="83">
        <v>2212</v>
      </c>
      <c r="G388" s="85">
        <v>6.4</v>
      </c>
      <c r="H388" s="83">
        <v>1866</v>
      </c>
      <c r="I388" s="85">
        <v>6</v>
      </c>
      <c r="J388" s="83">
        <v>81</v>
      </c>
      <c r="K388" s="85">
        <v>5.2</v>
      </c>
      <c r="L388" s="83">
        <v>289</v>
      </c>
      <c r="M388" s="85">
        <v>6.9</v>
      </c>
      <c r="N388" s="83">
        <v>1162</v>
      </c>
      <c r="O388" s="85">
        <v>6.9</v>
      </c>
      <c r="P388" s="86">
        <v>280</v>
      </c>
      <c r="Q388" s="81" t="s">
        <v>1249</v>
      </c>
      <c r="R388" s="82" t="s">
        <v>1250</v>
      </c>
      <c r="S388" s="103">
        <f t="shared" si="15"/>
        <v>4078</v>
      </c>
      <c r="T388" s="98">
        <f t="shared" si="16"/>
        <v>65774.193548387091</v>
      </c>
      <c r="U388" s="76">
        <f t="shared" si="17"/>
        <v>1</v>
      </c>
    </row>
    <row r="389" spans="1:21" x14ac:dyDescent="0.15">
      <c r="A389" s="81" t="s">
        <v>1251</v>
      </c>
      <c r="B389" s="82" t="s">
        <v>1252</v>
      </c>
      <c r="C389" s="83">
        <v>6152</v>
      </c>
      <c r="D389" s="84">
        <v>5.5</v>
      </c>
      <c r="E389" s="85">
        <v>6</v>
      </c>
      <c r="F389" s="83">
        <v>3528</v>
      </c>
      <c r="G389" s="85">
        <v>6.1</v>
      </c>
      <c r="H389" s="83">
        <v>2624</v>
      </c>
      <c r="I389" s="85">
        <v>4.8</v>
      </c>
      <c r="J389" s="83">
        <v>103</v>
      </c>
      <c r="K389" s="85">
        <v>4.4000000000000004</v>
      </c>
      <c r="L389" s="83">
        <v>398</v>
      </c>
      <c r="M389" s="85">
        <v>4.3</v>
      </c>
      <c r="N389" s="83">
        <v>1396</v>
      </c>
      <c r="O389" s="85">
        <v>6.3</v>
      </c>
      <c r="P389" s="86">
        <v>1298</v>
      </c>
      <c r="Q389" s="81" t="s">
        <v>1251</v>
      </c>
      <c r="R389" s="82" t="s">
        <v>1252</v>
      </c>
      <c r="S389" s="103">
        <f t="shared" si="15"/>
        <v>6152</v>
      </c>
      <c r="T389" s="98">
        <f t="shared" si="16"/>
        <v>111854.54545454546</v>
      </c>
      <c r="U389" s="76">
        <f t="shared" si="17"/>
        <v>1</v>
      </c>
    </row>
    <row r="390" spans="1:21" x14ac:dyDescent="0.15">
      <c r="A390" s="81" t="s">
        <v>1253</v>
      </c>
      <c r="B390" s="82" t="s">
        <v>1254</v>
      </c>
      <c r="C390" s="83">
        <v>3975</v>
      </c>
      <c r="D390" s="84">
        <v>8.4</v>
      </c>
      <c r="E390" s="85">
        <v>9.1</v>
      </c>
      <c r="F390" s="83">
        <v>2281</v>
      </c>
      <c r="G390" s="85">
        <v>9.1999999999999993</v>
      </c>
      <c r="H390" s="83">
        <v>1694</v>
      </c>
      <c r="I390" s="85">
        <v>7.5</v>
      </c>
      <c r="J390" s="83">
        <v>90</v>
      </c>
      <c r="K390" s="85">
        <v>8.9</v>
      </c>
      <c r="L390" s="83">
        <v>351</v>
      </c>
      <c r="M390" s="85">
        <v>11.1</v>
      </c>
      <c r="N390" s="83">
        <v>985</v>
      </c>
      <c r="O390" s="85">
        <v>8.4</v>
      </c>
      <c r="P390" s="86">
        <v>669</v>
      </c>
      <c r="Q390" s="81" t="s">
        <v>1253</v>
      </c>
      <c r="R390" s="82" t="s">
        <v>1254</v>
      </c>
      <c r="S390" s="103">
        <f t="shared" si="15"/>
        <v>3975</v>
      </c>
      <c r="T390" s="98">
        <f t="shared" si="16"/>
        <v>47321.428571428572</v>
      </c>
      <c r="U390" s="76">
        <f t="shared" si="17"/>
        <v>1</v>
      </c>
    </row>
    <row r="391" spans="1:21" x14ac:dyDescent="0.15">
      <c r="A391" s="81" t="s">
        <v>1255</v>
      </c>
      <c r="B391" s="82" t="s">
        <v>1256</v>
      </c>
      <c r="C391" s="83">
        <v>2912</v>
      </c>
      <c r="D391" s="84">
        <v>5.2</v>
      </c>
      <c r="E391" s="85">
        <v>5.7</v>
      </c>
      <c r="F391" s="83">
        <v>1663</v>
      </c>
      <c r="G391" s="85">
        <v>5.7</v>
      </c>
      <c r="H391" s="83">
        <v>1249</v>
      </c>
      <c r="I391" s="85">
        <v>4.7</v>
      </c>
      <c r="J391" s="83">
        <v>72</v>
      </c>
      <c r="K391" s="85">
        <v>7.3</v>
      </c>
      <c r="L391" s="83">
        <v>290</v>
      </c>
      <c r="M391" s="85">
        <v>5.7</v>
      </c>
      <c r="N391" s="83">
        <v>609</v>
      </c>
      <c r="O391" s="85">
        <v>6.4</v>
      </c>
      <c r="P391" s="86">
        <v>686</v>
      </c>
      <c r="Q391" s="81" t="s">
        <v>1255</v>
      </c>
      <c r="R391" s="82" t="s">
        <v>1256</v>
      </c>
      <c r="S391" s="103">
        <f t="shared" si="15"/>
        <v>2912</v>
      </c>
      <c r="T391" s="98">
        <f t="shared" si="16"/>
        <v>56000</v>
      </c>
      <c r="U391" s="76">
        <f t="shared" si="17"/>
        <v>1</v>
      </c>
    </row>
    <row r="392" spans="1:21" x14ac:dyDescent="0.15">
      <c r="A392" s="81" t="s">
        <v>1257</v>
      </c>
      <c r="B392" s="82" t="s">
        <v>1258</v>
      </c>
      <c r="C392" s="83">
        <v>832</v>
      </c>
      <c r="D392" s="84">
        <v>4.7</v>
      </c>
      <c r="E392" s="85">
        <v>5.2</v>
      </c>
      <c r="F392" s="83">
        <v>459</v>
      </c>
      <c r="G392" s="85">
        <v>5</v>
      </c>
      <c r="H392" s="83">
        <v>373</v>
      </c>
      <c r="I392" s="85">
        <v>4.3</v>
      </c>
      <c r="J392" s="83">
        <v>14</v>
      </c>
      <c r="K392" s="85">
        <v>3.2</v>
      </c>
      <c r="L392" s="83">
        <v>60</v>
      </c>
      <c r="M392" s="85">
        <v>5.0999999999999996</v>
      </c>
      <c r="N392" s="83">
        <v>214</v>
      </c>
      <c r="O392" s="85">
        <v>4.5999999999999996</v>
      </c>
      <c r="P392" s="86">
        <v>80</v>
      </c>
      <c r="Q392" s="81" t="s">
        <v>1257</v>
      </c>
      <c r="R392" s="82" t="s">
        <v>1258</v>
      </c>
      <c r="S392" s="103">
        <f t="shared" si="15"/>
        <v>832</v>
      </c>
      <c r="T392" s="98">
        <f t="shared" si="16"/>
        <v>17702.127659574468</v>
      </c>
      <c r="U392" s="76">
        <f t="shared" si="17"/>
        <v>1</v>
      </c>
    </row>
    <row r="393" spans="1:21" x14ac:dyDescent="0.15">
      <c r="A393" s="81" t="s">
        <v>1259</v>
      </c>
      <c r="B393" s="82" t="s">
        <v>1260</v>
      </c>
      <c r="C393" s="83">
        <v>1800</v>
      </c>
      <c r="D393" s="84">
        <v>5.7</v>
      </c>
      <c r="E393" s="85">
        <v>6.2</v>
      </c>
      <c r="F393" s="83">
        <v>1028</v>
      </c>
      <c r="G393" s="85">
        <v>6.4</v>
      </c>
      <c r="H393" s="83">
        <v>772</v>
      </c>
      <c r="I393" s="85">
        <v>5</v>
      </c>
      <c r="J393" s="83">
        <v>29</v>
      </c>
      <c r="K393" s="85">
        <v>4</v>
      </c>
      <c r="L393" s="83">
        <v>121</v>
      </c>
      <c r="M393" s="85">
        <v>4.7</v>
      </c>
      <c r="N393" s="83">
        <v>364</v>
      </c>
      <c r="O393" s="85">
        <v>5.9</v>
      </c>
      <c r="P393" s="86">
        <v>265</v>
      </c>
      <c r="Q393" s="81" t="s">
        <v>1259</v>
      </c>
      <c r="R393" s="82" t="s">
        <v>1260</v>
      </c>
      <c r="S393" s="103">
        <f t="shared" si="15"/>
        <v>1800</v>
      </c>
      <c r="T393" s="98">
        <f t="shared" si="16"/>
        <v>31578.947368421053</v>
      </c>
      <c r="U393" s="76">
        <f t="shared" si="17"/>
        <v>1</v>
      </c>
    </row>
    <row r="394" spans="1:21" x14ac:dyDescent="0.15">
      <c r="A394" s="81" t="s">
        <v>1261</v>
      </c>
      <c r="B394" s="82" t="s">
        <v>1262</v>
      </c>
      <c r="C394" s="83">
        <v>1372</v>
      </c>
      <c r="D394" s="84">
        <v>6.2</v>
      </c>
      <c r="E394" s="85">
        <v>6.8</v>
      </c>
      <c r="F394" s="83">
        <v>762</v>
      </c>
      <c r="G394" s="85">
        <v>6.5</v>
      </c>
      <c r="H394" s="83">
        <v>610</v>
      </c>
      <c r="I394" s="85">
        <v>5.9</v>
      </c>
      <c r="J394" s="83">
        <v>38</v>
      </c>
      <c r="K394" s="85">
        <v>7.3</v>
      </c>
      <c r="L394" s="83">
        <v>137</v>
      </c>
      <c r="M394" s="85">
        <v>8.4</v>
      </c>
      <c r="N394" s="83">
        <v>318</v>
      </c>
      <c r="O394" s="85">
        <v>6.7</v>
      </c>
      <c r="P394" s="86">
        <v>274</v>
      </c>
      <c r="Q394" s="81" t="s">
        <v>1261</v>
      </c>
      <c r="R394" s="82" t="s">
        <v>1262</v>
      </c>
      <c r="S394" s="103">
        <f t="shared" si="15"/>
        <v>1372</v>
      </c>
      <c r="T394" s="98">
        <f t="shared" si="16"/>
        <v>22129.032258064515</v>
      </c>
      <c r="U394" s="76">
        <f t="shared" si="17"/>
        <v>1</v>
      </c>
    </row>
    <row r="395" spans="1:21" x14ac:dyDescent="0.15">
      <c r="A395" s="81" t="s">
        <v>1263</v>
      </c>
      <c r="B395" s="82" t="s">
        <v>1264</v>
      </c>
      <c r="C395" s="83">
        <v>2115</v>
      </c>
      <c r="D395" s="84">
        <v>3.9</v>
      </c>
      <c r="E395" s="85">
        <v>4.3</v>
      </c>
      <c r="F395" s="83">
        <v>1157</v>
      </c>
      <c r="G395" s="85">
        <v>4</v>
      </c>
      <c r="H395" s="83">
        <v>958</v>
      </c>
      <c r="I395" s="85">
        <v>3.8</v>
      </c>
      <c r="J395" s="83">
        <v>42</v>
      </c>
      <c r="K395" s="85">
        <v>2.8</v>
      </c>
      <c r="L395" s="83">
        <v>172</v>
      </c>
      <c r="M395" s="85">
        <v>4.3</v>
      </c>
      <c r="N395" s="83">
        <v>605</v>
      </c>
      <c r="O395" s="85">
        <v>4.9000000000000004</v>
      </c>
      <c r="P395" s="86">
        <v>238</v>
      </c>
      <c r="Q395" s="81" t="s">
        <v>1263</v>
      </c>
      <c r="R395" s="82" t="s">
        <v>1264</v>
      </c>
      <c r="S395" s="103">
        <f t="shared" ref="S395:S411" si="18">C395</f>
        <v>2115</v>
      </c>
      <c r="T395" s="98">
        <f t="shared" ref="T395:T411" si="19">C395/D395*100</f>
        <v>54230.769230769227</v>
      </c>
      <c r="U395" s="76">
        <f t="shared" si="17"/>
        <v>1</v>
      </c>
    </row>
    <row r="396" spans="1:21" x14ac:dyDescent="0.15">
      <c r="A396" s="81" t="s">
        <v>1265</v>
      </c>
      <c r="B396" s="82" t="s">
        <v>1266</v>
      </c>
      <c r="C396" s="83">
        <v>2927</v>
      </c>
      <c r="D396" s="84">
        <v>6.8</v>
      </c>
      <c r="E396" s="85">
        <v>7.4</v>
      </c>
      <c r="F396" s="83">
        <v>1586</v>
      </c>
      <c r="G396" s="85">
        <v>6.9</v>
      </c>
      <c r="H396" s="83">
        <v>1341</v>
      </c>
      <c r="I396" s="85">
        <v>6.7</v>
      </c>
      <c r="J396" s="83">
        <v>60</v>
      </c>
      <c r="K396" s="85">
        <v>5.7</v>
      </c>
      <c r="L396" s="83">
        <v>212</v>
      </c>
      <c r="M396" s="85">
        <v>6.8</v>
      </c>
      <c r="N396" s="83">
        <v>646</v>
      </c>
      <c r="O396" s="85">
        <v>6.3</v>
      </c>
      <c r="P396" s="86">
        <v>276</v>
      </c>
      <c r="Q396" s="81" t="s">
        <v>1265</v>
      </c>
      <c r="R396" s="82" t="s">
        <v>1266</v>
      </c>
      <c r="S396" s="103">
        <f t="shared" si="18"/>
        <v>2927</v>
      </c>
      <c r="T396" s="98">
        <f t="shared" si="19"/>
        <v>43044.117647058825</v>
      </c>
      <c r="U396" s="76">
        <f t="shared" ref="U396:U411" si="20">IF(Q396=A396,1,0)</f>
        <v>1</v>
      </c>
    </row>
    <row r="397" spans="1:21" x14ac:dyDescent="0.15">
      <c r="A397" s="81" t="s">
        <v>1267</v>
      </c>
      <c r="B397" s="82" t="s">
        <v>1268</v>
      </c>
      <c r="C397" s="83">
        <v>2481</v>
      </c>
      <c r="D397" s="84">
        <v>3.6</v>
      </c>
      <c r="E397" s="85">
        <v>4</v>
      </c>
      <c r="F397" s="83">
        <v>1367</v>
      </c>
      <c r="G397" s="85">
        <v>3.7</v>
      </c>
      <c r="H397" s="83">
        <v>1114</v>
      </c>
      <c r="I397" s="85">
        <v>3.5</v>
      </c>
      <c r="J397" s="83">
        <v>47</v>
      </c>
      <c r="K397" s="85">
        <v>2.8</v>
      </c>
      <c r="L397" s="83">
        <v>178</v>
      </c>
      <c r="M397" s="85">
        <v>3.9</v>
      </c>
      <c r="N397" s="83">
        <v>723</v>
      </c>
      <c r="O397" s="85">
        <v>4.4000000000000004</v>
      </c>
      <c r="P397" s="86">
        <v>151</v>
      </c>
      <c r="Q397" s="81" t="s">
        <v>1267</v>
      </c>
      <c r="R397" s="82" t="s">
        <v>1268</v>
      </c>
      <c r="S397" s="103">
        <f t="shared" si="18"/>
        <v>2481</v>
      </c>
      <c r="T397" s="98">
        <f t="shared" si="19"/>
        <v>68916.666666666657</v>
      </c>
      <c r="U397" s="76">
        <f t="shared" si="20"/>
        <v>1</v>
      </c>
    </row>
    <row r="398" spans="1:21" x14ac:dyDescent="0.15">
      <c r="A398" s="81" t="s">
        <v>1269</v>
      </c>
      <c r="B398" s="82" t="s">
        <v>1270</v>
      </c>
      <c r="C398" s="83">
        <v>3629</v>
      </c>
      <c r="D398" s="84">
        <v>6.5</v>
      </c>
      <c r="E398" s="85">
        <v>7.2</v>
      </c>
      <c r="F398" s="83">
        <v>1965</v>
      </c>
      <c r="G398" s="85">
        <v>6.6</v>
      </c>
      <c r="H398" s="83">
        <v>1664</v>
      </c>
      <c r="I398" s="85">
        <v>6.4</v>
      </c>
      <c r="J398" s="83">
        <v>79</v>
      </c>
      <c r="K398" s="85">
        <v>6.1</v>
      </c>
      <c r="L398" s="83">
        <v>280</v>
      </c>
      <c r="M398" s="85">
        <v>7.3</v>
      </c>
      <c r="N398" s="83">
        <v>1071</v>
      </c>
      <c r="O398" s="85">
        <v>8</v>
      </c>
      <c r="P398" s="86">
        <v>272</v>
      </c>
      <c r="Q398" s="81" t="s">
        <v>1269</v>
      </c>
      <c r="R398" s="82" t="s">
        <v>1270</v>
      </c>
      <c r="S398" s="103">
        <f t="shared" si="18"/>
        <v>3629</v>
      </c>
      <c r="T398" s="98">
        <f t="shared" si="19"/>
        <v>55830.769230769227</v>
      </c>
      <c r="U398" s="76">
        <f t="shared" si="20"/>
        <v>1</v>
      </c>
    </row>
    <row r="399" spans="1:21" x14ac:dyDescent="0.15">
      <c r="A399" s="81" t="s">
        <v>1271</v>
      </c>
      <c r="B399" s="82" t="s">
        <v>1272</v>
      </c>
      <c r="C399" s="83">
        <v>3185</v>
      </c>
      <c r="D399" s="84">
        <v>8.3000000000000007</v>
      </c>
      <c r="E399" s="85">
        <v>9</v>
      </c>
      <c r="F399" s="83">
        <v>1746</v>
      </c>
      <c r="G399" s="85">
        <v>8.4</v>
      </c>
      <c r="H399" s="83">
        <v>1439</v>
      </c>
      <c r="I399" s="85">
        <v>8.1</v>
      </c>
      <c r="J399" s="83">
        <v>45</v>
      </c>
      <c r="K399" s="85">
        <v>5.2</v>
      </c>
      <c r="L399" s="83">
        <v>159</v>
      </c>
      <c r="M399" s="85">
        <v>6.6</v>
      </c>
      <c r="N399" s="83">
        <v>923</v>
      </c>
      <c r="O399" s="85">
        <v>9.4</v>
      </c>
      <c r="P399" s="86">
        <v>165</v>
      </c>
      <c r="Q399" s="81" t="s">
        <v>1271</v>
      </c>
      <c r="R399" s="82" t="s">
        <v>1272</v>
      </c>
      <c r="S399" s="103">
        <f t="shared" si="18"/>
        <v>3185</v>
      </c>
      <c r="T399" s="98">
        <f t="shared" si="19"/>
        <v>38373.493975903613</v>
      </c>
      <c r="U399" s="76">
        <f t="shared" si="20"/>
        <v>1</v>
      </c>
    </row>
    <row r="400" spans="1:21" x14ac:dyDescent="0.15">
      <c r="A400" s="81" t="s">
        <v>1273</v>
      </c>
      <c r="B400" s="82" t="s">
        <v>1274</v>
      </c>
      <c r="C400" s="83">
        <v>2503</v>
      </c>
      <c r="D400" s="84">
        <v>3.8</v>
      </c>
      <c r="E400" s="85">
        <v>4.0999999999999996</v>
      </c>
      <c r="F400" s="83">
        <v>1380</v>
      </c>
      <c r="G400" s="85">
        <v>3.9</v>
      </c>
      <c r="H400" s="83">
        <v>1123</v>
      </c>
      <c r="I400" s="85">
        <v>3.6</v>
      </c>
      <c r="J400" s="83">
        <v>53</v>
      </c>
      <c r="K400" s="85">
        <v>3.3</v>
      </c>
      <c r="L400" s="83">
        <v>197</v>
      </c>
      <c r="M400" s="85">
        <v>4.3</v>
      </c>
      <c r="N400" s="83">
        <v>748</v>
      </c>
      <c r="O400" s="85">
        <v>4.5999999999999996</v>
      </c>
      <c r="P400" s="86">
        <v>236</v>
      </c>
      <c r="Q400" s="81" t="s">
        <v>1273</v>
      </c>
      <c r="R400" s="82" t="s">
        <v>1274</v>
      </c>
      <c r="S400" s="103">
        <f t="shared" si="18"/>
        <v>2503</v>
      </c>
      <c r="T400" s="98">
        <f t="shared" si="19"/>
        <v>65868.421052631587</v>
      </c>
      <c r="U400" s="76">
        <f t="shared" si="20"/>
        <v>1</v>
      </c>
    </row>
    <row r="401" spans="1:21" x14ac:dyDescent="0.15">
      <c r="A401" s="81" t="s">
        <v>1275</v>
      </c>
      <c r="B401" s="82" t="s">
        <v>1276</v>
      </c>
      <c r="C401" s="83">
        <v>3465</v>
      </c>
      <c r="D401" s="84">
        <v>4.7</v>
      </c>
      <c r="E401" s="85">
        <v>5.2</v>
      </c>
      <c r="F401" s="83">
        <v>1886</v>
      </c>
      <c r="G401" s="85">
        <v>4.8</v>
      </c>
      <c r="H401" s="83">
        <v>1579</v>
      </c>
      <c r="I401" s="85">
        <v>4.5999999999999996</v>
      </c>
      <c r="J401" s="83">
        <v>90</v>
      </c>
      <c r="K401" s="85">
        <v>4.8</v>
      </c>
      <c r="L401" s="83">
        <v>317</v>
      </c>
      <c r="M401" s="85">
        <v>6.1</v>
      </c>
      <c r="N401" s="83">
        <v>966</v>
      </c>
      <c r="O401" s="85">
        <v>5.6</v>
      </c>
      <c r="P401" s="86">
        <v>399</v>
      </c>
      <c r="Q401" s="81" t="s">
        <v>1275</v>
      </c>
      <c r="R401" s="82" t="s">
        <v>1276</v>
      </c>
      <c r="S401" s="103">
        <f t="shared" si="18"/>
        <v>3465</v>
      </c>
      <c r="T401" s="98">
        <f t="shared" si="19"/>
        <v>73723.404255319139</v>
      </c>
      <c r="U401" s="76">
        <f t="shared" si="20"/>
        <v>1</v>
      </c>
    </row>
    <row r="402" spans="1:21" x14ac:dyDescent="0.15">
      <c r="A402" s="81" t="s">
        <v>1277</v>
      </c>
      <c r="B402" s="82" t="s">
        <v>1278</v>
      </c>
      <c r="C402" s="83">
        <v>2055</v>
      </c>
      <c r="D402" s="84">
        <v>5.5</v>
      </c>
      <c r="E402" s="85">
        <v>6.1</v>
      </c>
      <c r="F402" s="83">
        <v>1187</v>
      </c>
      <c r="G402" s="85">
        <v>6</v>
      </c>
      <c r="H402" s="83">
        <v>868</v>
      </c>
      <c r="I402" s="85">
        <v>5</v>
      </c>
      <c r="J402" s="83">
        <v>44</v>
      </c>
      <c r="K402" s="85">
        <v>5.2</v>
      </c>
      <c r="L402" s="83">
        <v>153</v>
      </c>
      <c r="M402" s="85">
        <v>6.4</v>
      </c>
      <c r="N402" s="83">
        <v>613</v>
      </c>
      <c r="O402" s="85">
        <v>6.8</v>
      </c>
      <c r="P402" s="86">
        <v>102</v>
      </c>
      <c r="Q402" s="81" t="s">
        <v>1277</v>
      </c>
      <c r="R402" s="82" t="s">
        <v>1278</v>
      </c>
      <c r="S402" s="103">
        <f t="shared" si="18"/>
        <v>2055</v>
      </c>
      <c r="T402" s="98">
        <f t="shared" si="19"/>
        <v>37363.63636363636</v>
      </c>
      <c r="U402" s="76">
        <f t="shared" si="20"/>
        <v>1</v>
      </c>
    </row>
    <row r="403" spans="1:21" x14ac:dyDescent="0.15">
      <c r="A403" s="81" t="s">
        <v>1279</v>
      </c>
      <c r="B403" s="82" t="s">
        <v>1280</v>
      </c>
      <c r="C403" s="83">
        <v>1118</v>
      </c>
      <c r="D403" s="84">
        <v>3.1</v>
      </c>
      <c r="E403" s="85">
        <v>3.5</v>
      </c>
      <c r="F403" s="83">
        <v>659</v>
      </c>
      <c r="G403" s="85">
        <v>3.5</v>
      </c>
      <c r="H403" s="83">
        <v>459</v>
      </c>
      <c r="I403" s="85">
        <v>2.8</v>
      </c>
      <c r="J403" s="83">
        <v>18</v>
      </c>
      <c r="K403" s="85">
        <v>2.1</v>
      </c>
      <c r="L403" s="83">
        <v>79</v>
      </c>
      <c r="M403" s="85">
        <v>3.4</v>
      </c>
      <c r="N403" s="83">
        <v>331</v>
      </c>
      <c r="O403" s="85">
        <v>3.8</v>
      </c>
      <c r="P403" s="86">
        <v>102</v>
      </c>
      <c r="Q403" s="81" t="s">
        <v>1279</v>
      </c>
      <c r="R403" s="82" t="s">
        <v>1280</v>
      </c>
      <c r="S403" s="103">
        <f t="shared" si="18"/>
        <v>1118</v>
      </c>
      <c r="T403" s="98">
        <f t="shared" si="19"/>
        <v>36064.516129032258</v>
      </c>
      <c r="U403" s="76">
        <f t="shared" si="20"/>
        <v>1</v>
      </c>
    </row>
    <row r="404" spans="1:21" x14ac:dyDescent="0.15">
      <c r="A404" s="81" t="s">
        <v>1281</v>
      </c>
      <c r="B404" s="82" t="s">
        <v>1282</v>
      </c>
      <c r="C404" s="83">
        <v>2728</v>
      </c>
      <c r="D404" s="84">
        <v>4.8</v>
      </c>
      <c r="E404" s="85">
        <v>5.3</v>
      </c>
      <c r="F404" s="83">
        <v>1492</v>
      </c>
      <c r="G404" s="85">
        <v>4.9000000000000004</v>
      </c>
      <c r="H404" s="83">
        <v>1236</v>
      </c>
      <c r="I404" s="85">
        <v>4.7</v>
      </c>
      <c r="J404" s="83">
        <v>76</v>
      </c>
      <c r="K404" s="85">
        <v>6.1</v>
      </c>
      <c r="L404" s="83">
        <v>224</v>
      </c>
      <c r="M404" s="85">
        <v>5.8</v>
      </c>
      <c r="N404" s="83">
        <v>702</v>
      </c>
      <c r="O404" s="85">
        <v>5.3</v>
      </c>
      <c r="P404" s="86">
        <v>253</v>
      </c>
      <c r="Q404" s="81" t="s">
        <v>1281</v>
      </c>
      <c r="R404" s="82" t="s">
        <v>1282</v>
      </c>
      <c r="S404" s="103">
        <f t="shared" si="18"/>
        <v>2728</v>
      </c>
      <c r="T404" s="98">
        <f t="shared" si="19"/>
        <v>56833.333333333336</v>
      </c>
      <c r="U404" s="76">
        <f t="shared" si="20"/>
        <v>1</v>
      </c>
    </row>
    <row r="405" spans="1:21" x14ac:dyDescent="0.15">
      <c r="A405" s="81" t="s">
        <v>1283</v>
      </c>
      <c r="B405" s="82" t="s">
        <v>1284</v>
      </c>
      <c r="C405" s="83">
        <v>1753</v>
      </c>
      <c r="D405" s="84">
        <v>3.9</v>
      </c>
      <c r="E405" s="85">
        <v>4.3</v>
      </c>
      <c r="F405" s="83">
        <v>1025</v>
      </c>
      <c r="G405" s="85">
        <v>4.4000000000000004</v>
      </c>
      <c r="H405" s="83">
        <v>728</v>
      </c>
      <c r="I405" s="85">
        <v>3.4</v>
      </c>
      <c r="J405" s="83">
        <v>29</v>
      </c>
      <c r="K405" s="85">
        <v>2.6</v>
      </c>
      <c r="L405" s="83">
        <v>109</v>
      </c>
      <c r="M405" s="85">
        <v>3.8</v>
      </c>
      <c r="N405" s="83">
        <v>505</v>
      </c>
      <c r="O405" s="85">
        <v>4.7</v>
      </c>
      <c r="P405" s="86">
        <v>156</v>
      </c>
      <c r="Q405" s="81" t="s">
        <v>1283</v>
      </c>
      <c r="R405" s="82" t="s">
        <v>1284</v>
      </c>
      <c r="S405" s="103">
        <f t="shared" si="18"/>
        <v>1753</v>
      </c>
      <c r="T405" s="98">
        <f t="shared" si="19"/>
        <v>44948.717948717953</v>
      </c>
      <c r="U405" s="76">
        <f t="shared" si="20"/>
        <v>1</v>
      </c>
    </row>
    <row r="406" spans="1:21" x14ac:dyDescent="0.15">
      <c r="A406" s="81" t="s">
        <v>1285</v>
      </c>
      <c r="B406" s="82" t="s">
        <v>1286</v>
      </c>
      <c r="C406" s="83">
        <v>1033</v>
      </c>
      <c r="D406" s="84">
        <v>3.5</v>
      </c>
      <c r="E406" s="85">
        <v>3.8</v>
      </c>
      <c r="F406" s="83">
        <v>606</v>
      </c>
      <c r="G406" s="85">
        <v>3.8</v>
      </c>
      <c r="H406" s="83">
        <v>427</v>
      </c>
      <c r="I406" s="85">
        <v>3.1</v>
      </c>
      <c r="J406" s="83">
        <v>26</v>
      </c>
      <c r="K406" s="85">
        <v>3.3</v>
      </c>
      <c r="L406" s="83">
        <v>99</v>
      </c>
      <c r="M406" s="85">
        <v>4.8</v>
      </c>
      <c r="N406" s="83">
        <v>307</v>
      </c>
      <c r="O406" s="85">
        <v>4.3</v>
      </c>
      <c r="P406" s="86">
        <v>135</v>
      </c>
      <c r="Q406" s="81" t="s">
        <v>1285</v>
      </c>
      <c r="R406" s="82" t="s">
        <v>1286</v>
      </c>
      <c r="S406" s="103">
        <f t="shared" si="18"/>
        <v>1033</v>
      </c>
      <c r="T406" s="98">
        <f t="shared" si="19"/>
        <v>29514.285714285717</v>
      </c>
      <c r="U406" s="76">
        <f t="shared" si="20"/>
        <v>1</v>
      </c>
    </row>
    <row r="407" spans="1:21" x14ac:dyDescent="0.15">
      <c r="A407" s="81" t="s">
        <v>1287</v>
      </c>
      <c r="B407" s="82" t="s">
        <v>1288</v>
      </c>
      <c r="C407" s="83">
        <v>2942</v>
      </c>
      <c r="D407" s="84">
        <v>5.2</v>
      </c>
      <c r="E407" s="85">
        <v>5.7</v>
      </c>
      <c r="F407" s="83">
        <v>1683</v>
      </c>
      <c r="G407" s="85">
        <v>5.6</v>
      </c>
      <c r="H407" s="83">
        <v>1259</v>
      </c>
      <c r="I407" s="85">
        <v>4.8</v>
      </c>
      <c r="J407" s="83">
        <v>52</v>
      </c>
      <c r="K407" s="85">
        <v>3.9</v>
      </c>
      <c r="L407" s="83">
        <v>229</v>
      </c>
      <c r="M407" s="85">
        <v>6.4</v>
      </c>
      <c r="N407" s="83">
        <v>1010</v>
      </c>
      <c r="O407" s="85">
        <v>7.1</v>
      </c>
      <c r="P407" s="86">
        <v>222</v>
      </c>
      <c r="Q407" s="81" t="s">
        <v>1287</v>
      </c>
      <c r="R407" s="82" t="s">
        <v>1288</v>
      </c>
      <c r="S407" s="103">
        <f t="shared" si="18"/>
        <v>2942</v>
      </c>
      <c r="T407" s="98">
        <f t="shared" si="19"/>
        <v>56576.923076923071</v>
      </c>
      <c r="U407" s="76">
        <f t="shared" si="20"/>
        <v>1</v>
      </c>
    </row>
    <row r="408" spans="1:21" x14ac:dyDescent="0.15">
      <c r="A408" s="81" t="s">
        <v>1289</v>
      </c>
      <c r="B408" s="82" t="s">
        <v>1290</v>
      </c>
      <c r="C408" s="83">
        <v>1898</v>
      </c>
      <c r="D408" s="84">
        <v>4.3</v>
      </c>
      <c r="E408" s="85">
        <v>4.7</v>
      </c>
      <c r="F408" s="83">
        <v>1081</v>
      </c>
      <c r="G408" s="85">
        <v>4.5999999999999996</v>
      </c>
      <c r="H408" s="83">
        <v>817</v>
      </c>
      <c r="I408" s="85">
        <v>3.9</v>
      </c>
      <c r="J408" s="83">
        <v>43</v>
      </c>
      <c r="K408" s="85">
        <v>4</v>
      </c>
      <c r="L408" s="83">
        <v>166</v>
      </c>
      <c r="M408" s="85">
        <v>6</v>
      </c>
      <c r="N408" s="83">
        <v>600</v>
      </c>
      <c r="O408" s="85">
        <v>5.5</v>
      </c>
      <c r="P408" s="86">
        <v>114</v>
      </c>
      <c r="Q408" s="81" t="s">
        <v>1289</v>
      </c>
      <c r="R408" s="82" t="s">
        <v>1290</v>
      </c>
      <c r="S408" s="103">
        <f t="shared" si="18"/>
        <v>1898</v>
      </c>
      <c r="T408" s="98">
        <f t="shared" si="19"/>
        <v>44139.534883720931</v>
      </c>
      <c r="U408" s="76">
        <f t="shared" si="20"/>
        <v>1</v>
      </c>
    </row>
    <row r="409" spans="1:21" x14ac:dyDescent="0.15">
      <c r="A409" s="81" t="s">
        <v>1291</v>
      </c>
      <c r="B409" s="82" t="s">
        <v>1292</v>
      </c>
      <c r="C409" s="83">
        <v>2059</v>
      </c>
      <c r="D409" s="84">
        <v>4.7</v>
      </c>
      <c r="E409" s="85">
        <v>5.2</v>
      </c>
      <c r="F409" s="83">
        <v>1118</v>
      </c>
      <c r="G409" s="85">
        <v>4.8</v>
      </c>
      <c r="H409" s="83">
        <v>941</v>
      </c>
      <c r="I409" s="85">
        <v>4.5999999999999996</v>
      </c>
      <c r="J409" s="83">
        <v>40</v>
      </c>
      <c r="K409" s="85">
        <v>3.6</v>
      </c>
      <c r="L409" s="83">
        <v>127</v>
      </c>
      <c r="M409" s="85">
        <v>4.5</v>
      </c>
      <c r="N409" s="83">
        <v>759</v>
      </c>
      <c r="O409" s="85">
        <v>6.8</v>
      </c>
      <c r="P409" s="86">
        <v>153</v>
      </c>
      <c r="Q409" s="81" t="s">
        <v>1291</v>
      </c>
      <c r="R409" s="82" t="s">
        <v>1292</v>
      </c>
      <c r="S409" s="103">
        <f t="shared" si="18"/>
        <v>2059</v>
      </c>
      <c r="T409" s="98">
        <f t="shared" si="19"/>
        <v>43808.51063829787</v>
      </c>
      <c r="U409" s="76">
        <f t="shared" si="20"/>
        <v>1</v>
      </c>
    </row>
    <row r="410" spans="1:21" x14ac:dyDescent="0.15">
      <c r="A410" s="81" t="s">
        <v>1293</v>
      </c>
      <c r="B410" s="82" t="s">
        <v>1294</v>
      </c>
      <c r="C410" s="83">
        <v>2285</v>
      </c>
      <c r="D410" s="84">
        <v>4.5999999999999996</v>
      </c>
      <c r="E410" s="85">
        <v>5</v>
      </c>
      <c r="F410" s="83">
        <v>1275</v>
      </c>
      <c r="G410" s="85">
        <v>4.9000000000000004</v>
      </c>
      <c r="H410" s="83">
        <v>1010</v>
      </c>
      <c r="I410" s="85">
        <v>4.2</v>
      </c>
      <c r="J410" s="83">
        <v>37</v>
      </c>
      <c r="K410" s="85">
        <v>3.1</v>
      </c>
      <c r="L410" s="83">
        <v>138</v>
      </c>
      <c r="M410" s="85">
        <v>4.5</v>
      </c>
      <c r="N410" s="83">
        <v>786</v>
      </c>
      <c r="O410" s="85">
        <v>5.9</v>
      </c>
      <c r="P410" s="86">
        <v>102</v>
      </c>
      <c r="Q410" s="81" t="s">
        <v>1293</v>
      </c>
      <c r="R410" s="82" t="s">
        <v>1294</v>
      </c>
      <c r="S410" s="103">
        <f t="shared" si="18"/>
        <v>2285</v>
      </c>
      <c r="T410" s="98">
        <f t="shared" si="19"/>
        <v>49673.913043478264</v>
      </c>
      <c r="U410" s="76">
        <f t="shared" si="20"/>
        <v>1</v>
      </c>
    </row>
    <row r="411" spans="1:21" x14ac:dyDescent="0.15">
      <c r="A411" s="87" t="s">
        <v>1295</v>
      </c>
      <c r="B411" s="88" t="s">
        <v>1296</v>
      </c>
      <c r="C411" s="89">
        <v>3398</v>
      </c>
      <c r="D411" s="90">
        <v>7.4</v>
      </c>
      <c r="E411" s="91">
        <v>8.1</v>
      </c>
      <c r="F411" s="89">
        <v>1839</v>
      </c>
      <c r="G411" s="91">
        <v>7.5</v>
      </c>
      <c r="H411" s="89">
        <v>1559</v>
      </c>
      <c r="I411" s="91">
        <v>7.3</v>
      </c>
      <c r="J411" s="89">
        <v>65</v>
      </c>
      <c r="K411" s="91">
        <v>5.8</v>
      </c>
      <c r="L411" s="89">
        <v>238</v>
      </c>
      <c r="M411" s="91">
        <v>8.1999999999999993</v>
      </c>
      <c r="N411" s="89">
        <v>999</v>
      </c>
      <c r="O411" s="91">
        <v>8.8000000000000007</v>
      </c>
      <c r="P411" s="92">
        <v>306</v>
      </c>
      <c r="Q411" s="87" t="s">
        <v>1295</v>
      </c>
      <c r="R411" s="88" t="s">
        <v>1296</v>
      </c>
      <c r="S411" s="103">
        <f t="shared" si="18"/>
        <v>3398</v>
      </c>
      <c r="T411" s="98">
        <f t="shared" si="19"/>
        <v>45918.91891891892</v>
      </c>
      <c r="U411" s="76">
        <f t="shared" si="20"/>
        <v>1</v>
      </c>
    </row>
    <row r="412" spans="1:21" ht="11.25" x14ac:dyDescent="0.15">
      <c r="A412" s="93" t="s">
        <v>413</v>
      </c>
      <c r="B412" s="94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</row>
    <row r="413" spans="1:21" ht="11.25" x14ac:dyDescent="0.15">
      <c r="A413" s="93" t="s">
        <v>1297</v>
      </c>
      <c r="B413" s="94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</row>
    <row r="414" spans="1:21" ht="11.25" x14ac:dyDescent="0.15">
      <c r="A414" s="93"/>
      <c r="B414" s="94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</row>
    <row r="415" spans="1:21" ht="11.25" x14ac:dyDescent="0.15">
      <c r="A415" s="93" t="s">
        <v>1298</v>
      </c>
      <c r="B415" s="94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</row>
    <row r="416" spans="1:21" ht="11.25" x14ac:dyDescent="0.15">
      <c r="A416" s="93" t="s">
        <v>1299</v>
      </c>
      <c r="B416" s="94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</row>
    <row r="417" spans="1:19" ht="11.25" x14ac:dyDescent="0.15">
      <c r="A417" s="93"/>
      <c r="B417" s="94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</row>
    <row r="418" spans="1:19" ht="11.25" x14ac:dyDescent="0.15">
      <c r="A418" s="93" t="s">
        <v>1300</v>
      </c>
      <c r="B418" s="94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</row>
    <row r="419" spans="1:19" ht="11.25" x14ac:dyDescent="0.15">
      <c r="A419" s="93"/>
      <c r="B419" s="94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</row>
    <row r="420" spans="1:19" ht="11.25" x14ac:dyDescent="0.15">
      <c r="A420" s="93"/>
      <c r="B420" s="94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</row>
    <row r="421" spans="1:19" ht="11.25" x14ac:dyDescent="0.15">
      <c r="A421" s="93"/>
      <c r="B421" s="94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</row>
  </sheetData>
  <mergeCells count="1">
    <mergeCell ref="D7:E7"/>
  </mergeCells>
  <conditionalFormatting sqref="U11:U411">
    <cfRule type="cellIs" dxfId="0" priority="1" operator="lessThan">
      <formula>1</formula>
    </cfRule>
  </conditionalFormatting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workbookViewId="0">
      <selection activeCell="A3" sqref="A3:F405"/>
    </sheetView>
  </sheetViews>
  <sheetFormatPr baseColWidth="10" defaultColWidth="8" defaultRowHeight="14.25" x14ac:dyDescent="0.2"/>
  <cols>
    <col min="1" max="1" width="9.375" customWidth="1"/>
    <col min="2" max="2" width="20.75" customWidth="1"/>
    <col min="3" max="3" width="11.625" customWidth="1"/>
    <col min="4" max="4" width="14.625" customWidth="1"/>
    <col min="6" max="6" width="45.125" customWidth="1"/>
  </cols>
  <sheetData>
    <row r="1" spans="1:6" ht="15" x14ac:dyDescent="0.25">
      <c r="A1" s="123" t="s">
        <v>1305</v>
      </c>
    </row>
    <row r="2" spans="1:6" s="127" customFormat="1" ht="127.5" customHeight="1" x14ac:dyDescent="0.2">
      <c r="A2" s="124" t="s">
        <v>1306</v>
      </c>
      <c r="B2" s="124" t="s">
        <v>1307</v>
      </c>
      <c r="C2" s="125" t="s">
        <v>1308</v>
      </c>
      <c r="D2" s="125" t="s">
        <v>1309</v>
      </c>
      <c r="E2" s="126" t="s">
        <v>1310</v>
      </c>
      <c r="F2" s="126"/>
    </row>
    <row r="3" spans="1:6" ht="15" x14ac:dyDescent="0.25">
      <c r="A3" s="128" t="s">
        <v>1311</v>
      </c>
      <c r="B3" s="128" t="s">
        <v>1312</v>
      </c>
      <c r="C3" s="128" t="s">
        <v>1313</v>
      </c>
      <c r="D3" s="128" t="s">
        <v>1314</v>
      </c>
      <c r="E3" s="128" t="s">
        <v>1315</v>
      </c>
      <c r="F3" s="128"/>
    </row>
    <row r="4" spans="1:6" x14ac:dyDescent="0.2">
      <c r="A4">
        <v>1001000</v>
      </c>
      <c r="B4" t="s">
        <v>496</v>
      </c>
      <c r="C4">
        <v>4</v>
      </c>
      <c r="D4" t="s">
        <v>1316</v>
      </c>
      <c r="E4">
        <v>3</v>
      </c>
      <c r="F4" t="s">
        <v>1317</v>
      </c>
    </row>
    <row r="5" spans="1:6" x14ac:dyDescent="0.2">
      <c r="A5">
        <v>1002000</v>
      </c>
      <c r="B5" t="s">
        <v>1318</v>
      </c>
      <c r="C5">
        <v>6</v>
      </c>
      <c r="D5" t="s">
        <v>1319</v>
      </c>
      <c r="E5">
        <v>1</v>
      </c>
      <c r="F5" t="s">
        <v>1320</v>
      </c>
    </row>
    <row r="6" spans="1:6" x14ac:dyDescent="0.2">
      <c r="A6">
        <v>1003000</v>
      </c>
      <c r="B6" t="s">
        <v>1321</v>
      </c>
      <c r="C6">
        <v>5</v>
      </c>
      <c r="D6" t="s">
        <v>1322</v>
      </c>
      <c r="E6">
        <v>1</v>
      </c>
      <c r="F6" t="s">
        <v>1320</v>
      </c>
    </row>
    <row r="7" spans="1:6" x14ac:dyDescent="0.2">
      <c r="A7">
        <v>1004000</v>
      </c>
      <c r="B7" t="s">
        <v>502</v>
      </c>
      <c r="C7">
        <v>6</v>
      </c>
      <c r="D7" t="s">
        <v>1319</v>
      </c>
      <c r="E7">
        <v>1</v>
      </c>
      <c r="F7" t="s">
        <v>1320</v>
      </c>
    </row>
    <row r="8" spans="1:6" x14ac:dyDescent="0.2">
      <c r="A8">
        <v>1051000</v>
      </c>
      <c r="B8" t="s">
        <v>504</v>
      </c>
      <c r="C8">
        <v>2</v>
      </c>
      <c r="D8" t="s">
        <v>1323</v>
      </c>
      <c r="E8">
        <v>3</v>
      </c>
      <c r="F8" t="s">
        <v>1317</v>
      </c>
    </row>
    <row r="9" spans="1:6" x14ac:dyDescent="0.2">
      <c r="A9">
        <v>1053000</v>
      </c>
      <c r="B9" t="s">
        <v>506</v>
      </c>
      <c r="C9">
        <v>7</v>
      </c>
      <c r="D9" t="s">
        <v>1324</v>
      </c>
      <c r="E9">
        <v>2</v>
      </c>
      <c r="F9" t="s">
        <v>1325</v>
      </c>
    </row>
    <row r="10" spans="1:6" x14ac:dyDescent="0.2">
      <c r="A10">
        <v>1054000</v>
      </c>
      <c r="B10" t="s">
        <v>508</v>
      </c>
      <c r="C10">
        <v>1</v>
      </c>
      <c r="D10" t="s">
        <v>1326</v>
      </c>
      <c r="E10">
        <v>3</v>
      </c>
      <c r="F10" t="s">
        <v>1317</v>
      </c>
    </row>
    <row r="11" spans="1:6" x14ac:dyDescent="0.2">
      <c r="A11">
        <v>1055000</v>
      </c>
      <c r="B11" t="s">
        <v>510</v>
      </c>
      <c r="C11">
        <v>5</v>
      </c>
      <c r="D11" t="s">
        <v>1322</v>
      </c>
      <c r="E11">
        <v>1</v>
      </c>
      <c r="F11" t="s">
        <v>1320</v>
      </c>
    </row>
    <row r="12" spans="1:6" x14ac:dyDescent="0.2">
      <c r="A12">
        <v>1056000</v>
      </c>
      <c r="B12" t="s">
        <v>512</v>
      </c>
      <c r="C12">
        <v>8</v>
      </c>
      <c r="D12" t="s">
        <v>1327</v>
      </c>
      <c r="E12">
        <v>1</v>
      </c>
      <c r="F12" t="s">
        <v>1320</v>
      </c>
    </row>
    <row r="13" spans="1:6" x14ac:dyDescent="0.2">
      <c r="A13">
        <v>1057000</v>
      </c>
      <c r="B13" t="s">
        <v>514</v>
      </c>
      <c r="C13">
        <v>6</v>
      </c>
      <c r="D13" t="s">
        <v>1319</v>
      </c>
      <c r="E13">
        <v>1</v>
      </c>
      <c r="F13" t="s">
        <v>1320</v>
      </c>
    </row>
    <row r="14" spans="1:6" x14ac:dyDescent="0.2">
      <c r="A14">
        <v>1058000</v>
      </c>
      <c r="B14" t="s">
        <v>516</v>
      </c>
      <c r="C14">
        <v>6</v>
      </c>
      <c r="D14" t="s">
        <v>1319</v>
      </c>
      <c r="E14">
        <v>1</v>
      </c>
      <c r="F14" t="s">
        <v>1320</v>
      </c>
    </row>
    <row r="15" spans="1:6" x14ac:dyDescent="0.2">
      <c r="A15">
        <v>1059000</v>
      </c>
      <c r="B15" t="s">
        <v>518</v>
      </c>
      <c r="C15">
        <v>4</v>
      </c>
      <c r="D15" t="s">
        <v>1316</v>
      </c>
      <c r="E15">
        <v>3</v>
      </c>
      <c r="F15" t="s">
        <v>1317</v>
      </c>
    </row>
    <row r="16" spans="1:6" x14ac:dyDescent="0.2">
      <c r="A16">
        <v>1060000</v>
      </c>
      <c r="B16" t="s">
        <v>520</v>
      </c>
      <c r="C16">
        <v>8</v>
      </c>
      <c r="D16" t="s">
        <v>1327</v>
      </c>
      <c r="E16">
        <v>1</v>
      </c>
      <c r="F16" t="s">
        <v>1320</v>
      </c>
    </row>
    <row r="17" spans="1:6" x14ac:dyDescent="0.2">
      <c r="A17">
        <v>1061000</v>
      </c>
      <c r="B17" t="s">
        <v>522</v>
      </c>
      <c r="C17">
        <v>3</v>
      </c>
      <c r="D17" t="s">
        <v>1328</v>
      </c>
      <c r="E17">
        <v>3</v>
      </c>
      <c r="F17" t="s">
        <v>1329</v>
      </c>
    </row>
    <row r="18" spans="1:6" x14ac:dyDescent="0.2">
      <c r="A18">
        <v>1062000</v>
      </c>
      <c r="B18" t="s">
        <v>524</v>
      </c>
      <c r="C18">
        <v>8</v>
      </c>
      <c r="D18" t="s">
        <v>1327</v>
      </c>
      <c r="E18">
        <v>1</v>
      </c>
      <c r="F18" t="s">
        <v>1320</v>
      </c>
    </row>
    <row r="19" spans="1:6" x14ac:dyDescent="0.2">
      <c r="A19">
        <v>2000000</v>
      </c>
      <c r="B19" t="s">
        <v>1330</v>
      </c>
      <c r="C19">
        <v>8</v>
      </c>
      <c r="D19" t="s">
        <v>1327</v>
      </c>
      <c r="E19">
        <v>1</v>
      </c>
      <c r="F19" t="s">
        <v>1320</v>
      </c>
    </row>
    <row r="20" spans="1:6" x14ac:dyDescent="0.2">
      <c r="A20">
        <v>3101000</v>
      </c>
      <c r="B20" t="s">
        <v>528</v>
      </c>
      <c r="C20">
        <v>9</v>
      </c>
      <c r="D20" t="s">
        <v>1331</v>
      </c>
      <c r="E20">
        <v>1</v>
      </c>
      <c r="F20" t="s">
        <v>1320</v>
      </c>
    </row>
    <row r="21" spans="1:6" x14ac:dyDescent="0.2">
      <c r="A21">
        <v>3102000</v>
      </c>
      <c r="B21" t="s">
        <v>530</v>
      </c>
      <c r="C21">
        <v>10</v>
      </c>
      <c r="D21" t="s">
        <v>1332</v>
      </c>
      <c r="E21">
        <v>1</v>
      </c>
      <c r="F21" t="s">
        <v>1320</v>
      </c>
    </row>
    <row r="22" spans="1:6" x14ac:dyDescent="0.2">
      <c r="A22">
        <v>3103000</v>
      </c>
      <c r="B22" t="s">
        <v>532</v>
      </c>
      <c r="C22">
        <v>11</v>
      </c>
      <c r="D22" t="s">
        <v>1333</v>
      </c>
      <c r="E22">
        <v>1</v>
      </c>
      <c r="F22" t="s">
        <v>1320</v>
      </c>
    </row>
    <row r="23" spans="1:6" x14ac:dyDescent="0.2">
      <c r="A23">
        <v>3151000</v>
      </c>
      <c r="B23" t="s">
        <v>534</v>
      </c>
      <c r="C23">
        <v>11</v>
      </c>
      <c r="D23" t="s">
        <v>1333</v>
      </c>
      <c r="E23">
        <v>1</v>
      </c>
      <c r="F23" t="s">
        <v>1320</v>
      </c>
    </row>
    <row r="24" spans="1:6" x14ac:dyDescent="0.2">
      <c r="A24">
        <v>3152000</v>
      </c>
      <c r="B24" t="s">
        <v>546</v>
      </c>
      <c r="C24">
        <v>12</v>
      </c>
      <c r="D24" t="s">
        <v>546</v>
      </c>
      <c r="E24">
        <v>1</v>
      </c>
      <c r="F24" t="s">
        <v>1320</v>
      </c>
    </row>
    <row r="25" spans="1:6" x14ac:dyDescent="0.2">
      <c r="A25">
        <v>3153000</v>
      </c>
      <c r="B25" t="s">
        <v>536</v>
      </c>
      <c r="C25">
        <v>13</v>
      </c>
      <c r="D25" t="s">
        <v>536</v>
      </c>
      <c r="E25">
        <v>2</v>
      </c>
      <c r="F25" t="s">
        <v>1325</v>
      </c>
    </row>
    <row r="26" spans="1:6" x14ac:dyDescent="0.2">
      <c r="A26">
        <v>3154000</v>
      </c>
      <c r="B26" t="s">
        <v>538</v>
      </c>
      <c r="C26">
        <v>14</v>
      </c>
      <c r="D26" t="s">
        <v>538</v>
      </c>
      <c r="E26">
        <v>2</v>
      </c>
      <c r="F26" t="s">
        <v>1325</v>
      </c>
    </row>
    <row r="27" spans="1:6" x14ac:dyDescent="0.2">
      <c r="A27">
        <v>3155000</v>
      </c>
      <c r="B27" t="s">
        <v>540</v>
      </c>
      <c r="C27">
        <v>15</v>
      </c>
      <c r="D27" t="s">
        <v>1334</v>
      </c>
      <c r="E27">
        <v>3</v>
      </c>
      <c r="F27" t="s">
        <v>1317</v>
      </c>
    </row>
    <row r="28" spans="1:6" x14ac:dyDescent="0.2">
      <c r="A28">
        <v>3156000</v>
      </c>
      <c r="B28" t="s">
        <v>1335</v>
      </c>
      <c r="C28">
        <v>16</v>
      </c>
      <c r="D28" t="s">
        <v>1336</v>
      </c>
      <c r="E28">
        <v>3</v>
      </c>
      <c r="F28" t="s">
        <v>1317</v>
      </c>
    </row>
    <row r="29" spans="1:6" x14ac:dyDescent="0.2">
      <c r="A29">
        <v>3157000</v>
      </c>
      <c r="B29" t="s">
        <v>542</v>
      </c>
      <c r="C29">
        <v>9</v>
      </c>
      <c r="D29" t="s">
        <v>1331</v>
      </c>
      <c r="E29">
        <v>1</v>
      </c>
      <c r="F29" t="s">
        <v>1320</v>
      </c>
    </row>
    <row r="30" spans="1:6" x14ac:dyDescent="0.2">
      <c r="A30">
        <v>3158000</v>
      </c>
      <c r="B30" t="s">
        <v>544</v>
      </c>
      <c r="C30">
        <v>9</v>
      </c>
      <c r="D30" t="s">
        <v>1331</v>
      </c>
      <c r="E30">
        <v>1</v>
      </c>
      <c r="F30" t="s">
        <v>1320</v>
      </c>
    </row>
    <row r="31" spans="1:6" x14ac:dyDescent="0.2">
      <c r="A31">
        <v>3241000</v>
      </c>
      <c r="B31" t="s">
        <v>548</v>
      </c>
      <c r="C31">
        <v>17</v>
      </c>
      <c r="D31" t="s">
        <v>1337</v>
      </c>
      <c r="E31">
        <v>1</v>
      </c>
      <c r="F31" t="s">
        <v>1320</v>
      </c>
    </row>
    <row r="32" spans="1:6" x14ac:dyDescent="0.2">
      <c r="A32">
        <v>3251000</v>
      </c>
      <c r="B32" t="s">
        <v>550</v>
      </c>
      <c r="C32">
        <v>18</v>
      </c>
      <c r="D32" t="s">
        <v>1338</v>
      </c>
      <c r="E32">
        <v>3</v>
      </c>
      <c r="F32" t="s">
        <v>1317</v>
      </c>
    </row>
    <row r="33" spans="1:6" x14ac:dyDescent="0.2">
      <c r="A33">
        <v>3252000</v>
      </c>
      <c r="B33" t="s">
        <v>552</v>
      </c>
      <c r="C33">
        <v>19</v>
      </c>
      <c r="D33" t="s">
        <v>1339</v>
      </c>
      <c r="E33">
        <v>2</v>
      </c>
      <c r="F33" t="s">
        <v>1325</v>
      </c>
    </row>
    <row r="34" spans="1:6" x14ac:dyDescent="0.2">
      <c r="A34">
        <v>3254000</v>
      </c>
      <c r="B34" t="s">
        <v>554</v>
      </c>
      <c r="C34">
        <v>20</v>
      </c>
      <c r="D34" t="s">
        <v>554</v>
      </c>
      <c r="E34">
        <v>1</v>
      </c>
      <c r="F34" t="s">
        <v>1320</v>
      </c>
    </row>
    <row r="35" spans="1:6" x14ac:dyDescent="0.2">
      <c r="A35">
        <v>3255000</v>
      </c>
      <c r="B35" t="s">
        <v>556</v>
      </c>
      <c r="C35">
        <v>21</v>
      </c>
      <c r="D35" t="s">
        <v>556</v>
      </c>
      <c r="E35">
        <v>3</v>
      </c>
      <c r="F35" t="s">
        <v>1317</v>
      </c>
    </row>
    <row r="36" spans="1:6" x14ac:dyDescent="0.2">
      <c r="A36">
        <v>3256000</v>
      </c>
      <c r="B36" t="s">
        <v>558</v>
      </c>
      <c r="C36">
        <v>22</v>
      </c>
      <c r="D36" t="s">
        <v>1340</v>
      </c>
      <c r="E36">
        <v>3</v>
      </c>
      <c r="F36" t="s">
        <v>1317</v>
      </c>
    </row>
    <row r="37" spans="1:6" x14ac:dyDescent="0.2">
      <c r="A37">
        <v>3257000</v>
      </c>
      <c r="B37" t="s">
        <v>560</v>
      </c>
      <c r="C37">
        <v>23</v>
      </c>
      <c r="D37" t="s">
        <v>1341</v>
      </c>
      <c r="E37">
        <v>1</v>
      </c>
      <c r="F37" t="s">
        <v>1320</v>
      </c>
    </row>
    <row r="38" spans="1:6" x14ac:dyDescent="0.2">
      <c r="A38">
        <v>3351000</v>
      </c>
      <c r="B38" t="s">
        <v>562</v>
      </c>
      <c r="C38">
        <v>24</v>
      </c>
      <c r="D38" t="s">
        <v>562</v>
      </c>
      <c r="E38">
        <v>3</v>
      </c>
      <c r="F38" t="s">
        <v>1317</v>
      </c>
    </row>
    <row r="39" spans="1:6" x14ac:dyDescent="0.2">
      <c r="A39">
        <v>3352000</v>
      </c>
      <c r="B39" t="s">
        <v>564</v>
      </c>
      <c r="C39">
        <v>43</v>
      </c>
      <c r="D39" t="s">
        <v>1342</v>
      </c>
      <c r="E39">
        <v>2</v>
      </c>
      <c r="F39" t="s">
        <v>1325</v>
      </c>
    </row>
    <row r="40" spans="1:6" x14ac:dyDescent="0.2">
      <c r="A40">
        <v>3353000</v>
      </c>
      <c r="B40" t="s">
        <v>566</v>
      </c>
      <c r="C40">
        <v>8</v>
      </c>
      <c r="D40" t="s">
        <v>1327</v>
      </c>
      <c r="E40">
        <v>1</v>
      </c>
      <c r="F40" t="s">
        <v>1320</v>
      </c>
    </row>
    <row r="41" spans="1:6" x14ac:dyDescent="0.2">
      <c r="A41">
        <v>3354000</v>
      </c>
      <c r="B41" t="s">
        <v>568</v>
      </c>
      <c r="C41">
        <v>29</v>
      </c>
      <c r="D41" t="s">
        <v>580</v>
      </c>
      <c r="E41">
        <v>3</v>
      </c>
      <c r="F41" t="s">
        <v>1317</v>
      </c>
    </row>
    <row r="42" spans="1:6" x14ac:dyDescent="0.2">
      <c r="A42">
        <v>3355000</v>
      </c>
      <c r="B42" t="s">
        <v>570</v>
      </c>
      <c r="C42">
        <v>25</v>
      </c>
      <c r="D42" t="s">
        <v>570</v>
      </c>
      <c r="E42">
        <v>3</v>
      </c>
      <c r="F42" t="s">
        <v>1317</v>
      </c>
    </row>
    <row r="43" spans="1:6" x14ac:dyDescent="0.2">
      <c r="A43">
        <v>3356000</v>
      </c>
      <c r="B43" t="s">
        <v>572</v>
      </c>
      <c r="C43">
        <v>42</v>
      </c>
      <c r="D43" t="s">
        <v>1343</v>
      </c>
      <c r="E43">
        <v>1</v>
      </c>
      <c r="F43" t="s">
        <v>1320</v>
      </c>
    </row>
    <row r="44" spans="1:6" x14ac:dyDescent="0.2">
      <c r="A44">
        <v>3357000</v>
      </c>
      <c r="B44" t="s">
        <v>574</v>
      </c>
      <c r="C44">
        <v>26</v>
      </c>
      <c r="D44" t="s">
        <v>1344</v>
      </c>
      <c r="E44">
        <v>3</v>
      </c>
      <c r="F44" t="s">
        <v>1317</v>
      </c>
    </row>
    <row r="45" spans="1:6" x14ac:dyDescent="0.2">
      <c r="A45">
        <v>3358000</v>
      </c>
      <c r="B45" t="s">
        <v>576</v>
      </c>
      <c r="C45">
        <v>27</v>
      </c>
      <c r="D45" t="s">
        <v>1345</v>
      </c>
      <c r="E45">
        <v>3</v>
      </c>
      <c r="F45" t="s">
        <v>1317</v>
      </c>
    </row>
    <row r="46" spans="1:6" x14ac:dyDescent="0.2">
      <c r="A46">
        <v>3359000</v>
      </c>
      <c r="B46" t="s">
        <v>578</v>
      </c>
      <c r="C46">
        <v>28</v>
      </c>
      <c r="D46" t="s">
        <v>578</v>
      </c>
      <c r="E46">
        <v>2</v>
      </c>
      <c r="F46" t="s">
        <v>1325</v>
      </c>
    </row>
    <row r="47" spans="1:6" x14ac:dyDescent="0.2">
      <c r="A47">
        <v>3360000</v>
      </c>
      <c r="B47" t="s">
        <v>580</v>
      </c>
      <c r="C47">
        <v>29</v>
      </c>
      <c r="D47" t="s">
        <v>580</v>
      </c>
      <c r="E47">
        <v>3</v>
      </c>
      <c r="F47" t="s">
        <v>1317</v>
      </c>
    </row>
    <row r="48" spans="1:6" x14ac:dyDescent="0.2">
      <c r="A48">
        <v>3361000</v>
      </c>
      <c r="B48" t="s">
        <v>582</v>
      </c>
      <c r="C48">
        <v>30</v>
      </c>
      <c r="D48" t="s">
        <v>582</v>
      </c>
      <c r="E48">
        <v>2</v>
      </c>
      <c r="F48" t="s">
        <v>1325</v>
      </c>
    </row>
    <row r="49" spans="1:6" x14ac:dyDescent="0.2">
      <c r="A49">
        <v>3401000</v>
      </c>
      <c r="B49" t="s">
        <v>584</v>
      </c>
      <c r="C49">
        <v>42</v>
      </c>
      <c r="D49" t="s">
        <v>1343</v>
      </c>
      <c r="E49">
        <v>1</v>
      </c>
      <c r="F49" t="s">
        <v>1320</v>
      </c>
    </row>
    <row r="50" spans="1:6" x14ac:dyDescent="0.2">
      <c r="A50">
        <v>3402000</v>
      </c>
      <c r="B50" t="s">
        <v>586</v>
      </c>
      <c r="C50">
        <v>31</v>
      </c>
      <c r="D50" t="s">
        <v>1346</v>
      </c>
      <c r="E50">
        <v>2</v>
      </c>
      <c r="F50" t="s">
        <v>1325</v>
      </c>
    </row>
    <row r="51" spans="1:6" x14ac:dyDescent="0.2">
      <c r="A51">
        <v>3403000</v>
      </c>
      <c r="B51" t="s">
        <v>588</v>
      </c>
      <c r="C51">
        <v>33</v>
      </c>
      <c r="D51" t="s">
        <v>608</v>
      </c>
      <c r="E51">
        <v>1</v>
      </c>
      <c r="F51" t="s">
        <v>1320</v>
      </c>
    </row>
    <row r="52" spans="1:6" x14ac:dyDescent="0.2">
      <c r="A52">
        <v>3404000</v>
      </c>
      <c r="B52" t="s">
        <v>590</v>
      </c>
      <c r="C52">
        <v>34</v>
      </c>
      <c r="D52" t="s">
        <v>610</v>
      </c>
      <c r="E52">
        <v>1</v>
      </c>
      <c r="F52" t="s">
        <v>1320</v>
      </c>
    </row>
    <row r="53" spans="1:6" x14ac:dyDescent="0.2">
      <c r="A53">
        <v>3405000</v>
      </c>
      <c r="B53" t="s">
        <v>592</v>
      </c>
      <c r="C53">
        <v>35</v>
      </c>
      <c r="D53" t="s">
        <v>1347</v>
      </c>
      <c r="E53">
        <v>1</v>
      </c>
      <c r="F53" t="s">
        <v>1320</v>
      </c>
    </row>
    <row r="54" spans="1:6" x14ac:dyDescent="0.2">
      <c r="A54">
        <v>3451000</v>
      </c>
      <c r="B54" t="s">
        <v>594</v>
      </c>
      <c r="C54">
        <v>32</v>
      </c>
      <c r="D54" t="s">
        <v>1348</v>
      </c>
      <c r="E54">
        <v>1</v>
      </c>
      <c r="F54" t="s">
        <v>1320</v>
      </c>
    </row>
    <row r="55" spans="1:6" x14ac:dyDescent="0.2">
      <c r="A55">
        <v>3452000</v>
      </c>
      <c r="B55" t="s">
        <v>596</v>
      </c>
      <c r="C55">
        <v>31</v>
      </c>
      <c r="D55" t="s">
        <v>1346</v>
      </c>
      <c r="E55">
        <v>2</v>
      </c>
      <c r="F55" t="s">
        <v>1325</v>
      </c>
    </row>
    <row r="56" spans="1:6" x14ac:dyDescent="0.2">
      <c r="A56">
        <v>3453000</v>
      </c>
      <c r="B56" t="s">
        <v>598</v>
      </c>
      <c r="C56">
        <v>36</v>
      </c>
      <c r="D56" t="s">
        <v>598</v>
      </c>
      <c r="E56">
        <v>3</v>
      </c>
      <c r="F56" t="s">
        <v>1317</v>
      </c>
    </row>
    <row r="57" spans="1:6" x14ac:dyDescent="0.2">
      <c r="A57">
        <v>3454000</v>
      </c>
      <c r="B57" t="s">
        <v>600</v>
      </c>
      <c r="C57">
        <v>37</v>
      </c>
      <c r="D57" t="s">
        <v>1349</v>
      </c>
      <c r="E57">
        <v>3</v>
      </c>
      <c r="F57" t="s">
        <v>1317</v>
      </c>
    </row>
    <row r="58" spans="1:6" x14ac:dyDescent="0.2">
      <c r="A58">
        <v>3455000</v>
      </c>
      <c r="B58" t="s">
        <v>602</v>
      </c>
      <c r="C58">
        <v>35</v>
      </c>
      <c r="D58" t="s">
        <v>1347</v>
      </c>
      <c r="E58">
        <v>1</v>
      </c>
      <c r="F58" t="s">
        <v>1320</v>
      </c>
    </row>
    <row r="59" spans="1:6" x14ac:dyDescent="0.2">
      <c r="A59">
        <v>3456000</v>
      </c>
      <c r="B59" t="s">
        <v>604</v>
      </c>
      <c r="C59">
        <v>38</v>
      </c>
      <c r="D59" t="s">
        <v>1350</v>
      </c>
      <c r="E59">
        <v>3</v>
      </c>
      <c r="F59" t="s">
        <v>1317</v>
      </c>
    </row>
    <row r="60" spans="1:6" x14ac:dyDescent="0.2">
      <c r="A60">
        <v>3457000</v>
      </c>
      <c r="B60" t="s">
        <v>606</v>
      </c>
      <c r="C60">
        <v>39</v>
      </c>
      <c r="D60" t="s">
        <v>606</v>
      </c>
      <c r="E60">
        <v>2</v>
      </c>
      <c r="F60" t="s">
        <v>1325</v>
      </c>
    </row>
    <row r="61" spans="1:6" x14ac:dyDescent="0.2">
      <c r="A61">
        <v>3458000</v>
      </c>
      <c r="B61" t="s">
        <v>608</v>
      </c>
      <c r="C61">
        <v>33</v>
      </c>
      <c r="D61" t="s">
        <v>608</v>
      </c>
      <c r="E61">
        <v>1</v>
      </c>
      <c r="F61" t="s">
        <v>1320</v>
      </c>
    </row>
    <row r="62" spans="1:6" x14ac:dyDescent="0.2">
      <c r="A62">
        <v>3459000</v>
      </c>
      <c r="B62" t="s">
        <v>610</v>
      </c>
      <c r="C62">
        <v>34</v>
      </c>
      <c r="D62" t="s">
        <v>610</v>
      </c>
      <c r="E62">
        <v>1</v>
      </c>
      <c r="F62" t="s">
        <v>1320</v>
      </c>
    </row>
    <row r="63" spans="1:6" x14ac:dyDescent="0.2">
      <c r="A63">
        <v>3460000</v>
      </c>
      <c r="B63" t="s">
        <v>612</v>
      </c>
      <c r="C63">
        <v>40</v>
      </c>
      <c r="D63" t="s">
        <v>612</v>
      </c>
      <c r="E63">
        <v>2</v>
      </c>
      <c r="F63" t="s">
        <v>1325</v>
      </c>
    </row>
    <row r="64" spans="1:6" x14ac:dyDescent="0.2">
      <c r="A64">
        <v>3461000</v>
      </c>
      <c r="B64" t="s">
        <v>614</v>
      </c>
      <c r="C64">
        <v>41</v>
      </c>
      <c r="D64" t="s">
        <v>1351</v>
      </c>
      <c r="E64">
        <v>3</v>
      </c>
      <c r="F64" t="s">
        <v>1317</v>
      </c>
    </row>
    <row r="65" spans="1:6" x14ac:dyDescent="0.2">
      <c r="A65">
        <v>3462000</v>
      </c>
      <c r="B65" t="s">
        <v>616</v>
      </c>
      <c r="C65">
        <v>35</v>
      </c>
      <c r="D65" t="s">
        <v>1347</v>
      </c>
      <c r="E65">
        <v>1</v>
      </c>
      <c r="F65" t="s">
        <v>1320</v>
      </c>
    </row>
    <row r="66" spans="1:6" x14ac:dyDescent="0.2">
      <c r="A66">
        <v>4011000</v>
      </c>
      <c r="B66" t="s">
        <v>618</v>
      </c>
      <c r="C66">
        <v>42</v>
      </c>
      <c r="D66" t="s">
        <v>1343</v>
      </c>
      <c r="E66">
        <v>1</v>
      </c>
      <c r="F66" t="s">
        <v>1320</v>
      </c>
    </row>
    <row r="67" spans="1:6" x14ac:dyDescent="0.2">
      <c r="A67">
        <v>4012000</v>
      </c>
      <c r="B67" t="s">
        <v>620</v>
      </c>
      <c r="C67">
        <v>43</v>
      </c>
      <c r="D67" t="s">
        <v>1342</v>
      </c>
      <c r="E67">
        <v>2</v>
      </c>
      <c r="F67" t="s">
        <v>1325</v>
      </c>
    </row>
    <row r="68" spans="1:6" x14ac:dyDescent="0.2">
      <c r="A68">
        <v>5111000</v>
      </c>
      <c r="B68" t="s">
        <v>622</v>
      </c>
      <c r="C68">
        <v>45</v>
      </c>
      <c r="D68" t="s">
        <v>1352</v>
      </c>
      <c r="E68">
        <v>1</v>
      </c>
      <c r="F68" t="s">
        <v>1320</v>
      </c>
    </row>
    <row r="69" spans="1:6" x14ac:dyDescent="0.2">
      <c r="A69">
        <v>5112000</v>
      </c>
      <c r="B69" t="s">
        <v>624</v>
      </c>
      <c r="C69">
        <v>46</v>
      </c>
      <c r="D69" t="s">
        <v>1353</v>
      </c>
      <c r="E69">
        <v>1</v>
      </c>
      <c r="F69" t="s">
        <v>1320</v>
      </c>
    </row>
    <row r="70" spans="1:6" x14ac:dyDescent="0.2">
      <c r="A70">
        <v>5113000</v>
      </c>
      <c r="B70" t="s">
        <v>626</v>
      </c>
      <c r="C70">
        <v>47</v>
      </c>
      <c r="D70" t="s">
        <v>1354</v>
      </c>
      <c r="E70">
        <v>1</v>
      </c>
      <c r="F70" t="s">
        <v>1320</v>
      </c>
    </row>
    <row r="71" spans="1:6" x14ac:dyDescent="0.2">
      <c r="A71">
        <v>5114000</v>
      </c>
      <c r="B71" t="s">
        <v>628</v>
      </c>
      <c r="C71">
        <v>48</v>
      </c>
      <c r="D71" t="s">
        <v>1355</v>
      </c>
      <c r="E71">
        <v>1</v>
      </c>
      <c r="F71" t="s">
        <v>1320</v>
      </c>
    </row>
    <row r="72" spans="1:6" x14ac:dyDescent="0.2">
      <c r="A72">
        <v>5116000</v>
      </c>
      <c r="B72" t="s">
        <v>630</v>
      </c>
      <c r="C72">
        <v>50</v>
      </c>
      <c r="D72" t="s">
        <v>1356</v>
      </c>
      <c r="E72">
        <v>1</v>
      </c>
      <c r="F72" t="s">
        <v>1320</v>
      </c>
    </row>
    <row r="73" spans="1:6" x14ac:dyDescent="0.2">
      <c r="A73">
        <v>5117000</v>
      </c>
      <c r="B73" t="s">
        <v>632</v>
      </c>
      <c r="C73">
        <v>47</v>
      </c>
      <c r="D73" t="s">
        <v>1354</v>
      </c>
      <c r="E73">
        <v>1</v>
      </c>
      <c r="F73" t="s">
        <v>1320</v>
      </c>
    </row>
    <row r="74" spans="1:6" x14ac:dyDescent="0.2">
      <c r="A74">
        <v>5119000</v>
      </c>
      <c r="B74" t="s">
        <v>634</v>
      </c>
      <c r="C74">
        <v>46</v>
      </c>
      <c r="D74" t="s">
        <v>1353</v>
      </c>
      <c r="E74">
        <v>1</v>
      </c>
      <c r="F74" t="s">
        <v>1320</v>
      </c>
    </row>
    <row r="75" spans="1:6" x14ac:dyDescent="0.2">
      <c r="A75">
        <v>5120000</v>
      </c>
      <c r="B75" t="s">
        <v>636</v>
      </c>
      <c r="C75">
        <v>54</v>
      </c>
      <c r="D75" t="s">
        <v>1357</v>
      </c>
      <c r="E75">
        <v>1</v>
      </c>
      <c r="F75" t="s">
        <v>1320</v>
      </c>
    </row>
    <row r="76" spans="1:6" x14ac:dyDescent="0.2">
      <c r="A76">
        <v>5122000</v>
      </c>
      <c r="B76" t="s">
        <v>1358</v>
      </c>
      <c r="C76">
        <v>52</v>
      </c>
      <c r="D76" t="s">
        <v>1359</v>
      </c>
      <c r="E76">
        <v>1</v>
      </c>
      <c r="F76" t="s">
        <v>1320</v>
      </c>
    </row>
    <row r="77" spans="1:6" x14ac:dyDescent="0.2">
      <c r="A77">
        <v>5124000</v>
      </c>
      <c r="B77" t="s">
        <v>640</v>
      </c>
      <c r="C77">
        <v>52</v>
      </c>
      <c r="D77" t="s">
        <v>1359</v>
      </c>
      <c r="E77">
        <v>1</v>
      </c>
      <c r="F77" t="s">
        <v>1320</v>
      </c>
    </row>
    <row r="78" spans="1:6" x14ac:dyDescent="0.2">
      <c r="A78">
        <v>5154000</v>
      </c>
      <c r="B78" t="s">
        <v>642</v>
      </c>
      <c r="C78">
        <v>55</v>
      </c>
      <c r="D78" t="s">
        <v>642</v>
      </c>
      <c r="E78">
        <v>1</v>
      </c>
      <c r="F78" t="s">
        <v>1320</v>
      </c>
    </row>
    <row r="79" spans="1:6" x14ac:dyDescent="0.2">
      <c r="A79">
        <v>5158000</v>
      </c>
      <c r="B79" t="s">
        <v>644</v>
      </c>
      <c r="C79">
        <v>45</v>
      </c>
      <c r="D79" t="s">
        <v>1352</v>
      </c>
      <c r="E79">
        <v>1</v>
      </c>
      <c r="F79" t="s">
        <v>1320</v>
      </c>
    </row>
    <row r="80" spans="1:6" x14ac:dyDescent="0.2">
      <c r="A80">
        <v>5162000</v>
      </c>
      <c r="B80" t="s">
        <v>646</v>
      </c>
      <c r="C80">
        <v>45</v>
      </c>
      <c r="D80" t="s">
        <v>1352</v>
      </c>
      <c r="E80">
        <v>1</v>
      </c>
      <c r="F80" t="s">
        <v>1320</v>
      </c>
    </row>
    <row r="81" spans="1:6" x14ac:dyDescent="0.2">
      <c r="A81">
        <v>5166000</v>
      </c>
      <c r="B81" t="s">
        <v>648</v>
      </c>
      <c r="C81">
        <v>49</v>
      </c>
      <c r="D81" t="s">
        <v>648</v>
      </c>
      <c r="E81">
        <v>1</v>
      </c>
      <c r="F81" t="s">
        <v>1320</v>
      </c>
    </row>
    <row r="82" spans="1:6" x14ac:dyDescent="0.2">
      <c r="A82">
        <v>5170000</v>
      </c>
      <c r="B82" t="s">
        <v>650</v>
      </c>
      <c r="C82">
        <v>46</v>
      </c>
      <c r="D82" t="s">
        <v>1353</v>
      </c>
      <c r="E82">
        <v>1</v>
      </c>
      <c r="F82" t="s">
        <v>1320</v>
      </c>
    </row>
    <row r="83" spans="1:6" x14ac:dyDescent="0.2">
      <c r="A83">
        <v>5314000</v>
      </c>
      <c r="B83" t="s">
        <v>652</v>
      </c>
      <c r="C83">
        <v>59</v>
      </c>
      <c r="D83" t="s">
        <v>1360</v>
      </c>
      <c r="E83">
        <v>1</v>
      </c>
      <c r="F83" t="s">
        <v>1320</v>
      </c>
    </row>
    <row r="84" spans="1:6" x14ac:dyDescent="0.2">
      <c r="A84">
        <v>5315000</v>
      </c>
      <c r="B84" t="s">
        <v>654</v>
      </c>
      <c r="C84">
        <v>57</v>
      </c>
      <c r="D84" t="s">
        <v>1361</v>
      </c>
      <c r="E84">
        <v>1</v>
      </c>
      <c r="F84" t="s">
        <v>1320</v>
      </c>
    </row>
    <row r="85" spans="1:6" x14ac:dyDescent="0.2">
      <c r="A85">
        <v>5316000</v>
      </c>
      <c r="B85" t="s">
        <v>656</v>
      </c>
      <c r="C85">
        <v>58</v>
      </c>
      <c r="D85" t="s">
        <v>1362</v>
      </c>
      <c r="E85">
        <v>1</v>
      </c>
      <c r="F85" t="s">
        <v>1320</v>
      </c>
    </row>
    <row r="86" spans="1:6" x14ac:dyDescent="0.2">
      <c r="A86">
        <v>5334000</v>
      </c>
      <c r="B86" t="s">
        <v>658</v>
      </c>
      <c r="C86">
        <v>56</v>
      </c>
      <c r="D86" t="s">
        <v>1363</v>
      </c>
      <c r="E86">
        <v>1</v>
      </c>
      <c r="F86" t="s">
        <v>1320</v>
      </c>
    </row>
    <row r="87" spans="1:6" x14ac:dyDescent="0.2">
      <c r="A87">
        <v>5358000</v>
      </c>
      <c r="B87" t="s">
        <v>660</v>
      </c>
      <c r="C87">
        <v>60</v>
      </c>
      <c r="D87" t="s">
        <v>660</v>
      </c>
      <c r="E87">
        <v>1</v>
      </c>
      <c r="F87" t="s">
        <v>1320</v>
      </c>
    </row>
    <row r="88" spans="1:6" x14ac:dyDescent="0.2">
      <c r="A88">
        <v>5362000</v>
      </c>
      <c r="B88" t="s">
        <v>662</v>
      </c>
      <c r="C88">
        <v>57</v>
      </c>
      <c r="D88" t="s">
        <v>1361</v>
      </c>
      <c r="E88">
        <v>1</v>
      </c>
      <c r="F88" t="s">
        <v>1320</v>
      </c>
    </row>
    <row r="89" spans="1:6" x14ac:dyDescent="0.2">
      <c r="A89">
        <v>5366000</v>
      </c>
      <c r="B89" t="s">
        <v>664</v>
      </c>
      <c r="C89">
        <v>61</v>
      </c>
      <c r="D89" t="s">
        <v>664</v>
      </c>
      <c r="E89">
        <v>1</v>
      </c>
      <c r="F89" t="s">
        <v>1320</v>
      </c>
    </row>
    <row r="90" spans="1:6" x14ac:dyDescent="0.2">
      <c r="A90">
        <v>5370000</v>
      </c>
      <c r="B90" t="s">
        <v>666</v>
      </c>
      <c r="C90">
        <v>51</v>
      </c>
      <c r="D90" t="s">
        <v>666</v>
      </c>
      <c r="E90">
        <v>1</v>
      </c>
      <c r="F90" t="s">
        <v>1320</v>
      </c>
    </row>
    <row r="91" spans="1:6" x14ac:dyDescent="0.2">
      <c r="A91">
        <v>5374000</v>
      </c>
      <c r="B91" t="s">
        <v>668</v>
      </c>
      <c r="C91">
        <v>62</v>
      </c>
      <c r="D91" t="s">
        <v>1364</v>
      </c>
      <c r="E91">
        <v>1</v>
      </c>
      <c r="F91" t="s">
        <v>1320</v>
      </c>
    </row>
    <row r="92" spans="1:6" x14ac:dyDescent="0.2">
      <c r="A92">
        <v>5378000</v>
      </c>
      <c r="B92" t="s">
        <v>670</v>
      </c>
      <c r="C92">
        <v>57</v>
      </c>
      <c r="D92" t="s">
        <v>1361</v>
      </c>
      <c r="E92">
        <v>1</v>
      </c>
      <c r="F92" t="s">
        <v>1320</v>
      </c>
    </row>
    <row r="93" spans="1:6" x14ac:dyDescent="0.2">
      <c r="A93">
        <v>5382000</v>
      </c>
      <c r="B93" t="s">
        <v>672</v>
      </c>
      <c r="C93">
        <v>59</v>
      </c>
      <c r="D93" t="s">
        <v>1360</v>
      </c>
      <c r="E93">
        <v>1</v>
      </c>
      <c r="F93" t="s">
        <v>1320</v>
      </c>
    </row>
    <row r="94" spans="1:6" x14ac:dyDescent="0.2">
      <c r="A94">
        <v>5512000</v>
      </c>
      <c r="B94" t="s">
        <v>674</v>
      </c>
      <c r="C94">
        <v>63</v>
      </c>
      <c r="D94" t="s">
        <v>1365</v>
      </c>
      <c r="E94">
        <v>1</v>
      </c>
      <c r="F94" t="s">
        <v>1320</v>
      </c>
    </row>
    <row r="95" spans="1:6" x14ac:dyDescent="0.2">
      <c r="A95">
        <v>5513000</v>
      </c>
      <c r="B95" t="s">
        <v>676</v>
      </c>
      <c r="C95">
        <v>63</v>
      </c>
      <c r="D95" t="s">
        <v>1365</v>
      </c>
      <c r="E95">
        <v>1</v>
      </c>
      <c r="F95" t="s">
        <v>1320</v>
      </c>
    </row>
    <row r="96" spans="1:6" x14ac:dyDescent="0.2">
      <c r="A96">
        <v>5515000</v>
      </c>
      <c r="B96" t="s">
        <v>678</v>
      </c>
      <c r="C96">
        <v>64</v>
      </c>
      <c r="D96" t="s">
        <v>1366</v>
      </c>
      <c r="E96">
        <v>1</v>
      </c>
      <c r="F96" t="s">
        <v>1320</v>
      </c>
    </row>
    <row r="97" spans="1:6" x14ac:dyDescent="0.2">
      <c r="A97">
        <v>5554000</v>
      </c>
      <c r="B97" t="s">
        <v>680</v>
      </c>
      <c r="C97">
        <v>65</v>
      </c>
      <c r="D97" t="s">
        <v>680</v>
      </c>
      <c r="E97">
        <v>1</v>
      </c>
      <c r="F97" t="s">
        <v>1320</v>
      </c>
    </row>
    <row r="98" spans="1:6" x14ac:dyDescent="0.2">
      <c r="A98">
        <v>5558000</v>
      </c>
      <c r="B98" t="s">
        <v>682</v>
      </c>
      <c r="C98">
        <v>64</v>
      </c>
      <c r="D98" t="s">
        <v>1366</v>
      </c>
      <c r="E98">
        <v>1</v>
      </c>
      <c r="F98" t="s">
        <v>1320</v>
      </c>
    </row>
    <row r="99" spans="1:6" x14ac:dyDescent="0.2">
      <c r="A99">
        <v>5562000</v>
      </c>
      <c r="B99" t="s">
        <v>684</v>
      </c>
      <c r="C99">
        <v>63</v>
      </c>
      <c r="D99" t="s">
        <v>1365</v>
      </c>
      <c r="E99">
        <v>1</v>
      </c>
      <c r="F99" t="s">
        <v>1320</v>
      </c>
    </row>
    <row r="100" spans="1:6" x14ac:dyDescent="0.2">
      <c r="A100">
        <v>5566000</v>
      </c>
      <c r="B100" t="s">
        <v>686</v>
      </c>
      <c r="C100">
        <v>66</v>
      </c>
      <c r="D100" t="s">
        <v>686</v>
      </c>
      <c r="E100">
        <v>1</v>
      </c>
      <c r="F100" t="s">
        <v>1320</v>
      </c>
    </row>
    <row r="101" spans="1:6" x14ac:dyDescent="0.2">
      <c r="A101">
        <v>5570000</v>
      </c>
      <c r="B101" t="s">
        <v>688</v>
      </c>
      <c r="C101">
        <v>64</v>
      </c>
      <c r="D101" t="s">
        <v>1366</v>
      </c>
      <c r="E101">
        <v>1</v>
      </c>
      <c r="F101" t="s">
        <v>1320</v>
      </c>
    </row>
    <row r="102" spans="1:6" x14ac:dyDescent="0.2">
      <c r="A102">
        <v>5711000</v>
      </c>
      <c r="B102" t="s">
        <v>690</v>
      </c>
      <c r="C102">
        <v>67</v>
      </c>
      <c r="D102" t="s">
        <v>1367</v>
      </c>
      <c r="E102">
        <v>1</v>
      </c>
      <c r="F102" t="s">
        <v>1320</v>
      </c>
    </row>
    <row r="103" spans="1:6" x14ac:dyDescent="0.2">
      <c r="A103">
        <v>5754000</v>
      </c>
      <c r="B103" t="s">
        <v>692</v>
      </c>
      <c r="C103">
        <v>68</v>
      </c>
      <c r="D103" t="s">
        <v>692</v>
      </c>
      <c r="E103">
        <v>1</v>
      </c>
      <c r="F103" t="s">
        <v>1320</v>
      </c>
    </row>
    <row r="104" spans="1:6" x14ac:dyDescent="0.2">
      <c r="A104">
        <v>5758000</v>
      </c>
      <c r="B104" t="s">
        <v>694</v>
      </c>
      <c r="C104">
        <v>67</v>
      </c>
      <c r="D104" t="s">
        <v>1367</v>
      </c>
      <c r="E104">
        <v>1</v>
      </c>
      <c r="F104" t="s">
        <v>1320</v>
      </c>
    </row>
    <row r="105" spans="1:6" x14ac:dyDescent="0.2">
      <c r="A105">
        <v>5762000</v>
      </c>
      <c r="B105" t="s">
        <v>696</v>
      </c>
      <c r="C105">
        <v>44</v>
      </c>
      <c r="D105" t="s">
        <v>696</v>
      </c>
      <c r="E105">
        <v>2</v>
      </c>
      <c r="F105" t="s">
        <v>1325</v>
      </c>
    </row>
    <row r="106" spans="1:6" x14ac:dyDescent="0.2">
      <c r="A106">
        <v>5766000</v>
      </c>
      <c r="B106" t="s">
        <v>698</v>
      </c>
      <c r="C106">
        <v>69</v>
      </c>
      <c r="D106" t="s">
        <v>1368</v>
      </c>
      <c r="E106">
        <v>1</v>
      </c>
      <c r="F106" t="s">
        <v>1320</v>
      </c>
    </row>
    <row r="107" spans="1:6" x14ac:dyDescent="0.2">
      <c r="A107">
        <v>5770000</v>
      </c>
      <c r="B107" t="s">
        <v>700</v>
      </c>
      <c r="C107">
        <v>70</v>
      </c>
      <c r="D107" t="s">
        <v>1369</v>
      </c>
      <c r="E107">
        <v>1</v>
      </c>
      <c r="F107" t="s">
        <v>1320</v>
      </c>
    </row>
    <row r="108" spans="1:6" x14ac:dyDescent="0.2">
      <c r="A108">
        <v>5774000</v>
      </c>
      <c r="B108" t="s">
        <v>702</v>
      </c>
      <c r="C108">
        <v>71</v>
      </c>
      <c r="D108" t="s">
        <v>702</v>
      </c>
      <c r="E108">
        <v>1</v>
      </c>
      <c r="F108" t="s">
        <v>1320</v>
      </c>
    </row>
    <row r="109" spans="1:6" x14ac:dyDescent="0.2">
      <c r="A109">
        <v>5911000</v>
      </c>
      <c r="B109" t="s">
        <v>704</v>
      </c>
      <c r="C109">
        <v>72</v>
      </c>
      <c r="D109" t="s">
        <v>1370</v>
      </c>
      <c r="E109">
        <v>1</v>
      </c>
      <c r="F109" t="s">
        <v>1320</v>
      </c>
    </row>
    <row r="110" spans="1:6" x14ac:dyDescent="0.2">
      <c r="A110">
        <v>5913000</v>
      </c>
      <c r="B110" t="s">
        <v>706</v>
      </c>
      <c r="C110">
        <v>73</v>
      </c>
      <c r="D110" t="s">
        <v>1371</v>
      </c>
      <c r="E110">
        <v>1</v>
      </c>
      <c r="F110" t="s">
        <v>1320</v>
      </c>
    </row>
    <row r="111" spans="1:6" x14ac:dyDescent="0.2">
      <c r="A111">
        <v>5914000</v>
      </c>
      <c r="B111" t="s">
        <v>1372</v>
      </c>
      <c r="C111">
        <v>74</v>
      </c>
      <c r="D111" t="s">
        <v>1373</v>
      </c>
      <c r="E111">
        <v>1</v>
      </c>
      <c r="F111" t="s">
        <v>1320</v>
      </c>
    </row>
    <row r="112" spans="1:6" x14ac:dyDescent="0.2">
      <c r="A112">
        <v>5915000</v>
      </c>
      <c r="B112" t="s">
        <v>710</v>
      </c>
      <c r="C112">
        <v>73</v>
      </c>
      <c r="D112" t="s">
        <v>1371</v>
      </c>
      <c r="E112">
        <v>1</v>
      </c>
      <c r="F112" t="s">
        <v>1320</v>
      </c>
    </row>
    <row r="113" spans="1:6" x14ac:dyDescent="0.2">
      <c r="A113">
        <v>5916000</v>
      </c>
      <c r="B113" t="s">
        <v>712</v>
      </c>
      <c r="C113">
        <v>63</v>
      </c>
      <c r="D113" t="s">
        <v>1365</v>
      </c>
      <c r="E113">
        <v>1</v>
      </c>
      <c r="F113" t="s">
        <v>1320</v>
      </c>
    </row>
    <row r="114" spans="1:6" x14ac:dyDescent="0.2">
      <c r="A114">
        <v>5954000</v>
      </c>
      <c r="B114" t="s">
        <v>714</v>
      </c>
      <c r="C114">
        <v>53</v>
      </c>
      <c r="D114" t="s">
        <v>1374</v>
      </c>
      <c r="E114">
        <v>1</v>
      </c>
      <c r="F114" t="s">
        <v>1320</v>
      </c>
    </row>
    <row r="115" spans="1:6" x14ac:dyDescent="0.2">
      <c r="A115">
        <v>5958000</v>
      </c>
      <c r="B115" t="s">
        <v>716</v>
      </c>
      <c r="C115">
        <v>76</v>
      </c>
      <c r="D115" t="s">
        <v>1375</v>
      </c>
      <c r="E115">
        <v>2</v>
      </c>
      <c r="F115" t="s">
        <v>1325</v>
      </c>
    </row>
    <row r="116" spans="1:6" x14ac:dyDescent="0.2">
      <c r="A116">
        <v>5962000</v>
      </c>
      <c r="B116" t="s">
        <v>718</v>
      </c>
      <c r="C116">
        <v>75</v>
      </c>
      <c r="D116" t="s">
        <v>1376</v>
      </c>
      <c r="E116">
        <v>1</v>
      </c>
      <c r="F116" t="s">
        <v>1320</v>
      </c>
    </row>
    <row r="117" spans="1:6" x14ac:dyDescent="0.2">
      <c r="A117">
        <v>5966000</v>
      </c>
      <c r="B117" t="s">
        <v>720</v>
      </c>
      <c r="C117">
        <v>78</v>
      </c>
      <c r="D117" t="s">
        <v>720</v>
      </c>
      <c r="E117">
        <v>1</v>
      </c>
      <c r="F117" t="s">
        <v>1320</v>
      </c>
    </row>
    <row r="118" spans="1:6" x14ac:dyDescent="0.2">
      <c r="A118">
        <v>5970000</v>
      </c>
      <c r="B118" t="s">
        <v>722</v>
      </c>
      <c r="C118">
        <v>77</v>
      </c>
      <c r="D118" t="s">
        <v>1377</v>
      </c>
      <c r="E118">
        <v>1</v>
      </c>
      <c r="F118" t="s">
        <v>1320</v>
      </c>
    </row>
    <row r="119" spans="1:6" x14ac:dyDescent="0.2">
      <c r="A119">
        <v>5974000</v>
      </c>
      <c r="B119" t="s">
        <v>724</v>
      </c>
      <c r="C119">
        <v>79</v>
      </c>
      <c r="D119" t="s">
        <v>724</v>
      </c>
      <c r="E119">
        <v>1</v>
      </c>
      <c r="F119" t="s">
        <v>1320</v>
      </c>
    </row>
    <row r="120" spans="1:6" x14ac:dyDescent="0.2">
      <c r="A120">
        <v>5978000</v>
      </c>
      <c r="B120" t="s">
        <v>726</v>
      </c>
      <c r="C120">
        <v>73</v>
      </c>
      <c r="D120" t="s">
        <v>1371</v>
      </c>
      <c r="E120">
        <v>1</v>
      </c>
      <c r="F120" t="s">
        <v>1320</v>
      </c>
    </row>
    <row r="121" spans="1:6" x14ac:dyDescent="0.2">
      <c r="A121">
        <v>6411000</v>
      </c>
      <c r="B121" t="s">
        <v>1378</v>
      </c>
      <c r="C121">
        <v>94</v>
      </c>
      <c r="D121" t="s">
        <v>1379</v>
      </c>
      <c r="E121">
        <v>1</v>
      </c>
      <c r="F121" t="s">
        <v>1320</v>
      </c>
    </row>
    <row r="122" spans="1:6" x14ac:dyDescent="0.2">
      <c r="A122">
        <v>6412000</v>
      </c>
      <c r="B122" t="s">
        <v>730</v>
      </c>
      <c r="C122">
        <v>92</v>
      </c>
      <c r="D122" t="s">
        <v>1380</v>
      </c>
      <c r="E122">
        <v>1</v>
      </c>
      <c r="F122" t="s">
        <v>1320</v>
      </c>
    </row>
    <row r="123" spans="1:6" x14ac:dyDescent="0.2">
      <c r="A123">
        <v>6413000</v>
      </c>
      <c r="B123" t="s">
        <v>732</v>
      </c>
      <c r="C123">
        <v>92</v>
      </c>
      <c r="D123" t="s">
        <v>1380</v>
      </c>
      <c r="E123">
        <v>1</v>
      </c>
      <c r="F123" t="s">
        <v>1320</v>
      </c>
    </row>
    <row r="124" spans="1:6" x14ac:dyDescent="0.2">
      <c r="A124">
        <v>6414000</v>
      </c>
      <c r="B124" t="s">
        <v>1381</v>
      </c>
      <c r="C124">
        <v>91</v>
      </c>
      <c r="D124" t="s">
        <v>1382</v>
      </c>
      <c r="E124">
        <v>1</v>
      </c>
      <c r="F124" t="s">
        <v>1320</v>
      </c>
    </row>
    <row r="125" spans="1:6" x14ac:dyDescent="0.2">
      <c r="A125">
        <v>6431000</v>
      </c>
      <c r="B125" t="s">
        <v>736</v>
      </c>
      <c r="C125">
        <v>130</v>
      </c>
      <c r="D125" t="s">
        <v>1383</v>
      </c>
      <c r="E125">
        <v>1</v>
      </c>
      <c r="F125" t="s">
        <v>1320</v>
      </c>
    </row>
    <row r="126" spans="1:6" x14ac:dyDescent="0.2">
      <c r="A126">
        <v>6432000</v>
      </c>
      <c r="B126" t="s">
        <v>738</v>
      </c>
      <c r="C126">
        <v>94</v>
      </c>
      <c r="D126" t="s">
        <v>1379</v>
      </c>
      <c r="E126">
        <v>1</v>
      </c>
      <c r="F126" t="s">
        <v>1320</v>
      </c>
    </row>
    <row r="127" spans="1:6" x14ac:dyDescent="0.2">
      <c r="A127">
        <v>6433000</v>
      </c>
      <c r="B127" t="s">
        <v>740</v>
      </c>
      <c r="C127">
        <v>92</v>
      </c>
      <c r="D127" t="s">
        <v>1380</v>
      </c>
      <c r="E127">
        <v>1</v>
      </c>
      <c r="F127" t="s">
        <v>1320</v>
      </c>
    </row>
    <row r="128" spans="1:6" x14ac:dyDescent="0.2">
      <c r="A128">
        <v>6434000</v>
      </c>
      <c r="B128" t="s">
        <v>742</v>
      </c>
      <c r="C128">
        <v>92</v>
      </c>
      <c r="D128" t="s">
        <v>1380</v>
      </c>
      <c r="E128">
        <v>1</v>
      </c>
      <c r="F128" t="s">
        <v>1320</v>
      </c>
    </row>
    <row r="129" spans="1:6" x14ac:dyDescent="0.2">
      <c r="A129">
        <v>6435000</v>
      </c>
      <c r="B129" t="s">
        <v>744</v>
      </c>
      <c r="C129">
        <v>93</v>
      </c>
      <c r="D129" t="s">
        <v>1384</v>
      </c>
      <c r="E129">
        <v>1</v>
      </c>
      <c r="F129" t="s">
        <v>1320</v>
      </c>
    </row>
    <row r="130" spans="1:6" x14ac:dyDescent="0.2">
      <c r="A130">
        <v>6436000</v>
      </c>
      <c r="B130" t="s">
        <v>746</v>
      </c>
      <c r="C130">
        <v>92</v>
      </c>
      <c r="D130" t="s">
        <v>1380</v>
      </c>
      <c r="E130">
        <v>1</v>
      </c>
      <c r="F130" t="s">
        <v>1320</v>
      </c>
    </row>
    <row r="131" spans="1:6" x14ac:dyDescent="0.2">
      <c r="A131">
        <v>6437000</v>
      </c>
      <c r="B131" t="s">
        <v>748</v>
      </c>
      <c r="C131">
        <v>95</v>
      </c>
      <c r="D131" t="s">
        <v>1385</v>
      </c>
      <c r="E131">
        <v>1</v>
      </c>
      <c r="F131" t="s">
        <v>1320</v>
      </c>
    </row>
    <row r="132" spans="1:6" x14ac:dyDescent="0.2">
      <c r="A132">
        <v>6438000</v>
      </c>
      <c r="B132" t="s">
        <v>750</v>
      </c>
      <c r="C132">
        <v>92</v>
      </c>
      <c r="D132" t="s">
        <v>1380</v>
      </c>
      <c r="E132">
        <v>1</v>
      </c>
      <c r="F132" t="s">
        <v>1320</v>
      </c>
    </row>
    <row r="133" spans="1:6" x14ac:dyDescent="0.2">
      <c r="A133">
        <v>6439000</v>
      </c>
      <c r="B133" t="s">
        <v>752</v>
      </c>
      <c r="C133">
        <v>91</v>
      </c>
      <c r="D133" t="s">
        <v>1382</v>
      </c>
      <c r="E133">
        <v>1</v>
      </c>
      <c r="F133" t="s">
        <v>1320</v>
      </c>
    </row>
    <row r="134" spans="1:6" x14ac:dyDescent="0.2">
      <c r="A134">
        <v>6440000</v>
      </c>
      <c r="B134" t="s">
        <v>754</v>
      </c>
      <c r="C134">
        <v>92</v>
      </c>
      <c r="D134" t="s">
        <v>1380</v>
      </c>
      <c r="E134">
        <v>1</v>
      </c>
      <c r="F134" t="s">
        <v>1320</v>
      </c>
    </row>
    <row r="135" spans="1:6" x14ac:dyDescent="0.2">
      <c r="A135">
        <v>6531000</v>
      </c>
      <c r="B135" t="s">
        <v>756</v>
      </c>
      <c r="C135">
        <v>89</v>
      </c>
      <c r="D135" t="s">
        <v>756</v>
      </c>
      <c r="E135">
        <v>1</v>
      </c>
      <c r="F135" t="s">
        <v>1320</v>
      </c>
    </row>
    <row r="136" spans="1:6" x14ac:dyDescent="0.2">
      <c r="A136">
        <v>6532000</v>
      </c>
      <c r="B136" t="s">
        <v>758</v>
      </c>
      <c r="C136">
        <v>88</v>
      </c>
      <c r="D136" t="s">
        <v>1386</v>
      </c>
      <c r="E136">
        <v>1</v>
      </c>
      <c r="F136" t="s">
        <v>1320</v>
      </c>
    </row>
    <row r="137" spans="1:6" x14ac:dyDescent="0.2">
      <c r="A137">
        <v>6533000</v>
      </c>
      <c r="B137" t="s">
        <v>760</v>
      </c>
      <c r="C137">
        <v>90</v>
      </c>
      <c r="D137" t="s">
        <v>1387</v>
      </c>
      <c r="E137">
        <v>1</v>
      </c>
      <c r="F137" t="s">
        <v>1320</v>
      </c>
    </row>
    <row r="138" spans="1:6" x14ac:dyDescent="0.2">
      <c r="A138">
        <v>6534000</v>
      </c>
      <c r="B138" t="s">
        <v>762</v>
      </c>
      <c r="C138">
        <v>85</v>
      </c>
      <c r="D138" t="s">
        <v>1388</v>
      </c>
      <c r="E138">
        <v>2</v>
      </c>
      <c r="F138" t="s">
        <v>1325</v>
      </c>
    </row>
    <row r="139" spans="1:6" x14ac:dyDescent="0.2">
      <c r="A139">
        <v>6535000</v>
      </c>
      <c r="B139" t="s">
        <v>764</v>
      </c>
      <c r="C139">
        <v>86</v>
      </c>
      <c r="D139" t="s">
        <v>1389</v>
      </c>
      <c r="E139">
        <v>3</v>
      </c>
      <c r="F139" t="s">
        <v>1317</v>
      </c>
    </row>
    <row r="140" spans="1:6" x14ac:dyDescent="0.2">
      <c r="A140">
        <v>6611000</v>
      </c>
      <c r="B140" t="s">
        <v>1390</v>
      </c>
      <c r="C140">
        <v>81</v>
      </c>
      <c r="D140" t="s">
        <v>772</v>
      </c>
      <c r="E140">
        <v>1</v>
      </c>
      <c r="F140" t="s">
        <v>1320</v>
      </c>
    </row>
    <row r="141" spans="1:6" x14ac:dyDescent="0.2">
      <c r="A141">
        <v>6631000</v>
      </c>
      <c r="B141" t="s">
        <v>768</v>
      </c>
      <c r="C141">
        <v>87</v>
      </c>
      <c r="D141" t="s">
        <v>768</v>
      </c>
      <c r="E141">
        <v>2</v>
      </c>
      <c r="F141" t="s">
        <v>1325</v>
      </c>
    </row>
    <row r="142" spans="1:6" x14ac:dyDescent="0.2">
      <c r="A142">
        <v>6632000</v>
      </c>
      <c r="B142" t="s">
        <v>770</v>
      </c>
      <c r="C142">
        <v>84</v>
      </c>
      <c r="D142" t="s">
        <v>1391</v>
      </c>
      <c r="E142">
        <v>3</v>
      </c>
      <c r="F142" t="s">
        <v>1317</v>
      </c>
    </row>
    <row r="143" spans="1:6" x14ac:dyDescent="0.2">
      <c r="A143">
        <v>6633000</v>
      </c>
      <c r="B143" t="s">
        <v>772</v>
      </c>
      <c r="C143">
        <v>81</v>
      </c>
      <c r="D143" t="s">
        <v>772</v>
      </c>
      <c r="E143">
        <v>1</v>
      </c>
      <c r="F143" t="s">
        <v>1320</v>
      </c>
    </row>
    <row r="144" spans="1:6" x14ac:dyDescent="0.2">
      <c r="A144">
        <v>6634000</v>
      </c>
      <c r="B144" t="s">
        <v>774</v>
      </c>
      <c r="C144">
        <v>83</v>
      </c>
      <c r="D144" t="s">
        <v>1392</v>
      </c>
      <c r="E144">
        <v>2</v>
      </c>
      <c r="F144" t="s">
        <v>1325</v>
      </c>
    </row>
    <row r="145" spans="1:6" x14ac:dyDescent="0.2">
      <c r="A145">
        <v>6635000</v>
      </c>
      <c r="B145" t="s">
        <v>776</v>
      </c>
      <c r="C145">
        <v>80</v>
      </c>
      <c r="D145" t="s">
        <v>1393</v>
      </c>
      <c r="E145">
        <v>3</v>
      </c>
      <c r="F145" t="s">
        <v>1317</v>
      </c>
    </row>
    <row r="146" spans="1:6" x14ac:dyDescent="0.2">
      <c r="A146">
        <v>6636000</v>
      </c>
      <c r="B146" t="s">
        <v>778</v>
      </c>
      <c r="C146">
        <v>82</v>
      </c>
      <c r="D146" t="s">
        <v>1394</v>
      </c>
      <c r="E146">
        <v>3</v>
      </c>
      <c r="F146" t="s">
        <v>1317</v>
      </c>
    </row>
    <row r="147" spans="1:6" x14ac:dyDescent="0.2">
      <c r="A147">
        <v>7111000</v>
      </c>
      <c r="B147" t="s">
        <v>1395</v>
      </c>
      <c r="C147">
        <v>100</v>
      </c>
      <c r="D147" t="s">
        <v>1396</v>
      </c>
      <c r="E147">
        <v>1</v>
      </c>
      <c r="F147" t="s">
        <v>1320</v>
      </c>
    </row>
    <row r="148" spans="1:6" x14ac:dyDescent="0.2">
      <c r="A148">
        <v>7131000</v>
      </c>
      <c r="B148" t="s">
        <v>782</v>
      </c>
      <c r="C148">
        <v>99</v>
      </c>
      <c r="D148" t="s">
        <v>782</v>
      </c>
      <c r="E148">
        <v>2</v>
      </c>
      <c r="F148" t="s">
        <v>1325</v>
      </c>
    </row>
    <row r="149" spans="1:6" x14ac:dyDescent="0.2">
      <c r="A149">
        <v>7132000</v>
      </c>
      <c r="B149" t="s">
        <v>784</v>
      </c>
      <c r="C149">
        <v>96</v>
      </c>
      <c r="D149" t="s">
        <v>1397</v>
      </c>
      <c r="E149">
        <v>1</v>
      </c>
      <c r="F149" t="s">
        <v>1320</v>
      </c>
    </row>
    <row r="150" spans="1:6" x14ac:dyDescent="0.2">
      <c r="A150">
        <v>7133000</v>
      </c>
      <c r="B150" t="s">
        <v>786</v>
      </c>
      <c r="C150">
        <v>101</v>
      </c>
      <c r="D150" t="s">
        <v>786</v>
      </c>
      <c r="E150">
        <v>2</v>
      </c>
      <c r="F150" t="s">
        <v>1325</v>
      </c>
    </row>
    <row r="151" spans="1:6" x14ac:dyDescent="0.2">
      <c r="A151">
        <v>7134000</v>
      </c>
      <c r="B151" t="s">
        <v>788</v>
      </c>
      <c r="C151">
        <v>102</v>
      </c>
      <c r="D151" t="s">
        <v>1398</v>
      </c>
      <c r="E151">
        <v>3</v>
      </c>
      <c r="F151" t="s">
        <v>1317</v>
      </c>
    </row>
    <row r="152" spans="1:6" x14ac:dyDescent="0.2">
      <c r="A152">
        <v>7135000</v>
      </c>
      <c r="B152" t="s">
        <v>790</v>
      </c>
      <c r="C152">
        <v>103</v>
      </c>
      <c r="D152" t="s">
        <v>1399</v>
      </c>
      <c r="E152">
        <v>3</v>
      </c>
      <c r="F152" t="s">
        <v>1317</v>
      </c>
    </row>
    <row r="153" spans="1:6" x14ac:dyDescent="0.2">
      <c r="A153">
        <v>7137000</v>
      </c>
      <c r="B153" t="s">
        <v>792</v>
      </c>
      <c r="C153">
        <v>100</v>
      </c>
      <c r="D153" t="s">
        <v>1396</v>
      </c>
      <c r="E153">
        <v>1</v>
      </c>
      <c r="F153" t="s">
        <v>1320</v>
      </c>
    </row>
    <row r="154" spans="1:6" x14ac:dyDescent="0.2">
      <c r="A154">
        <v>7138000</v>
      </c>
      <c r="B154" t="s">
        <v>794</v>
      </c>
      <c r="C154">
        <v>98</v>
      </c>
      <c r="D154" t="s">
        <v>794</v>
      </c>
      <c r="E154">
        <v>1</v>
      </c>
      <c r="F154" t="s">
        <v>1320</v>
      </c>
    </row>
    <row r="155" spans="1:6" x14ac:dyDescent="0.2">
      <c r="A155">
        <v>7140000</v>
      </c>
      <c r="B155" t="s">
        <v>796</v>
      </c>
      <c r="C155">
        <v>104</v>
      </c>
      <c r="D155" t="s">
        <v>1400</v>
      </c>
      <c r="E155">
        <v>2</v>
      </c>
      <c r="F155" t="s">
        <v>1325</v>
      </c>
    </row>
    <row r="156" spans="1:6" x14ac:dyDescent="0.2">
      <c r="A156">
        <v>7141000</v>
      </c>
      <c r="B156" t="s">
        <v>798</v>
      </c>
      <c r="C156">
        <v>100</v>
      </c>
      <c r="D156" t="s">
        <v>1396</v>
      </c>
      <c r="E156">
        <v>1</v>
      </c>
      <c r="F156" t="s">
        <v>1320</v>
      </c>
    </row>
    <row r="157" spans="1:6" x14ac:dyDescent="0.2">
      <c r="A157">
        <v>7143000</v>
      </c>
      <c r="B157" t="s">
        <v>800</v>
      </c>
      <c r="C157">
        <v>97</v>
      </c>
      <c r="D157" t="s">
        <v>1401</v>
      </c>
      <c r="E157">
        <v>1</v>
      </c>
      <c r="F157" t="s">
        <v>1320</v>
      </c>
    </row>
    <row r="158" spans="1:6" x14ac:dyDescent="0.2">
      <c r="A158">
        <v>7211000</v>
      </c>
      <c r="B158" t="s">
        <v>1402</v>
      </c>
      <c r="C158">
        <v>105</v>
      </c>
      <c r="D158" t="s">
        <v>1403</v>
      </c>
      <c r="E158">
        <v>2</v>
      </c>
      <c r="F158" t="s">
        <v>1325</v>
      </c>
    </row>
    <row r="159" spans="1:6" x14ac:dyDescent="0.2">
      <c r="A159">
        <v>7231000</v>
      </c>
      <c r="B159" t="s">
        <v>804</v>
      </c>
      <c r="C159">
        <v>106</v>
      </c>
      <c r="D159" t="s">
        <v>804</v>
      </c>
      <c r="E159">
        <v>3</v>
      </c>
      <c r="F159" t="s">
        <v>1317</v>
      </c>
    </row>
    <row r="160" spans="1:6" x14ac:dyDescent="0.2">
      <c r="A160">
        <v>7232000</v>
      </c>
      <c r="B160" t="s">
        <v>806</v>
      </c>
      <c r="C160">
        <v>108</v>
      </c>
      <c r="D160" t="s">
        <v>1404</v>
      </c>
      <c r="E160">
        <v>3</v>
      </c>
      <c r="F160" t="s">
        <v>1317</v>
      </c>
    </row>
    <row r="161" spans="1:6" x14ac:dyDescent="0.2">
      <c r="A161">
        <v>7233000</v>
      </c>
      <c r="B161" t="s">
        <v>808</v>
      </c>
      <c r="C161">
        <v>107</v>
      </c>
      <c r="D161" t="s">
        <v>1405</v>
      </c>
      <c r="E161">
        <v>3</v>
      </c>
      <c r="F161" t="s">
        <v>1317</v>
      </c>
    </row>
    <row r="162" spans="1:6" x14ac:dyDescent="0.2">
      <c r="A162">
        <v>7235000</v>
      </c>
      <c r="B162" t="s">
        <v>810</v>
      </c>
      <c r="C162">
        <v>105</v>
      </c>
      <c r="D162" t="s">
        <v>1403</v>
      </c>
      <c r="E162">
        <v>2</v>
      </c>
      <c r="F162" t="s">
        <v>1325</v>
      </c>
    </row>
    <row r="163" spans="1:6" x14ac:dyDescent="0.2">
      <c r="A163">
        <v>7311000</v>
      </c>
      <c r="B163" t="s">
        <v>1406</v>
      </c>
      <c r="C163">
        <v>114</v>
      </c>
      <c r="D163" t="s">
        <v>1407</v>
      </c>
      <c r="E163">
        <v>1</v>
      </c>
      <c r="F163" t="s">
        <v>1320</v>
      </c>
    </row>
    <row r="164" spans="1:6" x14ac:dyDescent="0.2">
      <c r="A164">
        <v>7312000</v>
      </c>
      <c r="B164" t="s">
        <v>1408</v>
      </c>
      <c r="C164">
        <v>109</v>
      </c>
      <c r="D164" t="s">
        <v>840</v>
      </c>
      <c r="E164">
        <v>2</v>
      </c>
      <c r="F164" t="s">
        <v>1325</v>
      </c>
    </row>
    <row r="165" spans="1:6" x14ac:dyDescent="0.2">
      <c r="A165">
        <v>7313000</v>
      </c>
      <c r="B165" t="s">
        <v>1409</v>
      </c>
      <c r="C165">
        <v>110</v>
      </c>
      <c r="D165" t="s">
        <v>1410</v>
      </c>
      <c r="E165">
        <v>1</v>
      </c>
      <c r="F165" t="s">
        <v>1320</v>
      </c>
    </row>
    <row r="166" spans="1:6" x14ac:dyDescent="0.2">
      <c r="A166">
        <v>7314000</v>
      </c>
      <c r="B166" t="s">
        <v>818</v>
      </c>
      <c r="C166">
        <v>114</v>
      </c>
      <c r="D166" t="s">
        <v>1407</v>
      </c>
      <c r="E166">
        <v>1</v>
      </c>
      <c r="F166" t="s">
        <v>1320</v>
      </c>
    </row>
    <row r="167" spans="1:6" x14ac:dyDescent="0.2">
      <c r="A167">
        <v>7315000</v>
      </c>
      <c r="B167" t="s">
        <v>820</v>
      </c>
      <c r="C167">
        <v>111</v>
      </c>
      <c r="D167" t="s">
        <v>1411</v>
      </c>
      <c r="E167">
        <v>1</v>
      </c>
      <c r="F167" t="s">
        <v>1320</v>
      </c>
    </row>
    <row r="168" spans="1:6" x14ac:dyDescent="0.2">
      <c r="A168">
        <v>7316000</v>
      </c>
      <c r="B168" t="s">
        <v>1412</v>
      </c>
      <c r="C168">
        <v>114</v>
      </c>
      <c r="D168" t="s">
        <v>1407</v>
      </c>
      <c r="E168">
        <v>1</v>
      </c>
      <c r="F168" t="s">
        <v>1320</v>
      </c>
    </row>
    <row r="169" spans="1:6" x14ac:dyDescent="0.2">
      <c r="A169">
        <v>7317000</v>
      </c>
      <c r="B169" t="s">
        <v>1413</v>
      </c>
      <c r="C169">
        <v>113</v>
      </c>
      <c r="D169" t="s">
        <v>1414</v>
      </c>
      <c r="E169">
        <v>2</v>
      </c>
      <c r="F169" t="s">
        <v>1325</v>
      </c>
    </row>
    <row r="170" spans="1:6" x14ac:dyDescent="0.2">
      <c r="A170">
        <v>7318000</v>
      </c>
      <c r="B170" t="s">
        <v>1415</v>
      </c>
      <c r="C170">
        <v>114</v>
      </c>
      <c r="D170" t="s">
        <v>1407</v>
      </c>
      <c r="E170">
        <v>1</v>
      </c>
      <c r="F170" t="s">
        <v>1320</v>
      </c>
    </row>
    <row r="171" spans="1:6" x14ac:dyDescent="0.2">
      <c r="A171">
        <v>7319000</v>
      </c>
      <c r="B171" t="s">
        <v>1416</v>
      </c>
      <c r="C171">
        <v>112</v>
      </c>
      <c r="D171" t="s">
        <v>832</v>
      </c>
      <c r="E171">
        <v>1</v>
      </c>
      <c r="F171" t="s">
        <v>1320</v>
      </c>
    </row>
    <row r="172" spans="1:6" x14ac:dyDescent="0.2">
      <c r="A172">
        <v>7320000</v>
      </c>
      <c r="B172" t="s">
        <v>1417</v>
      </c>
      <c r="C172">
        <v>113</v>
      </c>
      <c r="D172" t="s">
        <v>1414</v>
      </c>
      <c r="E172">
        <v>2</v>
      </c>
      <c r="F172" t="s">
        <v>1325</v>
      </c>
    </row>
    <row r="173" spans="1:6" x14ac:dyDescent="0.2">
      <c r="A173">
        <v>7331000</v>
      </c>
      <c r="B173" t="s">
        <v>832</v>
      </c>
      <c r="C173">
        <v>112</v>
      </c>
      <c r="D173" t="s">
        <v>832</v>
      </c>
      <c r="E173">
        <v>1</v>
      </c>
      <c r="F173" t="s">
        <v>1320</v>
      </c>
    </row>
    <row r="174" spans="1:6" x14ac:dyDescent="0.2">
      <c r="A174">
        <v>7332000</v>
      </c>
      <c r="B174" t="s">
        <v>834</v>
      </c>
      <c r="C174">
        <v>114</v>
      </c>
      <c r="D174" t="s">
        <v>1407</v>
      </c>
      <c r="E174">
        <v>1</v>
      </c>
      <c r="F174" t="s">
        <v>1320</v>
      </c>
    </row>
    <row r="175" spans="1:6" x14ac:dyDescent="0.2">
      <c r="A175">
        <v>7333000</v>
      </c>
      <c r="B175" t="s">
        <v>836</v>
      </c>
      <c r="C175">
        <v>109</v>
      </c>
      <c r="D175" t="s">
        <v>840</v>
      </c>
      <c r="E175">
        <v>2</v>
      </c>
      <c r="F175" t="s">
        <v>1325</v>
      </c>
    </row>
    <row r="176" spans="1:6" x14ac:dyDescent="0.2">
      <c r="A176">
        <v>7334000</v>
      </c>
      <c r="B176" t="s">
        <v>838</v>
      </c>
      <c r="C176">
        <v>115</v>
      </c>
      <c r="D176" t="s">
        <v>838</v>
      </c>
      <c r="E176">
        <v>1</v>
      </c>
      <c r="F176" t="s">
        <v>1320</v>
      </c>
    </row>
    <row r="177" spans="1:6" x14ac:dyDescent="0.2">
      <c r="A177">
        <v>7335000</v>
      </c>
      <c r="B177" t="s">
        <v>840</v>
      </c>
      <c r="C177">
        <v>109</v>
      </c>
      <c r="D177" t="s">
        <v>840</v>
      </c>
      <c r="E177">
        <v>2</v>
      </c>
      <c r="F177" t="s">
        <v>1325</v>
      </c>
    </row>
    <row r="178" spans="1:6" x14ac:dyDescent="0.2">
      <c r="A178">
        <v>7336000</v>
      </c>
      <c r="B178" t="s">
        <v>842</v>
      </c>
      <c r="C178">
        <v>109</v>
      </c>
      <c r="D178" t="s">
        <v>840</v>
      </c>
      <c r="E178">
        <v>2</v>
      </c>
      <c r="F178" t="s">
        <v>1325</v>
      </c>
    </row>
    <row r="179" spans="1:6" x14ac:dyDescent="0.2">
      <c r="A179">
        <v>7337000</v>
      </c>
      <c r="B179" t="s">
        <v>844</v>
      </c>
      <c r="C179">
        <v>110</v>
      </c>
      <c r="D179" t="s">
        <v>1410</v>
      </c>
      <c r="E179">
        <v>1</v>
      </c>
      <c r="F179" t="s">
        <v>1320</v>
      </c>
    </row>
    <row r="180" spans="1:6" x14ac:dyDescent="0.2">
      <c r="A180">
        <v>7338000</v>
      </c>
      <c r="B180" t="s">
        <v>846</v>
      </c>
      <c r="C180">
        <v>114</v>
      </c>
      <c r="D180" t="s">
        <v>1407</v>
      </c>
      <c r="E180">
        <v>1</v>
      </c>
      <c r="F180" t="s">
        <v>1320</v>
      </c>
    </row>
    <row r="181" spans="1:6" x14ac:dyDescent="0.2">
      <c r="A181">
        <v>7339000</v>
      </c>
      <c r="B181" t="s">
        <v>848</v>
      </c>
      <c r="C181">
        <v>111</v>
      </c>
      <c r="D181" t="s">
        <v>1411</v>
      </c>
      <c r="E181">
        <v>1</v>
      </c>
      <c r="F181" t="s">
        <v>1320</v>
      </c>
    </row>
    <row r="182" spans="1:6" x14ac:dyDescent="0.2">
      <c r="A182">
        <v>7340000</v>
      </c>
      <c r="B182" t="s">
        <v>850</v>
      </c>
      <c r="C182">
        <v>113</v>
      </c>
      <c r="D182" t="s">
        <v>1414</v>
      </c>
      <c r="E182">
        <v>2</v>
      </c>
      <c r="F182" t="s">
        <v>1325</v>
      </c>
    </row>
    <row r="183" spans="1:6" x14ac:dyDescent="0.2">
      <c r="A183">
        <v>8111000</v>
      </c>
      <c r="B183" t="s">
        <v>1418</v>
      </c>
      <c r="C183">
        <v>120</v>
      </c>
      <c r="D183" t="s">
        <v>1418</v>
      </c>
      <c r="E183">
        <v>1</v>
      </c>
      <c r="F183" t="s">
        <v>1320</v>
      </c>
    </row>
    <row r="184" spans="1:6" x14ac:dyDescent="0.2">
      <c r="A184">
        <v>8115000</v>
      </c>
      <c r="B184" t="s">
        <v>854</v>
      </c>
      <c r="C184">
        <v>120</v>
      </c>
      <c r="D184" t="s">
        <v>1418</v>
      </c>
      <c r="E184">
        <v>1</v>
      </c>
      <c r="F184" t="s">
        <v>1320</v>
      </c>
    </row>
    <row r="185" spans="1:6" x14ac:dyDescent="0.2">
      <c r="A185">
        <v>8116000</v>
      </c>
      <c r="B185" t="s">
        <v>856</v>
      </c>
      <c r="C185">
        <v>120</v>
      </c>
      <c r="D185" t="s">
        <v>1418</v>
      </c>
      <c r="E185">
        <v>1</v>
      </c>
      <c r="F185" t="s">
        <v>1320</v>
      </c>
    </row>
    <row r="186" spans="1:6" x14ac:dyDescent="0.2">
      <c r="A186">
        <v>8117000</v>
      </c>
      <c r="B186" t="s">
        <v>858</v>
      </c>
      <c r="C186">
        <v>121</v>
      </c>
      <c r="D186" t="s">
        <v>858</v>
      </c>
      <c r="E186">
        <v>1</v>
      </c>
      <c r="F186" t="s">
        <v>1320</v>
      </c>
    </row>
    <row r="187" spans="1:6" x14ac:dyDescent="0.2">
      <c r="A187">
        <v>8118000</v>
      </c>
      <c r="B187" t="s">
        <v>860</v>
      </c>
      <c r="C187">
        <v>120</v>
      </c>
      <c r="D187" t="s">
        <v>1418</v>
      </c>
      <c r="E187">
        <v>1</v>
      </c>
      <c r="F187" t="s">
        <v>1320</v>
      </c>
    </row>
    <row r="188" spans="1:6" x14ac:dyDescent="0.2">
      <c r="A188">
        <v>8119000</v>
      </c>
      <c r="B188" t="s">
        <v>862</v>
      </c>
      <c r="C188">
        <v>120</v>
      </c>
      <c r="D188" t="s">
        <v>1418</v>
      </c>
      <c r="E188">
        <v>1</v>
      </c>
      <c r="F188" t="s">
        <v>1320</v>
      </c>
    </row>
    <row r="189" spans="1:6" x14ac:dyDescent="0.2">
      <c r="A189">
        <v>8121000</v>
      </c>
      <c r="B189" t="s">
        <v>866</v>
      </c>
      <c r="C189">
        <v>122</v>
      </c>
      <c r="D189" t="s">
        <v>866</v>
      </c>
      <c r="E189">
        <v>1</v>
      </c>
      <c r="F189" t="s">
        <v>1320</v>
      </c>
    </row>
    <row r="190" spans="1:6" x14ac:dyDescent="0.2">
      <c r="A190">
        <v>8125000</v>
      </c>
      <c r="B190" t="s">
        <v>866</v>
      </c>
      <c r="C190">
        <v>122</v>
      </c>
      <c r="D190" t="s">
        <v>866</v>
      </c>
      <c r="E190">
        <v>1</v>
      </c>
      <c r="F190" t="s">
        <v>1320</v>
      </c>
    </row>
    <row r="191" spans="1:6" x14ac:dyDescent="0.2">
      <c r="A191">
        <v>8126000</v>
      </c>
      <c r="B191" t="s">
        <v>868</v>
      </c>
      <c r="C191">
        <v>123</v>
      </c>
      <c r="D191" t="s">
        <v>870</v>
      </c>
      <c r="E191">
        <v>2</v>
      </c>
      <c r="F191" t="s">
        <v>1325</v>
      </c>
    </row>
    <row r="192" spans="1:6" x14ac:dyDescent="0.2">
      <c r="A192">
        <v>8127000</v>
      </c>
      <c r="B192" t="s">
        <v>870</v>
      </c>
      <c r="C192">
        <v>123</v>
      </c>
      <c r="D192" t="s">
        <v>870</v>
      </c>
      <c r="E192">
        <v>2</v>
      </c>
      <c r="F192" t="s">
        <v>1325</v>
      </c>
    </row>
    <row r="193" spans="1:6" x14ac:dyDescent="0.2">
      <c r="A193">
        <v>8128000</v>
      </c>
      <c r="B193" t="s">
        <v>872</v>
      </c>
      <c r="C193">
        <v>124</v>
      </c>
      <c r="D193" t="s">
        <v>1419</v>
      </c>
      <c r="E193">
        <v>3</v>
      </c>
      <c r="F193" t="s">
        <v>1317</v>
      </c>
    </row>
    <row r="194" spans="1:6" x14ac:dyDescent="0.2">
      <c r="A194">
        <v>8135000</v>
      </c>
      <c r="B194" t="s">
        <v>874</v>
      </c>
      <c r="C194">
        <v>125</v>
      </c>
      <c r="D194" t="s">
        <v>874</v>
      </c>
      <c r="E194">
        <v>1</v>
      </c>
      <c r="F194" t="s">
        <v>1320</v>
      </c>
    </row>
    <row r="195" spans="1:6" x14ac:dyDescent="0.2">
      <c r="A195">
        <v>8136000</v>
      </c>
      <c r="B195" t="s">
        <v>876</v>
      </c>
      <c r="C195">
        <v>126</v>
      </c>
      <c r="D195" t="s">
        <v>1420</v>
      </c>
      <c r="E195">
        <v>1</v>
      </c>
      <c r="F195" t="s">
        <v>1320</v>
      </c>
    </row>
    <row r="196" spans="1:6" x14ac:dyDescent="0.2">
      <c r="A196">
        <v>8211000</v>
      </c>
      <c r="B196" t="s">
        <v>1421</v>
      </c>
      <c r="C196">
        <v>127</v>
      </c>
      <c r="D196" t="s">
        <v>1421</v>
      </c>
      <c r="E196">
        <v>1</v>
      </c>
      <c r="F196" t="s">
        <v>1320</v>
      </c>
    </row>
    <row r="197" spans="1:6" x14ac:dyDescent="0.2">
      <c r="A197">
        <v>8212000</v>
      </c>
      <c r="B197" t="s">
        <v>882</v>
      </c>
      <c r="C197">
        <v>128</v>
      </c>
      <c r="D197" t="s">
        <v>882</v>
      </c>
      <c r="E197">
        <v>1</v>
      </c>
      <c r="F197" t="s">
        <v>1320</v>
      </c>
    </row>
    <row r="198" spans="1:6" x14ac:dyDescent="0.2">
      <c r="A198">
        <v>8215000</v>
      </c>
      <c r="B198" t="s">
        <v>882</v>
      </c>
      <c r="C198">
        <v>128</v>
      </c>
      <c r="D198" t="s">
        <v>882</v>
      </c>
      <c r="E198">
        <v>1</v>
      </c>
      <c r="F198" t="s">
        <v>1320</v>
      </c>
    </row>
    <row r="199" spans="1:6" x14ac:dyDescent="0.2">
      <c r="A199">
        <v>8216000</v>
      </c>
      <c r="B199" t="s">
        <v>884</v>
      </c>
      <c r="C199">
        <v>127</v>
      </c>
      <c r="D199" t="s">
        <v>1421</v>
      </c>
      <c r="E199">
        <v>1</v>
      </c>
      <c r="F199" t="s">
        <v>1320</v>
      </c>
    </row>
    <row r="200" spans="1:6" x14ac:dyDescent="0.2">
      <c r="A200">
        <v>8221000</v>
      </c>
      <c r="B200" t="s">
        <v>1422</v>
      </c>
      <c r="C200">
        <v>129</v>
      </c>
      <c r="D200" t="s">
        <v>1422</v>
      </c>
      <c r="E200">
        <v>1</v>
      </c>
      <c r="F200" t="s">
        <v>1320</v>
      </c>
    </row>
    <row r="201" spans="1:6" x14ac:dyDescent="0.2">
      <c r="A201">
        <v>8222000</v>
      </c>
      <c r="B201" t="s">
        <v>1383</v>
      </c>
      <c r="C201">
        <v>130</v>
      </c>
      <c r="D201" t="s">
        <v>1383</v>
      </c>
      <c r="E201">
        <v>1</v>
      </c>
      <c r="F201" t="s">
        <v>1320</v>
      </c>
    </row>
    <row r="202" spans="1:6" x14ac:dyDescent="0.2">
      <c r="A202">
        <v>8225000</v>
      </c>
      <c r="B202" t="s">
        <v>890</v>
      </c>
      <c r="C202">
        <v>131</v>
      </c>
      <c r="D202" t="s">
        <v>1423</v>
      </c>
      <c r="E202">
        <v>2</v>
      </c>
      <c r="F202" t="s">
        <v>1325</v>
      </c>
    </row>
    <row r="203" spans="1:6" x14ac:dyDescent="0.2">
      <c r="A203">
        <v>8226000</v>
      </c>
      <c r="B203" t="s">
        <v>892</v>
      </c>
      <c r="C203">
        <v>129</v>
      </c>
      <c r="D203" t="s">
        <v>1422</v>
      </c>
      <c r="E203">
        <v>1</v>
      </c>
      <c r="F203" t="s">
        <v>1320</v>
      </c>
    </row>
    <row r="204" spans="1:6" x14ac:dyDescent="0.2">
      <c r="A204">
        <v>8231000</v>
      </c>
      <c r="B204" t="s">
        <v>1424</v>
      </c>
      <c r="C204">
        <v>132</v>
      </c>
      <c r="D204" t="s">
        <v>1424</v>
      </c>
      <c r="E204">
        <v>1</v>
      </c>
      <c r="F204" t="s">
        <v>1320</v>
      </c>
    </row>
    <row r="205" spans="1:6" x14ac:dyDescent="0.2">
      <c r="A205">
        <v>8235000</v>
      </c>
      <c r="B205" t="s">
        <v>896</v>
      </c>
      <c r="C205">
        <v>133</v>
      </c>
      <c r="D205" t="s">
        <v>896</v>
      </c>
      <c r="E205">
        <v>1</v>
      </c>
      <c r="F205" t="s">
        <v>1320</v>
      </c>
    </row>
    <row r="206" spans="1:6" x14ac:dyDescent="0.2">
      <c r="A206">
        <v>8236000</v>
      </c>
      <c r="B206" t="s">
        <v>898</v>
      </c>
      <c r="C206">
        <v>132</v>
      </c>
      <c r="D206" t="s">
        <v>1424</v>
      </c>
      <c r="E206">
        <v>1</v>
      </c>
      <c r="F206" t="s">
        <v>1320</v>
      </c>
    </row>
    <row r="207" spans="1:6" x14ac:dyDescent="0.2">
      <c r="A207">
        <v>8237000</v>
      </c>
      <c r="B207" t="s">
        <v>900</v>
      </c>
      <c r="C207">
        <v>134</v>
      </c>
      <c r="D207" t="s">
        <v>900</v>
      </c>
      <c r="E207">
        <v>2</v>
      </c>
      <c r="F207" t="s">
        <v>1325</v>
      </c>
    </row>
    <row r="208" spans="1:6" x14ac:dyDescent="0.2">
      <c r="A208">
        <v>8311000</v>
      </c>
      <c r="B208" t="s">
        <v>1425</v>
      </c>
      <c r="C208">
        <v>135</v>
      </c>
      <c r="D208" t="s">
        <v>1426</v>
      </c>
      <c r="E208">
        <v>1</v>
      </c>
      <c r="F208" t="s">
        <v>1320</v>
      </c>
    </row>
    <row r="209" spans="1:6" x14ac:dyDescent="0.2">
      <c r="A209">
        <v>8315000</v>
      </c>
      <c r="B209" t="s">
        <v>904</v>
      </c>
      <c r="C209">
        <v>135</v>
      </c>
      <c r="D209" t="s">
        <v>1426</v>
      </c>
      <c r="E209">
        <v>1</v>
      </c>
      <c r="F209" t="s">
        <v>1320</v>
      </c>
    </row>
    <row r="210" spans="1:6" x14ac:dyDescent="0.2">
      <c r="A210">
        <v>8316000</v>
      </c>
      <c r="B210" t="s">
        <v>906</v>
      </c>
      <c r="C210">
        <v>135</v>
      </c>
      <c r="D210" t="s">
        <v>1426</v>
      </c>
      <c r="E210">
        <v>1</v>
      </c>
      <c r="F210" t="s">
        <v>1320</v>
      </c>
    </row>
    <row r="211" spans="1:6" x14ac:dyDescent="0.2">
      <c r="A211">
        <v>8317000</v>
      </c>
      <c r="B211" t="s">
        <v>908</v>
      </c>
      <c r="C211">
        <v>136</v>
      </c>
      <c r="D211" t="s">
        <v>1427</v>
      </c>
      <c r="E211">
        <v>1</v>
      </c>
      <c r="F211" t="s">
        <v>1320</v>
      </c>
    </row>
    <row r="212" spans="1:6" x14ac:dyDescent="0.2">
      <c r="A212">
        <v>8325000</v>
      </c>
      <c r="B212" t="s">
        <v>910</v>
      </c>
      <c r="C212">
        <v>137</v>
      </c>
      <c r="D212" t="s">
        <v>910</v>
      </c>
      <c r="E212">
        <v>1</v>
      </c>
      <c r="F212" t="s">
        <v>1320</v>
      </c>
    </row>
    <row r="213" spans="1:6" x14ac:dyDescent="0.2">
      <c r="A213">
        <v>8326000</v>
      </c>
      <c r="B213" t="s">
        <v>912</v>
      </c>
      <c r="C213">
        <v>138</v>
      </c>
      <c r="D213" t="s">
        <v>1428</v>
      </c>
      <c r="E213">
        <v>1</v>
      </c>
      <c r="F213" t="s">
        <v>1320</v>
      </c>
    </row>
    <row r="214" spans="1:6" x14ac:dyDescent="0.2">
      <c r="A214">
        <v>8327000</v>
      </c>
      <c r="B214" t="s">
        <v>914</v>
      </c>
      <c r="C214">
        <v>139</v>
      </c>
      <c r="D214" t="s">
        <v>914</v>
      </c>
      <c r="E214">
        <v>1</v>
      </c>
      <c r="F214" t="s">
        <v>1320</v>
      </c>
    </row>
    <row r="215" spans="1:6" x14ac:dyDescent="0.2">
      <c r="A215">
        <v>8335000</v>
      </c>
      <c r="B215" t="s">
        <v>916</v>
      </c>
      <c r="C215">
        <v>140</v>
      </c>
      <c r="D215" t="s">
        <v>916</v>
      </c>
      <c r="E215">
        <v>1</v>
      </c>
      <c r="F215" t="s">
        <v>1320</v>
      </c>
    </row>
    <row r="216" spans="1:6" x14ac:dyDescent="0.2">
      <c r="A216">
        <v>8336000</v>
      </c>
      <c r="B216" t="s">
        <v>918</v>
      </c>
      <c r="C216">
        <v>141</v>
      </c>
      <c r="D216" t="s">
        <v>918</v>
      </c>
      <c r="E216">
        <v>1</v>
      </c>
      <c r="F216" t="s">
        <v>1320</v>
      </c>
    </row>
    <row r="217" spans="1:6" x14ac:dyDescent="0.2">
      <c r="A217">
        <v>8337000</v>
      </c>
      <c r="B217" t="s">
        <v>920</v>
      </c>
      <c r="C217">
        <v>142</v>
      </c>
      <c r="D217" t="s">
        <v>920</v>
      </c>
      <c r="E217">
        <v>2</v>
      </c>
      <c r="F217" t="s">
        <v>1325</v>
      </c>
    </row>
    <row r="218" spans="1:6" x14ac:dyDescent="0.2">
      <c r="A218">
        <v>8415000</v>
      </c>
      <c r="B218" t="s">
        <v>922</v>
      </c>
      <c r="C218">
        <v>143</v>
      </c>
      <c r="D218" t="s">
        <v>1429</v>
      </c>
      <c r="E218">
        <v>1</v>
      </c>
      <c r="F218" t="s">
        <v>1320</v>
      </c>
    </row>
    <row r="219" spans="1:6" x14ac:dyDescent="0.2">
      <c r="A219">
        <v>8416000</v>
      </c>
      <c r="B219" t="s">
        <v>924</v>
      </c>
      <c r="C219">
        <v>143</v>
      </c>
      <c r="D219" t="s">
        <v>1429</v>
      </c>
      <c r="E219">
        <v>1</v>
      </c>
      <c r="F219" t="s">
        <v>1320</v>
      </c>
    </row>
    <row r="220" spans="1:6" x14ac:dyDescent="0.2">
      <c r="A220">
        <v>8417000</v>
      </c>
      <c r="B220" t="s">
        <v>926</v>
      </c>
      <c r="C220">
        <v>144</v>
      </c>
      <c r="D220" t="s">
        <v>1430</v>
      </c>
      <c r="E220">
        <v>1</v>
      </c>
      <c r="F220" t="s">
        <v>1320</v>
      </c>
    </row>
    <row r="221" spans="1:6" x14ac:dyDescent="0.2">
      <c r="A221">
        <v>8421000</v>
      </c>
      <c r="B221" t="s">
        <v>1431</v>
      </c>
      <c r="C221">
        <v>145</v>
      </c>
      <c r="D221" t="s">
        <v>1431</v>
      </c>
      <c r="E221">
        <v>1</v>
      </c>
      <c r="F221" t="s">
        <v>1320</v>
      </c>
    </row>
    <row r="222" spans="1:6" x14ac:dyDescent="0.2">
      <c r="A222">
        <v>8425000</v>
      </c>
      <c r="B222" t="s">
        <v>930</v>
      </c>
      <c r="C222">
        <v>145</v>
      </c>
      <c r="D222" t="s">
        <v>1431</v>
      </c>
      <c r="E222">
        <v>1</v>
      </c>
      <c r="F222" t="s">
        <v>1320</v>
      </c>
    </row>
    <row r="223" spans="1:6" x14ac:dyDescent="0.2">
      <c r="A223">
        <v>8426000</v>
      </c>
      <c r="B223" t="s">
        <v>932</v>
      </c>
      <c r="C223">
        <v>146</v>
      </c>
      <c r="D223" t="s">
        <v>932</v>
      </c>
      <c r="E223">
        <v>2</v>
      </c>
      <c r="F223" t="s">
        <v>1325</v>
      </c>
    </row>
    <row r="224" spans="1:6" x14ac:dyDescent="0.2">
      <c r="A224">
        <v>8435000</v>
      </c>
      <c r="B224" t="s">
        <v>934</v>
      </c>
      <c r="C224">
        <v>147</v>
      </c>
      <c r="D224" t="s">
        <v>1432</v>
      </c>
      <c r="E224">
        <v>1</v>
      </c>
      <c r="F224" t="s">
        <v>1320</v>
      </c>
    </row>
    <row r="225" spans="1:6" x14ac:dyDescent="0.2">
      <c r="A225">
        <v>8436000</v>
      </c>
      <c r="B225" t="s">
        <v>936</v>
      </c>
      <c r="C225">
        <v>148</v>
      </c>
      <c r="D225" t="s">
        <v>936</v>
      </c>
      <c r="E225">
        <v>1</v>
      </c>
      <c r="F225" t="s">
        <v>1320</v>
      </c>
    </row>
    <row r="226" spans="1:6" x14ac:dyDescent="0.2">
      <c r="A226">
        <v>8437000</v>
      </c>
      <c r="B226" t="s">
        <v>938</v>
      </c>
      <c r="C226">
        <v>149</v>
      </c>
      <c r="D226" t="s">
        <v>938</v>
      </c>
      <c r="E226">
        <v>2</v>
      </c>
      <c r="F226" t="s">
        <v>1325</v>
      </c>
    </row>
    <row r="227" spans="1:6" x14ac:dyDescent="0.2">
      <c r="A227">
        <v>9161000</v>
      </c>
      <c r="B227" t="s">
        <v>940</v>
      </c>
      <c r="C227">
        <v>160</v>
      </c>
      <c r="D227" t="s">
        <v>1433</v>
      </c>
      <c r="E227">
        <v>2</v>
      </c>
      <c r="F227" t="s">
        <v>1325</v>
      </c>
    </row>
    <row r="228" spans="1:6" x14ac:dyDescent="0.2">
      <c r="A228">
        <v>9162000</v>
      </c>
      <c r="B228" t="s">
        <v>1434</v>
      </c>
      <c r="C228">
        <v>159</v>
      </c>
      <c r="D228" t="s">
        <v>972</v>
      </c>
      <c r="E228">
        <v>1</v>
      </c>
      <c r="F228" t="s">
        <v>1320</v>
      </c>
    </row>
    <row r="229" spans="1:6" x14ac:dyDescent="0.2">
      <c r="A229">
        <v>9163000</v>
      </c>
      <c r="B229" t="s">
        <v>944</v>
      </c>
      <c r="C229">
        <v>154</v>
      </c>
      <c r="D229" t="s">
        <v>978</v>
      </c>
      <c r="E229">
        <v>1</v>
      </c>
      <c r="F229" t="s">
        <v>1320</v>
      </c>
    </row>
    <row r="230" spans="1:6" x14ac:dyDescent="0.2">
      <c r="A230">
        <v>9171000</v>
      </c>
      <c r="B230" t="s">
        <v>946</v>
      </c>
      <c r="C230">
        <v>152</v>
      </c>
      <c r="D230" t="s">
        <v>1435</v>
      </c>
      <c r="E230">
        <v>1</v>
      </c>
      <c r="F230" t="s">
        <v>1320</v>
      </c>
    </row>
    <row r="231" spans="1:6" x14ac:dyDescent="0.2">
      <c r="A231">
        <v>9172000</v>
      </c>
      <c r="B231" t="s">
        <v>948</v>
      </c>
      <c r="C231">
        <v>150</v>
      </c>
      <c r="D231" t="s">
        <v>1436</v>
      </c>
      <c r="E231">
        <v>2</v>
      </c>
      <c r="F231" t="s">
        <v>1325</v>
      </c>
    </row>
    <row r="232" spans="1:6" x14ac:dyDescent="0.2">
      <c r="A232">
        <v>9173000</v>
      </c>
      <c r="B232" t="s">
        <v>950</v>
      </c>
      <c r="C232">
        <v>155</v>
      </c>
      <c r="D232" t="s">
        <v>1437</v>
      </c>
      <c r="E232">
        <v>3</v>
      </c>
      <c r="F232" t="s">
        <v>1317</v>
      </c>
    </row>
    <row r="233" spans="1:6" x14ac:dyDescent="0.2">
      <c r="A233">
        <v>9174000</v>
      </c>
      <c r="B233" t="s">
        <v>952</v>
      </c>
      <c r="C233">
        <v>159</v>
      </c>
      <c r="D233" t="s">
        <v>972</v>
      </c>
      <c r="E233">
        <v>1</v>
      </c>
      <c r="F233" t="s">
        <v>1320</v>
      </c>
    </row>
    <row r="234" spans="1:6" x14ac:dyDescent="0.2">
      <c r="A234">
        <v>9175000</v>
      </c>
      <c r="B234" t="s">
        <v>954</v>
      </c>
      <c r="C234">
        <v>159</v>
      </c>
      <c r="D234" t="s">
        <v>972</v>
      </c>
      <c r="E234">
        <v>1</v>
      </c>
      <c r="F234" t="s">
        <v>1320</v>
      </c>
    </row>
    <row r="235" spans="1:6" x14ac:dyDescent="0.2">
      <c r="A235">
        <v>9176000</v>
      </c>
      <c r="B235" t="s">
        <v>956</v>
      </c>
      <c r="C235">
        <v>160</v>
      </c>
      <c r="D235" t="s">
        <v>1433</v>
      </c>
      <c r="E235">
        <v>2</v>
      </c>
      <c r="F235" t="s">
        <v>1325</v>
      </c>
    </row>
    <row r="236" spans="1:6" x14ac:dyDescent="0.2">
      <c r="A236">
        <v>9177000</v>
      </c>
      <c r="B236" t="s">
        <v>958</v>
      </c>
      <c r="C236">
        <v>159</v>
      </c>
      <c r="D236" t="s">
        <v>972</v>
      </c>
      <c r="E236">
        <v>1</v>
      </c>
      <c r="F236" t="s">
        <v>1320</v>
      </c>
    </row>
    <row r="237" spans="1:6" x14ac:dyDescent="0.2">
      <c r="A237">
        <v>9178000</v>
      </c>
      <c r="B237" t="s">
        <v>960</v>
      </c>
      <c r="C237">
        <v>159</v>
      </c>
      <c r="D237" t="s">
        <v>972</v>
      </c>
      <c r="E237">
        <v>1</v>
      </c>
      <c r="F237" t="s">
        <v>1320</v>
      </c>
    </row>
    <row r="238" spans="1:6" x14ac:dyDescent="0.2">
      <c r="A238">
        <v>9179000</v>
      </c>
      <c r="B238" t="s">
        <v>962</v>
      </c>
      <c r="C238">
        <v>159</v>
      </c>
      <c r="D238" t="s">
        <v>972</v>
      </c>
      <c r="E238">
        <v>1</v>
      </c>
      <c r="F238" t="s">
        <v>1320</v>
      </c>
    </row>
    <row r="239" spans="1:6" x14ac:dyDescent="0.2">
      <c r="A239">
        <v>9180000</v>
      </c>
      <c r="B239" t="s">
        <v>964</v>
      </c>
      <c r="C239">
        <v>156</v>
      </c>
      <c r="D239" t="s">
        <v>964</v>
      </c>
      <c r="E239">
        <v>3</v>
      </c>
      <c r="F239" t="s">
        <v>1317</v>
      </c>
    </row>
    <row r="240" spans="1:6" x14ac:dyDescent="0.2">
      <c r="A240">
        <v>9181000</v>
      </c>
      <c r="B240" t="s">
        <v>966</v>
      </c>
      <c r="C240">
        <v>158</v>
      </c>
      <c r="D240" t="s">
        <v>1438</v>
      </c>
      <c r="E240">
        <v>2</v>
      </c>
      <c r="F240" t="s">
        <v>1325</v>
      </c>
    </row>
    <row r="241" spans="1:6" x14ac:dyDescent="0.2">
      <c r="A241">
        <v>9182000</v>
      </c>
      <c r="B241" t="s">
        <v>968</v>
      </c>
      <c r="C241">
        <v>155</v>
      </c>
      <c r="D241" t="s">
        <v>1437</v>
      </c>
      <c r="E241">
        <v>3</v>
      </c>
      <c r="F241" t="s">
        <v>1317</v>
      </c>
    </row>
    <row r="242" spans="1:6" x14ac:dyDescent="0.2">
      <c r="A242">
        <v>9183000</v>
      </c>
      <c r="B242" t="s">
        <v>970</v>
      </c>
      <c r="C242">
        <v>153</v>
      </c>
      <c r="D242" t="s">
        <v>1439</v>
      </c>
      <c r="E242">
        <v>2</v>
      </c>
      <c r="F242" t="s">
        <v>1325</v>
      </c>
    </row>
    <row r="243" spans="1:6" x14ac:dyDescent="0.2">
      <c r="A243">
        <v>9184000</v>
      </c>
      <c r="B243" t="s">
        <v>972</v>
      </c>
      <c r="C243">
        <v>159</v>
      </c>
      <c r="D243" t="s">
        <v>972</v>
      </c>
      <c r="E243">
        <v>1</v>
      </c>
      <c r="F243" t="s">
        <v>1320</v>
      </c>
    </row>
    <row r="244" spans="1:6" x14ac:dyDescent="0.2">
      <c r="A244">
        <v>9185000</v>
      </c>
      <c r="B244" t="s">
        <v>974</v>
      </c>
      <c r="C244">
        <v>160</v>
      </c>
      <c r="D244" t="s">
        <v>1433</v>
      </c>
      <c r="E244">
        <v>2</v>
      </c>
      <c r="F244" t="s">
        <v>1325</v>
      </c>
    </row>
    <row r="245" spans="1:6" x14ac:dyDescent="0.2">
      <c r="A245">
        <v>9186000</v>
      </c>
      <c r="B245" t="s">
        <v>976</v>
      </c>
      <c r="C245">
        <v>160</v>
      </c>
      <c r="D245" t="s">
        <v>1433</v>
      </c>
      <c r="E245">
        <v>2</v>
      </c>
      <c r="F245" t="s">
        <v>1325</v>
      </c>
    </row>
    <row r="246" spans="1:6" x14ac:dyDescent="0.2">
      <c r="A246">
        <v>9187000</v>
      </c>
      <c r="B246" t="s">
        <v>978</v>
      </c>
      <c r="C246">
        <v>154</v>
      </c>
      <c r="D246" t="s">
        <v>978</v>
      </c>
      <c r="E246">
        <v>1</v>
      </c>
      <c r="F246" t="s">
        <v>1320</v>
      </c>
    </row>
    <row r="247" spans="1:6" x14ac:dyDescent="0.2">
      <c r="A247">
        <v>9188000</v>
      </c>
      <c r="B247" t="s">
        <v>980</v>
      </c>
      <c r="C247">
        <v>159</v>
      </c>
      <c r="D247" t="s">
        <v>972</v>
      </c>
      <c r="E247">
        <v>1</v>
      </c>
      <c r="F247" t="s">
        <v>1320</v>
      </c>
    </row>
    <row r="248" spans="1:6" x14ac:dyDescent="0.2">
      <c r="A248">
        <v>9189000</v>
      </c>
      <c r="B248" t="s">
        <v>982</v>
      </c>
      <c r="C248">
        <v>151</v>
      </c>
      <c r="D248" t="s">
        <v>982</v>
      </c>
      <c r="E248">
        <v>3</v>
      </c>
      <c r="F248" t="s">
        <v>1317</v>
      </c>
    </row>
    <row r="249" spans="1:6" x14ac:dyDescent="0.2">
      <c r="A249">
        <v>9190000</v>
      </c>
      <c r="B249" t="s">
        <v>984</v>
      </c>
      <c r="C249">
        <v>157</v>
      </c>
      <c r="D249" t="s">
        <v>1440</v>
      </c>
      <c r="E249">
        <v>2</v>
      </c>
      <c r="F249" t="s">
        <v>1325</v>
      </c>
    </row>
    <row r="250" spans="1:6" x14ac:dyDescent="0.2">
      <c r="A250">
        <v>9261000</v>
      </c>
      <c r="B250" t="s">
        <v>986</v>
      </c>
      <c r="C250">
        <v>162</v>
      </c>
      <c r="D250" t="s">
        <v>998</v>
      </c>
      <c r="E250">
        <v>2</v>
      </c>
      <c r="F250" t="s">
        <v>1325</v>
      </c>
    </row>
    <row r="251" spans="1:6" x14ac:dyDescent="0.2">
      <c r="A251">
        <v>9262000</v>
      </c>
      <c r="B251" t="s">
        <v>988</v>
      </c>
      <c r="C251">
        <v>165</v>
      </c>
      <c r="D251" t="s">
        <v>1000</v>
      </c>
      <c r="E251">
        <v>2</v>
      </c>
      <c r="F251" t="s">
        <v>1325</v>
      </c>
    </row>
    <row r="252" spans="1:6" x14ac:dyDescent="0.2">
      <c r="A252">
        <v>9263000</v>
      </c>
      <c r="B252" t="s">
        <v>990</v>
      </c>
      <c r="C252">
        <v>169</v>
      </c>
      <c r="D252" t="s">
        <v>1441</v>
      </c>
      <c r="E252">
        <v>3</v>
      </c>
      <c r="F252" t="s">
        <v>1317</v>
      </c>
    </row>
    <row r="253" spans="1:6" x14ac:dyDescent="0.2">
      <c r="A253">
        <v>9271000</v>
      </c>
      <c r="B253" t="s">
        <v>992</v>
      </c>
      <c r="C253">
        <v>168</v>
      </c>
      <c r="D253" t="s">
        <v>992</v>
      </c>
      <c r="E253">
        <v>3</v>
      </c>
      <c r="F253" t="s">
        <v>1317</v>
      </c>
    </row>
    <row r="254" spans="1:6" x14ac:dyDescent="0.2">
      <c r="A254">
        <v>9272000</v>
      </c>
      <c r="B254" t="s">
        <v>994</v>
      </c>
      <c r="C254">
        <v>166</v>
      </c>
      <c r="D254" t="s">
        <v>1442</v>
      </c>
      <c r="E254">
        <v>3</v>
      </c>
      <c r="F254" t="s">
        <v>1317</v>
      </c>
    </row>
    <row r="255" spans="1:6" x14ac:dyDescent="0.2">
      <c r="A255">
        <v>9273000</v>
      </c>
      <c r="B255" t="s">
        <v>996</v>
      </c>
      <c r="C255">
        <v>161</v>
      </c>
      <c r="D255" t="s">
        <v>1443</v>
      </c>
      <c r="E255">
        <v>2</v>
      </c>
      <c r="F255" t="s">
        <v>1325</v>
      </c>
    </row>
    <row r="256" spans="1:6" x14ac:dyDescent="0.2">
      <c r="A256">
        <v>9274000</v>
      </c>
      <c r="B256" t="s">
        <v>998</v>
      </c>
      <c r="C256">
        <v>162</v>
      </c>
      <c r="D256" t="s">
        <v>998</v>
      </c>
      <c r="E256">
        <v>2</v>
      </c>
      <c r="F256" t="s">
        <v>1325</v>
      </c>
    </row>
    <row r="257" spans="1:6" x14ac:dyDescent="0.2">
      <c r="A257">
        <v>9275000</v>
      </c>
      <c r="B257" t="s">
        <v>1000</v>
      </c>
      <c r="C257">
        <v>165</v>
      </c>
      <c r="D257" t="s">
        <v>1000</v>
      </c>
      <c r="E257">
        <v>2</v>
      </c>
      <c r="F257" t="s">
        <v>1325</v>
      </c>
    </row>
    <row r="258" spans="1:6" x14ac:dyDescent="0.2">
      <c r="A258">
        <v>9276000</v>
      </c>
      <c r="B258" t="s">
        <v>1002</v>
      </c>
      <c r="C258">
        <v>167</v>
      </c>
      <c r="D258" t="s">
        <v>1444</v>
      </c>
      <c r="E258">
        <v>3</v>
      </c>
      <c r="F258" t="s">
        <v>1317</v>
      </c>
    </row>
    <row r="259" spans="1:6" x14ac:dyDescent="0.2">
      <c r="A259">
        <v>9277000</v>
      </c>
      <c r="B259" t="s">
        <v>1004</v>
      </c>
      <c r="C259">
        <v>164</v>
      </c>
      <c r="D259" t="s">
        <v>1445</v>
      </c>
      <c r="E259">
        <v>3</v>
      </c>
      <c r="F259" t="s">
        <v>1317</v>
      </c>
    </row>
    <row r="260" spans="1:6" x14ac:dyDescent="0.2">
      <c r="A260">
        <v>9278000</v>
      </c>
      <c r="B260" t="s">
        <v>1006</v>
      </c>
      <c r="C260">
        <v>169</v>
      </c>
      <c r="D260" t="s">
        <v>1441</v>
      </c>
      <c r="E260">
        <v>3</v>
      </c>
      <c r="F260" t="s">
        <v>1317</v>
      </c>
    </row>
    <row r="261" spans="1:6" x14ac:dyDescent="0.2">
      <c r="A261">
        <v>9279000</v>
      </c>
      <c r="B261" t="s">
        <v>1008</v>
      </c>
      <c r="C261">
        <v>163</v>
      </c>
      <c r="D261" t="s">
        <v>1446</v>
      </c>
      <c r="E261">
        <v>2</v>
      </c>
      <c r="F261" t="s">
        <v>1325</v>
      </c>
    </row>
    <row r="262" spans="1:6" x14ac:dyDescent="0.2">
      <c r="A262">
        <v>9361000</v>
      </c>
      <c r="B262" t="s">
        <v>1010</v>
      </c>
      <c r="C262">
        <v>173</v>
      </c>
      <c r="D262" t="s">
        <v>1447</v>
      </c>
      <c r="E262">
        <v>3</v>
      </c>
      <c r="F262" t="s">
        <v>1317</v>
      </c>
    </row>
    <row r="263" spans="1:6" x14ac:dyDescent="0.2">
      <c r="A263">
        <v>9362000</v>
      </c>
      <c r="B263" t="s">
        <v>1012</v>
      </c>
      <c r="C263">
        <v>171</v>
      </c>
      <c r="D263" t="s">
        <v>1024</v>
      </c>
      <c r="E263">
        <v>2</v>
      </c>
      <c r="F263" t="s">
        <v>1325</v>
      </c>
    </row>
    <row r="264" spans="1:6" x14ac:dyDescent="0.2">
      <c r="A264">
        <v>9363000</v>
      </c>
      <c r="B264" t="s">
        <v>1014</v>
      </c>
      <c r="C264">
        <v>175</v>
      </c>
      <c r="D264" t="s">
        <v>1448</v>
      </c>
      <c r="E264">
        <v>3</v>
      </c>
      <c r="F264" t="s">
        <v>1317</v>
      </c>
    </row>
    <row r="265" spans="1:6" x14ac:dyDescent="0.2">
      <c r="A265">
        <v>9371000</v>
      </c>
      <c r="B265" t="s">
        <v>1016</v>
      </c>
      <c r="C265">
        <v>173</v>
      </c>
      <c r="D265" t="s">
        <v>1447</v>
      </c>
      <c r="E265">
        <v>3</v>
      </c>
      <c r="F265" t="s">
        <v>1317</v>
      </c>
    </row>
    <row r="266" spans="1:6" x14ac:dyDescent="0.2">
      <c r="A266">
        <v>9372000</v>
      </c>
      <c r="B266" t="s">
        <v>1018</v>
      </c>
      <c r="C266">
        <v>170</v>
      </c>
      <c r="D266" t="s">
        <v>1018</v>
      </c>
      <c r="E266">
        <v>3</v>
      </c>
      <c r="F266" t="s">
        <v>1317</v>
      </c>
    </row>
    <row r="267" spans="1:6" x14ac:dyDescent="0.2">
      <c r="A267">
        <v>9373000</v>
      </c>
      <c r="B267" t="s">
        <v>1020</v>
      </c>
      <c r="C267">
        <v>174</v>
      </c>
      <c r="D267" t="s">
        <v>1449</v>
      </c>
      <c r="E267">
        <v>3</v>
      </c>
      <c r="F267" t="s">
        <v>1317</v>
      </c>
    </row>
    <row r="268" spans="1:6" x14ac:dyDescent="0.2">
      <c r="A268">
        <v>9374000</v>
      </c>
      <c r="B268" t="s">
        <v>1022</v>
      </c>
      <c r="C268">
        <v>175</v>
      </c>
      <c r="D268" t="s">
        <v>1448</v>
      </c>
      <c r="E268">
        <v>3</v>
      </c>
      <c r="F268" t="s">
        <v>1317</v>
      </c>
    </row>
    <row r="269" spans="1:6" x14ac:dyDescent="0.2">
      <c r="A269">
        <v>9375000</v>
      </c>
      <c r="B269" t="s">
        <v>1024</v>
      </c>
      <c r="C269">
        <v>171</v>
      </c>
      <c r="D269" t="s">
        <v>1024</v>
      </c>
      <c r="E269">
        <v>2</v>
      </c>
      <c r="F269" t="s">
        <v>1325</v>
      </c>
    </row>
    <row r="270" spans="1:6" x14ac:dyDescent="0.2">
      <c r="A270">
        <v>9376000</v>
      </c>
      <c r="B270" t="s">
        <v>1026</v>
      </c>
      <c r="C270">
        <v>172</v>
      </c>
      <c r="D270" t="s">
        <v>1026</v>
      </c>
      <c r="E270">
        <v>3</v>
      </c>
      <c r="F270" t="s">
        <v>1317</v>
      </c>
    </row>
    <row r="271" spans="1:6" x14ac:dyDescent="0.2">
      <c r="A271">
        <v>9377000</v>
      </c>
      <c r="B271" t="s">
        <v>1028</v>
      </c>
      <c r="C271">
        <v>176</v>
      </c>
      <c r="D271" t="s">
        <v>1450</v>
      </c>
      <c r="E271">
        <v>3</v>
      </c>
      <c r="F271" t="s">
        <v>1317</v>
      </c>
    </row>
    <row r="272" spans="1:6" x14ac:dyDescent="0.2">
      <c r="A272">
        <v>9461000</v>
      </c>
      <c r="B272" t="s">
        <v>1030</v>
      </c>
      <c r="C272">
        <v>179</v>
      </c>
      <c r="D272" t="s">
        <v>1038</v>
      </c>
      <c r="E272">
        <v>2</v>
      </c>
      <c r="F272" t="s">
        <v>1325</v>
      </c>
    </row>
    <row r="273" spans="1:6" x14ac:dyDescent="0.2">
      <c r="A273">
        <v>9462000</v>
      </c>
      <c r="B273" t="s">
        <v>1032</v>
      </c>
      <c r="C273">
        <v>178</v>
      </c>
      <c r="D273" t="s">
        <v>1040</v>
      </c>
      <c r="E273">
        <v>3</v>
      </c>
      <c r="F273" t="s">
        <v>1317</v>
      </c>
    </row>
    <row r="274" spans="1:6" x14ac:dyDescent="0.2">
      <c r="A274">
        <v>9463000</v>
      </c>
      <c r="B274" t="s">
        <v>1034</v>
      </c>
      <c r="C274">
        <v>182</v>
      </c>
      <c r="D274" t="s">
        <v>1042</v>
      </c>
      <c r="E274">
        <v>2</v>
      </c>
      <c r="F274" t="s">
        <v>1325</v>
      </c>
    </row>
    <row r="275" spans="1:6" x14ac:dyDescent="0.2">
      <c r="A275">
        <v>9464000</v>
      </c>
      <c r="B275" t="s">
        <v>1036</v>
      </c>
      <c r="C275">
        <v>177</v>
      </c>
      <c r="D275" t="s">
        <v>1046</v>
      </c>
      <c r="E275">
        <v>2</v>
      </c>
      <c r="F275" t="s">
        <v>1325</v>
      </c>
    </row>
    <row r="276" spans="1:6" x14ac:dyDescent="0.2">
      <c r="A276">
        <v>9471000</v>
      </c>
      <c r="B276" t="s">
        <v>1038</v>
      </c>
      <c r="C276">
        <v>179</v>
      </c>
      <c r="D276" t="s">
        <v>1038</v>
      </c>
      <c r="E276">
        <v>2</v>
      </c>
      <c r="F276" t="s">
        <v>1325</v>
      </c>
    </row>
    <row r="277" spans="1:6" x14ac:dyDescent="0.2">
      <c r="A277">
        <v>9472000</v>
      </c>
      <c r="B277" t="s">
        <v>1040</v>
      </c>
      <c r="C277">
        <v>178</v>
      </c>
      <c r="D277" t="s">
        <v>1040</v>
      </c>
      <c r="E277">
        <v>3</v>
      </c>
      <c r="F277" t="s">
        <v>1317</v>
      </c>
    </row>
    <row r="278" spans="1:6" x14ac:dyDescent="0.2">
      <c r="A278">
        <v>9473000</v>
      </c>
      <c r="B278" t="s">
        <v>1042</v>
      </c>
      <c r="C278">
        <v>182</v>
      </c>
      <c r="D278" t="s">
        <v>1042</v>
      </c>
      <c r="E278">
        <v>2</v>
      </c>
      <c r="F278" t="s">
        <v>1325</v>
      </c>
    </row>
    <row r="279" spans="1:6" x14ac:dyDescent="0.2">
      <c r="A279">
        <v>9474000</v>
      </c>
      <c r="B279" t="s">
        <v>1044</v>
      </c>
      <c r="C279">
        <v>184</v>
      </c>
      <c r="D279" t="s">
        <v>1451</v>
      </c>
      <c r="E279">
        <v>1</v>
      </c>
      <c r="F279" t="s">
        <v>1320</v>
      </c>
    </row>
    <row r="280" spans="1:6" x14ac:dyDescent="0.2">
      <c r="A280">
        <v>9475000</v>
      </c>
      <c r="B280" t="s">
        <v>1046</v>
      </c>
      <c r="C280">
        <v>177</v>
      </c>
      <c r="D280" t="s">
        <v>1046</v>
      </c>
      <c r="E280">
        <v>2</v>
      </c>
      <c r="F280" t="s">
        <v>1325</v>
      </c>
    </row>
    <row r="281" spans="1:6" x14ac:dyDescent="0.2">
      <c r="A281">
        <v>9476000</v>
      </c>
      <c r="B281" t="s">
        <v>1048</v>
      </c>
      <c r="C281">
        <v>181</v>
      </c>
      <c r="D281" t="s">
        <v>1048</v>
      </c>
      <c r="E281">
        <v>2</v>
      </c>
      <c r="F281" t="s">
        <v>1325</v>
      </c>
    </row>
    <row r="282" spans="1:6" x14ac:dyDescent="0.2">
      <c r="A282">
        <v>9477000</v>
      </c>
      <c r="B282" t="s">
        <v>1050</v>
      </c>
      <c r="C282">
        <v>180</v>
      </c>
      <c r="D282" t="s">
        <v>1050</v>
      </c>
      <c r="E282">
        <v>3</v>
      </c>
      <c r="F282" t="s">
        <v>1317</v>
      </c>
    </row>
    <row r="283" spans="1:6" x14ac:dyDescent="0.2">
      <c r="A283">
        <v>9478000</v>
      </c>
      <c r="B283" t="s">
        <v>1052</v>
      </c>
      <c r="C283">
        <v>183</v>
      </c>
      <c r="D283" t="s">
        <v>1052</v>
      </c>
      <c r="E283">
        <v>2</v>
      </c>
      <c r="F283" t="s">
        <v>1325</v>
      </c>
    </row>
    <row r="284" spans="1:6" x14ac:dyDescent="0.2">
      <c r="A284">
        <v>9479000</v>
      </c>
      <c r="B284" t="s">
        <v>1054</v>
      </c>
      <c r="C284">
        <v>176</v>
      </c>
      <c r="D284" t="s">
        <v>1450</v>
      </c>
      <c r="E284">
        <v>3</v>
      </c>
      <c r="F284" t="s">
        <v>1317</v>
      </c>
    </row>
    <row r="285" spans="1:6" x14ac:dyDescent="0.2">
      <c r="A285">
        <v>9561000</v>
      </c>
      <c r="B285" t="s">
        <v>1056</v>
      </c>
      <c r="C285">
        <v>187</v>
      </c>
      <c r="D285" t="s">
        <v>1066</v>
      </c>
      <c r="E285">
        <v>3</v>
      </c>
      <c r="F285" t="s">
        <v>1317</v>
      </c>
    </row>
    <row r="286" spans="1:6" x14ac:dyDescent="0.2">
      <c r="A286">
        <v>9562000</v>
      </c>
      <c r="B286" t="s">
        <v>1058</v>
      </c>
      <c r="C286">
        <v>184</v>
      </c>
      <c r="D286" t="s">
        <v>1451</v>
      </c>
      <c r="E286">
        <v>1</v>
      </c>
      <c r="F286" t="s">
        <v>1320</v>
      </c>
    </row>
    <row r="287" spans="1:6" x14ac:dyDescent="0.2">
      <c r="A287">
        <v>9563000</v>
      </c>
      <c r="B287" t="s">
        <v>1060</v>
      </c>
      <c r="C287">
        <v>185</v>
      </c>
      <c r="D287" t="s">
        <v>1452</v>
      </c>
      <c r="E287">
        <v>1</v>
      </c>
      <c r="F287" t="s">
        <v>1320</v>
      </c>
    </row>
    <row r="288" spans="1:6" x14ac:dyDescent="0.2">
      <c r="A288">
        <v>9564000</v>
      </c>
      <c r="B288" t="s">
        <v>1062</v>
      </c>
      <c r="C288">
        <v>185</v>
      </c>
      <c r="D288" t="s">
        <v>1452</v>
      </c>
      <c r="E288">
        <v>1</v>
      </c>
      <c r="F288" t="s">
        <v>1320</v>
      </c>
    </row>
    <row r="289" spans="1:6" x14ac:dyDescent="0.2">
      <c r="A289">
        <v>9565000</v>
      </c>
      <c r="B289" t="s">
        <v>1064</v>
      </c>
      <c r="C289">
        <v>185</v>
      </c>
      <c r="D289" t="s">
        <v>1452</v>
      </c>
      <c r="E289">
        <v>1</v>
      </c>
      <c r="F289" t="s">
        <v>1320</v>
      </c>
    </row>
    <row r="290" spans="1:6" x14ac:dyDescent="0.2">
      <c r="A290">
        <v>9571000</v>
      </c>
      <c r="B290" t="s">
        <v>1066</v>
      </c>
      <c r="C290">
        <v>187</v>
      </c>
      <c r="D290" t="s">
        <v>1066</v>
      </c>
      <c r="E290">
        <v>3</v>
      </c>
      <c r="F290" t="s">
        <v>1317</v>
      </c>
    </row>
    <row r="291" spans="1:6" x14ac:dyDescent="0.2">
      <c r="A291">
        <v>9572000</v>
      </c>
      <c r="B291" t="s">
        <v>1068</v>
      </c>
      <c r="C291">
        <v>184</v>
      </c>
      <c r="D291" t="s">
        <v>1451</v>
      </c>
      <c r="E291">
        <v>1</v>
      </c>
      <c r="F291" t="s">
        <v>1320</v>
      </c>
    </row>
    <row r="292" spans="1:6" x14ac:dyDescent="0.2">
      <c r="A292">
        <v>9573000</v>
      </c>
      <c r="B292" t="s">
        <v>1070</v>
      </c>
      <c r="C292">
        <v>185</v>
      </c>
      <c r="D292" t="s">
        <v>1452</v>
      </c>
      <c r="E292">
        <v>1</v>
      </c>
      <c r="F292" t="s">
        <v>1320</v>
      </c>
    </row>
    <row r="293" spans="1:6" x14ac:dyDescent="0.2">
      <c r="A293">
        <v>9574000</v>
      </c>
      <c r="B293" t="s">
        <v>1072</v>
      </c>
      <c r="C293">
        <v>185</v>
      </c>
      <c r="D293" t="s">
        <v>1452</v>
      </c>
      <c r="E293">
        <v>1</v>
      </c>
      <c r="F293" t="s">
        <v>1320</v>
      </c>
    </row>
    <row r="294" spans="1:6" x14ac:dyDescent="0.2">
      <c r="A294">
        <v>9575000</v>
      </c>
      <c r="B294" t="s">
        <v>1453</v>
      </c>
      <c r="C294">
        <v>188</v>
      </c>
      <c r="D294" t="s">
        <v>1454</v>
      </c>
      <c r="E294">
        <v>3</v>
      </c>
      <c r="F294" t="s">
        <v>1317</v>
      </c>
    </row>
    <row r="295" spans="1:6" x14ac:dyDescent="0.2">
      <c r="A295">
        <v>9576000</v>
      </c>
      <c r="B295" t="s">
        <v>1076</v>
      </c>
      <c r="C295">
        <v>185</v>
      </c>
      <c r="D295" t="s">
        <v>1452</v>
      </c>
      <c r="E295">
        <v>1</v>
      </c>
      <c r="F295" t="s">
        <v>1320</v>
      </c>
    </row>
    <row r="296" spans="1:6" x14ac:dyDescent="0.2">
      <c r="A296">
        <v>9577000</v>
      </c>
      <c r="B296" t="s">
        <v>1078</v>
      </c>
      <c r="C296">
        <v>186</v>
      </c>
      <c r="D296" t="s">
        <v>1078</v>
      </c>
      <c r="E296">
        <v>3</v>
      </c>
      <c r="F296" t="s">
        <v>1317</v>
      </c>
    </row>
    <row r="297" spans="1:6" x14ac:dyDescent="0.2">
      <c r="A297">
        <v>9661000</v>
      </c>
      <c r="B297" t="s">
        <v>1080</v>
      </c>
      <c r="C297">
        <v>196</v>
      </c>
      <c r="D297" t="s">
        <v>1086</v>
      </c>
      <c r="E297">
        <v>1</v>
      </c>
      <c r="F297" t="s">
        <v>1320</v>
      </c>
    </row>
    <row r="298" spans="1:6" x14ac:dyDescent="0.2">
      <c r="A298">
        <v>9662000</v>
      </c>
      <c r="B298" t="s">
        <v>1082</v>
      </c>
      <c r="C298">
        <v>191</v>
      </c>
      <c r="D298" t="s">
        <v>1100</v>
      </c>
      <c r="E298">
        <v>2</v>
      </c>
      <c r="F298" t="s">
        <v>1325</v>
      </c>
    </row>
    <row r="299" spans="1:6" x14ac:dyDescent="0.2">
      <c r="A299">
        <v>9663000</v>
      </c>
      <c r="B299" t="s">
        <v>1084</v>
      </c>
      <c r="C299">
        <v>190</v>
      </c>
      <c r="D299" t="s">
        <v>1102</v>
      </c>
      <c r="E299">
        <v>1</v>
      </c>
      <c r="F299" t="s">
        <v>1320</v>
      </c>
    </row>
    <row r="300" spans="1:6" x14ac:dyDescent="0.2">
      <c r="A300">
        <v>9671000</v>
      </c>
      <c r="B300" t="s">
        <v>1086</v>
      </c>
      <c r="C300">
        <v>196</v>
      </c>
      <c r="D300" t="s">
        <v>1086</v>
      </c>
      <c r="E300">
        <v>1</v>
      </c>
      <c r="F300" t="s">
        <v>1320</v>
      </c>
    </row>
    <row r="301" spans="1:6" x14ac:dyDescent="0.2">
      <c r="A301">
        <v>9672000</v>
      </c>
      <c r="B301" t="s">
        <v>1088</v>
      </c>
      <c r="C301">
        <v>194</v>
      </c>
      <c r="D301" t="s">
        <v>1088</v>
      </c>
      <c r="E301">
        <v>3</v>
      </c>
      <c r="F301" t="s">
        <v>1317</v>
      </c>
    </row>
    <row r="302" spans="1:6" x14ac:dyDescent="0.2">
      <c r="A302">
        <v>9673000</v>
      </c>
      <c r="B302" t="s">
        <v>1090</v>
      </c>
      <c r="C302">
        <v>193</v>
      </c>
      <c r="D302" t="s">
        <v>1455</v>
      </c>
      <c r="E302">
        <v>3</v>
      </c>
      <c r="F302" t="s">
        <v>1317</v>
      </c>
    </row>
    <row r="303" spans="1:6" x14ac:dyDescent="0.2">
      <c r="A303">
        <v>9674000</v>
      </c>
      <c r="B303" t="s">
        <v>1092</v>
      </c>
      <c r="C303">
        <v>192</v>
      </c>
      <c r="D303" t="s">
        <v>1456</v>
      </c>
      <c r="E303">
        <v>3</v>
      </c>
      <c r="F303" t="s">
        <v>1317</v>
      </c>
    </row>
    <row r="304" spans="1:6" x14ac:dyDescent="0.2">
      <c r="A304">
        <v>9675000</v>
      </c>
      <c r="B304" t="s">
        <v>1094</v>
      </c>
      <c r="C304">
        <v>189</v>
      </c>
      <c r="D304" t="s">
        <v>1094</v>
      </c>
      <c r="E304">
        <v>2</v>
      </c>
      <c r="F304" t="s">
        <v>1325</v>
      </c>
    </row>
    <row r="305" spans="1:6" x14ac:dyDescent="0.2">
      <c r="A305">
        <v>9676000</v>
      </c>
      <c r="B305" t="s">
        <v>1096</v>
      </c>
      <c r="C305">
        <v>196</v>
      </c>
      <c r="D305" t="s">
        <v>1086</v>
      </c>
      <c r="E305">
        <v>1</v>
      </c>
      <c r="F305" t="s">
        <v>1320</v>
      </c>
    </row>
    <row r="306" spans="1:6" x14ac:dyDescent="0.2">
      <c r="A306">
        <v>9677000</v>
      </c>
      <c r="B306" t="s">
        <v>1098</v>
      </c>
      <c r="C306">
        <v>195</v>
      </c>
      <c r="D306" t="s">
        <v>1457</v>
      </c>
      <c r="E306">
        <v>3</v>
      </c>
      <c r="F306" t="s">
        <v>1317</v>
      </c>
    </row>
    <row r="307" spans="1:6" x14ac:dyDescent="0.2">
      <c r="A307">
        <v>9678000</v>
      </c>
      <c r="B307" t="s">
        <v>1100</v>
      </c>
      <c r="C307">
        <v>191</v>
      </c>
      <c r="D307" t="s">
        <v>1100</v>
      </c>
      <c r="E307">
        <v>2</v>
      </c>
      <c r="F307" t="s">
        <v>1325</v>
      </c>
    </row>
    <row r="308" spans="1:6" x14ac:dyDescent="0.2">
      <c r="A308">
        <v>9679000</v>
      </c>
      <c r="B308" t="s">
        <v>1102</v>
      </c>
      <c r="C308">
        <v>190</v>
      </c>
      <c r="D308" t="s">
        <v>1102</v>
      </c>
      <c r="E308">
        <v>1</v>
      </c>
      <c r="F308" t="s">
        <v>1320</v>
      </c>
    </row>
    <row r="309" spans="1:6" x14ac:dyDescent="0.2">
      <c r="A309">
        <v>9761000</v>
      </c>
      <c r="B309" t="s">
        <v>1104</v>
      </c>
      <c r="C309">
        <v>200</v>
      </c>
      <c r="D309" t="s">
        <v>1114</v>
      </c>
      <c r="E309">
        <v>1</v>
      </c>
      <c r="F309" t="s">
        <v>1320</v>
      </c>
    </row>
    <row r="310" spans="1:6" x14ac:dyDescent="0.2">
      <c r="A310">
        <v>9762000</v>
      </c>
      <c r="B310" t="s">
        <v>1106</v>
      </c>
      <c r="C310">
        <v>202</v>
      </c>
      <c r="D310" t="s">
        <v>1458</v>
      </c>
      <c r="E310">
        <v>3</v>
      </c>
      <c r="F310" t="s">
        <v>1317</v>
      </c>
    </row>
    <row r="311" spans="1:6" x14ac:dyDescent="0.2">
      <c r="A311">
        <v>9763000</v>
      </c>
      <c r="B311" t="s">
        <v>1108</v>
      </c>
      <c r="C311">
        <v>203</v>
      </c>
      <c r="D311" t="s">
        <v>1459</v>
      </c>
      <c r="E311">
        <v>3</v>
      </c>
      <c r="F311" t="s">
        <v>1317</v>
      </c>
    </row>
    <row r="312" spans="1:6" x14ac:dyDescent="0.2">
      <c r="A312">
        <v>9764000</v>
      </c>
      <c r="B312" t="s">
        <v>1110</v>
      </c>
      <c r="C312">
        <v>201</v>
      </c>
      <c r="D312" t="s">
        <v>1460</v>
      </c>
      <c r="E312">
        <v>2</v>
      </c>
      <c r="F312" t="s">
        <v>1325</v>
      </c>
    </row>
    <row r="313" spans="1:6" x14ac:dyDescent="0.2">
      <c r="A313">
        <v>9771000</v>
      </c>
      <c r="B313" t="s">
        <v>1112</v>
      </c>
      <c r="C313">
        <v>200</v>
      </c>
      <c r="D313" t="s">
        <v>1114</v>
      </c>
      <c r="E313">
        <v>1</v>
      </c>
      <c r="F313" t="s">
        <v>1320</v>
      </c>
    </row>
    <row r="314" spans="1:6" x14ac:dyDescent="0.2">
      <c r="A314">
        <v>9772000</v>
      </c>
      <c r="B314" t="s">
        <v>1114</v>
      </c>
      <c r="C314">
        <v>200</v>
      </c>
      <c r="D314" t="s">
        <v>1114</v>
      </c>
      <c r="E314">
        <v>1</v>
      </c>
      <c r="F314" t="s">
        <v>1320</v>
      </c>
    </row>
    <row r="315" spans="1:6" x14ac:dyDescent="0.2">
      <c r="A315">
        <v>9773000</v>
      </c>
      <c r="B315" t="s">
        <v>1116</v>
      </c>
      <c r="C315">
        <v>198</v>
      </c>
      <c r="D315" t="s">
        <v>1461</v>
      </c>
      <c r="E315">
        <v>2</v>
      </c>
      <c r="F315" t="s">
        <v>1325</v>
      </c>
    </row>
    <row r="316" spans="1:6" x14ac:dyDescent="0.2">
      <c r="A316">
        <v>9774000</v>
      </c>
      <c r="B316" t="s">
        <v>1118</v>
      </c>
      <c r="C316">
        <v>199</v>
      </c>
      <c r="D316" t="s">
        <v>1118</v>
      </c>
      <c r="E316">
        <v>2</v>
      </c>
      <c r="F316" t="s">
        <v>1325</v>
      </c>
    </row>
    <row r="317" spans="1:6" x14ac:dyDescent="0.2">
      <c r="A317">
        <v>9775000</v>
      </c>
      <c r="B317" t="s">
        <v>1120</v>
      </c>
      <c r="C317">
        <v>145</v>
      </c>
      <c r="D317" t="s">
        <v>1431</v>
      </c>
      <c r="E317">
        <v>1</v>
      </c>
      <c r="F317" t="s">
        <v>1320</v>
      </c>
    </row>
    <row r="318" spans="1:6" x14ac:dyDescent="0.2">
      <c r="A318">
        <v>9776000</v>
      </c>
      <c r="B318" t="s">
        <v>1122</v>
      </c>
      <c r="C318">
        <v>204</v>
      </c>
      <c r="D318" t="s">
        <v>1462</v>
      </c>
      <c r="E318">
        <v>1</v>
      </c>
      <c r="F318" t="s">
        <v>1320</v>
      </c>
    </row>
    <row r="319" spans="1:6" x14ac:dyDescent="0.2">
      <c r="A319">
        <v>9777000</v>
      </c>
      <c r="B319" t="s">
        <v>1124</v>
      </c>
      <c r="C319">
        <v>202</v>
      </c>
      <c r="D319" t="s">
        <v>1458</v>
      </c>
      <c r="E319">
        <v>3</v>
      </c>
      <c r="F319" t="s">
        <v>1317</v>
      </c>
    </row>
    <row r="320" spans="1:6" x14ac:dyDescent="0.2">
      <c r="A320">
        <v>9778000</v>
      </c>
      <c r="B320" t="s">
        <v>1126</v>
      </c>
      <c r="C320">
        <v>201</v>
      </c>
      <c r="D320" t="s">
        <v>1460</v>
      </c>
      <c r="E320">
        <v>2</v>
      </c>
      <c r="F320" t="s">
        <v>1325</v>
      </c>
    </row>
    <row r="321" spans="1:6" x14ac:dyDescent="0.2">
      <c r="A321">
        <v>9779000</v>
      </c>
      <c r="B321" t="s">
        <v>1128</v>
      </c>
      <c r="C321">
        <v>197</v>
      </c>
      <c r="D321" t="s">
        <v>1463</v>
      </c>
      <c r="E321">
        <v>2</v>
      </c>
      <c r="F321" t="s">
        <v>1325</v>
      </c>
    </row>
    <row r="322" spans="1:6" x14ac:dyDescent="0.2">
      <c r="A322">
        <v>9780000</v>
      </c>
      <c r="B322" t="s">
        <v>1130</v>
      </c>
      <c r="C322">
        <v>203</v>
      </c>
      <c r="D322" t="s">
        <v>1459</v>
      </c>
      <c r="E322">
        <v>3</v>
      </c>
      <c r="F322" t="s">
        <v>1317</v>
      </c>
    </row>
    <row r="323" spans="1:6" x14ac:dyDescent="0.2">
      <c r="A323">
        <v>10041000</v>
      </c>
      <c r="B323" t="s">
        <v>1132</v>
      </c>
      <c r="C323">
        <v>118</v>
      </c>
      <c r="D323" t="s">
        <v>1464</v>
      </c>
      <c r="E323">
        <v>1</v>
      </c>
      <c r="F323" t="s">
        <v>1320</v>
      </c>
    </row>
    <row r="324" spans="1:6" x14ac:dyDescent="0.2">
      <c r="A324">
        <v>10042000</v>
      </c>
      <c r="B324" t="s">
        <v>1134</v>
      </c>
      <c r="C324">
        <v>116</v>
      </c>
      <c r="D324" t="s">
        <v>1465</v>
      </c>
      <c r="E324">
        <v>1</v>
      </c>
      <c r="F324" t="s">
        <v>1320</v>
      </c>
    </row>
    <row r="325" spans="1:6" x14ac:dyDescent="0.2">
      <c r="A325">
        <v>10043000</v>
      </c>
      <c r="B325" t="s">
        <v>1136</v>
      </c>
      <c r="C325">
        <v>118</v>
      </c>
      <c r="D325" t="s">
        <v>1464</v>
      </c>
      <c r="E325">
        <v>1</v>
      </c>
      <c r="F325" t="s">
        <v>1320</v>
      </c>
    </row>
    <row r="326" spans="1:6" x14ac:dyDescent="0.2">
      <c r="A326">
        <v>10044000</v>
      </c>
      <c r="B326" t="s">
        <v>1138</v>
      </c>
      <c r="C326">
        <v>118</v>
      </c>
      <c r="D326" t="s">
        <v>1464</v>
      </c>
      <c r="E326">
        <v>1</v>
      </c>
      <c r="F326" t="s">
        <v>1320</v>
      </c>
    </row>
    <row r="327" spans="1:6" x14ac:dyDescent="0.2">
      <c r="A327">
        <v>10045000</v>
      </c>
      <c r="B327" t="s">
        <v>1140</v>
      </c>
      <c r="C327">
        <v>119</v>
      </c>
      <c r="D327" t="s">
        <v>1466</v>
      </c>
      <c r="E327">
        <v>1</v>
      </c>
      <c r="F327" t="s">
        <v>1320</v>
      </c>
    </row>
    <row r="328" spans="1:6" x14ac:dyDescent="0.2">
      <c r="A328">
        <v>10046000</v>
      </c>
      <c r="B328" t="s">
        <v>1142</v>
      </c>
      <c r="C328">
        <v>117</v>
      </c>
      <c r="D328" t="s">
        <v>1142</v>
      </c>
      <c r="E328">
        <v>1</v>
      </c>
      <c r="F328" t="s">
        <v>1320</v>
      </c>
    </row>
    <row r="329" spans="1:6" x14ac:dyDescent="0.2">
      <c r="A329">
        <v>11000000</v>
      </c>
      <c r="B329" t="s">
        <v>1144</v>
      </c>
      <c r="C329">
        <v>205</v>
      </c>
      <c r="D329" t="s">
        <v>1467</v>
      </c>
      <c r="E329">
        <v>1</v>
      </c>
      <c r="F329" t="s">
        <v>1320</v>
      </c>
    </row>
    <row r="330" spans="1:6" x14ac:dyDescent="0.2">
      <c r="A330">
        <v>12051000</v>
      </c>
      <c r="B330" t="s">
        <v>1468</v>
      </c>
      <c r="C330">
        <v>206</v>
      </c>
      <c r="D330" t="s">
        <v>1469</v>
      </c>
      <c r="E330">
        <v>2</v>
      </c>
      <c r="F330" t="s">
        <v>1325</v>
      </c>
    </row>
    <row r="331" spans="1:6" x14ac:dyDescent="0.2">
      <c r="A331">
        <v>12052000</v>
      </c>
      <c r="B331" t="s">
        <v>1148</v>
      </c>
      <c r="C331">
        <v>207</v>
      </c>
      <c r="D331" t="s">
        <v>1470</v>
      </c>
      <c r="E331">
        <v>3</v>
      </c>
      <c r="F331" t="s">
        <v>1317</v>
      </c>
    </row>
    <row r="332" spans="1:6" x14ac:dyDescent="0.2">
      <c r="A332">
        <v>12053000</v>
      </c>
      <c r="B332" t="s">
        <v>1150</v>
      </c>
      <c r="C332">
        <v>208</v>
      </c>
      <c r="D332" t="s">
        <v>1471</v>
      </c>
      <c r="E332">
        <v>3</v>
      </c>
      <c r="F332" t="s">
        <v>1317</v>
      </c>
    </row>
    <row r="333" spans="1:6" x14ac:dyDescent="0.2">
      <c r="A333">
        <v>12054000</v>
      </c>
      <c r="B333" t="s">
        <v>1152</v>
      </c>
      <c r="C333">
        <v>206</v>
      </c>
      <c r="D333" t="s">
        <v>1469</v>
      </c>
      <c r="E333">
        <v>2</v>
      </c>
      <c r="F333" t="s">
        <v>1325</v>
      </c>
    </row>
    <row r="334" spans="1:6" x14ac:dyDescent="0.2">
      <c r="A334">
        <v>12060000</v>
      </c>
      <c r="B334" t="s">
        <v>1154</v>
      </c>
      <c r="C334">
        <v>209</v>
      </c>
      <c r="D334" t="s">
        <v>1472</v>
      </c>
      <c r="E334">
        <v>2</v>
      </c>
      <c r="F334" t="s">
        <v>1325</v>
      </c>
    </row>
    <row r="335" spans="1:6" x14ac:dyDescent="0.2">
      <c r="A335">
        <v>12061000</v>
      </c>
      <c r="B335" t="s">
        <v>1156</v>
      </c>
      <c r="C335">
        <v>210</v>
      </c>
      <c r="D335" t="s">
        <v>1473</v>
      </c>
      <c r="E335">
        <v>3</v>
      </c>
      <c r="F335" t="s">
        <v>1317</v>
      </c>
    </row>
    <row r="336" spans="1:6" x14ac:dyDescent="0.2">
      <c r="A336">
        <v>12062000</v>
      </c>
      <c r="B336" t="s">
        <v>1158</v>
      </c>
      <c r="C336">
        <v>211</v>
      </c>
      <c r="D336" t="s">
        <v>1474</v>
      </c>
      <c r="E336">
        <v>3</v>
      </c>
      <c r="F336" t="s">
        <v>1317</v>
      </c>
    </row>
    <row r="337" spans="1:6" x14ac:dyDescent="0.2">
      <c r="A337">
        <v>12063000</v>
      </c>
      <c r="B337" t="s">
        <v>1160</v>
      </c>
      <c r="C337">
        <v>206</v>
      </c>
      <c r="D337" t="s">
        <v>1469</v>
      </c>
      <c r="E337">
        <v>2</v>
      </c>
      <c r="F337" t="s">
        <v>1325</v>
      </c>
    </row>
    <row r="338" spans="1:6" x14ac:dyDescent="0.2">
      <c r="A338">
        <v>12064000</v>
      </c>
      <c r="B338" t="s">
        <v>1162</v>
      </c>
      <c r="C338">
        <v>208</v>
      </c>
      <c r="D338" t="s">
        <v>1471</v>
      </c>
      <c r="E338">
        <v>3</v>
      </c>
      <c r="F338" t="s">
        <v>1317</v>
      </c>
    </row>
    <row r="339" spans="1:6" x14ac:dyDescent="0.2">
      <c r="A339">
        <v>12065000</v>
      </c>
      <c r="B339" t="s">
        <v>1164</v>
      </c>
      <c r="C339">
        <v>212</v>
      </c>
      <c r="D339" t="s">
        <v>1475</v>
      </c>
      <c r="E339">
        <v>3</v>
      </c>
      <c r="F339" t="s">
        <v>1317</v>
      </c>
    </row>
    <row r="340" spans="1:6" x14ac:dyDescent="0.2">
      <c r="A340">
        <v>12066000</v>
      </c>
      <c r="B340" t="s">
        <v>1166</v>
      </c>
      <c r="C340">
        <v>207</v>
      </c>
      <c r="D340" t="s">
        <v>1470</v>
      </c>
      <c r="E340">
        <v>3</v>
      </c>
      <c r="F340" t="s">
        <v>1317</v>
      </c>
    </row>
    <row r="341" spans="1:6" x14ac:dyDescent="0.2">
      <c r="A341">
        <v>12067000</v>
      </c>
      <c r="B341" t="s">
        <v>1168</v>
      </c>
      <c r="C341">
        <v>208</v>
      </c>
      <c r="D341" t="s">
        <v>1471</v>
      </c>
      <c r="E341">
        <v>3</v>
      </c>
      <c r="F341" t="s">
        <v>1317</v>
      </c>
    </row>
    <row r="342" spans="1:6" x14ac:dyDescent="0.2">
      <c r="A342">
        <v>12068000</v>
      </c>
      <c r="B342" t="s">
        <v>1170</v>
      </c>
      <c r="C342">
        <v>213</v>
      </c>
      <c r="D342" t="s">
        <v>1476</v>
      </c>
      <c r="E342">
        <v>3</v>
      </c>
      <c r="F342" t="s">
        <v>1317</v>
      </c>
    </row>
    <row r="343" spans="1:6" x14ac:dyDescent="0.2">
      <c r="A343">
        <v>12069000</v>
      </c>
      <c r="B343" t="s">
        <v>1172</v>
      </c>
      <c r="C343">
        <v>206</v>
      </c>
      <c r="D343" t="s">
        <v>1469</v>
      </c>
      <c r="E343">
        <v>2</v>
      </c>
      <c r="F343" t="s">
        <v>1325</v>
      </c>
    </row>
    <row r="344" spans="1:6" x14ac:dyDescent="0.2">
      <c r="A344">
        <v>12070000</v>
      </c>
      <c r="B344" t="s">
        <v>1174</v>
      </c>
      <c r="C344">
        <v>214</v>
      </c>
      <c r="D344" t="s">
        <v>1477</v>
      </c>
      <c r="E344">
        <v>3</v>
      </c>
      <c r="F344" t="s">
        <v>1317</v>
      </c>
    </row>
    <row r="345" spans="1:6" x14ac:dyDescent="0.2">
      <c r="A345">
        <v>12071000</v>
      </c>
      <c r="B345" t="s">
        <v>1176</v>
      </c>
      <c r="C345">
        <v>207</v>
      </c>
      <c r="D345" t="s">
        <v>1470</v>
      </c>
      <c r="E345">
        <v>3</v>
      </c>
      <c r="F345" t="s">
        <v>1317</v>
      </c>
    </row>
    <row r="346" spans="1:6" x14ac:dyDescent="0.2">
      <c r="A346">
        <v>12072000</v>
      </c>
      <c r="B346" t="s">
        <v>1178</v>
      </c>
      <c r="C346">
        <v>210</v>
      </c>
      <c r="D346" t="s">
        <v>1473</v>
      </c>
      <c r="E346">
        <v>3</v>
      </c>
      <c r="F346" t="s">
        <v>1317</v>
      </c>
    </row>
    <row r="347" spans="1:6" x14ac:dyDescent="0.2">
      <c r="A347">
        <v>12073000</v>
      </c>
      <c r="B347" t="s">
        <v>1180</v>
      </c>
      <c r="C347">
        <v>215</v>
      </c>
      <c r="D347" t="s">
        <v>1478</v>
      </c>
      <c r="E347">
        <v>3</v>
      </c>
      <c r="F347" t="s">
        <v>1317</v>
      </c>
    </row>
    <row r="348" spans="1:6" x14ac:dyDescent="0.2">
      <c r="A348">
        <v>13003000</v>
      </c>
      <c r="B348" t="s">
        <v>1479</v>
      </c>
      <c r="C348">
        <v>216</v>
      </c>
      <c r="D348" t="s">
        <v>1480</v>
      </c>
      <c r="E348">
        <v>2</v>
      </c>
      <c r="F348" t="s">
        <v>1325</v>
      </c>
    </row>
    <row r="349" spans="1:6" x14ac:dyDescent="0.2">
      <c r="A349">
        <v>13004000</v>
      </c>
      <c r="B349" t="s">
        <v>1481</v>
      </c>
      <c r="C349">
        <v>217</v>
      </c>
      <c r="D349" t="s">
        <v>1482</v>
      </c>
      <c r="E349">
        <v>3</v>
      </c>
      <c r="F349" t="s">
        <v>1317</v>
      </c>
    </row>
    <row r="350" spans="1:6" x14ac:dyDescent="0.2">
      <c r="A350">
        <v>13071000</v>
      </c>
      <c r="B350" t="s">
        <v>1186</v>
      </c>
      <c r="C350">
        <v>218</v>
      </c>
      <c r="D350" t="s">
        <v>1186</v>
      </c>
      <c r="E350">
        <v>3</v>
      </c>
      <c r="F350" t="s">
        <v>1317</v>
      </c>
    </row>
    <row r="351" spans="1:6" x14ac:dyDescent="0.2">
      <c r="A351">
        <v>13072000</v>
      </c>
      <c r="B351" t="s">
        <v>1188</v>
      </c>
      <c r="C351">
        <v>216</v>
      </c>
      <c r="D351" t="s">
        <v>1480</v>
      </c>
      <c r="E351">
        <v>2</v>
      </c>
      <c r="F351" t="s">
        <v>1325</v>
      </c>
    </row>
    <row r="352" spans="1:6" x14ac:dyDescent="0.2">
      <c r="A352">
        <v>13073000</v>
      </c>
      <c r="B352" t="s">
        <v>1190</v>
      </c>
      <c r="C352">
        <v>219</v>
      </c>
      <c r="D352" t="s">
        <v>1483</v>
      </c>
      <c r="E352">
        <v>3</v>
      </c>
      <c r="F352" t="s">
        <v>1317</v>
      </c>
    </row>
    <row r="353" spans="1:6" x14ac:dyDescent="0.2">
      <c r="A353">
        <v>13074000</v>
      </c>
      <c r="B353" t="s">
        <v>1192</v>
      </c>
      <c r="C353">
        <v>217</v>
      </c>
      <c r="D353" t="s">
        <v>1482</v>
      </c>
      <c r="E353">
        <v>3</v>
      </c>
      <c r="F353" t="s">
        <v>1317</v>
      </c>
    </row>
    <row r="354" spans="1:6" x14ac:dyDescent="0.2">
      <c r="A354">
        <v>13075000</v>
      </c>
      <c r="B354" t="s">
        <v>1194</v>
      </c>
      <c r="C354">
        <v>220</v>
      </c>
      <c r="D354" t="s">
        <v>1484</v>
      </c>
      <c r="E354">
        <v>3</v>
      </c>
      <c r="F354" t="s">
        <v>1317</v>
      </c>
    </row>
    <row r="355" spans="1:6" x14ac:dyDescent="0.2">
      <c r="A355">
        <v>13076000</v>
      </c>
      <c r="B355" t="s">
        <v>1196</v>
      </c>
      <c r="C355">
        <v>217</v>
      </c>
      <c r="D355" t="s">
        <v>1482</v>
      </c>
      <c r="E355">
        <v>3</v>
      </c>
      <c r="F355" t="s">
        <v>1317</v>
      </c>
    </row>
    <row r="356" spans="1:6" x14ac:dyDescent="0.2">
      <c r="A356">
        <v>14511000</v>
      </c>
      <c r="B356" t="s">
        <v>1198</v>
      </c>
      <c r="C356">
        <v>221</v>
      </c>
      <c r="D356" t="s">
        <v>1485</v>
      </c>
      <c r="E356">
        <v>1</v>
      </c>
      <c r="F356" t="s">
        <v>1320</v>
      </c>
    </row>
    <row r="357" spans="1:6" x14ac:dyDescent="0.2">
      <c r="A357">
        <v>14521000</v>
      </c>
      <c r="B357" t="s">
        <v>1200</v>
      </c>
      <c r="C357">
        <v>222</v>
      </c>
      <c r="D357" t="s">
        <v>1200</v>
      </c>
      <c r="E357">
        <v>1</v>
      </c>
      <c r="F357" t="s">
        <v>1320</v>
      </c>
    </row>
    <row r="358" spans="1:6" x14ac:dyDescent="0.2">
      <c r="A358">
        <v>14522000</v>
      </c>
      <c r="B358" t="s">
        <v>1202</v>
      </c>
      <c r="C358">
        <v>223</v>
      </c>
      <c r="D358" t="s">
        <v>1202</v>
      </c>
      <c r="E358">
        <v>2</v>
      </c>
      <c r="F358" t="s">
        <v>1325</v>
      </c>
    </row>
    <row r="359" spans="1:6" x14ac:dyDescent="0.2">
      <c r="A359">
        <v>14523000</v>
      </c>
      <c r="B359" t="s">
        <v>1204</v>
      </c>
      <c r="C359">
        <v>224</v>
      </c>
      <c r="D359" t="s">
        <v>1204</v>
      </c>
      <c r="E359">
        <v>2</v>
      </c>
      <c r="F359" t="s">
        <v>1325</v>
      </c>
    </row>
    <row r="360" spans="1:6" x14ac:dyDescent="0.2">
      <c r="A360">
        <v>14524000</v>
      </c>
      <c r="B360" t="s">
        <v>1206</v>
      </c>
      <c r="C360">
        <v>225</v>
      </c>
      <c r="D360" t="s">
        <v>1206</v>
      </c>
      <c r="E360">
        <v>1</v>
      </c>
      <c r="F360" t="s">
        <v>1320</v>
      </c>
    </row>
    <row r="361" spans="1:6" x14ac:dyDescent="0.2">
      <c r="A361">
        <v>14612000</v>
      </c>
      <c r="B361" t="s">
        <v>1208</v>
      </c>
      <c r="C361">
        <v>226</v>
      </c>
      <c r="D361" t="s">
        <v>1486</v>
      </c>
      <c r="E361">
        <v>1</v>
      </c>
      <c r="F361" t="s">
        <v>1320</v>
      </c>
    </row>
    <row r="362" spans="1:6" x14ac:dyDescent="0.2">
      <c r="A362">
        <v>14625000</v>
      </c>
      <c r="B362" t="s">
        <v>1210</v>
      </c>
      <c r="C362">
        <v>227</v>
      </c>
      <c r="D362" t="s">
        <v>1210</v>
      </c>
      <c r="E362">
        <v>2</v>
      </c>
      <c r="F362" t="s">
        <v>1325</v>
      </c>
    </row>
    <row r="363" spans="1:6" x14ac:dyDescent="0.2">
      <c r="A363">
        <v>14626000</v>
      </c>
      <c r="B363" t="s">
        <v>1212</v>
      </c>
      <c r="C363">
        <v>228</v>
      </c>
      <c r="D363" t="s">
        <v>1212</v>
      </c>
      <c r="E363">
        <v>3</v>
      </c>
      <c r="F363" t="s">
        <v>1317</v>
      </c>
    </row>
    <row r="364" spans="1:6" x14ac:dyDescent="0.2">
      <c r="A364">
        <v>14627000</v>
      </c>
      <c r="B364" t="s">
        <v>1214</v>
      </c>
      <c r="C364">
        <v>229</v>
      </c>
      <c r="D364" t="s">
        <v>1214</v>
      </c>
      <c r="E364">
        <v>2</v>
      </c>
      <c r="F364" t="s">
        <v>1325</v>
      </c>
    </row>
    <row r="365" spans="1:6" x14ac:dyDescent="0.2">
      <c r="A365">
        <v>14628000</v>
      </c>
      <c r="B365" t="s">
        <v>1487</v>
      </c>
      <c r="C365">
        <v>226</v>
      </c>
      <c r="D365" t="s">
        <v>1486</v>
      </c>
      <c r="E365">
        <v>1</v>
      </c>
      <c r="F365" t="s">
        <v>1320</v>
      </c>
    </row>
    <row r="366" spans="1:6" x14ac:dyDescent="0.2">
      <c r="A366">
        <v>14713000</v>
      </c>
      <c r="B366" t="s">
        <v>1218</v>
      </c>
      <c r="C366">
        <v>230</v>
      </c>
      <c r="D366" t="s">
        <v>1220</v>
      </c>
      <c r="E366">
        <v>1</v>
      </c>
      <c r="F366" t="s">
        <v>1320</v>
      </c>
    </row>
    <row r="367" spans="1:6" x14ac:dyDescent="0.2">
      <c r="A367">
        <v>14729000</v>
      </c>
      <c r="B367" t="s">
        <v>1220</v>
      </c>
      <c r="C367">
        <v>230</v>
      </c>
      <c r="D367" t="s">
        <v>1220</v>
      </c>
      <c r="E367">
        <v>1</v>
      </c>
      <c r="F367" t="s">
        <v>1320</v>
      </c>
    </row>
    <row r="368" spans="1:6" x14ac:dyDescent="0.2">
      <c r="A368">
        <v>14730000</v>
      </c>
      <c r="B368" t="s">
        <v>1222</v>
      </c>
      <c r="C368">
        <v>230</v>
      </c>
      <c r="D368" t="s">
        <v>1220</v>
      </c>
      <c r="E368">
        <v>1</v>
      </c>
      <c r="F368" t="s">
        <v>1320</v>
      </c>
    </row>
    <row r="369" spans="1:6" x14ac:dyDescent="0.2">
      <c r="A369">
        <v>15001000</v>
      </c>
      <c r="B369" t="s">
        <v>1224</v>
      </c>
      <c r="C369">
        <v>231</v>
      </c>
      <c r="D369" t="s">
        <v>1488</v>
      </c>
      <c r="E369">
        <v>1</v>
      </c>
      <c r="F369" t="s">
        <v>1320</v>
      </c>
    </row>
    <row r="370" spans="1:6" x14ac:dyDescent="0.2">
      <c r="A370">
        <v>15002000</v>
      </c>
      <c r="B370" t="s">
        <v>1226</v>
      </c>
      <c r="C370">
        <v>232</v>
      </c>
      <c r="D370" t="s">
        <v>1489</v>
      </c>
      <c r="E370">
        <v>1</v>
      </c>
      <c r="F370" t="s">
        <v>1320</v>
      </c>
    </row>
    <row r="371" spans="1:6" x14ac:dyDescent="0.2">
      <c r="A371">
        <v>15003000</v>
      </c>
      <c r="B371" t="s">
        <v>1490</v>
      </c>
      <c r="C371">
        <v>233</v>
      </c>
      <c r="D371" t="s">
        <v>1491</v>
      </c>
      <c r="E371">
        <v>2</v>
      </c>
      <c r="F371" t="s">
        <v>1325</v>
      </c>
    </row>
    <row r="372" spans="1:6" x14ac:dyDescent="0.2">
      <c r="A372">
        <v>15081000</v>
      </c>
      <c r="B372" t="s">
        <v>1230</v>
      </c>
      <c r="C372">
        <v>234</v>
      </c>
      <c r="D372" t="s">
        <v>1492</v>
      </c>
      <c r="E372">
        <v>2</v>
      </c>
      <c r="F372" t="s">
        <v>1325</v>
      </c>
    </row>
    <row r="373" spans="1:6" x14ac:dyDescent="0.2">
      <c r="A373">
        <v>15082000</v>
      </c>
      <c r="B373" t="s">
        <v>1232</v>
      </c>
      <c r="C373">
        <v>235</v>
      </c>
      <c r="D373" t="s">
        <v>1232</v>
      </c>
      <c r="E373">
        <v>2</v>
      </c>
      <c r="F373" t="s">
        <v>1325</v>
      </c>
    </row>
    <row r="374" spans="1:6" x14ac:dyDescent="0.2">
      <c r="A374">
        <v>15083000</v>
      </c>
      <c r="B374" t="s">
        <v>1234</v>
      </c>
      <c r="C374">
        <v>233</v>
      </c>
      <c r="D374" t="s">
        <v>1491</v>
      </c>
      <c r="E374">
        <v>2</v>
      </c>
      <c r="F374" t="s">
        <v>1325</v>
      </c>
    </row>
    <row r="375" spans="1:6" x14ac:dyDescent="0.2">
      <c r="A375">
        <v>15084000</v>
      </c>
      <c r="B375" t="s">
        <v>1236</v>
      </c>
      <c r="C375">
        <v>236</v>
      </c>
      <c r="D375" t="s">
        <v>1236</v>
      </c>
      <c r="E375">
        <v>2</v>
      </c>
      <c r="F375" t="s">
        <v>1325</v>
      </c>
    </row>
    <row r="376" spans="1:6" x14ac:dyDescent="0.2">
      <c r="A376">
        <v>15085000</v>
      </c>
      <c r="B376" t="s">
        <v>1238</v>
      </c>
      <c r="C376">
        <v>237</v>
      </c>
      <c r="D376" t="s">
        <v>1238</v>
      </c>
      <c r="E376">
        <v>2</v>
      </c>
      <c r="F376" t="s">
        <v>1325</v>
      </c>
    </row>
    <row r="377" spans="1:6" x14ac:dyDescent="0.2">
      <c r="A377">
        <v>15086000</v>
      </c>
      <c r="B377" t="s">
        <v>1240</v>
      </c>
      <c r="C377">
        <v>233</v>
      </c>
      <c r="D377" t="s">
        <v>1491</v>
      </c>
      <c r="E377">
        <v>2</v>
      </c>
      <c r="F377" t="s">
        <v>1325</v>
      </c>
    </row>
    <row r="378" spans="1:6" x14ac:dyDescent="0.2">
      <c r="A378">
        <v>15087000</v>
      </c>
      <c r="B378" t="s">
        <v>1242</v>
      </c>
      <c r="C378">
        <v>238</v>
      </c>
      <c r="D378" t="s">
        <v>1242</v>
      </c>
      <c r="E378">
        <v>3</v>
      </c>
      <c r="F378" t="s">
        <v>1317</v>
      </c>
    </row>
    <row r="379" spans="1:6" x14ac:dyDescent="0.2">
      <c r="A379">
        <v>15088000</v>
      </c>
      <c r="B379" t="s">
        <v>1244</v>
      </c>
      <c r="C379">
        <v>232</v>
      </c>
      <c r="D379" t="s">
        <v>1489</v>
      </c>
      <c r="E379">
        <v>1</v>
      </c>
      <c r="F379" t="s">
        <v>1320</v>
      </c>
    </row>
    <row r="380" spans="1:6" x14ac:dyDescent="0.2">
      <c r="A380">
        <v>15089000</v>
      </c>
      <c r="B380" t="s">
        <v>1246</v>
      </c>
      <c r="C380">
        <v>239</v>
      </c>
      <c r="D380" t="s">
        <v>1246</v>
      </c>
      <c r="E380">
        <v>2</v>
      </c>
      <c r="F380" t="s">
        <v>1325</v>
      </c>
    </row>
    <row r="381" spans="1:6" x14ac:dyDescent="0.2">
      <c r="A381">
        <v>15090000</v>
      </c>
      <c r="B381" t="s">
        <v>1248</v>
      </c>
      <c r="C381">
        <v>240</v>
      </c>
      <c r="D381" t="s">
        <v>1248</v>
      </c>
      <c r="E381">
        <v>3</v>
      </c>
      <c r="F381" t="s">
        <v>1317</v>
      </c>
    </row>
    <row r="382" spans="1:6" x14ac:dyDescent="0.2">
      <c r="A382">
        <v>15091000</v>
      </c>
      <c r="B382" t="s">
        <v>1250</v>
      </c>
      <c r="C382">
        <v>241</v>
      </c>
      <c r="D382" t="s">
        <v>1250</v>
      </c>
      <c r="E382">
        <v>3</v>
      </c>
      <c r="F382" t="s">
        <v>1317</v>
      </c>
    </row>
    <row r="383" spans="1:6" x14ac:dyDescent="0.2">
      <c r="A383">
        <v>16051000</v>
      </c>
      <c r="B383" t="s">
        <v>1252</v>
      </c>
      <c r="C383">
        <v>242</v>
      </c>
      <c r="D383" t="s">
        <v>1493</v>
      </c>
      <c r="E383">
        <v>1</v>
      </c>
      <c r="F383" t="s">
        <v>1320</v>
      </c>
    </row>
    <row r="384" spans="1:6" x14ac:dyDescent="0.2">
      <c r="A384">
        <v>16052000</v>
      </c>
      <c r="B384" t="s">
        <v>1254</v>
      </c>
      <c r="C384">
        <v>243</v>
      </c>
      <c r="D384" t="s">
        <v>1494</v>
      </c>
      <c r="E384">
        <v>1</v>
      </c>
      <c r="F384" t="s">
        <v>1320</v>
      </c>
    </row>
    <row r="385" spans="1:6" x14ac:dyDescent="0.2">
      <c r="A385">
        <v>16053000</v>
      </c>
      <c r="B385" t="s">
        <v>1256</v>
      </c>
      <c r="C385">
        <v>244</v>
      </c>
      <c r="D385" t="s">
        <v>1495</v>
      </c>
      <c r="E385">
        <v>1</v>
      </c>
      <c r="F385" t="s">
        <v>1320</v>
      </c>
    </row>
    <row r="386" spans="1:6" x14ac:dyDescent="0.2">
      <c r="A386">
        <v>16054000</v>
      </c>
      <c r="B386" t="s">
        <v>1258</v>
      </c>
      <c r="C386">
        <v>245</v>
      </c>
      <c r="D386" t="s">
        <v>1496</v>
      </c>
      <c r="E386">
        <v>3</v>
      </c>
      <c r="F386" t="s">
        <v>1317</v>
      </c>
    </row>
    <row r="387" spans="1:6" x14ac:dyDescent="0.2">
      <c r="A387">
        <v>16055000</v>
      </c>
      <c r="B387" t="s">
        <v>1260</v>
      </c>
      <c r="C387">
        <v>246</v>
      </c>
      <c r="D387" t="s">
        <v>1497</v>
      </c>
      <c r="E387">
        <v>1</v>
      </c>
      <c r="F387" t="s">
        <v>1320</v>
      </c>
    </row>
    <row r="388" spans="1:6" x14ac:dyDescent="0.2">
      <c r="A388">
        <v>16056000</v>
      </c>
      <c r="B388" t="s">
        <v>1262</v>
      </c>
      <c r="C388">
        <v>247</v>
      </c>
      <c r="D388" t="s">
        <v>1498</v>
      </c>
      <c r="E388">
        <v>3</v>
      </c>
      <c r="F388" t="s">
        <v>1317</v>
      </c>
    </row>
    <row r="389" spans="1:6" x14ac:dyDescent="0.2">
      <c r="A389">
        <v>16061000</v>
      </c>
      <c r="B389" t="s">
        <v>1264</v>
      </c>
      <c r="C389">
        <v>248</v>
      </c>
      <c r="D389" t="s">
        <v>1264</v>
      </c>
      <c r="E389">
        <v>2</v>
      </c>
      <c r="F389" t="s">
        <v>1325</v>
      </c>
    </row>
    <row r="390" spans="1:6" x14ac:dyDescent="0.2">
      <c r="A390">
        <v>16062000</v>
      </c>
      <c r="B390" t="s">
        <v>1266</v>
      </c>
      <c r="C390">
        <v>249</v>
      </c>
      <c r="D390" t="s">
        <v>1266</v>
      </c>
      <c r="E390">
        <v>3</v>
      </c>
      <c r="F390" t="s">
        <v>1317</v>
      </c>
    </row>
    <row r="391" spans="1:6" x14ac:dyDescent="0.2">
      <c r="A391">
        <v>16063000</v>
      </c>
      <c r="B391" t="s">
        <v>1268</v>
      </c>
      <c r="C391">
        <v>247</v>
      </c>
      <c r="D391" t="s">
        <v>1498</v>
      </c>
      <c r="E391">
        <v>3</v>
      </c>
      <c r="F391" t="s">
        <v>1317</v>
      </c>
    </row>
    <row r="392" spans="1:6" x14ac:dyDescent="0.2">
      <c r="A392">
        <v>16064000</v>
      </c>
      <c r="B392" t="s">
        <v>1270</v>
      </c>
      <c r="C392">
        <v>250</v>
      </c>
      <c r="D392" t="s">
        <v>1499</v>
      </c>
      <c r="E392">
        <v>3</v>
      </c>
      <c r="F392" t="s">
        <v>1317</v>
      </c>
    </row>
    <row r="393" spans="1:6" x14ac:dyDescent="0.2">
      <c r="A393">
        <v>16065000</v>
      </c>
      <c r="B393" t="s">
        <v>1272</v>
      </c>
      <c r="C393">
        <v>251</v>
      </c>
      <c r="D393" t="s">
        <v>1500</v>
      </c>
      <c r="E393">
        <v>3</v>
      </c>
      <c r="F393" t="s">
        <v>1317</v>
      </c>
    </row>
    <row r="394" spans="1:6" x14ac:dyDescent="0.2">
      <c r="A394">
        <v>16066000</v>
      </c>
      <c r="B394" t="s">
        <v>1274</v>
      </c>
      <c r="C394">
        <v>252</v>
      </c>
      <c r="D394" t="s">
        <v>1501</v>
      </c>
      <c r="E394">
        <v>3</v>
      </c>
      <c r="F394" t="s">
        <v>1317</v>
      </c>
    </row>
    <row r="395" spans="1:6" x14ac:dyDescent="0.2">
      <c r="A395">
        <v>16067000</v>
      </c>
      <c r="B395" t="s">
        <v>1276</v>
      </c>
      <c r="C395">
        <v>253</v>
      </c>
      <c r="D395" t="s">
        <v>1276</v>
      </c>
      <c r="E395">
        <v>2</v>
      </c>
      <c r="F395" t="s">
        <v>1325</v>
      </c>
    </row>
    <row r="396" spans="1:6" x14ac:dyDescent="0.2">
      <c r="A396">
        <v>16068000</v>
      </c>
      <c r="B396" t="s">
        <v>1278</v>
      </c>
      <c r="C396">
        <v>242</v>
      </c>
      <c r="D396" t="s">
        <v>1493</v>
      </c>
      <c r="E396">
        <v>1</v>
      </c>
      <c r="F396" t="s">
        <v>1320</v>
      </c>
    </row>
    <row r="397" spans="1:6" x14ac:dyDescent="0.2">
      <c r="A397">
        <v>16069000</v>
      </c>
      <c r="B397" t="s">
        <v>1280</v>
      </c>
      <c r="C397">
        <v>245</v>
      </c>
      <c r="D397" t="s">
        <v>1496</v>
      </c>
      <c r="E397">
        <v>3</v>
      </c>
      <c r="F397" t="s">
        <v>1317</v>
      </c>
    </row>
    <row r="398" spans="1:6" x14ac:dyDescent="0.2">
      <c r="A398">
        <v>16070000</v>
      </c>
      <c r="B398" t="s">
        <v>1282</v>
      </c>
      <c r="C398">
        <v>254</v>
      </c>
      <c r="D398" t="s">
        <v>1502</v>
      </c>
      <c r="E398">
        <v>3</v>
      </c>
      <c r="F398" t="s">
        <v>1317</v>
      </c>
    </row>
    <row r="399" spans="1:6" x14ac:dyDescent="0.2">
      <c r="A399">
        <v>16071000</v>
      </c>
      <c r="B399" t="s">
        <v>1284</v>
      </c>
      <c r="C399">
        <v>246</v>
      </c>
      <c r="D399" t="s">
        <v>1497</v>
      </c>
      <c r="E399">
        <v>1</v>
      </c>
      <c r="F399" t="s">
        <v>1320</v>
      </c>
    </row>
    <row r="400" spans="1:6" x14ac:dyDescent="0.2">
      <c r="A400">
        <v>16072000</v>
      </c>
      <c r="B400" t="s">
        <v>1286</v>
      </c>
      <c r="C400">
        <v>255</v>
      </c>
      <c r="D400" t="s">
        <v>1286</v>
      </c>
      <c r="E400">
        <v>3</v>
      </c>
      <c r="F400" t="s">
        <v>1317</v>
      </c>
    </row>
    <row r="401" spans="1:6" x14ac:dyDescent="0.2">
      <c r="A401">
        <v>16073000</v>
      </c>
      <c r="B401" t="s">
        <v>1288</v>
      </c>
      <c r="C401">
        <v>256</v>
      </c>
      <c r="D401" t="s">
        <v>1503</v>
      </c>
      <c r="E401">
        <v>3</v>
      </c>
      <c r="F401" t="s">
        <v>1317</v>
      </c>
    </row>
    <row r="402" spans="1:6" x14ac:dyDescent="0.2">
      <c r="A402">
        <v>16074000</v>
      </c>
      <c r="B402" t="s">
        <v>1290</v>
      </c>
      <c r="C402">
        <v>244</v>
      </c>
      <c r="D402" t="s">
        <v>1495</v>
      </c>
      <c r="E402">
        <v>1</v>
      </c>
      <c r="F402" t="s">
        <v>1320</v>
      </c>
    </row>
    <row r="403" spans="1:6" x14ac:dyDescent="0.2">
      <c r="A403">
        <v>16075000</v>
      </c>
      <c r="B403" t="s">
        <v>1292</v>
      </c>
      <c r="C403">
        <v>257</v>
      </c>
      <c r="D403" t="s">
        <v>1504</v>
      </c>
      <c r="E403">
        <v>3</v>
      </c>
      <c r="F403" t="s">
        <v>1317</v>
      </c>
    </row>
    <row r="404" spans="1:6" x14ac:dyDescent="0.2">
      <c r="A404">
        <v>16076000</v>
      </c>
      <c r="B404" t="s">
        <v>1294</v>
      </c>
      <c r="C404">
        <v>243</v>
      </c>
      <c r="D404" t="s">
        <v>1494</v>
      </c>
      <c r="E404">
        <v>1</v>
      </c>
      <c r="F404" t="s">
        <v>1320</v>
      </c>
    </row>
    <row r="405" spans="1:6" x14ac:dyDescent="0.2">
      <c r="A405">
        <v>16077000</v>
      </c>
      <c r="B405" t="s">
        <v>1296</v>
      </c>
      <c r="C405">
        <v>258</v>
      </c>
      <c r="D405" t="s">
        <v>1505</v>
      </c>
      <c r="E405">
        <v>2</v>
      </c>
      <c r="F405" t="s">
        <v>1325</v>
      </c>
    </row>
  </sheetData>
  <mergeCells count="1">
    <mergeCell ref="E2:F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Regressionsdaten</vt:lpstr>
      <vt:lpstr>Original Leiharbeiter</vt:lpstr>
      <vt:lpstr>Original KldB</vt:lpstr>
      <vt:lpstr>Original Betriebsgröße</vt:lpstr>
      <vt:lpstr>KldB &amp; Betriebsgröße</vt:lpstr>
      <vt:lpstr>Orig Alo Dezember 18</vt:lpstr>
      <vt:lpstr>Tabelle1</vt:lpstr>
    </vt:vector>
  </TitlesOfParts>
  <Company>Hans-Böckler-Stiftung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Seils</dc:creator>
  <cp:lastModifiedBy>Eric Seils</cp:lastModifiedBy>
  <dcterms:created xsi:type="dcterms:W3CDTF">2019-09-05T13:22:29Z</dcterms:created>
  <dcterms:modified xsi:type="dcterms:W3CDTF">2019-09-12T14:17:16Z</dcterms:modified>
</cp:coreProperties>
</file>