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іверситет\Алгоритмізація та програмування\Лабораторні роботи\Excel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G8" i="1"/>
  <c r="F3" i="1"/>
  <c r="G3" i="1" s="1"/>
  <c r="F4" i="1"/>
  <c r="G4" i="1" s="1"/>
  <c r="K4" i="1" s="1"/>
  <c r="F5" i="1"/>
  <c r="G5" i="1" s="1"/>
  <c r="F6" i="1"/>
  <c r="F7" i="1"/>
  <c r="F2" i="1"/>
  <c r="G2" i="1" s="1"/>
  <c r="K2" i="1" s="1"/>
  <c r="K7" i="1"/>
  <c r="J4" i="1"/>
  <c r="J7" i="1"/>
  <c r="J2" i="1"/>
  <c r="H3" i="1"/>
  <c r="H4" i="1"/>
  <c r="H5" i="1"/>
  <c r="H6" i="1"/>
  <c r="H7" i="1"/>
  <c r="H2" i="1"/>
  <c r="G6" i="1"/>
  <c r="J6" i="1" s="1"/>
  <c r="G7" i="1"/>
  <c r="J3" i="1" l="1"/>
  <c r="K3" i="1" s="1"/>
  <c r="J5" i="1"/>
  <c r="K5" i="1" s="1"/>
  <c r="K6" i="1"/>
</calcChain>
</file>

<file path=xl/sharedStrings.xml><?xml version="1.0" encoding="utf-8"?>
<sst xmlns="http://schemas.openxmlformats.org/spreadsheetml/2006/main" count="18" uniqueCount="17">
  <si>
    <t>№ п/п</t>
  </si>
  <si>
    <t>Назва</t>
  </si>
  <si>
    <t>Вартість 1 години прокату</t>
  </si>
  <si>
    <t>Дата та час видачі</t>
  </si>
  <si>
    <t>Дата та час повернення</t>
  </si>
  <si>
    <t>Кількість годин у прокаті</t>
  </si>
  <si>
    <t>Вартість прокату</t>
  </si>
  <si>
    <t>Заплатити до</t>
  </si>
  <si>
    <t>Фактична дата оплати</t>
  </si>
  <si>
    <t>Пеня     (1% на добу)</t>
  </si>
  <si>
    <t>Усього</t>
  </si>
  <si>
    <t xml:space="preserve">Відеокамера </t>
  </si>
  <si>
    <t>Штатив</t>
  </si>
  <si>
    <t>Військова форма</t>
  </si>
  <si>
    <t>Драбина</t>
  </si>
  <si>
    <t>Датчики руху</t>
  </si>
  <si>
    <t>Вогнемет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</si>
</sst>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 wrapText="1"/>
    </xf>
    <xf numFmtId="0" fontId="0" fillId="4" borderId="0" xfId="0" applyFill="1"/>
    <xf numFmtId="0" fontId="0" fillId="2" borderId="0" xfId="0" applyFill="1"/>
    <xf numFmtId="14" fontId="0" fillId="2" borderId="0" xfId="0" applyNumberFormat="1" applyFill="1"/>
    <xf numFmtId="14" fontId="0" fillId="4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4.4" x14ac:dyDescent="0.3"/>
  <cols>
    <col min="2" max="2" width="15.6640625" bestFit="1" customWidth="1"/>
    <col min="3" max="3" width="8.6640625" bestFit="1" customWidth="1"/>
    <col min="4" max="4" width="16.6640625" bestFit="1" customWidth="1"/>
    <col min="5" max="5" width="11.44140625" bestFit="1" customWidth="1"/>
    <col min="6" max="6" width="8.33203125" bestFit="1" customWidth="1"/>
    <col min="7" max="7" width="8" bestFit="1" customWidth="1"/>
    <col min="8" max="9" width="10.109375" bestFit="1" customWidth="1"/>
    <col min="10" max="10" width="7" bestFit="1" customWidth="1"/>
    <col min="11" max="11" width="8" bestFit="1" customWidth="1"/>
  </cols>
  <sheetData>
    <row r="1" spans="1:11" ht="43.2" x14ac:dyDescent="0.3">
      <c r="A1" s="3" t="s">
        <v>0</v>
      </c>
      <c r="B1" s="1" t="s">
        <v>1</v>
      </c>
      <c r="C1" s="4" t="s">
        <v>2</v>
      </c>
      <c r="D1" s="2" t="s">
        <v>3</v>
      </c>
      <c r="E1" s="4" t="s">
        <v>4</v>
      </c>
      <c r="F1" s="2" t="s">
        <v>5</v>
      </c>
      <c r="G1" s="4" t="s">
        <v>6</v>
      </c>
      <c r="H1" s="2" t="s">
        <v>7</v>
      </c>
      <c r="I1" s="4" t="s">
        <v>8</v>
      </c>
      <c r="J1" s="2" t="s">
        <v>9</v>
      </c>
      <c r="K1" s="4" t="s">
        <v>10</v>
      </c>
    </row>
    <row r="2" spans="1:11" x14ac:dyDescent="0.3">
      <c r="A2" s="6">
        <v>1</v>
      </c>
      <c r="B2" s="5" t="s">
        <v>11</v>
      </c>
      <c r="C2" s="6">
        <v>5</v>
      </c>
      <c r="D2" s="8">
        <v>43762.458333333336</v>
      </c>
      <c r="E2" s="7">
        <v>43764.458333333336</v>
      </c>
      <c r="F2" s="5">
        <f>ROUND((E2-D2)*24,2)</f>
        <v>48</v>
      </c>
      <c r="G2" s="6">
        <f>C2*F2</f>
        <v>240</v>
      </c>
      <c r="H2" s="8">
        <f>ROUND(E2,0)+10</f>
        <v>43774</v>
      </c>
      <c r="I2" s="7">
        <v>43773</v>
      </c>
      <c r="J2" s="5">
        <f>ROUND(IF(I2&lt;=H2,0,G2*(H2-D2)*1%),2)</f>
        <v>0</v>
      </c>
      <c r="K2" s="6">
        <f>G2+J2</f>
        <v>240</v>
      </c>
    </row>
    <row r="3" spans="1:11" x14ac:dyDescent="0.3">
      <c r="A3" s="6">
        <v>2</v>
      </c>
      <c r="B3" s="5" t="s">
        <v>12</v>
      </c>
      <c r="C3" s="6">
        <v>1</v>
      </c>
      <c r="D3" s="8">
        <v>43762.479166666664</v>
      </c>
      <c r="E3" s="7">
        <v>43764.458333333336</v>
      </c>
      <c r="F3" s="5">
        <f t="shared" ref="F3:F7" si="0">ROUND((E3-D3)*24,2)</f>
        <v>47.5</v>
      </c>
      <c r="G3" s="6">
        <f t="shared" ref="G3:G7" si="1">C3*F3</f>
        <v>47.5</v>
      </c>
      <c r="H3" s="8">
        <f t="shared" ref="H3:H7" si="2">ROUND(E3,0)+10</f>
        <v>43774</v>
      </c>
      <c r="I3" s="7">
        <v>43777</v>
      </c>
      <c r="J3" s="5">
        <f t="shared" ref="J3:J7" si="3">ROUND(IF(I3&lt;=H3,0,G3*(H3-D3)*1%),2)</f>
        <v>5.47</v>
      </c>
      <c r="K3" s="6">
        <f t="shared" ref="K3:K7" si="4">G3+J3</f>
        <v>52.97</v>
      </c>
    </row>
    <row r="4" spans="1:11" x14ac:dyDescent="0.3">
      <c r="A4" s="6">
        <v>3</v>
      </c>
      <c r="B4" s="5" t="s">
        <v>13</v>
      </c>
      <c r="C4" s="6">
        <v>2</v>
      </c>
      <c r="D4" s="8">
        <v>43758.5</v>
      </c>
      <c r="E4" s="7">
        <v>43769.739583333336</v>
      </c>
      <c r="F4" s="5">
        <f t="shared" si="0"/>
        <v>269.75</v>
      </c>
      <c r="G4" s="6">
        <f t="shared" si="1"/>
        <v>539.5</v>
      </c>
      <c r="H4" s="8">
        <f t="shared" si="2"/>
        <v>43780</v>
      </c>
      <c r="I4" s="7">
        <v>43779</v>
      </c>
      <c r="J4" s="5">
        <f t="shared" si="3"/>
        <v>0</v>
      </c>
      <c r="K4" s="6">
        <f t="shared" si="4"/>
        <v>539.5</v>
      </c>
    </row>
    <row r="5" spans="1:11" x14ac:dyDescent="0.3">
      <c r="A5" s="6">
        <v>4</v>
      </c>
      <c r="B5" s="5" t="s">
        <v>14</v>
      </c>
      <c r="C5" s="6">
        <v>0.5</v>
      </c>
      <c r="D5" s="8">
        <v>43761.416666666664</v>
      </c>
      <c r="E5" s="7">
        <v>43763.642361111109</v>
      </c>
      <c r="F5" s="5">
        <f t="shared" si="0"/>
        <v>53.42</v>
      </c>
      <c r="G5" s="6">
        <f t="shared" si="1"/>
        <v>26.71</v>
      </c>
      <c r="H5" s="8">
        <f t="shared" si="2"/>
        <v>43774</v>
      </c>
      <c r="I5" s="7">
        <v>43786</v>
      </c>
      <c r="J5" s="5">
        <f t="shared" si="3"/>
        <v>3.36</v>
      </c>
      <c r="K5" s="6">
        <f t="shared" si="4"/>
        <v>30.07</v>
      </c>
    </row>
    <row r="6" spans="1:11" x14ac:dyDescent="0.3">
      <c r="A6" s="6">
        <v>5</v>
      </c>
      <c r="B6" s="5" t="s">
        <v>15</v>
      </c>
      <c r="C6" s="6">
        <v>7</v>
      </c>
      <c r="D6" s="8">
        <v>43765.375</v>
      </c>
      <c r="E6" s="7">
        <v>43769.615972222222</v>
      </c>
      <c r="F6" s="5">
        <f t="shared" si="0"/>
        <v>101.78</v>
      </c>
      <c r="G6" s="6">
        <f t="shared" si="1"/>
        <v>712.46</v>
      </c>
      <c r="H6" s="8">
        <f t="shared" si="2"/>
        <v>43780</v>
      </c>
      <c r="I6" s="7">
        <v>43782</v>
      </c>
      <c r="J6" s="5">
        <f t="shared" si="3"/>
        <v>104.2</v>
      </c>
      <c r="K6" s="6">
        <f t="shared" si="4"/>
        <v>816.66000000000008</v>
      </c>
    </row>
    <row r="7" spans="1:11" x14ac:dyDescent="0.3">
      <c r="A7" s="6">
        <v>6</v>
      </c>
      <c r="B7" s="5" t="s">
        <v>16</v>
      </c>
      <c r="C7" s="6">
        <v>15</v>
      </c>
      <c r="D7" s="8">
        <v>43762.320833333331</v>
      </c>
      <c r="E7" s="7">
        <v>43764.602083333331</v>
      </c>
      <c r="F7" s="5">
        <f t="shared" si="0"/>
        <v>54.75</v>
      </c>
      <c r="G7" s="6">
        <f t="shared" si="1"/>
        <v>821.25</v>
      </c>
      <c r="H7" s="8">
        <f t="shared" si="2"/>
        <v>43775</v>
      </c>
      <c r="I7" s="7">
        <v>43772</v>
      </c>
      <c r="J7" s="5">
        <f t="shared" si="3"/>
        <v>0</v>
      </c>
      <c r="K7" s="6">
        <f t="shared" si="4"/>
        <v>821.25</v>
      </c>
    </row>
    <row r="8" spans="1:11" x14ac:dyDescent="0.3">
      <c r="A8" s="10" t="s">
        <v>10</v>
      </c>
      <c r="B8" s="10"/>
      <c r="G8" s="9">
        <f>G2+SUM(G2:G7)</f>
        <v>2627.42</v>
      </c>
      <c r="J8" s="9">
        <f>SUM(J2:J7)</f>
        <v>113.03</v>
      </c>
      <c r="K8" s="9">
        <f>SUM(K2:K7)</f>
        <v>2500.4500000000003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2019-09-24T15:19:20Z</dcterms:created>
  <dcterms:modified xsi:type="dcterms:W3CDTF">2019-10-01T11:13:14Z</dcterms:modified>
</cp:coreProperties>
</file>