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Структура сценария" sheetId="2" r:id="rId1"/>
    <sheet name="Лист1" sheetId="1" r:id="rId2"/>
  </sheets>
  <definedNames>
    <definedName name="Вартість_оренди">Лист1!$C$5</definedName>
    <definedName name="Курс_долара">Лист1!$G$5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 l="1"/>
  <c r="G13" i="1" s="1"/>
  <c r="G12" i="1"/>
  <c r="G9" i="1"/>
  <c r="G8" i="1"/>
  <c r="G11" i="1"/>
  <c r="G10" i="1"/>
</calcChain>
</file>

<file path=xl/sharedStrings.xml><?xml version="1.0" encoding="utf-8"?>
<sst xmlns="http://schemas.openxmlformats.org/spreadsheetml/2006/main" count="39" uniqueCount="37">
  <si>
    <t>Вартість оренди</t>
  </si>
  <si>
    <t>у. о. за кв. м</t>
  </si>
  <si>
    <t>№ п/п</t>
  </si>
  <si>
    <t>Приміщення</t>
  </si>
  <si>
    <t>Довжина</t>
  </si>
  <si>
    <t>Ширина</t>
  </si>
  <si>
    <t>Площа</t>
  </si>
  <si>
    <t>Вартість</t>
  </si>
  <si>
    <t>Курс USD</t>
  </si>
  <si>
    <t>Розрахунок вартості оренди</t>
  </si>
  <si>
    <t>Гараж</t>
  </si>
  <si>
    <t>Склад</t>
  </si>
  <si>
    <t>Ангар</t>
  </si>
  <si>
    <t>Актова зала</t>
  </si>
  <si>
    <t>Басейн</t>
  </si>
  <si>
    <t>Столбец1</t>
  </si>
  <si>
    <t>Столбец2</t>
  </si>
  <si>
    <t>Столбец3</t>
  </si>
  <si>
    <t>Столбец4</t>
  </si>
  <si>
    <t>Столбец5</t>
  </si>
  <si>
    <t>Столбец6</t>
  </si>
  <si>
    <t>Всього</t>
  </si>
  <si>
    <t>Курс_долара</t>
  </si>
  <si>
    <t>$G$8</t>
  </si>
  <si>
    <t>$G$9</t>
  </si>
  <si>
    <t>$G$10</t>
  </si>
  <si>
    <t>$G$11</t>
  </si>
  <si>
    <t>$G$12</t>
  </si>
  <si>
    <t>$G$13</t>
  </si>
  <si>
    <t>s1</t>
  </si>
  <si>
    <t>Автор: DIMA , 05.10.2019</t>
  </si>
  <si>
    <t>s2</t>
  </si>
  <si>
    <t>s3</t>
  </si>
  <si>
    <t>Структура сценария</t>
  </si>
  <si>
    <t>Изменяемые:</t>
  </si>
  <si>
    <t>Текущие значения: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</si>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</sst>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0" fillId="0" borderId="3" xfId="0" applyFill="1" applyBorder="1" applyAlignment="1"/>
    <xf numFmtId="0" fontId="4" fillId="4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5" fillId="5" borderId="0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2" fontId="0" fillId="6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0" fontId="0" fillId="7" borderId="1" xfId="0" applyFill="1" applyBorder="1" applyAlignment="1" applyProtection="1">
      <protection locked="0"/>
    </xf>
    <xf numFmtId="2" fontId="0" fillId="7" borderId="1" xfId="0" applyNumberFormat="1" applyFill="1" applyBorder="1" applyAlignment="1" applyProtection="1">
      <protection locked="0"/>
    </xf>
  </cellXfs>
  <cellStyles count="1">
    <cellStyle name="Обычный" xfId="0" builtinId="0"/>
  </cellStyles>
  <dxfs count="9"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Таблица4" displayName="Таблица4" ref="B2:G13" totalsRowShown="0" headerRowDxfId="6" headerRowCellStyle="Процентный" dataCellStyle="Процентный">
  <autoFilter ref="B2:G13"/>
  <tableColumns count="6">
    <tableColumn id="1" name="Столбец1" dataDxfId="5"/>
    <tableColumn id="2" name="Столбец2" dataDxfId="4"/>
    <tableColumn id="3" name="Столбец3" dataDxfId="3"/>
    <tableColumn id="4" name="Столбец4" dataDxfId="2"/>
    <tableColumn id="5" name="Столбец5" dataDxfId="1"/>
    <tableColumn id="6" name="Столбец6" dataDxfId="0">
      <calculatedColumnFormula>F3*Курс_долара*Вартість_оренди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workbookViewId="0">
      <selection activeCell="D19" sqref="D19"/>
    </sheetView>
  </sheetViews>
  <sheetFormatPr defaultRowHeight="14.4" outlineLevelRow="1" outlineLevelCol="1" x14ac:dyDescent="0.3"/>
  <cols>
    <col min="3" max="3" width="12.44140625" bestFit="1" customWidth="1"/>
    <col min="4" max="7" width="16.33203125" bestFit="1" customWidth="1" outlineLevel="1"/>
  </cols>
  <sheetData>
    <row r="1" spans="2:7" ht="15" thickBot="1" x14ac:dyDescent="0.35"/>
    <row r="2" spans="2:7" ht="15.6" x14ac:dyDescent="0.3">
      <c r="B2" s="13" t="s">
        <v>33</v>
      </c>
      <c r="C2" s="13"/>
      <c r="D2" s="18"/>
      <c r="E2" s="18"/>
      <c r="F2" s="18"/>
      <c r="G2" s="18"/>
    </row>
    <row r="3" spans="2:7" ht="15.6" collapsed="1" x14ac:dyDescent="0.3">
      <c r="B3" s="12"/>
      <c r="C3" s="12"/>
      <c r="D3" s="19" t="s">
        <v>35</v>
      </c>
      <c r="E3" s="19" t="s">
        <v>29</v>
      </c>
      <c r="F3" s="19" t="s">
        <v>31</v>
      </c>
      <c r="G3" s="19" t="s">
        <v>32</v>
      </c>
    </row>
    <row r="4" spans="2:7" hidden="1" outlineLevel="1" x14ac:dyDescent="0.3">
      <c r="B4" s="15"/>
      <c r="C4" s="15"/>
      <c r="D4" s="9"/>
      <c r="E4" s="21" t="s">
        <v>30</v>
      </c>
      <c r="F4" s="21" t="s">
        <v>30</v>
      </c>
      <c r="G4" s="21" t="s">
        <v>30</v>
      </c>
    </row>
    <row r="5" spans="2:7" x14ac:dyDescent="0.3">
      <c r="B5" s="16" t="s">
        <v>34</v>
      </c>
      <c r="C5" s="16"/>
      <c r="D5" s="14"/>
      <c r="E5" s="14"/>
      <c r="F5" s="14"/>
      <c r="G5" s="14"/>
    </row>
    <row r="6" spans="2:7" outlineLevel="1" x14ac:dyDescent="0.3">
      <c r="B6" s="15"/>
      <c r="C6" s="15" t="s">
        <v>22</v>
      </c>
      <c r="D6" s="10">
        <v>26.7</v>
      </c>
      <c r="E6" s="20">
        <v>26</v>
      </c>
      <c r="F6" s="20">
        <v>26.3</v>
      </c>
      <c r="G6" s="20">
        <v>26.7</v>
      </c>
    </row>
    <row r="7" spans="2:7" x14ac:dyDescent="0.3">
      <c r="B7" s="16" t="s">
        <v>36</v>
      </c>
      <c r="C7" s="16"/>
      <c r="D7" s="14"/>
      <c r="E7" s="14"/>
      <c r="F7" s="14"/>
      <c r="G7" s="14"/>
    </row>
    <row r="8" spans="2:7" outlineLevel="1" x14ac:dyDescent="0.3">
      <c r="B8" s="15"/>
      <c r="C8" s="15" t="s">
        <v>23</v>
      </c>
      <c r="D8" s="9">
        <v>70087.5</v>
      </c>
      <c r="E8" s="9">
        <v>68250</v>
      </c>
      <c r="F8" s="9">
        <v>69037.5</v>
      </c>
      <c r="G8" s="9">
        <v>70087.5</v>
      </c>
    </row>
    <row r="9" spans="2:7" outlineLevel="1" x14ac:dyDescent="0.3">
      <c r="B9" s="15"/>
      <c r="C9" s="15" t="s">
        <v>24</v>
      </c>
      <c r="D9" s="9">
        <v>90352.8</v>
      </c>
      <c r="E9" s="9">
        <v>87984</v>
      </c>
      <c r="F9" s="9">
        <v>88999.2</v>
      </c>
      <c r="G9" s="9">
        <v>90352.8</v>
      </c>
    </row>
    <row r="10" spans="2:7" outlineLevel="1" x14ac:dyDescent="0.3">
      <c r="B10" s="15"/>
      <c r="C10" s="15" t="s">
        <v>25</v>
      </c>
      <c r="D10" s="9">
        <v>586011.6</v>
      </c>
      <c r="E10" s="9">
        <v>570648</v>
      </c>
      <c r="F10" s="9">
        <v>577232.4</v>
      </c>
      <c r="G10" s="9">
        <v>586011.6</v>
      </c>
    </row>
    <row r="11" spans="2:7" outlineLevel="1" x14ac:dyDescent="0.3">
      <c r="B11" s="15"/>
      <c r="C11" s="15" t="s">
        <v>26</v>
      </c>
      <c r="D11" s="9">
        <v>117907.2</v>
      </c>
      <c r="E11" s="9">
        <v>114816</v>
      </c>
      <c r="F11" s="9">
        <v>116140.8</v>
      </c>
      <c r="G11" s="9">
        <v>117907.2</v>
      </c>
    </row>
    <row r="12" spans="2:7" outlineLevel="1" x14ac:dyDescent="0.3">
      <c r="B12" s="15"/>
      <c r="C12" s="15" t="s">
        <v>27</v>
      </c>
      <c r="D12" s="9">
        <v>90833.4</v>
      </c>
      <c r="E12" s="9">
        <v>88452</v>
      </c>
      <c r="F12" s="9">
        <v>89472.6</v>
      </c>
      <c r="G12" s="9">
        <v>90833.4</v>
      </c>
    </row>
    <row r="13" spans="2:7" ht="15" outlineLevel="1" thickBot="1" x14ac:dyDescent="0.35">
      <c r="B13" s="17"/>
      <c r="C13" s="17" t="s">
        <v>28</v>
      </c>
      <c r="D13" s="11">
        <v>955192.5</v>
      </c>
      <c r="E13" s="11">
        <v>930150</v>
      </c>
      <c r="F13" s="11">
        <v>940882.5</v>
      </c>
      <c r="G13" s="11">
        <v>955192.5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="131" zoomScaleNormal="13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10" sqref="A10:XFD10"/>
    </sheetView>
  </sheetViews>
  <sheetFormatPr defaultRowHeight="14.4" x14ac:dyDescent="0.3"/>
  <cols>
    <col min="2" max="2" width="25.6640625" bestFit="1" customWidth="1"/>
    <col min="3" max="7" width="13.6640625" bestFit="1" customWidth="1"/>
  </cols>
  <sheetData>
    <row r="2" spans="2:7" x14ac:dyDescent="0.3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2:7" x14ac:dyDescent="0.3">
      <c r="B3" s="4" t="s">
        <v>9</v>
      </c>
      <c r="C3" s="4"/>
      <c r="D3" s="4"/>
      <c r="E3" s="4"/>
      <c r="F3" s="4"/>
      <c r="G3" s="4"/>
    </row>
    <row r="4" spans="2:7" x14ac:dyDescent="0.3">
      <c r="B4" s="2"/>
      <c r="C4" s="2"/>
      <c r="D4" s="2"/>
      <c r="E4" s="2"/>
      <c r="F4" s="2"/>
      <c r="G4" s="2"/>
    </row>
    <row r="5" spans="2:7" x14ac:dyDescent="0.3">
      <c r="B5" s="3" t="s">
        <v>0</v>
      </c>
      <c r="C5" s="22">
        <v>3</v>
      </c>
      <c r="D5" s="3" t="s">
        <v>1</v>
      </c>
      <c r="E5" s="4"/>
      <c r="F5" s="3" t="s">
        <v>8</v>
      </c>
      <c r="G5" s="23">
        <v>26.7</v>
      </c>
    </row>
    <row r="6" spans="2:7" x14ac:dyDescent="0.3">
      <c r="B6" s="2"/>
      <c r="C6" s="2"/>
      <c r="D6" s="2"/>
      <c r="E6" s="2"/>
      <c r="F6" s="2"/>
      <c r="G6" s="2"/>
    </row>
    <row r="7" spans="2:7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2:7" x14ac:dyDescent="0.3">
      <c r="B8" s="2">
        <v>1</v>
      </c>
      <c r="C8" s="5" t="s">
        <v>10</v>
      </c>
      <c r="D8" s="5">
        <v>25</v>
      </c>
      <c r="E8" s="5">
        <v>35</v>
      </c>
      <c r="F8" s="5">
        <f>D8*E8</f>
        <v>875</v>
      </c>
      <c r="G8" s="5">
        <f t="shared" ref="G8:G13" si="0">F8*Курс_долара*Вартість_оренди</f>
        <v>70087.5</v>
      </c>
    </row>
    <row r="9" spans="2:7" x14ac:dyDescent="0.3">
      <c r="B9" s="2">
        <v>2</v>
      </c>
      <c r="C9" s="5" t="s">
        <v>11</v>
      </c>
      <c r="D9" s="5">
        <v>47</v>
      </c>
      <c r="E9" s="5">
        <v>24</v>
      </c>
      <c r="F9" s="5">
        <f>D9*E9</f>
        <v>1128</v>
      </c>
      <c r="G9" s="5">
        <f t="shared" si="0"/>
        <v>90352.799999999988</v>
      </c>
    </row>
    <row r="10" spans="2:7" x14ac:dyDescent="0.3">
      <c r="B10" s="2">
        <v>3</v>
      </c>
      <c r="C10" s="5" t="s">
        <v>12</v>
      </c>
      <c r="D10" s="5">
        <v>124</v>
      </c>
      <c r="E10" s="5">
        <v>59</v>
      </c>
      <c r="F10" s="5">
        <f>D10*E10</f>
        <v>7316</v>
      </c>
      <c r="G10" s="5">
        <f t="shared" si="0"/>
        <v>586011.6</v>
      </c>
    </row>
    <row r="11" spans="2:7" x14ac:dyDescent="0.3">
      <c r="B11" s="2">
        <v>4</v>
      </c>
      <c r="C11" s="5" t="s">
        <v>13</v>
      </c>
      <c r="D11" s="5">
        <v>23</v>
      </c>
      <c r="E11" s="5">
        <v>64</v>
      </c>
      <c r="F11" s="5">
        <f>D11*E11</f>
        <v>1472</v>
      </c>
      <c r="G11" s="5">
        <f t="shared" si="0"/>
        <v>117907.20000000001</v>
      </c>
    </row>
    <row r="12" spans="2:7" x14ac:dyDescent="0.3">
      <c r="B12" s="2">
        <v>5</v>
      </c>
      <c r="C12" s="6" t="s">
        <v>14</v>
      </c>
      <c r="D12" s="5">
        <v>21</v>
      </c>
      <c r="E12" s="5">
        <v>54</v>
      </c>
      <c r="F12" s="5">
        <f>D12*E12</f>
        <v>1134</v>
      </c>
      <c r="G12" s="5">
        <f t="shared" si="0"/>
        <v>90833.4</v>
      </c>
    </row>
    <row r="13" spans="2:7" x14ac:dyDescent="0.3">
      <c r="B13" s="5"/>
      <c r="C13" s="7" t="s">
        <v>21</v>
      </c>
      <c r="D13" s="8"/>
      <c r="E13" s="8"/>
      <c r="F13" s="7">
        <f>SUM(F8:F12)</f>
        <v>11925</v>
      </c>
      <c r="G13" s="7">
        <f t="shared" si="0"/>
        <v>955192.5</v>
      </c>
    </row>
  </sheetData>
  <sheetProtection sheet="1" objects="1" scenarios="1"/>
  <scenarios current="2" show="2" sqref="G8 G9 G10 G11 G12 G13">
    <scenario name="s1" locked="1" count="1" user="Автор" comment="Автор: Автор , 05.10.2019">
      <inputCells r="G5" val="26" numFmtId="2"/>
    </scenario>
    <scenario name="s2" locked="1" count="1" user="Автор" comment="Автор: Автор , 05.10.2019">
      <inputCells r="G5" val="26,3" numFmtId="2"/>
    </scenario>
    <scenario name="s3" locked="1" count="1" user="Автор" comment="Автор: Автор , 05.10.2019">
      <inputCells r="G5" val="26,7" numFmtId="2"/>
    </scenario>
  </scenarios>
  <conditionalFormatting sqref="D8:G13">
    <cfRule type="cellIs" dxfId="8" priority="2" operator="greaterThan">
      <formula>100000</formula>
    </cfRule>
  </conditionalFormatting>
  <conditionalFormatting sqref="F8:F13">
    <cfRule type="cellIs" dxfId="7" priority="1" operator="greaterThan">
      <formula>1300</formula>
    </cfRule>
  </conditionalFormatting>
  <dataValidations count="1">
    <dataValidation type="decimal" allowBlank="1" showInputMessage="1" showErrorMessage="1" errorTitle="Помилка" error="Україна ще не в такому болоті, чувак!!!!!" sqref="G5">
      <formula1>0</formula1>
      <formula2>30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Структура сценария</vt:lpstr>
      <vt:lpstr>Лист1</vt:lpstr>
      <vt:lpstr>Вартість_оренди</vt:lpstr>
      <vt:lpstr>Курс_долара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2019-10-05T14:57:25Z</dcterms:modified>
</cp:coreProperties>
</file>