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Університет\Фізика\Лабораторні роботи\"/>
    </mc:Choice>
  </mc:AlternateContent>
  <bookViews>
    <workbookView xWindow="0" yWindow="0" windowWidth="17256" windowHeight="5772"/>
  </bookViews>
  <sheets>
    <sheet name="Лист2" sheetId="2" r:id="rId1"/>
    <sheet name="Лист4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2" l="1"/>
  <c r="G11" i="2"/>
  <c r="G14" i="2"/>
  <c r="G17" i="2"/>
  <c r="G20" i="2"/>
  <c r="G5" i="2"/>
  <c r="B8" i="2"/>
  <c r="B11" i="2"/>
  <c r="B14" i="2"/>
  <c r="B17" i="2"/>
  <c r="B20" i="2"/>
  <c r="B5" i="2"/>
  <c r="G8" i="4"/>
  <c r="G11" i="4"/>
  <c r="G14" i="4"/>
  <c r="G17" i="4"/>
  <c r="G20" i="4"/>
  <c r="G5" i="4"/>
  <c r="B8" i="4"/>
  <c r="B11" i="4"/>
  <c r="B14" i="4"/>
  <c r="B17" i="4"/>
  <c r="B20" i="4"/>
  <c r="B5" i="4"/>
  <c r="I20" i="4"/>
  <c r="J20" i="4" s="1"/>
  <c r="D20" i="4"/>
  <c r="E20" i="4" s="1"/>
  <c r="I17" i="4"/>
  <c r="J17" i="4" s="1"/>
  <c r="D17" i="4"/>
  <c r="E17" i="4" s="1"/>
  <c r="I14" i="4"/>
  <c r="J14" i="4" s="1"/>
  <c r="D14" i="4"/>
  <c r="E14" i="4" s="1"/>
  <c r="I11" i="4"/>
  <c r="J11" i="4" s="1"/>
  <c r="D11" i="4"/>
  <c r="E11" i="4" s="1"/>
  <c r="I8" i="4"/>
  <c r="J8" i="4" s="1"/>
  <c r="D8" i="4"/>
  <c r="E8" i="4" s="1"/>
  <c r="I5" i="4"/>
  <c r="J5" i="4" s="1"/>
  <c r="D5" i="4"/>
  <c r="E5" i="4" s="1"/>
  <c r="J8" i="2"/>
  <c r="J11" i="2"/>
  <c r="J14" i="2"/>
  <c r="J17" i="2"/>
  <c r="J20" i="2"/>
  <c r="J5" i="2"/>
  <c r="E8" i="2"/>
  <c r="E11" i="2"/>
  <c r="E14" i="2"/>
  <c r="E17" i="2"/>
  <c r="E20" i="2"/>
  <c r="E5" i="2"/>
  <c r="I8" i="2"/>
  <c r="I11" i="2"/>
  <c r="I14" i="2"/>
  <c r="I17" i="2"/>
  <c r="I20" i="2"/>
  <c r="I5" i="2"/>
  <c r="D5" i="2"/>
  <c r="D11" i="2"/>
  <c r="D14" i="2"/>
  <c r="D17" i="2"/>
  <c r="D20" i="2"/>
  <c r="D8" i="2"/>
</calcChain>
</file>

<file path=xl/sharedStrings.xml><?xml version="1.0" encoding="utf-8"?>
<sst xmlns="http://schemas.openxmlformats.org/spreadsheetml/2006/main" count="20" uniqueCount="6">
  <si>
    <t>ЧАС</t>
  </si>
  <si>
    <t>МОМЕНТ</t>
  </si>
  <si>
    <t>КУТОВА ХУЙНЯ</t>
  </si>
  <si>
    <t>СЕРЕДНІЙ ЧАС</t>
  </si>
  <si>
    <t>r1</t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</si>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</sst>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2"/>
  <sheetViews>
    <sheetView tabSelected="1" zoomScale="98" workbookViewId="0">
      <selection activeCell="F28" sqref="F28"/>
    </sheetView>
  </sheetViews>
  <sheetFormatPr defaultRowHeight="14.4" x14ac:dyDescent="0.3"/>
  <cols>
    <col min="4" max="4" width="13.44140625" bestFit="1" customWidth="1"/>
    <col min="5" max="5" width="14.109375" bestFit="1" customWidth="1"/>
    <col min="9" max="9" width="13.44140625" bestFit="1" customWidth="1"/>
    <col min="10" max="10" width="14.109375" bestFit="1" customWidth="1"/>
  </cols>
  <sheetData>
    <row r="3" spans="1:11" x14ac:dyDescent="0.3">
      <c r="A3" s="3" t="s">
        <v>4</v>
      </c>
      <c r="B3" s="2">
        <v>3.5000000000000003E-2</v>
      </c>
      <c r="C3" s="2"/>
      <c r="D3" s="2"/>
      <c r="E3" s="2"/>
      <c r="G3" t="s">
        <v>5</v>
      </c>
      <c r="H3" s="2">
        <v>0.02</v>
      </c>
      <c r="I3" s="2"/>
      <c r="J3" s="2"/>
      <c r="K3" s="2"/>
    </row>
    <row r="4" spans="1:11" x14ac:dyDescent="0.3">
      <c r="B4" t="s">
        <v>1</v>
      </c>
      <c r="C4" t="s">
        <v>0</v>
      </c>
      <c r="D4" t="s">
        <v>3</v>
      </c>
      <c r="E4" t="s">
        <v>2</v>
      </c>
      <c r="G4" t="s">
        <v>1</v>
      </c>
      <c r="H4" t="s">
        <v>0</v>
      </c>
      <c r="I4" t="s">
        <v>3</v>
      </c>
      <c r="J4" t="s">
        <v>2</v>
      </c>
    </row>
    <row r="5" spans="1:11" x14ac:dyDescent="0.3">
      <c r="A5" s="2">
        <v>164.32</v>
      </c>
      <c r="B5" s="2">
        <f>ROUND((A5*$B$3*9.81),2)</f>
        <v>56.42</v>
      </c>
      <c r="C5">
        <v>4.97</v>
      </c>
      <c r="D5" s="2">
        <f>ROUND(((C5+C6+C7)/3),2)</f>
        <v>4.8600000000000003</v>
      </c>
      <c r="E5" s="2">
        <f>ROUND((2/($B$3*D5*D5)),2)</f>
        <v>2.42</v>
      </c>
      <c r="F5" s="2">
        <v>164.32</v>
      </c>
      <c r="G5" s="2">
        <f>ROUND((F5*$H$3*9.81),2)</f>
        <v>32.24</v>
      </c>
      <c r="H5">
        <v>8.6199999999999992</v>
      </c>
      <c r="I5" s="2">
        <f>ROUND(((H5+H6+H7)/3),2)</f>
        <v>8.7799999999999994</v>
      </c>
      <c r="J5" s="2">
        <f>ROUND((2/($H$3*I5*I5)),2)</f>
        <v>1.3</v>
      </c>
      <c r="K5" s="1"/>
    </row>
    <row r="6" spans="1:11" x14ac:dyDescent="0.3">
      <c r="A6" s="2"/>
      <c r="B6" s="2"/>
      <c r="C6">
        <v>4.58</v>
      </c>
      <c r="D6" s="2"/>
      <c r="E6" s="2"/>
      <c r="F6" s="2"/>
      <c r="G6" s="2"/>
      <c r="H6">
        <v>8.6999999999999993</v>
      </c>
      <c r="I6" s="2"/>
      <c r="J6" s="2"/>
      <c r="K6" s="1"/>
    </row>
    <row r="7" spans="1:11" x14ac:dyDescent="0.3">
      <c r="A7" s="2"/>
      <c r="B7" s="2"/>
      <c r="C7">
        <v>5.03</v>
      </c>
      <c r="D7" s="2"/>
      <c r="E7" s="2"/>
      <c r="F7" s="2"/>
      <c r="G7" s="2"/>
      <c r="H7">
        <v>9.02</v>
      </c>
      <c r="I7" s="2"/>
      <c r="J7" s="2"/>
      <c r="K7" s="1"/>
    </row>
    <row r="8" spans="1:11" x14ac:dyDescent="0.3">
      <c r="A8" s="2">
        <v>136.15</v>
      </c>
      <c r="B8" s="2">
        <f t="shared" ref="B8" si="0">ROUND((A8*$B$3*9.81),2)</f>
        <v>46.75</v>
      </c>
      <c r="C8">
        <v>5.64</v>
      </c>
      <c r="D8" s="2">
        <f>ROUND(((C8+C9+C10)/3),2)</f>
        <v>5.9</v>
      </c>
      <c r="E8" s="2">
        <f t="shared" ref="E8" si="1">ROUND((2/($B$3*D8*D8)),2)</f>
        <v>1.64</v>
      </c>
      <c r="F8" s="2">
        <v>136.15</v>
      </c>
      <c r="G8" s="2">
        <f t="shared" ref="G8" si="2">ROUND((F8*$H$3*9.81),2)</f>
        <v>26.71</v>
      </c>
      <c r="H8">
        <v>10.08</v>
      </c>
      <c r="I8" s="2">
        <f t="shared" ref="I8" si="3">ROUND(((H8+H9+H10)/3),2)</f>
        <v>10.029999999999999</v>
      </c>
      <c r="J8" s="2">
        <f t="shared" ref="J8" si="4">ROUND((2/($H$3*I8*I8)),2)</f>
        <v>0.99</v>
      </c>
      <c r="K8" s="1"/>
    </row>
    <row r="9" spans="1:11" x14ac:dyDescent="0.3">
      <c r="A9" s="2"/>
      <c r="B9" s="2"/>
      <c r="C9">
        <v>6.21</v>
      </c>
      <c r="D9" s="2"/>
      <c r="E9" s="2"/>
      <c r="F9" s="2"/>
      <c r="G9" s="2"/>
      <c r="H9">
        <v>9.8800000000000008</v>
      </c>
      <c r="I9" s="2"/>
      <c r="J9" s="2"/>
      <c r="K9" s="1"/>
    </row>
    <row r="10" spans="1:11" x14ac:dyDescent="0.3">
      <c r="A10" s="2"/>
      <c r="B10" s="2"/>
      <c r="C10">
        <v>5.84</v>
      </c>
      <c r="D10" s="2"/>
      <c r="E10" s="2"/>
      <c r="F10" s="2"/>
      <c r="G10" s="2"/>
      <c r="H10">
        <v>10.119999999999999</v>
      </c>
      <c r="I10" s="2"/>
      <c r="J10" s="2"/>
      <c r="K10" s="1"/>
    </row>
    <row r="11" spans="1:11" x14ac:dyDescent="0.3">
      <c r="A11" s="2">
        <v>105.33</v>
      </c>
      <c r="B11" s="2">
        <f t="shared" ref="B11" si="5">ROUND((A11*$B$3*9.81),2)</f>
        <v>36.17</v>
      </c>
      <c r="C11">
        <v>6.58</v>
      </c>
      <c r="D11" s="2">
        <f t="shared" ref="D11" si="6">ROUND(((C11+C12+C13)/3),2)</f>
        <v>6.45</v>
      </c>
      <c r="E11" s="2">
        <f t="shared" ref="E11" si="7">ROUND((2/($B$3*D11*D11)),2)</f>
        <v>1.37</v>
      </c>
      <c r="F11" s="2">
        <v>105.33</v>
      </c>
      <c r="G11" s="2">
        <f t="shared" ref="G11" si="8">ROUND((F11*$H$3*9.81),2)</f>
        <v>20.67</v>
      </c>
      <c r="H11">
        <v>11.17</v>
      </c>
      <c r="I11" s="2">
        <f t="shared" ref="I11" si="9">ROUND(((H11+H12+H13)/3),2)</f>
        <v>11.07</v>
      </c>
      <c r="J11" s="2">
        <f t="shared" ref="J11" si="10">ROUND((2/($H$3*I11*I11)),2)</f>
        <v>0.82</v>
      </c>
      <c r="K11" s="1"/>
    </row>
    <row r="12" spans="1:11" x14ac:dyDescent="0.3">
      <c r="A12" s="2"/>
      <c r="B12" s="2"/>
      <c r="C12">
        <v>6.45</v>
      </c>
      <c r="D12" s="2"/>
      <c r="E12" s="2"/>
      <c r="F12" s="2"/>
      <c r="G12" s="2"/>
      <c r="H12">
        <v>10.85</v>
      </c>
      <c r="I12" s="2"/>
      <c r="J12" s="2"/>
      <c r="K12" s="1"/>
    </row>
    <row r="13" spans="1:11" x14ac:dyDescent="0.3">
      <c r="A13" s="2"/>
      <c r="B13" s="2"/>
      <c r="C13">
        <v>6.31</v>
      </c>
      <c r="D13" s="2"/>
      <c r="E13" s="2"/>
      <c r="F13" s="2"/>
      <c r="G13" s="2"/>
      <c r="H13">
        <v>11.2</v>
      </c>
      <c r="I13" s="2"/>
      <c r="J13" s="2"/>
      <c r="K13" s="1"/>
    </row>
    <row r="14" spans="1:11" x14ac:dyDescent="0.3">
      <c r="A14" s="2">
        <v>73.63</v>
      </c>
      <c r="B14" s="2">
        <f t="shared" ref="B14" si="11">ROUND((A14*$B$3*9.81),2)</f>
        <v>25.28</v>
      </c>
      <c r="C14">
        <v>7.34</v>
      </c>
      <c r="D14" s="2">
        <f t="shared" ref="D14" si="12">ROUND(((C14+C15+C16)/3),2)</f>
        <v>7.37</v>
      </c>
      <c r="E14" s="2">
        <f t="shared" ref="E14" si="13">ROUND((2/($B$3*D14*D14)),2)</f>
        <v>1.05</v>
      </c>
      <c r="F14" s="2">
        <v>73.63</v>
      </c>
      <c r="G14" s="2">
        <f t="shared" ref="G14" si="14">ROUND((F14*$H$3*9.81),2)</f>
        <v>14.45</v>
      </c>
      <c r="H14">
        <v>13.98</v>
      </c>
      <c r="I14" s="2">
        <f t="shared" ref="I14" si="15">ROUND(((H14+H15+H16)/3),2)</f>
        <v>14.05</v>
      </c>
      <c r="J14" s="2">
        <f t="shared" ref="J14" si="16">ROUND((2/($H$3*I14*I14)),2)</f>
        <v>0.51</v>
      </c>
      <c r="K14" s="1"/>
    </row>
    <row r="15" spans="1:11" x14ac:dyDescent="0.3">
      <c r="A15" s="2"/>
      <c r="B15" s="2"/>
      <c r="C15">
        <v>7.35</v>
      </c>
      <c r="D15" s="2"/>
      <c r="E15" s="2"/>
      <c r="F15" s="2"/>
      <c r="G15" s="2"/>
      <c r="H15">
        <v>14.11</v>
      </c>
      <c r="I15" s="2"/>
      <c r="J15" s="2"/>
      <c r="K15" s="1"/>
    </row>
    <row r="16" spans="1:11" x14ac:dyDescent="0.3">
      <c r="A16" s="2"/>
      <c r="B16" s="2"/>
      <c r="C16">
        <v>7.43</v>
      </c>
      <c r="D16" s="2"/>
      <c r="E16" s="2"/>
      <c r="F16" s="2"/>
      <c r="G16" s="2"/>
      <c r="H16">
        <v>14.05</v>
      </c>
      <c r="I16" s="2"/>
      <c r="J16" s="2"/>
      <c r="K16" s="1"/>
    </row>
    <row r="17" spans="1:11" x14ac:dyDescent="0.3">
      <c r="A17" s="2">
        <v>101.8</v>
      </c>
      <c r="B17" s="2">
        <f t="shared" ref="B17" si="17">ROUND((A17*$B$3*9.81),2)</f>
        <v>34.950000000000003</v>
      </c>
      <c r="C17">
        <v>6.93</v>
      </c>
      <c r="D17" s="2">
        <f t="shared" ref="D17" si="18">ROUND(((C17+C18+C19)/3),2)</f>
        <v>6.84</v>
      </c>
      <c r="E17" s="2">
        <f t="shared" ref="E17" si="19">ROUND((2/($B$3*D17*D17)),2)</f>
        <v>1.22</v>
      </c>
      <c r="F17" s="2">
        <v>101.8</v>
      </c>
      <c r="G17" s="2">
        <f t="shared" ref="G17" si="20">ROUND((F17*$H$3*9.81),2)</f>
        <v>19.97</v>
      </c>
      <c r="H17">
        <v>11.09</v>
      </c>
      <c r="I17" s="2">
        <f t="shared" ref="I17" si="21">ROUND(((H17+H18+H19)/3),2)</f>
        <v>11.24</v>
      </c>
      <c r="J17" s="2">
        <f t="shared" ref="J17" si="22">ROUND((2/($H$3*I17*I17)),2)</f>
        <v>0.79</v>
      </c>
      <c r="K17" s="1"/>
    </row>
    <row r="18" spans="1:11" x14ac:dyDescent="0.3">
      <c r="A18" s="2"/>
      <c r="B18" s="2"/>
      <c r="C18">
        <v>6.8</v>
      </c>
      <c r="D18" s="2"/>
      <c r="E18" s="2"/>
      <c r="F18" s="2"/>
      <c r="G18" s="2"/>
      <c r="H18">
        <v>11.24</v>
      </c>
      <c r="I18" s="2"/>
      <c r="J18" s="2"/>
      <c r="K18" s="1"/>
    </row>
    <row r="19" spans="1:11" x14ac:dyDescent="0.3">
      <c r="A19" s="2"/>
      <c r="B19" s="2"/>
      <c r="C19">
        <v>6.8</v>
      </c>
      <c r="D19" s="2"/>
      <c r="E19" s="2"/>
      <c r="F19" s="2"/>
      <c r="G19" s="2"/>
      <c r="H19">
        <v>11.4</v>
      </c>
      <c r="I19" s="2"/>
      <c r="J19" s="2"/>
      <c r="K19" s="1"/>
    </row>
    <row r="20" spans="1:11" x14ac:dyDescent="0.3">
      <c r="A20" s="2">
        <v>132.62</v>
      </c>
      <c r="B20" s="2">
        <f t="shared" ref="B20" si="23">ROUND((A20*$B$3*9.81),2)</f>
        <v>45.54</v>
      </c>
      <c r="C20">
        <v>5.88</v>
      </c>
      <c r="D20" s="2">
        <f t="shared" ref="D20" si="24">ROUND(((C20+C21+C22)/3),2)</f>
        <v>5.87</v>
      </c>
      <c r="E20" s="2">
        <f t="shared" ref="E20" si="25">ROUND((2/($B$3*D20*D20)),2)</f>
        <v>1.66</v>
      </c>
      <c r="F20" s="2">
        <v>132.62</v>
      </c>
      <c r="G20" s="2">
        <f t="shared" ref="G20" si="26">ROUND((F20*$H$3*9.81),2)</f>
        <v>26.02</v>
      </c>
      <c r="H20">
        <v>9.5</v>
      </c>
      <c r="I20" s="2">
        <f t="shared" ref="I20" si="27">ROUND(((H20+H21+H22)/3),2)</f>
        <v>9.58</v>
      </c>
      <c r="J20" s="2">
        <f t="shared" ref="J20" si="28">ROUND((2/($H$3*I20*I20)),2)</f>
        <v>1.0900000000000001</v>
      </c>
      <c r="K20" s="1"/>
    </row>
    <row r="21" spans="1:11" x14ac:dyDescent="0.3">
      <c r="A21" s="2"/>
      <c r="B21" s="2"/>
      <c r="C21">
        <v>5.76</v>
      </c>
      <c r="D21" s="2"/>
      <c r="E21" s="2"/>
      <c r="F21" s="2"/>
      <c r="G21" s="2"/>
      <c r="H21">
        <v>9.5500000000000007</v>
      </c>
      <c r="I21" s="2"/>
      <c r="J21" s="2"/>
      <c r="K21" s="1"/>
    </row>
    <row r="22" spans="1:11" x14ac:dyDescent="0.3">
      <c r="A22" s="2"/>
      <c r="B22" s="2"/>
      <c r="C22">
        <v>5.96</v>
      </c>
      <c r="D22" s="2"/>
      <c r="E22" s="2"/>
      <c r="F22" s="2"/>
      <c r="G22" s="2"/>
      <c r="H22">
        <v>9.6999999999999993</v>
      </c>
      <c r="I22" s="2"/>
      <c r="J22" s="2"/>
      <c r="K22" s="1"/>
    </row>
  </sheetData>
  <mergeCells count="50">
    <mergeCell ref="J11:J13"/>
    <mergeCell ref="G11:G13"/>
    <mergeCell ref="J8:J10"/>
    <mergeCell ref="G8:G10"/>
    <mergeCell ref="J5:J7"/>
    <mergeCell ref="G5:G7"/>
    <mergeCell ref="E14:E16"/>
    <mergeCell ref="E17:E19"/>
    <mergeCell ref="E20:E22"/>
    <mergeCell ref="J20:J22"/>
    <mergeCell ref="G20:G22"/>
    <mergeCell ref="J17:J19"/>
    <mergeCell ref="G17:G19"/>
    <mergeCell ref="J14:J16"/>
    <mergeCell ref="G14:G16"/>
    <mergeCell ref="I14:I16"/>
    <mergeCell ref="I17:I19"/>
    <mergeCell ref="I20:I22"/>
    <mergeCell ref="B5:B7"/>
    <mergeCell ref="B8:B10"/>
    <mergeCell ref="B11:B13"/>
    <mergeCell ref="B14:B16"/>
    <mergeCell ref="B17:B19"/>
    <mergeCell ref="B20:B22"/>
    <mergeCell ref="E5:E7"/>
    <mergeCell ref="D14:D16"/>
    <mergeCell ref="D17:D19"/>
    <mergeCell ref="D20:D22"/>
    <mergeCell ref="F5:F7"/>
    <mergeCell ref="F8:F10"/>
    <mergeCell ref="F11:F13"/>
    <mergeCell ref="F14:F16"/>
    <mergeCell ref="F17:F19"/>
    <mergeCell ref="F20:F22"/>
    <mergeCell ref="E8:E10"/>
    <mergeCell ref="B3:E3"/>
    <mergeCell ref="H3:K3"/>
    <mergeCell ref="D5:D7"/>
    <mergeCell ref="D8:D10"/>
    <mergeCell ref="D11:D13"/>
    <mergeCell ref="I5:I7"/>
    <mergeCell ref="I8:I10"/>
    <mergeCell ref="I11:I13"/>
    <mergeCell ref="E11:E13"/>
    <mergeCell ref="A5:A7"/>
    <mergeCell ref="A8:A10"/>
    <mergeCell ref="A11:A13"/>
    <mergeCell ref="A14:A16"/>
    <mergeCell ref="A17:A19"/>
    <mergeCell ref="A20:A2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2"/>
  <sheetViews>
    <sheetView zoomScale="91" workbookViewId="0">
      <selection activeCell="F5" sqref="F5:F7"/>
    </sheetView>
  </sheetViews>
  <sheetFormatPr defaultRowHeight="14.4" x14ac:dyDescent="0.3"/>
  <cols>
    <col min="5" max="5" width="14.109375" bestFit="1" customWidth="1"/>
    <col min="6" max="6" width="7" bestFit="1" customWidth="1"/>
  </cols>
  <sheetData>
    <row r="3" spans="1:11" x14ac:dyDescent="0.3">
      <c r="A3" s="3" t="s">
        <v>4</v>
      </c>
      <c r="B3" s="2">
        <v>3.5000000000000003E-2</v>
      </c>
      <c r="C3" s="2"/>
      <c r="D3" s="2"/>
      <c r="E3" s="2"/>
      <c r="G3" t="s">
        <v>5</v>
      </c>
      <c r="H3" s="2">
        <v>0.02</v>
      </c>
      <c r="I3" s="2"/>
      <c r="J3" s="2"/>
      <c r="K3" s="2"/>
    </row>
    <row r="4" spans="1:11" x14ac:dyDescent="0.3">
      <c r="B4" t="s">
        <v>1</v>
      </c>
      <c r="C4" t="s">
        <v>0</v>
      </c>
      <c r="D4" t="s">
        <v>3</v>
      </c>
      <c r="E4" t="s">
        <v>2</v>
      </c>
      <c r="G4" t="s">
        <v>1</v>
      </c>
      <c r="H4" t="s">
        <v>0</v>
      </c>
      <c r="I4" t="s">
        <v>3</v>
      </c>
      <c r="J4" t="s">
        <v>2</v>
      </c>
    </row>
    <row r="5" spans="1:11" x14ac:dyDescent="0.3">
      <c r="A5" s="2">
        <v>164.32</v>
      </c>
      <c r="B5" s="2">
        <f>ROUND((A5*$B$3*9.81),2)</f>
        <v>56.42</v>
      </c>
      <c r="C5">
        <v>2.58</v>
      </c>
      <c r="D5" s="2">
        <f>ROUND(((C5+C6+C7)/3),2)</f>
        <v>2.4900000000000002</v>
      </c>
      <c r="E5" s="2">
        <f>ROUND((2/($B$3*D5*D5)),2)</f>
        <v>9.2200000000000006</v>
      </c>
      <c r="F5" s="2">
        <v>164.32</v>
      </c>
      <c r="G5" s="2">
        <f>ROUND((F5*$H$3*9.81),2)</f>
        <v>32.24</v>
      </c>
      <c r="H5">
        <v>4.21</v>
      </c>
      <c r="I5" s="2">
        <f>ROUND(((H5+H6+H7)/3),2)</f>
        <v>4.3</v>
      </c>
      <c r="J5" s="2">
        <f>ROUND((2/($H$3*I5*I5)),2)</f>
        <v>5.41</v>
      </c>
      <c r="K5" s="1"/>
    </row>
    <row r="6" spans="1:11" x14ac:dyDescent="0.3">
      <c r="A6" s="2"/>
      <c r="B6" s="2"/>
      <c r="C6">
        <v>2.35</v>
      </c>
      <c r="D6" s="2"/>
      <c r="E6" s="2"/>
      <c r="F6" s="2"/>
      <c r="G6" s="2"/>
      <c r="H6">
        <v>4.42</v>
      </c>
      <c r="I6" s="2"/>
      <c r="J6" s="2"/>
      <c r="K6" s="1"/>
    </row>
    <row r="7" spans="1:11" x14ac:dyDescent="0.3">
      <c r="A7" s="2"/>
      <c r="B7" s="2"/>
      <c r="C7">
        <v>2.54</v>
      </c>
      <c r="D7" s="2"/>
      <c r="E7" s="2"/>
      <c r="F7" s="2"/>
      <c r="G7" s="2"/>
      <c r="H7">
        <v>4.26</v>
      </c>
      <c r="I7" s="2"/>
      <c r="J7" s="2"/>
      <c r="K7" s="1"/>
    </row>
    <row r="8" spans="1:11" x14ac:dyDescent="0.3">
      <c r="A8" s="2">
        <v>136.15</v>
      </c>
      <c r="B8" s="2">
        <f t="shared" ref="B8" si="0">ROUND((A8*$B$3*9.81),2)</f>
        <v>46.75</v>
      </c>
      <c r="C8">
        <v>2.72</v>
      </c>
      <c r="D8" s="2">
        <f>ROUND(((C8+C9+C10)/3),2)</f>
        <v>2.77</v>
      </c>
      <c r="E8" s="2">
        <f t="shared" ref="E8" si="1">ROUND((2/($B$3*D8*D8)),2)</f>
        <v>7.45</v>
      </c>
      <c r="F8" s="2">
        <v>136.15</v>
      </c>
      <c r="G8" s="2">
        <f t="shared" ref="G8" si="2">ROUND((F8*$H$3*9.81),2)</f>
        <v>26.71</v>
      </c>
      <c r="H8">
        <v>4.68</v>
      </c>
      <c r="I8" s="2">
        <f t="shared" ref="I8" si="3">ROUND(((H8+H9+H10)/3),2)</f>
        <v>4.6399999999999997</v>
      </c>
      <c r="J8" s="2">
        <f t="shared" ref="J8" si="4">ROUND((2/($H$3*I8*I8)),2)</f>
        <v>4.6399999999999997</v>
      </c>
      <c r="K8" s="1"/>
    </row>
    <row r="9" spans="1:11" x14ac:dyDescent="0.3">
      <c r="A9" s="2"/>
      <c r="B9" s="2"/>
      <c r="C9">
        <v>2.85</v>
      </c>
      <c r="D9" s="2"/>
      <c r="E9" s="2"/>
      <c r="F9" s="2"/>
      <c r="G9" s="2"/>
      <c r="H9">
        <v>4.8</v>
      </c>
      <c r="I9" s="2"/>
      <c r="J9" s="2"/>
      <c r="K9" s="1"/>
    </row>
    <row r="10" spans="1:11" x14ac:dyDescent="0.3">
      <c r="A10" s="2"/>
      <c r="B10" s="2"/>
      <c r="C10">
        <v>2.75</v>
      </c>
      <c r="D10" s="2"/>
      <c r="E10" s="2"/>
      <c r="F10" s="2"/>
      <c r="G10" s="2"/>
      <c r="H10">
        <v>4.45</v>
      </c>
      <c r="I10" s="2"/>
      <c r="J10" s="2"/>
      <c r="K10" s="1"/>
    </row>
    <row r="11" spans="1:11" x14ac:dyDescent="0.3">
      <c r="A11" s="2">
        <v>105.33</v>
      </c>
      <c r="B11" s="2">
        <f t="shared" ref="B11" si="5">ROUND((A11*$B$3*9.81),2)</f>
        <v>36.17</v>
      </c>
      <c r="C11">
        <v>3.25</v>
      </c>
      <c r="D11" s="2">
        <f t="shared" ref="D11" si="6">ROUND(((C11+C12+C13)/3),2)</f>
        <v>3.25</v>
      </c>
      <c r="E11" s="2">
        <f t="shared" ref="E11" si="7">ROUND((2/($B$3*D11*D11)),2)</f>
        <v>5.41</v>
      </c>
      <c r="F11" s="2">
        <v>105.33</v>
      </c>
      <c r="G11" s="2">
        <f t="shared" ref="G11" si="8">ROUND((F11*$H$3*9.81),2)</f>
        <v>20.67</v>
      </c>
      <c r="H11">
        <v>5.89</v>
      </c>
      <c r="I11" s="2">
        <f t="shared" ref="I11" si="9">ROUND(((H11+H12+H13)/3),2)</f>
        <v>5.85</v>
      </c>
      <c r="J11" s="2">
        <f t="shared" ref="J11" si="10">ROUND((2/($H$3*I11*I11)),2)</f>
        <v>2.92</v>
      </c>
      <c r="K11" s="1"/>
    </row>
    <row r="12" spans="1:11" x14ac:dyDescent="0.3">
      <c r="A12" s="2"/>
      <c r="B12" s="2"/>
      <c r="C12">
        <v>3.34</v>
      </c>
      <c r="D12" s="2"/>
      <c r="E12" s="2"/>
      <c r="F12" s="2"/>
      <c r="G12" s="2"/>
      <c r="H12">
        <v>5.8</v>
      </c>
      <c r="I12" s="2"/>
      <c r="J12" s="2"/>
      <c r="K12" s="1"/>
    </row>
    <row r="13" spans="1:11" x14ac:dyDescent="0.3">
      <c r="A13" s="2"/>
      <c r="B13" s="2"/>
      <c r="C13">
        <v>3.16</v>
      </c>
      <c r="D13" s="2"/>
      <c r="E13" s="2"/>
      <c r="F13" s="2"/>
      <c r="G13" s="2"/>
      <c r="H13">
        <v>5.85</v>
      </c>
      <c r="I13" s="2"/>
      <c r="J13" s="2"/>
      <c r="K13" s="1"/>
    </row>
    <row r="14" spans="1:11" x14ac:dyDescent="0.3">
      <c r="A14" s="2">
        <v>73.63</v>
      </c>
      <c r="B14" s="2">
        <f t="shared" ref="B14" si="11">ROUND((A14*$B$3*9.81),2)</f>
        <v>25.28</v>
      </c>
      <c r="C14">
        <v>4.3099999999999996</v>
      </c>
      <c r="D14" s="2">
        <f t="shared" ref="D14" si="12">ROUND(((C14+C15+C16)/3),2)</f>
        <v>4.2300000000000004</v>
      </c>
      <c r="E14" s="2">
        <f t="shared" ref="E14" si="13">ROUND((2/($B$3*D14*D14)),2)</f>
        <v>3.19</v>
      </c>
      <c r="F14" s="2">
        <v>73.63</v>
      </c>
      <c r="G14" s="2">
        <f t="shared" ref="G14" si="14">ROUND((F14*$H$3*9.81),2)</f>
        <v>14.45</v>
      </c>
      <c r="H14">
        <v>7.06</v>
      </c>
      <c r="I14" s="2">
        <f t="shared" ref="I14" si="15">ROUND(((H14+H15+H16)/3),2)</f>
        <v>7.07</v>
      </c>
      <c r="J14" s="2">
        <f t="shared" ref="J14" si="16">ROUND((2/($H$3*I14*I14)),2)</f>
        <v>2</v>
      </c>
      <c r="K14" s="1"/>
    </row>
    <row r="15" spans="1:11" x14ac:dyDescent="0.3">
      <c r="A15" s="2"/>
      <c r="B15" s="2"/>
      <c r="C15">
        <v>4.13</v>
      </c>
      <c r="D15" s="2"/>
      <c r="E15" s="2"/>
      <c r="F15" s="2"/>
      <c r="G15" s="2"/>
      <c r="H15">
        <v>7.04</v>
      </c>
      <c r="I15" s="2"/>
      <c r="J15" s="2"/>
      <c r="K15" s="1"/>
    </row>
    <row r="16" spans="1:11" x14ac:dyDescent="0.3">
      <c r="A16" s="2"/>
      <c r="B16" s="2"/>
      <c r="C16">
        <v>4.25</v>
      </c>
      <c r="D16" s="2"/>
      <c r="E16" s="2"/>
      <c r="F16" s="2"/>
      <c r="G16" s="2"/>
      <c r="H16">
        <v>7.1</v>
      </c>
      <c r="I16" s="2"/>
      <c r="J16" s="2"/>
      <c r="K16" s="1"/>
    </row>
    <row r="17" spans="1:11" x14ac:dyDescent="0.3">
      <c r="A17" s="2">
        <v>101.8</v>
      </c>
      <c r="B17" s="2">
        <f t="shared" ref="B17" si="17">ROUND((A17*$B$3*9.81),2)</f>
        <v>34.950000000000003</v>
      </c>
      <c r="C17">
        <v>3.15</v>
      </c>
      <c r="D17" s="2">
        <f t="shared" ref="D17" si="18">ROUND(((C17+C18+C19)/3),2)</f>
        <v>3.19</v>
      </c>
      <c r="E17" s="2">
        <f t="shared" ref="E17" si="19">ROUND((2/($B$3*D17*D17)),2)</f>
        <v>5.62</v>
      </c>
      <c r="F17" s="2">
        <v>101.8</v>
      </c>
      <c r="G17" s="2">
        <f t="shared" ref="G17" si="20">ROUND((F17*$H$3*9.81),2)</f>
        <v>19.97</v>
      </c>
      <c r="H17">
        <v>6.03</v>
      </c>
      <c r="I17" s="2">
        <f t="shared" ref="I17" si="21">ROUND(((H17+H18+H19)/3),2)</f>
        <v>5.98</v>
      </c>
      <c r="J17" s="2">
        <f t="shared" ref="J17" si="22">ROUND((2/($H$3*I17*I17)),2)</f>
        <v>2.8</v>
      </c>
      <c r="K17" s="1"/>
    </row>
    <row r="18" spans="1:11" x14ac:dyDescent="0.3">
      <c r="A18" s="2"/>
      <c r="B18" s="2"/>
      <c r="C18">
        <v>3.25</v>
      </c>
      <c r="D18" s="2"/>
      <c r="E18" s="2"/>
      <c r="F18" s="2"/>
      <c r="G18" s="2"/>
      <c r="H18">
        <v>5.95</v>
      </c>
      <c r="I18" s="2"/>
      <c r="J18" s="2"/>
      <c r="K18" s="1"/>
    </row>
    <row r="19" spans="1:11" x14ac:dyDescent="0.3">
      <c r="A19" s="2"/>
      <c r="B19" s="2"/>
      <c r="C19">
        <v>3.17</v>
      </c>
      <c r="D19" s="2"/>
      <c r="E19" s="2"/>
      <c r="F19" s="2"/>
      <c r="G19" s="2"/>
      <c r="H19">
        <v>5.96</v>
      </c>
      <c r="I19" s="2"/>
      <c r="J19" s="2"/>
      <c r="K19" s="1"/>
    </row>
    <row r="20" spans="1:11" x14ac:dyDescent="0.3">
      <c r="A20" s="2">
        <v>132.62</v>
      </c>
      <c r="B20" s="2">
        <f t="shared" ref="B20" si="23">ROUND((A20*$B$3*9.81),2)</f>
        <v>45.54</v>
      </c>
      <c r="C20">
        <v>2.62</v>
      </c>
      <c r="D20" s="2">
        <f t="shared" ref="D20" si="24">ROUND(((C20+C21+C22)/3),2)</f>
        <v>2.79</v>
      </c>
      <c r="E20" s="2">
        <f t="shared" ref="E20" si="25">ROUND((2/($B$3*D20*D20)),2)</f>
        <v>7.34</v>
      </c>
      <c r="F20" s="2">
        <v>132.62</v>
      </c>
      <c r="G20" s="2">
        <f t="shared" ref="G20" si="26">ROUND((F20*$H$3*9.81),2)</f>
        <v>26.02</v>
      </c>
      <c r="H20">
        <v>4.87</v>
      </c>
      <c r="I20" s="2">
        <f t="shared" ref="I20" si="27">ROUND(((H20+H21+H22)/3),2)</f>
        <v>4.66</v>
      </c>
      <c r="J20" s="2">
        <f t="shared" ref="J20" si="28">ROUND((2/($H$3*I20*I20)),2)</f>
        <v>4.5999999999999996</v>
      </c>
      <c r="K20" s="1"/>
    </row>
    <row r="21" spans="1:11" x14ac:dyDescent="0.3">
      <c r="A21" s="2"/>
      <c r="B21" s="2"/>
      <c r="C21">
        <v>2.8</v>
      </c>
      <c r="D21" s="2"/>
      <c r="E21" s="2"/>
      <c r="F21" s="2"/>
      <c r="G21" s="2"/>
      <c r="H21">
        <v>4.63</v>
      </c>
      <c r="I21" s="2"/>
      <c r="J21" s="2"/>
      <c r="K21" s="1"/>
    </row>
    <row r="22" spans="1:11" x14ac:dyDescent="0.3">
      <c r="A22" s="2"/>
      <c r="B22" s="2"/>
      <c r="C22">
        <v>2.95</v>
      </c>
      <c r="D22" s="2"/>
      <c r="E22" s="2"/>
      <c r="F22" s="2"/>
      <c r="G22" s="2"/>
      <c r="H22">
        <v>4.4800000000000004</v>
      </c>
      <c r="I22" s="2"/>
      <c r="J22" s="2"/>
      <c r="K22" s="1"/>
    </row>
  </sheetData>
  <mergeCells count="50">
    <mergeCell ref="I20:I22"/>
    <mergeCell ref="J20:J22"/>
    <mergeCell ref="A20:A22"/>
    <mergeCell ref="B20:B22"/>
    <mergeCell ref="D20:D22"/>
    <mergeCell ref="E20:E22"/>
    <mergeCell ref="F20:F22"/>
    <mergeCell ref="G20:G22"/>
    <mergeCell ref="I14:I16"/>
    <mergeCell ref="J14:J16"/>
    <mergeCell ref="A17:A19"/>
    <mergeCell ref="B17:B19"/>
    <mergeCell ref="D17:D19"/>
    <mergeCell ref="E17:E19"/>
    <mergeCell ref="F17:F19"/>
    <mergeCell ref="G17:G19"/>
    <mergeCell ref="I17:I19"/>
    <mergeCell ref="J17:J19"/>
    <mergeCell ref="A14:A16"/>
    <mergeCell ref="B14:B16"/>
    <mergeCell ref="D14:D16"/>
    <mergeCell ref="E14:E16"/>
    <mergeCell ref="F14:F16"/>
    <mergeCell ref="G14:G16"/>
    <mergeCell ref="I8:I10"/>
    <mergeCell ref="J8:J10"/>
    <mergeCell ref="A11:A13"/>
    <mergeCell ref="B11:B13"/>
    <mergeCell ref="D11:D13"/>
    <mergeCell ref="E11:E13"/>
    <mergeCell ref="F11:F13"/>
    <mergeCell ref="G11:G13"/>
    <mergeCell ref="I11:I13"/>
    <mergeCell ref="J11:J13"/>
    <mergeCell ref="A8:A10"/>
    <mergeCell ref="B8:B10"/>
    <mergeCell ref="D8:D10"/>
    <mergeCell ref="E8:E10"/>
    <mergeCell ref="F8:F10"/>
    <mergeCell ref="G8:G10"/>
    <mergeCell ref="B3:E3"/>
    <mergeCell ref="H3:K3"/>
    <mergeCell ref="A5:A7"/>
    <mergeCell ref="B5:B7"/>
    <mergeCell ref="D5:D7"/>
    <mergeCell ref="E5:E7"/>
    <mergeCell ref="F5:F7"/>
    <mergeCell ref="G5:G7"/>
    <mergeCell ref="I5:I7"/>
    <mergeCell ref="J5:J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</dc:creator>
  <cp:lastModifiedBy>DIMA</cp:lastModifiedBy>
  <dcterms:created xsi:type="dcterms:W3CDTF">2019-09-27T18:45:15Z</dcterms:created>
  <dcterms:modified xsi:type="dcterms:W3CDTF">2019-09-27T22:09:21Z</dcterms:modified>
</cp:coreProperties>
</file>