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동규\Desktop\AI\"/>
    </mc:Choice>
  </mc:AlternateContent>
  <xr:revisionPtr revIDLastSave="0" documentId="13_ncr:1_{13CBCC65-F126-4184-A0F9-8330521EC527}" xr6:coauthVersionLast="45" xr6:coauthVersionMax="45" xr10:uidLastSave="{00000000-0000-0000-0000-000000000000}"/>
  <bookViews>
    <workbookView xWindow="-120" yWindow="-120" windowWidth="29040" windowHeight="15990" activeTab="2" xr2:uid="{A0127099-1772-4B71-8E75-EE0F72A516FD}"/>
  </bookViews>
  <sheets>
    <sheet name="INTENT" sheetId="1" r:id="rId1"/>
    <sheet name="text data" sheetId="2" r:id="rId2"/>
    <sheet name="Sheet2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4" l="1"/>
  <c r="E124" i="4"/>
  <c r="C125" i="4"/>
  <c r="E125" i="4"/>
  <c r="C126" i="4"/>
  <c r="E126" i="4"/>
  <c r="E123" i="4"/>
  <c r="C123" i="4"/>
  <c r="E122" i="4"/>
  <c r="E121" i="4"/>
  <c r="E120" i="4"/>
  <c r="E119" i="4"/>
  <c r="C122" i="4"/>
  <c r="C121" i="4"/>
  <c r="C120" i="4"/>
  <c r="C119" i="4"/>
  <c r="E113" i="4"/>
  <c r="E114" i="4"/>
  <c r="E115" i="4"/>
  <c r="E116" i="4"/>
  <c r="E117" i="4"/>
  <c r="E118" i="4"/>
  <c r="C112" i="4"/>
  <c r="C113" i="4"/>
  <c r="C114" i="4"/>
  <c r="C115" i="4"/>
  <c r="C116" i="4"/>
  <c r="C117" i="4"/>
  <c r="C118" i="4"/>
  <c r="E112" i="4"/>
  <c r="E111" i="4"/>
  <c r="C111" i="4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81" i="4"/>
  <c r="C81" i="4" s="1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81" i="4"/>
  <c r="E80" i="4"/>
  <c r="C80" i="4"/>
  <c r="E72" i="4"/>
  <c r="C72" i="4"/>
  <c r="E79" i="4"/>
  <c r="C79" i="4"/>
  <c r="E71" i="4"/>
  <c r="C71" i="4"/>
  <c r="E73" i="4"/>
  <c r="E74" i="4"/>
  <c r="E75" i="4"/>
  <c r="E76" i="4"/>
  <c r="E77" i="4"/>
  <c r="E78" i="4"/>
  <c r="C78" i="4" l="1"/>
  <c r="C77" i="4"/>
  <c r="C76" i="4"/>
  <c r="C75" i="4"/>
  <c r="C74" i="4"/>
  <c r="C73" i="4"/>
  <c r="E70" i="4"/>
  <c r="E69" i="4"/>
  <c r="E68" i="4"/>
  <c r="E67" i="4"/>
  <c r="C70" i="4"/>
  <c r="C69" i="4"/>
  <c r="C68" i="4"/>
  <c r="C67" i="4"/>
  <c r="E16" i="4"/>
  <c r="E15" i="4"/>
  <c r="E14" i="4"/>
  <c r="E13" i="4"/>
  <c r="E12" i="4"/>
  <c r="E17" i="4"/>
  <c r="E11" i="4"/>
  <c r="C16" i="4"/>
  <c r="C15" i="4"/>
  <c r="C14" i="4"/>
  <c r="C13" i="4"/>
  <c r="C12" i="4"/>
  <c r="C11" i="4"/>
  <c r="E10" i="4"/>
  <c r="C10" i="4"/>
  <c r="E9" i="4"/>
  <c r="C9" i="4"/>
  <c r="E8" i="4"/>
  <c r="C8" i="4"/>
  <c r="E7" i="4"/>
  <c r="C7" i="4"/>
  <c r="C22" i="4"/>
  <c r="E22" i="4"/>
  <c r="C23" i="4"/>
  <c r="E23" i="4"/>
  <c r="C24" i="4"/>
  <c r="E24" i="4"/>
  <c r="C27" i="4"/>
  <c r="E27" i="4"/>
  <c r="C28" i="4"/>
  <c r="E28" i="4"/>
  <c r="C29" i="4"/>
  <c r="E29" i="4"/>
  <c r="C32" i="4"/>
  <c r="E32" i="4"/>
  <c r="C33" i="4"/>
  <c r="E33" i="4"/>
  <c r="C34" i="4"/>
  <c r="E34" i="4"/>
  <c r="C42" i="4"/>
  <c r="E42" i="4"/>
  <c r="C43" i="4"/>
  <c r="E43" i="4"/>
  <c r="C44" i="4"/>
  <c r="E44" i="4"/>
  <c r="C45" i="4"/>
  <c r="E45" i="4"/>
  <c r="C46" i="4"/>
  <c r="E46" i="4"/>
  <c r="C52" i="4"/>
  <c r="E52" i="4"/>
  <c r="C53" i="4"/>
  <c r="E53" i="4"/>
  <c r="C54" i="4"/>
  <c r="E54" i="4"/>
  <c r="C55" i="4"/>
  <c r="E55" i="4"/>
  <c r="C56" i="4"/>
  <c r="E56" i="4"/>
  <c r="C57" i="4" l="1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E47" i="4"/>
  <c r="E48" i="4"/>
  <c r="E49" i="4"/>
  <c r="E50" i="4"/>
  <c r="E51" i="4"/>
  <c r="C48" i="4"/>
  <c r="C49" i="4"/>
  <c r="C50" i="4"/>
  <c r="C51" i="4"/>
  <c r="C47" i="4"/>
  <c r="C41" i="4"/>
  <c r="C40" i="4"/>
  <c r="C39" i="4"/>
  <c r="C38" i="4"/>
  <c r="C37" i="4"/>
  <c r="E3" i="4"/>
  <c r="E4" i="4"/>
  <c r="E5" i="4"/>
  <c r="E6" i="4"/>
  <c r="E18" i="4"/>
  <c r="E19" i="4"/>
  <c r="E20" i="4"/>
  <c r="E21" i="4"/>
  <c r="E25" i="4"/>
  <c r="E26" i="4"/>
  <c r="E30" i="4"/>
  <c r="E31" i="4"/>
  <c r="E35" i="4"/>
  <c r="E36" i="4"/>
  <c r="E37" i="4"/>
  <c r="E38" i="4"/>
  <c r="E39" i="4"/>
  <c r="E40" i="4"/>
  <c r="E41" i="4"/>
  <c r="E2" i="4"/>
  <c r="C36" i="4"/>
  <c r="C35" i="4"/>
  <c r="C26" i="4"/>
  <c r="C25" i="4"/>
  <c r="C17" i="4"/>
  <c r="C18" i="4"/>
  <c r="C19" i="4"/>
  <c r="C20" i="4"/>
  <c r="C21" i="4"/>
  <c r="H7" i="4"/>
  <c r="H3" i="4"/>
  <c r="H4" i="4"/>
  <c r="H5" i="4"/>
  <c r="H6" i="4"/>
  <c r="H8" i="4"/>
  <c r="H9" i="4"/>
  <c r="H10" i="4"/>
  <c r="H11" i="4"/>
  <c r="H12" i="4"/>
  <c r="H13" i="4"/>
  <c r="H2" i="4"/>
  <c r="C3" i="4"/>
  <c r="C4" i="4"/>
  <c r="C5" i="4"/>
  <c r="C6" i="4"/>
  <c r="C30" i="4"/>
  <c r="C31" i="4"/>
  <c r="C2" i="4"/>
  <c r="M3" i="1" l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<sst xmlns="http://schemas.openxmlformats.org/spreadsheetml/2006/main" count="438" uniqueCount="112">
  <si>
    <t>intent</t>
    <phoneticPr fontId="1" type="noConversion"/>
  </si>
  <si>
    <t>운행시작</t>
    <phoneticPr fontId="1" type="noConversion"/>
  </si>
  <si>
    <t>배차수락</t>
    <phoneticPr fontId="1" type="noConversion"/>
  </si>
  <si>
    <t>배차취소</t>
    <phoneticPr fontId="1" type="noConversion"/>
  </si>
  <si>
    <t>가게전화</t>
    <phoneticPr fontId="1" type="noConversion"/>
  </si>
  <si>
    <t>scenario</t>
    <phoneticPr fontId="1" type="noConversion"/>
  </si>
  <si>
    <t>배달을 처음 시작해 콜을 받으려함</t>
    <phoneticPr fontId="1" type="noConversion"/>
  </si>
  <si>
    <t>들어온 콜에 대해 수락함</t>
    <phoneticPr fontId="1" type="noConversion"/>
  </si>
  <si>
    <t>배차 받은 콜을 취소하려함</t>
    <phoneticPr fontId="1" type="noConversion"/>
  </si>
  <si>
    <t>픽업 가는 중 가게에 전화하고 싶을 때</t>
    <phoneticPr fontId="1" type="noConversion"/>
  </si>
  <si>
    <t>가게에 도착함</t>
    <phoneticPr fontId="1" type="noConversion"/>
  </si>
  <si>
    <t>가게도착</t>
    <phoneticPr fontId="1" type="noConversion"/>
  </si>
  <si>
    <t>픽업을 완료함</t>
    <phoneticPr fontId="1" type="noConversion"/>
  </si>
  <si>
    <t>픽업완료</t>
    <phoneticPr fontId="1" type="noConversion"/>
  </si>
  <si>
    <t>소요시간선택</t>
    <phoneticPr fontId="1" type="noConversion"/>
  </si>
  <si>
    <t>배달이 지연되는경우 알림</t>
    <phoneticPr fontId="1" type="noConversion"/>
  </si>
  <si>
    <t>지연사유</t>
    <phoneticPr fontId="1" type="noConversion"/>
  </si>
  <si>
    <t>지연시간</t>
    <phoneticPr fontId="1" type="noConversion"/>
  </si>
  <si>
    <t>고객에게 전화해야할 경우</t>
    <phoneticPr fontId="1" type="noConversion"/>
  </si>
  <si>
    <t>번호확인 후 전화</t>
    <phoneticPr fontId="1" type="noConversion"/>
  </si>
  <si>
    <t>배달완료처리</t>
    <phoneticPr fontId="1" type="noConversion"/>
  </si>
  <si>
    <t>배달완료</t>
    <phoneticPr fontId="1" type="noConversion"/>
  </si>
  <si>
    <t>index</t>
    <phoneticPr fontId="1" type="noConversion"/>
  </si>
  <si>
    <t>운행,시작,배차</t>
    <phoneticPr fontId="1" type="noConversion"/>
  </si>
  <si>
    <t>entity</t>
    <phoneticPr fontId="1" type="noConversion"/>
  </si>
  <si>
    <t>action</t>
    <phoneticPr fontId="1" type="noConversion"/>
  </si>
  <si>
    <t>from server</t>
    <phoneticPr fontId="1" type="noConversion"/>
  </si>
  <si>
    <t>to server</t>
    <phoneticPr fontId="1" type="noConversion"/>
  </si>
  <si>
    <t>output value</t>
    <phoneticPr fontId="1" type="noConversion"/>
  </si>
  <si>
    <t>{소요시간}</t>
    <phoneticPr fontId="1" type="noConversion"/>
  </si>
  <si>
    <t>yes</t>
    <phoneticPr fontId="1" type="noConversion"/>
  </si>
  <si>
    <t>운행</t>
    <phoneticPr fontId="1" type="noConversion"/>
  </si>
  <si>
    <t>후처리1</t>
    <phoneticPr fontId="1" type="noConversion"/>
  </si>
  <si>
    <t>후처리2</t>
    <phoneticPr fontId="1" type="noConversion"/>
  </si>
  <si>
    <t>Py-Hanspell</t>
    <phoneticPr fontId="1" type="noConversion"/>
  </si>
  <si>
    <t>voice data</t>
    <phoneticPr fontId="1" type="noConversion"/>
  </si>
  <si>
    <t>전처리</t>
    <phoneticPr fontId="1" type="noConversion"/>
  </si>
  <si>
    <t>STT</t>
    <phoneticPr fontId="1" type="noConversion"/>
  </si>
  <si>
    <t>noise reduction</t>
    <phoneticPr fontId="1" type="noConversion"/>
  </si>
  <si>
    <t>google</t>
    <phoneticPr fontId="1" type="noConversion"/>
  </si>
  <si>
    <t>synonym</t>
    <phoneticPr fontId="1" type="noConversion"/>
  </si>
  <si>
    <t>가게</t>
    <phoneticPr fontId="1" type="noConversion"/>
  </si>
  <si>
    <t>전화</t>
    <phoneticPr fontId="1" type="noConversion"/>
  </si>
  <si>
    <t>콜,연결</t>
    <phoneticPr fontId="1" type="noConversion"/>
  </si>
  <si>
    <t>접미</t>
    <phoneticPr fontId="1" type="noConversion"/>
  </si>
  <si>
    <t>해,해줘,처리해,처리해줘,하자,할게</t>
    <phoneticPr fontId="1" type="noConversion"/>
  </si>
  <si>
    <t>해,해줘,하자</t>
    <phoneticPr fontId="1" type="noConversion"/>
  </si>
  <si>
    <t>도착</t>
    <phoneticPr fontId="1" type="noConversion"/>
  </si>
  <si>
    <t>픽업</t>
    <phoneticPr fontId="1" type="noConversion"/>
  </si>
  <si>
    <t>식당,음식점</t>
    <phoneticPr fontId="1" type="noConversion"/>
  </si>
  <si>
    <t>은행,배차</t>
    <phoneticPr fontId="1" type="noConversion"/>
  </si>
  <si>
    <t>완료</t>
    <phoneticPr fontId="1" type="noConversion"/>
  </si>
  <si>
    <t>왔어</t>
    <phoneticPr fontId="1" type="noConversion"/>
  </si>
  <si>
    <t>했어</t>
    <phoneticPr fontId="1" type="noConversion"/>
  </si>
  <si>
    <t>음식받았어</t>
    <phoneticPr fontId="1" type="noConversion"/>
  </si>
  <si>
    <t>소요시간</t>
    <phoneticPr fontId="1" type="noConversion"/>
  </si>
  <si>
    <t>배달</t>
    <phoneticPr fontId="1" type="noConversion"/>
  </si>
  <si>
    <t>했어,끝</t>
    <phoneticPr fontId="1" type="noConversion"/>
  </si>
  <si>
    <t>context</t>
    <phoneticPr fontId="1" type="noConversion"/>
  </si>
  <si>
    <t>배달 소요시간</t>
    <phoneticPr fontId="1" type="noConversion"/>
  </si>
  <si>
    <t>label</t>
    <phoneticPr fontId="1" type="noConversion"/>
  </si>
  <si>
    <t>시작해</t>
    <phoneticPr fontId="1" type="noConversion"/>
  </si>
  <si>
    <t>시작하자</t>
    <phoneticPr fontId="1" type="noConversion"/>
  </si>
  <si>
    <t>하자</t>
    <phoneticPr fontId="1" type="noConversion"/>
  </si>
  <si>
    <t>해</t>
    <phoneticPr fontId="1" type="noConversion"/>
  </si>
  <si>
    <t>에 전화해줘</t>
    <phoneticPr fontId="1" type="noConversion"/>
  </si>
  <si>
    <t>에 전화하자</t>
    <phoneticPr fontId="1" type="noConversion"/>
  </si>
  <si>
    <t>에 전화</t>
    <phoneticPr fontId="1" type="noConversion"/>
  </si>
  <si>
    <t>전화해라</t>
    <phoneticPr fontId="1" type="noConversion"/>
  </si>
  <si>
    <t>시작해주세요</t>
    <phoneticPr fontId="1" type="noConversion"/>
  </si>
  <si>
    <t>전화해주세요</t>
    <phoneticPr fontId="1" type="noConversion"/>
  </si>
  <si>
    <t>count</t>
    <phoneticPr fontId="1" type="noConversion"/>
  </si>
  <si>
    <t>영수증번호</t>
    <phoneticPr fontId="1" type="noConversion"/>
  </si>
  <si>
    <t>식당</t>
    <phoneticPr fontId="1" type="noConversion"/>
  </si>
  <si>
    <t>음식점</t>
    <phoneticPr fontId="1" type="noConversion"/>
  </si>
  <si>
    <t>가게도착</t>
  </si>
  <si>
    <t>도착했어</t>
    <phoneticPr fontId="1" type="noConversion"/>
  </si>
  <si>
    <t>도착했음</t>
    <phoneticPr fontId="1" type="noConversion"/>
  </si>
  <si>
    <t>도착했다</t>
    <phoneticPr fontId="1" type="noConversion"/>
  </si>
  <si>
    <t>에 도착</t>
    <phoneticPr fontId="1" type="noConversion"/>
  </si>
  <si>
    <t>에 도착했어</t>
    <phoneticPr fontId="1" type="noConversion"/>
  </si>
  <si>
    <t>에 도착했음</t>
    <phoneticPr fontId="1" type="noConversion"/>
  </si>
  <si>
    <t>에 도착했다</t>
    <phoneticPr fontId="1" type="noConversion"/>
  </si>
  <si>
    <t>에 왔어</t>
    <phoneticPr fontId="1" type="noConversion"/>
  </si>
  <si>
    <t>을 시작해</t>
    <phoneticPr fontId="1" type="noConversion"/>
  </si>
  <si>
    <t>을 시작하자</t>
    <phoneticPr fontId="1" type="noConversion"/>
  </si>
  <si>
    <t>을 하자</t>
    <phoneticPr fontId="1" type="noConversion"/>
  </si>
  <si>
    <t>을 해</t>
    <phoneticPr fontId="1" type="noConversion"/>
  </si>
  <si>
    <t>을 시작해주세요</t>
    <phoneticPr fontId="1" type="noConversion"/>
  </si>
  <si>
    <t>완료했어</t>
    <phoneticPr fontId="1" type="noConversion"/>
  </si>
  <si>
    <t>했고</t>
    <phoneticPr fontId="1" type="noConversion"/>
  </si>
  <si>
    <t>음식</t>
    <phoneticPr fontId="1" type="noConversion"/>
  </si>
  <si>
    <t>찾았어</t>
    <phoneticPr fontId="1" type="noConversion"/>
  </si>
  <si>
    <t>받았어</t>
    <phoneticPr fontId="1" type="noConversion"/>
  </si>
  <si>
    <t>찾았고</t>
    <phoneticPr fontId="1" type="noConversion"/>
  </si>
  <si>
    <t>받았고</t>
    <phoneticPr fontId="1" type="noConversion"/>
  </si>
  <si>
    <t>픽업했고</t>
    <phoneticPr fontId="1" type="noConversion"/>
  </si>
  <si>
    <t>픽업했어</t>
    <phoneticPr fontId="1" type="noConversion"/>
  </si>
  <si>
    <t>완료했고</t>
    <phoneticPr fontId="1" type="noConversion"/>
  </si>
  <si>
    <t>픽업완료했고</t>
    <phoneticPr fontId="1" type="noConversion"/>
  </si>
  <si>
    <t>주문번호</t>
    <phoneticPr fontId="1" type="noConversion"/>
  </si>
  <si>
    <t>뒷자리</t>
    <phoneticPr fontId="1" type="noConversion"/>
  </si>
  <si>
    <t>10분</t>
    <phoneticPr fontId="1" type="noConversion"/>
  </si>
  <si>
    <t xml:space="preserve"> 후 도착</t>
    <phoneticPr fontId="1" type="noConversion"/>
  </si>
  <si>
    <t xml:space="preserve"> 이따가 도착</t>
    <phoneticPr fontId="1" type="noConversion"/>
  </si>
  <si>
    <t>20분</t>
    <phoneticPr fontId="1" type="noConversion"/>
  </si>
  <si>
    <t>30분</t>
    <phoneticPr fontId="1" type="noConversion"/>
  </si>
  <si>
    <t>40분</t>
    <phoneticPr fontId="1" type="noConversion"/>
  </si>
  <si>
    <t>끝냈어</t>
    <phoneticPr fontId="1" type="noConversion"/>
  </si>
  <si>
    <t>끝났어</t>
    <phoneticPr fontId="1" type="noConversion"/>
  </si>
  <si>
    <t>음식배달</t>
    <phoneticPr fontId="1" type="noConversion"/>
  </si>
  <si>
    <t>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</si>
</sst>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C1A-D632-4D86-B388-780786DC16CF}">
  <dimension ref="A1:M12"/>
  <sheetViews>
    <sheetView topLeftCell="E1" workbookViewId="0">
      <selection activeCell="Q16" sqref="Q16"/>
    </sheetView>
  </sheetViews>
  <sheetFormatPr defaultRowHeight="16.5" x14ac:dyDescent="0.3"/>
  <cols>
    <col min="1" max="1" width="16.625" customWidth="1"/>
    <col min="2" max="2" width="35.25" bestFit="1" customWidth="1"/>
    <col min="4" max="4" width="16.5" bestFit="1" customWidth="1"/>
    <col min="5" max="5" width="19.375" bestFit="1" customWidth="1"/>
    <col min="7" max="7" width="11.125" bestFit="1" customWidth="1"/>
    <col min="8" max="8" width="16.5" bestFit="1" customWidth="1"/>
    <col min="9" max="9" width="12.625" bestFit="1" customWidth="1"/>
    <col min="10" max="10" width="20.25" customWidth="1"/>
  </cols>
  <sheetData>
    <row r="1" spans="1:13" x14ac:dyDescent="0.3">
      <c r="A1" t="s">
        <v>35</v>
      </c>
      <c r="B1" t="s">
        <v>36</v>
      </c>
      <c r="C1" t="s">
        <v>37</v>
      </c>
      <c r="D1" t="s">
        <v>32</v>
      </c>
      <c r="E1" t="s">
        <v>33</v>
      </c>
      <c r="F1" t="s">
        <v>22</v>
      </c>
      <c r="G1" t="s">
        <v>5</v>
      </c>
      <c r="H1" t="s">
        <v>0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B2" t="s">
        <v>38</v>
      </c>
      <c r="C2" t="s">
        <v>39</v>
      </c>
      <c r="D2" t="s">
        <v>34</v>
      </c>
      <c r="F2" s="1">
        <v>1</v>
      </c>
      <c r="G2" s="1" t="s">
        <v>6</v>
      </c>
      <c r="H2" s="2" t="s">
        <v>1</v>
      </c>
      <c r="I2" t="s">
        <v>23</v>
      </c>
      <c r="M2" t="str">
        <f>H2</f>
        <v>운행시작</v>
      </c>
    </row>
    <row r="3" spans="1:13" x14ac:dyDescent="0.3">
      <c r="F3" s="1">
        <v>2</v>
      </c>
      <c r="G3" s="1" t="s">
        <v>7</v>
      </c>
      <c r="H3" s="1" t="s">
        <v>2</v>
      </c>
      <c r="M3" t="str">
        <f t="shared" ref="M3:M12" si="0">H3</f>
        <v>배차수락</v>
      </c>
    </row>
    <row r="4" spans="1:13" x14ac:dyDescent="0.3">
      <c r="F4" s="1">
        <v>3</v>
      </c>
      <c r="G4" s="1" t="s">
        <v>8</v>
      </c>
      <c r="H4" s="1" t="s">
        <v>3</v>
      </c>
      <c r="M4" t="str">
        <f t="shared" si="0"/>
        <v>배차취소</v>
      </c>
    </row>
    <row r="5" spans="1:13" x14ac:dyDescent="0.3">
      <c r="F5" s="1">
        <v>4</v>
      </c>
      <c r="G5" s="1" t="s">
        <v>9</v>
      </c>
      <c r="H5" s="2" t="s">
        <v>4</v>
      </c>
      <c r="M5" t="str">
        <f t="shared" si="0"/>
        <v>가게전화</v>
      </c>
    </row>
    <row r="6" spans="1:13" x14ac:dyDescent="0.3">
      <c r="F6" s="1">
        <v>5</v>
      </c>
      <c r="G6" s="1" t="s">
        <v>10</v>
      </c>
      <c r="H6" s="2" t="s">
        <v>11</v>
      </c>
      <c r="L6" t="s">
        <v>30</v>
      </c>
      <c r="M6" t="str">
        <f t="shared" si="0"/>
        <v>가게도착</v>
      </c>
    </row>
    <row r="7" spans="1:13" x14ac:dyDescent="0.3">
      <c r="F7" s="1">
        <v>6</v>
      </c>
      <c r="G7" s="1" t="s">
        <v>12</v>
      </c>
      <c r="H7" s="2" t="s">
        <v>13</v>
      </c>
      <c r="L7" t="s">
        <v>30</v>
      </c>
      <c r="M7" t="str">
        <f t="shared" si="0"/>
        <v>픽업완료</v>
      </c>
    </row>
    <row r="8" spans="1:13" x14ac:dyDescent="0.3">
      <c r="F8" s="1">
        <v>7</v>
      </c>
      <c r="G8" s="1" t="s">
        <v>12</v>
      </c>
      <c r="H8" s="2" t="s">
        <v>14</v>
      </c>
      <c r="L8" t="s">
        <v>29</v>
      </c>
      <c r="M8" t="str">
        <f t="shared" si="0"/>
        <v>소요시간선택</v>
      </c>
    </row>
    <row r="9" spans="1:13" x14ac:dyDescent="0.3">
      <c r="F9" s="1">
        <v>8</v>
      </c>
      <c r="G9" s="1" t="s">
        <v>15</v>
      </c>
      <c r="H9" s="1" t="s">
        <v>16</v>
      </c>
      <c r="M9" t="str">
        <f t="shared" si="0"/>
        <v>지연사유</v>
      </c>
    </row>
    <row r="10" spans="1:13" x14ac:dyDescent="0.3">
      <c r="F10" s="1">
        <v>9</v>
      </c>
      <c r="G10" s="1" t="s">
        <v>15</v>
      </c>
      <c r="H10" s="1" t="s">
        <v>17</v>
      </c>
      <c r="M10" t="str">
        <f t="shared" si="0"/>
        <v>지연시간</v>
      </c>
    </row>
    <row r="11" spans="1:13" x14ac:dyDescent="0.3">
      <c r="F11" s="1">
        <v>10</v>
      </c>
      <c r="G11" s="1" t="s">
        <v>18</v>
      </c>
      <c r="H11" s="1" t="s">
        <v>19</v>
      </c>
      <c r="M11" t="str">
        <f t="shared" si="0"/>
        <v>번호확인 후 전화</v>
      </c>
    </row>
    <row r="12" spans="1:13" x14ac:dyDescent="0.3">
      <c r="F12" s="1">
        <v>11</v>
      </c>
      <c r="G12" s="1" t="s">
        <v>20</v>
      </c>
      <c r="H12" s="2" t="s">
        <v>21</v>
      </c>
      <c r="L12" t="s">
        <v>30</v>
      </c>
      <c r="M12" t="str">
        <f t="shared" si="0"/>
        <v>배달완료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BD7A-F776-4555-8415-F1E7874D2D4B}">
  <dimension ref="A1:F11"/>
  <sheetViews>
    <sheetView workbookViewId="0">
      <selection activeCell="C18" sqref="C18"/>
    </sheetView>
  </sheetViews>
  <sheetFormatPr defaultRowHeight="16.5" x14ac:dyDescent="0.3"/>
  <cols>
    <col min="1" max="2" width="19.375" customWidth="1"/>
    <col min="3" max="3" width="31.75" bestFit="1" customWidth="1"/>
    <col min="4" max="4" width="41.875" customWidth="1"/>
  </cols>
  <sheetData>
    <row r="1" spans="1:6" x14ac:dyDescent="0.3">
      <c r="A1" t="s">
        <v>24</v>
      </c>
      <c r="B1" t="s">
        <v>40</v>
      </c>
      <c r="C1" t="s">
        <v>44</v>
      </c>
      <c r="D1" t="s">
        <v>58</v>
      </c>
      <c r="F1" s="2" t="s">
        <v>1</v>
      </c>
    </row>
    <row r="2" spans="1:6" x14ac:dyDescent="0.3">
      <c r="A2" t="s">
        <v>31</v>
      </c>
      <c r="B2" t="s">
        <v>50</v>
      </c>
      <c r="C2" t="s">
        <v>45</v>
      </c>
      <c r="F2" s="1" t="s">
        <v>2</v>
      </c>
    </row>
    <row r="3" spans="1:6" x14ac:dyDescent="0.3">
      <c r="A3" t="s">
        <v>41</v>
      </c>
      <c r="B3" t="s">
        <v>49</v>
      </c>
      <c r="F3" s="1" t="s">
        <v>3</v>
      </c>
    </row>
    <row r="4" spans="1:6" x14ac:dyDescent="0.3">
      <c r="A4" t="s">
        <v>42</v>
      </c>
      <c r="B4" t="s">
        <v>43</v>
      </c>
      <c r="C4" t="s">
        <v>46</v>
      </c>
      <c r="F4" s="2" t="s">
        <v>4</v>
      </c>
    </row>
    <row r="5" spans="1:6" x14ac:dyDescent="0.3">
      <c r="A5" t="s">
        <v>47</v>
      </c>
      <c r="B5" t="s">
        <v>52</v>
      </c>
      <c r="C5" t="s">
        <v>53</v>
      </c>
      <c r="F5" s="2" t="s">
        <v>11</v>
      </c>
    </row>
    <row r="6" spans="1:6" x14ac:dyDescent="0.3">
      <c r="A6" t="s">
        <v>48</v>
      </c>
      <c r="B6" t="s">
        <v>54</v>
      </c>
      <c r="F6" s="2" t="s">
        <v>13</v>
      </c>
    </row>
    <row r="7" spans="1:6" x14ac:dyDescent="0.3">
      <c r="A7" t="s">
        <v>51</v>
      </c>
      <c r="B7" t="s">
        <v>57</v>
      </c>
      <c r="F7" s="2" t="s">
        <v>14</v>
      </c>
    </row>
    <row r="8" spans="1:6" x14ac:dyDescent="0.3">
      <c r="A8" t="s">
        <v>55</v>
      </c>
      <c r="D8" t="s">
        <v>59</v>
      </c>
      <c r="F8" s="1" t="s">
        <v>16</v>
      </c>
    </row>
    <row r="9" spans="1:6" x14ac:dyDescent="0.3">
      <c r="A9" t="s">
        <v>56</v>
      </c>
      <c r="F9" s="1" t="s">
        <v>17</v>
      </c>
    </row>
    <row r="10" spans="1:6" x14ac:dyDescent="0.3">
      <c r="F10" s="1" t="s">
        <v>19</v>
      </c>
    </row>
    <row r="11" spans="1:6" x14ac:dyDescent="0.3">
      <c r="F11" s="2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D12A-265B-4DB0-9CE9-43F50F0AA988}">
  <dimension ref="A1:I126"/>
  <sheetViews>
    <sheetView tabSelected="1" workbookViewId="0">
      <selection activeCell="L14" sqref="L14"/>
    </sheetView>
  </sheetViews>
  <sheetFormatPr defaultRowHeight="16.5" x14ac:dyDescent="0.3"/>
  <cols>
    <col min="1" max="1" width="11" bestFit="1" customWidth="1"/>
    <col min="2" max="2" width="13" bestFit="1" customWidth="1"/>
    <col min="3" max="3" width="19.25" bestFit="1" customWidth="1"/>
    <col min="4" max="4" width="11" bestFit="1" customWidth="1"/>
    <col min="7" max="7" width="19.625" customWidth="1"/>
  </cols>
  <sheetData>
    <row r="1" spans="1:9" x14ac:dyDescent="0.3">
      <c r="C1" t="s">
        <v>111</v>
      </c>
      <c r="D1" t="s">
        <v>0</v>
      </c>
      <c r="E1" t="s">
        <v>60</v>
      </c>
      <c r="H1" t="s">
        <v>71</v>
      </c>
      <c r="I1" t="s">
        <v>60</v>
      </c>
    </row>
    <row r="2" spans="1:9" x14ac:dyDescent="0.3">
      <c r="A2" t="s">
        <v>31</v>
      </c>
      <c r="B2" t="s">
        <v>61</v>
      </c>
      <c r="C2" t="str">
        <f t="shared" ref="C2:C21" si="0">A2&amp;B2</f>
        <v>운행시작해</v>
      </c>
      <c r="D2" t="s">
        <v>1</v>
      </c>
      <c r="E2">
        <f>INDEX(I:I,MATCH(D2,G:G,0))</f>
        <v>1</v>
      </c>
      <c r="G2" s="2" t="s">
        <v>1</v>
      </c>
      <c r="H2">
        <f>COUNTIF(D:D,G2)</f>
        <v>20</v>
      </c>
      <c r="I2">
        <v>1</v>
      </c>
    </row>
    <row r="3" spans="1:9" x14ac:dyDescent="0.3">
      <c r="A3" t="s">
        <v>31</v>
      </c>
      <c r="B3" t="s">
        <v>62</v>
      </c>
      <c r="C3" t="str">
        <f t="shared" si="0"/>
        <v>운행시작하자</v>
      </c>
      <c r="D3" t="s">
        <v>1</v>
      </c>
      <c r="E3">
        <f>INDEX(I:I,MATCH(D3,G:G,0))</f>
        <v>1</v>
      </c>
      <c r="G3" s="1" t="s">
        <v>2</v>
      </c>
      <c r="H3">
        <f>COUNTIF(D:D,G3)</f>
        <v>0</v>
      </c>
      <c r="I3">
        <v>2</v>
      </c>
    </row>
    <row r="4" spans="1:9" x14ac:dyDescent="0.3">
      <c r="A4" t="s">
        <v>31</v>
      </c>
      <c r="B4" t="s">
        <v>63</v>
      </c>
      <c r="C4" t="str">
        <f t="shared" si="0"/>
        <v>운행하자</v>
      </c>
      <c r="D4" t="s">
        <v>1</v>
      </c>
      <c r="E4">
        <f>INDEX(I:I,MATCH(D4,G:G,0))</f>
        <v>1</v>
      </c>
      <c r="G4" s="1" t="s">
        <v>3</v>
      </c>
      <c r="H4">
        <f>COUNTIF(D:D,G4)</f>
        <v>0</v>
      </c>
      <c r="I4">
        <v>3</v>
      </c>
    </row>
    <row r="5" spans="1:9" x14ac:dyDescent="0.3">
      <c r="A5" t="s">
        <v>31</v>
      </c>
      <c r="B5" t="s">
        <v>64</v>
      </c>
      <c r="C5" t="str">
        <f t="shared" si="0"/>
        <v>운행해</v>
      </c>
      <c r="D5" t="s">
        <v>1</v>
      </c>
      <c r="E5">
        <f>INDEX(I:I,MATCH(D5,G:G,0))</f>
        <v>1</v>
      </c>
      <c r="G5" s="2" t="s">
        <v>4</v>
      </c>
      <c r="H5">
        <f>COUNTIF(D:D,G5)</f>
        <v>15</v>
      </c>
      <c r="I5">
        <v>4</v>
      </c>
    </row>
    <row r="6" spans="1:9" x14ac:dyDescent="0.3">
      <c r="A6" t="s">
        <v>31</v>
      </c>
      <c r="B6" t="s">
        <v>69</v>
      </c>
      <c r="C6" t="str">
        <f t="shared" si="0"/>
        <v>운행시작해주세요</v>
      </c>
      <c r="D6" t="s">
        <v>1</v>
      </c>
      <c r="E6">
        <f>INDEX(I:I,MATCH(D6,G:G,0))</f>
        <v>1</v>
      </c>
      <c r="G6" s="2" t="s">
        <v>11</v>
      </c>
      <c r="H6">
        <f>COUNTIF(D:D,G6)</f>
        <v>30</v>
      </c>
      <c r="I6">
        <v>5</v>
      </c>
    </row>
    <row r="7" spans="1:9" x14ac:dyDescent="0.3">
      <c r="A7" t="s">
        <v>31</v>
      </c>
      <c r="B7" t="s">
        <v>84</v>
      </c>
      <c r="C7" t="str">
        <f t="shared" si="0"/>
        <v>운행을 시작해</v>
      </c>
      <c r="D7" t="s">
        <v>1</v>
      </c>
      <c r="E7">
        <f>INDEX(I:I,MATCH(D7,G:G,0))</f>
        <v>1</v>
      </c>
      <c r="G7" s="2" t="s">
        <v>13</v>
      </c>
      <c r="H7">
        <f>COUNTIF(D:D,G7)</f>
        <v>14</v>
      </c>
      <c r="I7">
        <v>6</v>
      </c>
    </row>
    <row r="8" spans="1:9" x14ac:dyDescent="0.3">
      <c r="A8" t="s">
        <v>31</v>
      </c>
      <c r="B8" t="s">
        <v>85</v>
      </c>
      <c r="C8" t="str">
        <f t="shared" si="0"/>
        <v>운행을 시작하자</v>
      </c>
      <c r="D8" t="s">
        <v>1</v>
      </c>
      <c r="E8">
        <f>INDEX(I:I,MATCH(D8,G:G,0))</f>
        <v>1</v>
      </c>
      <c r="G8" s="2" t="s">
        <v>72</v>
      </c>
      <c r="H8">
        <f>COUNTIF(D:D,G8)</f>
        <v>30</v>
      </c>
      <c r="I8">
        <v>7</v>
      </c>
    </row>
    <row r="9" spans="1:9" x14ac:dyDescent="0.3">
      <c r="A9" t="s">
        <v>31</v>
      </c>
      <c r="B9" t="s">
        <v>86</v>
      </c>
      <c r="C9" t="str">
        <f t="shared" si="0"/>
        <v>운행을 하자</v>
      </c>
      <c r="D9" t="s">
        <v>1</v>
      </c>
      <c r="E9">
        <f>INDEX(I:I,MATCH(D9,G:G,0))</f>
        <v>1</v>
      </c>
      <c r="G9" s="2" t="s">
        <v>14</v>
      </c>
      <c r="H9">
        <f>COUNTIF(D:D,G9)</f>
        <v>8</v>
      </c>
      <c r="I9">
        <v>8</v>
      </c>
    </row>
    <row r="10" spans="1:9" x14ac:dyDescent="0.3">
      <c r="A10" t="s">
        <v>31</v>
      </c>
      <c r="B10" t="s">
        <v>87</v>
      </c>
      <c r="C10" t="str">
        <f t="shared" si="0"/>
        <v>운행을 해</v>
      </c>
      <c r="D10" t="s">
        <v>1</v>
      </c>
      <c r="E10">
        <f>INDEX(I:I,MATCH(D10,G:G,0))</f>
        <v>1</v>
      </c>
      <c r="G10" s="1" t="s">
        <v>16</v>
      </c>
      <c r="H10">
        <f>COUNTIF(D:D,G10)</f>
        <v>0</v>
      </c>
      <c r="I10">
        <v>9</v>
      </c>
    </row>
    <row r="11" spans="1:9" x14ac:dyDescent="0.3">
      <c r="A11" t="s">
        <v>56</v>
      </c>
      <c r="B11" t="s">
        <v>88</v>
      </c>
      <c r="C11" t="str">
        <f t="shared" si="0"/>
        <v>배달을 시작해주세요</v>
      </c>
      <c r="D11" t="s">
        <v>1</v>
      </c>
      <c r="E11">
        <f>INDEX(I:I,MATCH(D11,G:G,0))</f>
        <v>1</v>
      </c>
      <c r="G11" s="1" t="s">
        <v>17</v>
      </c>
      <c r="H11">
        <f>COUNTIF(D:D,G11)</f>
        <v>0</v>
      </c>
      <c r="I11">
        <v>10</v>
      </c>
    </row>
    <row r="12" spans="1:9" x14ac:dyDescent="0.3">
      <c r="A12" t="s">
        <v>56</v>
      </c>
      <c r="B12" t="s">
        <v>84</v>
      </c>
      <c r="C12" t="str">
        <f t="shared" si="0"/>
        <v>배달을 시작해</v>
      </c>
      <c r="D12" t="s">
        <v>1</v>
      </c>
      <c r="E12">
        <f>INDEX(I:I,MATCH(D12,G:G,0))</f>
        <v>1</v>
      </c>
      <c r="G12" s="1" t="s">
        <v>19</v>
      </c>
      <c r="H12">
        <f>COUNTIF(D:D,G12)</f>
        <v>0</v>
      </c>
      <c r="I12">
        <v>11</v>
      </c>
    </row>
    <row r="13" spans="1:9" x14ac:dyDescent="0.3">
      <c r="A13" t="s">
        <v>56</v>
      </c>
      <c r="B13" t="s">
        <v>85</v>
      </c>
      <c r="C13" t="str">
        <f t="shared" si="0"/>
        <v>배달을 시작하자</v>
      </c>
      <c r="D13" t="s">
        <v>1</v>
      </c>
      <c r="E13">
        <f>INDEX(I:I,MATCH(D13,G:G,0))</f>
        <v>1</v>
      </c>
      <c r="G13" s="2" t="s">
        <v>21</v>
      </c>
      <c r="H13">
        <f>COUNTIF(D:D,G13)</f>
        <v>8</v>
      </c>
      <c r="I13">
        <v>12</v>
      </c>
    </row>
    <row r="14" spans="1:9" x14ac:dyDescent="0.3">
      <c r="A14" t="s">
        <v>56</v>
      </c>
      <c r="B14" t="s">
        <v>86</v>
      </c>
      <c r="C14" t="str">
        <f t="shared" si="0"/>
        <v>배달을 하자</v>
      </c>
      <c r="D14" t="s">
        <v>1</v>
      </c>
      <c r="E14">
        <f>INDEX(I:I,MATCH(D14,G:G,0))</f>
        <v>1</v>
      </c>
    </row>
    <row r="15" spans="1:9" x14ac:dyDescent="0.3">
      <c r="A15" t="s">
        <v>56</v>
      </c>
      <c r="B15" t="s">
        <v>87</v>
      </c>
      <c r="C15" t="str">
        <f t="shared" si="0"/>
        <v>배달을 해</v>
      </c>
      <c r="D15" t="s">
        <v>1</v>
      </c>
      <c r="E15">
        <f>INDEX(I:I,MATCH(D15,G:G,0))</f>
        <v>1</v>
      </c>
    </row>
    <row r="16" spans="1:9" x14ac:dyDescent="0.3">
      <c r="A16" t="s">
        <v>56</v>
      </c>
      <c r="B16" t="s">
        <v>88</v>
      </c>
      <c r="C16" t="str">
        <f t="shared" si="0"/>
        <v>배달을 시작해주세요</v>
      </c>
      <c r="D16" t="s">
        <v>1</v>
      </c>
      <c r="E16">
        <f>INDEX(I:I,MATCH(D16,G:G,0))</f>
        <v>1</v>
      </c>
    </row>
    <row r="17" spans="1:5" x14ac:dyDescent="0.3">
      <c r="A17" t="s">
        <v>56</v>
      </c>
      <c r="B17" t="s">
        <v>61</v>
      </c>
      <c r="C17" t="str">
        <f t="shared" si="0"/>
        <v>배달시작해</v>
      </c>
      <c r="D17" t="s">
        <v>1</v>
      </c>
      <c r="E17">
        <f>INDEX(I:I,MATCH(D17,G:G,0))</f>
        <v>1</v>
      </c>
    </row>
    <row r="18" spans="1:5" x14ac:dyDescent="0.3">
      <c r="A18" t="s">
        <v>56</v>
      </c>
      <c r="B18" t="s">
        <v>62</v>
      </c>
      <c r="C18" t="str">
        <f t="shared" si="0"/>
        <v>배달시작하자</v>
      </c>
      <c r="D18" t="s">
        <v>1</v>
      </c>
      <c r="E18">
        <f>INDEX(I:I,MATCH(D18,G:G,0))</f>
        <v>1</v>
      </c>
    </row>
    <row r="19" spans="1:5" x14ac:dyDescent="0.3">
      <c r="A19" t="s">
        <v>56</v>
      </c>
      <c r="B19" t="s">
        <v>63</v>
      </c>
      <c r="C19" t="str">
        <f t="shared" si="0"/>
        <v>배달하자</v>
      </c>
      <c r="D19" t="s">
        <v>1</v>
      </c>
      <c r="E19">
        <f>INDEX(I:I,MATCH(D19,G:G,0))</f>
        <v>1</v>
      </c>
    </row>
    <row r="20" spans="1:5" x14ac:dyDescent="0.3">
      <c r="A20" t="s">
        <v>56</v>
      </c>
      <c r="B20" t="s">
        <v>64</v>
      </c>
      <c r="C20" t="str">
        <f t="shared" si="0"/>
        <v>배달해</v>
      </c>
      <c r="D20" t="s">
        <v>1</v>
      </c>
      <c r="E20">
        <f>INDEX(I:I,MATCH(D20,G:G,0))</f>
        <v>1</v>
      </c>
    </row>
    <row r="21" spans="1:5" x14ac:dyDescent="0.3">
      <c r="A21" t="s">
        <v>56</v>
      </c>
      <c r="B21" t="s">
        <v>69</v>
      </c>
      <c r="C21" t="str">
        <f t="shared" si="0"/>
        <v>배달시작해주세요</v>
      </c>
      <c r="D21" t="s">
        <v>1</v>
      </c>
      <c r="E21">
        <f>INDEX(I:I,MATCH(D21,G:G,0))</f>
        <v>1</v>
      </c>
    </row>
    <row r="22" spans="1:5" x14ac:dyDescent="0.3">
      <c r="A22" t="s">
        <v>73</v>
      </c>
      <c r="B22" t="s">
        <v>65</v>
      </c>
      <c r="C22" t="str">
        <f t="shared" ref="C22:C47" si="1">A22&amp;B22</f>
        <v>식당에 전화해줘</v>
      </c>
      <c r="D22" t="s">
        <v>4</v>
      </c>
      <c r="E22">
        <f>INDEX(I:I,MATCH(D22,G:G,0))</f>
        <v>4</v>
      </c>
    </row>
    <row r="23" spans="1:5" x14ac:dyDescent="0.3">
      <c r="A23" t="s">
        <v>73</v>
      </c>
      <c r="B23" t="s">
        <v>66</v>
      </c>
      <c r="C23" t="str">
        <f t="shared" si="1"/>
        <v>식당에 전화하자</v>
      </c>
      <c r="D23" t="s">
        <v>4</v>
      </c>
      <c r="E23">
        <f>INDEX(I:I,MATCH(D23,G:G,0))</f>
        <v>4</v>
      </c>
    </row>
    <row r="24" spans="1:5" x14ac:dyDescent="0.3">
      <c r="A24" t="s">
        <v>73</v>
      </c>
      <c r="B24" t="s">
        <v>67</v>
      </c>
      <c r="C24" t="str">
        <f t="shared" si="1"/>
        <v>식당에 전화</v>
      </c>
      <c r="D24" t="s">
        <v>4</v>
      </c>
      <c r="E24">
        <f>INDEX(I:I,MATCH(D24,G:G,0))</f>
        <v>4</v>
      </c>
    </row>
    <row r="25" spans="1:5" x14ac:dyDescent="0.3">
      <c r="A25" t="s">
        <v>73</v>
      </c>
      <c r="B25" t="s">
        <v>68</v>
      </c>
      <c r="C25" t="str">
        <f t="shared" si="1"/>
        <v>식당전화해라</v>
      </c>
      <c r="D25" t="s">
        <v>4</v>
      </c>
      <c r="E25">
        <f>INDEX(I:I,MATCH(D25,G:G,0))</f>
        <v>4</v>
      </c>
    </row>
    <row r="26" spans="1:5" x14ac:dyDescent="0.3">
      <c r="A26" t="s">
        <v>73</v>
      </c>
      <c r="B26" t="s">
        <v>70</v>
      </c>
      <c r="C26" t="str">
        <f t="shared" si="1"/>
        <v>식당전화해주세요</v>
      </c>
      <c r="D26" t="s">
        <v>4</v>
      </c>
      <c r="E26">
        <f>INDEX(I:I,MATCH(D26,G:G,0))</f>
        <v>4</v>
      </c>
    </row>
    <row r="27" spans="1:5" x14ac:dyDescent="0.3">
      <c r="A27" t="s">
        <v>41</v>
      </c>
      <c r="B27" t="s">
        <v>65</v>
      </c>
      <c r="C27" t="str">
        <f t="shared" si="1"/>
        <v>가게에 전화해줘</v>
      </c>
      <c r="D27" t="s">
        <v>4</v>
      </c>
      <c r="E27">
        <f>INDEX(I:I,MATCH(D27,G:G,0))</f>
        <v>4</v>
      </c>
    </row>
    <row r="28" spans="1:5" x14ac:dyDescent="0.3">
      <c r="A28" t="s">
        <v>41</v>
      </c>
      <c r="B28" t="s">
        <v>66</v>
      </c>
      <c r="C28" t="str">
        <f t="shared" si="1"/>
        <v>가게에 전화하자</v>
      </c>
      <c r="D28" t="s">
        <v>4</v>
      </c>
      <c r="E28">
        <f>INDEX(I:I,MATCH(D28,G:G,0))</f>
        <v>4</v>
      </c>
    </row>
    <row r="29" spans="1:5" x14ac:dyDescent="0.3">
      <c r="A29" t="s">
        <v>41</v>
      </c>
      <c r="B29" t="s">
        <v>67</v>
      </c>
      <c r="C29" t="str">
        <f t="shared" si="1"/>
        <v>가게에 전화</v>
      </c>
      <c r="D29" t="s">
        <v>4</v>
      </c>
      <c r="E29">
        <f>INDEX(I:I,MATCH(D29,G:G,0))</f>
        <v>4</v>
      </c>
    </row>
    <row r="30" spans="1:5" x14ac:dyDescent="0.3">
      <c r="A30" t="s">
        <v>41</v>
      </c>
      <c r="B30" t="s">
        <v>68</v>
      </c>
      <c r="C30" t="str">
        <f t="shared" si="1"/>
        <v>가게전화해라</v>
      </c>
      <c r="D30" t="s">
        <v>4</v>
      </c>
      <c r="E30">
        <f>INDEX(I:I,MATCH(D30,G:G,0))</f>
        <v>4</v>
      </c>
    </row>
    <row r="31" spans="1:5" x14ac:dyDescent="0.3">
      <c r="A31" t="s">
        <v>41</v>
      </c>
      <c r="B31" t="s">
        <v>70</v>
      </c>
      <c r="C31" t="str">
        <f t="shared" si="1"/>
        <v>가게전화해주세요</v>
      </c>
      <c r="D31" t="s">
        <v>4</v>
      </c>
      <c r="E31">
        <f>INDEX(I:I,MATCH(D31,G:G,0))</f>
        <v>4</v>
      </c>
    </row>
    <row r="32" spans="1:5" x14ac:dyDescent="0.3">
      <c r="A32" t="s">
        <v>74</v>
      </c>
      <c r="B32" t="s">
        <v>65</v>
      </c>
      <c r="C32" t="str">
        <f t="shared" si="1"/>
        <v>음식점에 전화해줘</v>
      </c>
      <c r="D32" t="s">
        <v>4</v>
      </c>
      <c r="E32">
        <f>INDEX(I:I,MATCH(D32,G:G,0))</f>
        <v>4</v>
      </c>
    </row>
    <row r="33" spans="1:5" x14ac:dyDescent="0.3">
      <c r="A33" t="s">
        <v>74</v>
      </c>
      <c r="B33" t="s">
        <v>66</v>
      </c>
      <c r="C33" t="str">
        <f t="shared" si="1"/>
        <v>음식점에 전화하자</v>
      </c>
      <c r="D33" t="s">
        <v>4</v>
      </c>
      <c r="E33">
        <f>INDEX(I:I,MATCH(D33,G:G,0))</f>
        <v>4</v>
      </c>
    </row>
    <row r="34" spans="1:5" x14ac:dyDescent="0.3">
      <c r="A34" t="s">
        <v>74</v>
      </c>
      <c r="B34" t="s">
        <v>67</v>
      </c>
      <c r="C34" t="str">
        <f t="shared" si="1"/>
        <v>음식점에 전화</v>
      </c>
      <c r="D34" t="s">
        <v>4</v>
      </c>
      <c r="E34">
        <f>INDEX(I:I,MATCH(D34,G:G,0))</f>
        <v>4</v>
      </c>
    </row>
    <row r="35" spans="1:5" x14ac:dyDescent="0.3">
      <c r="A35" t="s">
        <v>74</v>
      </c>
      <c r="B35" t="s">
        <v>68</v>
      </c>
      <c r="C35" t="str">
        <f t="shared" si="1"/>
        <v>음식점전화해라</v>
      </c>
      <c r="D35" t="s">
        <v>4</v>
      </c>
      <c r="E35">
        <f>INDEX(I:I,MATCH(D35,G:G,0))</f>
        <v>4</v>
      </c>
    </row>
    <row r="36" spans="1:5" x14ac:dyDescent="0.3">
      <c r="A36" t="s">
        <v>74</v>
      </c>
      <c r="B36" t="s">
        <v>70</v>
      </c>
      <c r="C36" t="str">
        <f t="shared" si="1"/>
        <v>음식점전화해주세요</v>
      </c>
      <c r="D36" t="s">
        <v>4</v>
      </c>
      <c r="E36">
        <f>INDEX(I:I,MATCH(D36,G:G,0))</f>
        <v>4</v>
      </c>
    </row>
    <row r="37" spans="1:5" x14ac:dyDescent="0.3">
      <c r="A37" t="s">
        <v>73</v>
      </c>
      <c r="B37" t="s">
        <v>47</v>
      </c>
      <c r="C37" t="str">
        <f t="shared" si="1"/>
        <v>식당도착</v>
      </c>
      <c r="D37" t="s">
        <v>75</v>
      </c>
      <c r="E37">
        <f>INDEX(I:I,MATCH(D37,G:G,0))</f>
        <v>5</v>
      </c>
    </row>
    <row r="38" spans="1:5" x14ac:dyDescent="0.3">
      <c r="A38" t="s">
        <v>73</v>
      </c>
      <c r="B38" t="s">
        <v>76</v>
      </c>
      <c r="C38" t="str">
        <f t="shared" si="1"/>
        <v>식당도착했어</v>
      </c>
      <c r="D38" t="s">
        <v>75</v>
      </c>
      <c r="E38">
        <f>INDEX(I:I,MATCH(D38,G:G,0))</f>
        <v>5</v>
      </c>
    </row>
    <row r="39" spans="1:5" x14ac:dyDescent="0.3">
      <c r="A39" t="s">
        <v>73</v>
      </c>
      <c r="B39" t="s">
        <v>77</v>
      </c>
      <c r="C39" t="str">
        <f t="shared" si="1"/>
        <v>식당도착했음</v>
      </c>
      <c r="D39" t="s">
        <v>75</v>
      </c>
      <c r="E39">
        <f>INDEX(I:I,MATCH(D39,G:G,0))</f>
        <v>5</v>
      </c>
    </row>
    <row r="40" spans="1:5" x14ac:dyDescent="0.3">
      <c r="A40" t="s">
        <v>73</v>
      </c>
      <c r="B40" t="s">
        <v>78</v>
      </c>
      <c r="C40" t="str">
        <f t="shared" si="1"/>
        <v>식당도착했다</v>
      </c>
      <c r="D40" t="s">
        <v>75</v>
      </c>
      <c r="E40">
        <f>INDEX(I:I,MATCH(D40,G:G,0))</f>
        <v>5</v>
      </c>
    </row>
    <row r="41" spans="1:5" x14ac:dyDescent="0.3">
      <c r="A41" t="s">
        <v>73</v>
      </c>
      <c r="B41" t="s">
        <v>52</v>
      </c>
      <c r="C41" t="str">
        <f t="shared" si="1"/>
        <v>식당왔어</v>
      </c>
      <c r="D41" t="s">
        <v>75</v>
      </c>
      <c r="E41">
        <f>INDEX(I:I,MATCH(D41,G:G,0))</f>
        <v>5</v>
      </c>
    </row>
    <row r="42" spans="1:5" x14ac:dyDescent="0.3">
      <c r="A42" t="s">
        <v>73</v>
      </c>
      <c r="B42" t="s">
        <v>79</v>
      </c>
      <c r="C42" t="str">
        <f t="shared" si="1"/>
        <v>식당에 도착</v>
      </c>
      <c r="D42" t="s">
        <v>75</v>
      </c>
      <c r="E42">
        <f>INDEX(I:I,MATCH(D42,G:G,0))</f>
        <v>5</v>
      </c>
    </row>
    <row r="43" spans="1:5" x14ac:dyDescent="0.3">
      <c r="A43" t="s">
        <v>73</v>
      </c>
      <c r="B43" t="s">
        <v>80</v>
      </c>
      <c r="C43" t="str">
        <f t="shared" si="1"/>
        <v>식당에 도착했어</v>
      </c>
      <c r="D43" t="s">
        <v>75</v>
      </c>
      <c r="E43">
        <f>INDEX(I:I,MATCH(D43,G:G,0))</f>
        <v>5</v>
      </c>
    </row>
    <row r="44" spans="1:5" x14ac:dyDescent="0.3">
      <c r="A44" t="s">
        <v>73</v>
      </c>
      <c r="B44" t="s">
        <v>81</v>
      </c>
      <c r="C44" t="str">
        <f t="shared" si="1"/>
        <v>식당에 도착했음</v>
      </c>
      <c r="D44" t="s">
        <v>75</v>
      </c>
      <c r="E44">
        <f>INDEX(I:I,MATCH(D44,G:G,0))</f>
        <v>5</v>
      </c>
    </row>
    <row r="45" spans="1:5" x14ac:dyDescent="0.3">
      <c r="A45" t="s">
        <v>73</v>
      </c>
      <c r="B45" t="s">
        <v>82</v>
      </c>
      <c r="C45" t="str">
        <f t="shared" si="1"/>
        <v>식당에 도착했다</v>
      </c>
      <c r="D45" t="s">
        <v>75</v>
      </c>
      <c r="E45">
        <f>INDEX(I:I,MATCH(D45,G:G,0))</f>
        <v>5</v>
      </c>
    </row>
    <row r="46" spans="1:5" x14ac:dyDescent="0.3">
      <c r="A46" t="s">
        <v>73</v>
      </c>
      <c r="B46" t="s">
        <v>83</v>
      </c>
      <c r="C46" t="str">
        <f t="shared" si="1"/>
        <v>식당에 왔어</v>
      </c>
      <c r="D46" t="s">
        <v>75</v>
      </c>
      <c r="E46">
        <f>INDEX(I:I,MATCH(D46,G:G,0))</f>
        <v>5</v>
      </c>
    </row>
    <row r="47" spans="1:5" x14ac:dyDescent="0.3">
      <c r="A47" t="s">
        <v>74</v>
      </c>
      <c r="B47" t="s">
        <v>47</v>
      </c>
      <c r="C47" t="str">
        <f t="shared" si="1"/>
        <v>음식점도착</v>
      </c>
      <c r="D47" t="s">
        <v>75</v>
      </c>
      <c r="E47">
        <f>INDEX(I:I,MATCH(D47,G:G,0))</f>
        <v>5</v>
      </c>
    </row>
    <row r="48" spans="1:5" x14ac:dyDescent="0.3">
      <c r="A48" t="s">
        <v>74</v>
      </c>
      <c r="B48" t="s">
        <v>76</v>
      </c>
      <c r="C48" t="str">
        <f t="shared" ref="C48:C56" si="2">A48&amp;B48</f>
        <v>음식점도착했어</v>
      </c>
      <c r="D48" t="s">
        <v>75</v>
      </c>
      <c r="E48">
        <f>INDEX(I:I,MATCH(D48,G:G,0))</f>
        <v>5</v>
      </c>
    </row>
    <row r="49" spans="1:5" x14ac:dyDescent="0.3">
      <c r="A49" t="s">
        <v>74</v>
      </c>
      <c r="B49" t="s">
        <v>77</v>
      </c>
      <c r="C49" t="str">
        <f t="shared" si="2"/>
        <v>음식점도착했음</v>
      </c>
      <c r="D49" t="s">
        <v>75</v>
      </c>
      <c r="E49">
        <f>INDEX(I:I,MATCH(D49,G:G,0))</f>
        <v>5</v>
      </c>
    </row>
    <row r="50" spans="1:5" x14ac:dyDescent="0.3">
      <c r="A50" t="s">
        <v>74</v>
      </c>
      <c r="B50" t="s">
        <v>78</v>
      </c>
      <c r="C50" t="str">
        <f t="shared" si="2"/>
        <v>음식점도착했다</v>
      </c>
      <c r="D50" t="s">
        <v>75</v>
      </c>
      <c r="E50">
        <f>INDEX(I:I,MATCH(D50,G:G,0))</f>
        <v>5</v>
      </c>
    </row>
    <row r="51" spans="1:5" x14ac:dyDescent="0.3">
      <c r="A51" t="s">
        <v>74</v>
      </c>
      <c r="B51" t="s">
        <v>52</v>
      </c>
      <c r="C51" t="str">
        <f t="shared" si="2"/>
        <v>음식점왔어</v>
      </c>
      <c r="D51" t="s">
        <v>75</v>
      </c>
      <c r="E51">
        <f>INDEX(I:I,MATCH(D51,G:G,0))</f>
        <v>5</v>
      </c>
    </row>
    <row r="52" spans="1:5" x14ac:dyDescent="0.3">
      <c r="A52" t="s">
        <v>74</v>
      </c>
      <c r="B52" t="s">
        <v>79</v>
      </c>
      <c r="C52" t="str">
        <f t="shared" si="2"/>
        <v>음식점에 도착</v>
      </c>
      <c r="D52" t="s">
        <v>75</v>
      </c>
      <c r="E52">
        <f>INDEX(I:I,MATCH(D52,G:G,0))</f>
        <v>5</v>
      </c>
    </row>
    <row r="53" spans="1:5" x14ac:dyDescent="0.3">
      <c r="A53" t="s">
        <v>74</v>
      </c>
      <c r="B53" t="s">
        <v>80</v>
      </c>
      <c r="C53" t="str">
        <f t="shared" si="2"/>
        <v>음식점에 도착했어</v>
      </c>
      <c r="D53" t="s">
        <v>75</v>
      </c>
      <c r="E53">
        <f>INDEX(I:I,MATCH(D53,G:G,0))</f>
        <v>5</v>
      </c>
    </row>
    <row r="54" spans="1:5" x14ac:dyDescent="0.3">
      <c r="A54" t="s">
        <v>74</v>
      </c>
      <c r="B54" t="s">
        <v>81</v>
      </c>
      <c r="C54" t="str">
        <f t="shared" si="2"/>
        <v>음식점에 도착했음</v>
      </c>
      <c r="D54" t="s">
        <v>75</v>
      </c>
      <c r="E54">
        <f>INDEX(I:I,MATCH(D54,G:G,0))</f>
        <v>5</v>
      </c>
    </row>
    <row r="55" spans="1:5" x14ac:dyDescent="0.3">
      <c r="A55" t="s">
        <v>74</v>
      </c>
      <c r="B55" t="s">
        <v>82</v>
      </c>
      <c r="C55" t="str">
        <f t="shared" si="2"/>
        <v>음식점에 도착했다</v>
      </c>
      <c r="D55" t="s">
        <v>75</v>
      </c>
      <c r="E55">
        <f>INDEX(I:I,MATCH(D55,G:G,0))</f>
        <v>5</v>
      </c>
    </row>
    <row r="56" spans="1:5" x14ac:dyDescent="0.3">
      <c r="A56" t="s">
        <v>74</v>
      </c>
      <c r="B56" t="s">
        <v>83</v>
      </c>
      <c r="C56" t="str">
        <f t="shared" si="2"/>
        <v>음식점에 왔어</v>
      </c>
      <c r="D56" t="s">
        <v>75</v>
      </c>
      <c r="E56">
        <f>INDEX(I:I,MATCH(D56,G:G,0))</f>
        <v>5</v>
      </c>
    </row>
    <row r="57" spans="1:5" x14ac:dyDescent="0.3">
      <c r="A57" t="s">
        <v>41</v>
      </c>
      <c r="B57" t="s">
        <v>47</v>
      </c>
      <c r="C57" t="str">
        <f t="shared" ref="C57:C76" si="3">A57&amp;B57</f>
        <v>가게도착</v>
      </c>
      <c r="D57" t="s">
        <v>75</v>
      </c>
      <c r="E57">
        <f>INDEX(I:I,MATCH(D57,G:G,0))</f>
        <v>5</v>
      </c>
    </row>
    <row r="58" spans="1:5" x14ac:dyDescent="0.3">
      <c r="A58" t="s">
        <v>41</v>
      </c>
      <c r="B58" t="s">
        <v>76</v>
      </c>
      <c r="C58" t="str">
        <f t="shared" si="3"/>
        <v>가게도착했어</v>
      </c>
      <c r="D58" t="s">
        <v>75</v>
      </c>
      <c r="E58">
        <f>INDEX(I:I,MATCH(D58,G:G,0))</f>
        <v>5</v>
      </c>
    </row>
    <row r="59" spans="1:5" x14ac:dyDescent="0.3">
      <c r="A59" t="s">
        <v>41</v>
      </c>
      <c r="B59" t="s">
        <v>77</v>
      </c>
      <c r="C59" t="str">
        <f t="shared" si="3"/>
        <v>가게도착했음</v>
      </c>
      <c r="D59" t="s">
        <v>75</v>
      </c>
      <c r="E59">
        <f>INDEX(I:I,MATCH(D59,G:G,0))</f>
        <v>5</v>
      </c>
    </row>
    <row r="60" spans="1:5" x14ac:dyDescent="0.3">
      <c r="A60" t="s">
        <v>41</v>
      </c>
      <c r="B60" t="s">
        <v>78</v>
      </c>
      <c r="C60" t="str">
        <f t="shared" si="3"/>
        <v>가게도착했다</v>
      </c>
      <c r="D60" t="s">
        <v>75</v>
      </c>
      <c r="E60">
        <f>INDEX(I:I,MATCH(D60,G:G,0))</f>
        <v>5</v>
      </c>
    </row>
    <row r="61" spans="1:5" x14ac:dyDescent="0.3">
      <c r="A61" t="s">
        <v>41</v>
      </c>
      <c r="B61" t="s">
        <v>52</v>
      </c>
      <c r="C61" t="str">
        <f t="shared" si="3"/>
        <v>가게왔어</v>
      </c>
      <c r="D61" t="s">
        <v>75</v>
      </c>
      <c r="E61">
        <f>INDEX(I:I,MATCH(D61,G:G,0))</f>
        <v>5</v>
      </c>
    </row>
    <row r="62" spans="1:5" x14ac:dyDescent="0.3">
      <c r="A62" t="s">
        <v>41</v>
      </c>
      <c r="B62" t="s">
        <v>79</v>
      </c>
      <c r="C62" t="str">
        <f t="shared" si="3"/>
        <v>가게에 도착</v>
      </c>
      <c r="D62" t="s">
        <v>75</v>
      </c>
      <c r="E62">
        <f>INDEX(I:I,MATCH(D62,G:G,0))</f>
        <v>5</v>
      </c>
    </row>
    <row r="63" spans="1:5" x14ac:dyDescent="0.3">
      <c r="A63" t="s">
        <v>41</v>
      </c>
      <c r="B63" t="s">
        <v>80</v>
      </c>
      <c r="C63" t="str">
        <f t="shared" si="3"/>
        <v>가게에 도착했어</v>
      </c>
      <c r="D63" t="s">
        <v>75</v>
      </c>
      <c r="E63">
        <f>INDEX(I:I,MATCH(D63,G:G,0))</f>
        <v>5</v>
      </c>
    </row>
    <row r="64" spans="1:5" x14ac:dyDescent="0.3">
      <c r="A64" t="s">
        <v>41</v>
      </c>
      <c r="B64" t="s">
        <v>81</v>
      </c>
      <c r="C64" t="str">
        <f t="shared" si="3"/>
        <v>가게에 도착했음</v>
      </c>
      <c r="D64" t="s">
        <v>75</v>
      </c>
      <c r="E64">
        <f>INDEX(I:I,MATCH(D64,G:G,0))</f>
        <v>5</v>
      </c>
    </row>
    <row r="65" spans="1:5" x14ac:dyDescent="0.3">
      <c r="A65" t="s">
        <v>41</v>
      </c>
      <c r="B65" t="s">
        <v>82</v>
      </c>
      <c r="C65" t="str">
        <f t="shared" si="3"/>
        <v>가게에 도착했다</v>
      </c>
      <c r="D65" t="s">
        <v>75</v>
      </c>
      <c r="E65">
        <f>INDEX(I:I,MATCH(D65,G:G,0))</f>
        <v>5</v>
      </c>
    </row>
    <row r="66" spans="1:5" x14ac:dyDescent="0.3">
      <c r="A66" t="s">
        <v>41</v>
      </c>
      <c r="B66" t="s">
        <v>83</v>
      </c>
      <c r="C66" t="str">
        <f t="shared" si="3"/>
        <v>가게에 왔어</v>
      </c>
      <c r="D66" t="s">
        <v>75</v>
      </c>
      <c r="E66">
        <f>INDEX(I:I,MATCH(D66,G:G,0))</f>
        <v>5</v>
      </c>
    </row>
    <row r="67" spans="1:5" x14ac:dyDescent="0.3">
      <c r="A67" t="s">
        <v>48</v>
      </c>
      <c r="B67" t="s">
        <v>53</v>
      </c>
      <c r="C67" t="str">
        <f t="shared" si="3"/>
        <v>픽업했어</v>
      </c>
      <c r="D67" t="s">
        <v>13</v>
      </c>
      <c r="E67">
        <f>INDEX(I:I,MATCH(D67,G:G,0))</f>
        <v>6</v>
      </c>
    </row>
    <row r="68" spans="1:5" x14ac:dyDescent="0.3">
      <c r="A68" t="s">
        <v>48</v>
      </c>
      <c r="B68" t="s">
        <v>51</v>
      </c>
      <c r="C68" t="str">
        <f t="shared" si="3"/>
        <v>픽업완료</v>
      </c>
      <c r="D68" t="s">
        <v>13</v>
      </c>
      <c r="E68">
        <f>INDEX(I:I,MATCH(D68,G:G,0))</f>
        <v>6</v>
      </c>
    </row>
    <row r="69" spans="1:5" x14ac:dyDescent="0.3">
      <c r="A69" t="s">
        <v>48</v>
      </c>
      <c r="B69" t="s">
        <v>89</v>
      </c>
      <c r="C69" t="str">
        <f t="shared" si="3"/>
        <v>픽업완료했어</v>
      </c>
      <c r="D69" t="s">
        <v>13</v>
      </c>
      <c r="E69">
        <f>INDEX(I:I,MATCH(D69,G:G,0))</f>
        <v>6</v>
      </c>
    </row>
    <row r="70" spans="1:5" x14ac:dyDescent="0.3">
      <c r="A70" t="s">
        <v>48</v>
      </c>
      <c r="B70" t="s">
        <v>90</v>
      </c>
      <c r="C70" t="str">
        <f t="shared" si="3"/>
        <v>픽업했고</v>
      </c>
      <c r="D70" t="s">
        <v>13</v>
      </c>
      <c r="E70">
        <f>INDEX(I:I,MATCH(D70,G:G,0))</f>
        <v>6</v>
      </c>
    </row>
    <row r="71" spans="1:5" x14ac:dyDescent="0.3">
      <c r="A71" t="s">
        <v>48</v>
      </c>
      <c r="B71" t="s">
        <v>98</v>
      </c>
      <c r="C71" t="str">
        <f t="shared" ref="C71" si="4">A71&amp;B71</f>
        <v>픽업완료했고</v>
      </c>
      <c r="D71" t="s">
        <v>13</v>
      </c>
      <c r="E71">
        <f>INDEX(I:I,MATCH(D71,G:G,0))</f>
        <v>6</v>
      </c>
    </row>
    <row r="72" spans="1:5" x14ac:dyDescent="0.3">
      <c r="A72" t="s">
        <v>48</v>
      </c>
      <c r="B72" t="s">
        <v>51</v>
      </c>
      <c r="C72" t="str">
        <f t="shared" ref="C72" si="5">A72&amp;B72</f>
        <v>픽업완료</v>
      </c>
      <c r="D72" t="s">
        <v>13</v>
      </c>
      <c r="E72">
        <f>INDEX(I:I,MATCH(D72,G:G,0))</f>
        <v>6</v>
      </c>
    </row>
    <row r="73" spans="1:5" x14ac:dyDescent="0.3">
      <c r="A73" t="s">
        <v>91</v>
      </c>
      <c r="B73" t="s">
        <v>92</v>
      </c>
      <c r="C73" t="str">
        <f>A73&amp;B73</f>
        <v>음식찾았어</v>
      </c>
      <c r="D73" t="s">
        <v>13</v>
      </c>
      <c r="E73">
        <f>INDEX(I:I,MATCH(D73,G:G,0))</f>
        <v>6</v>
      </c>
    </row>
    <row r="74" spans="1:5" x14ac:dyDescent="0.3">
      <c r="A74" t="s">
        <v>91</v>
      </c>
      <c r="B74" t="s">
        <v>93</v>
      </c>
      <c r="C74" t="str">
        <f>A74&amp;B74</f>
        <v>음식받았어</v>
      </c>
      <c r="D74" t="s">
        <v>13</v>
      </c>
      <c r="E74">
        <f>INDEX(I:I,MATCH(D74,G:G,0))</f>
        <v>6</v>
      </c>
    </row>
    <row r="75" spans="1:5" x14ac:dyDescent="0.3">
      <c r="A75" t="s">
        <v>91</v>
      </c>
      <c r="B75" t="s">
        <v>94</v>
      </c>
      <c r="C75" t="str">
        <f>A75&amp;B75</f>
        <v>음식찾았고</v>
      </c>
      <c r="D75" t="s">
        <v>13</v>
      </c>
      <c r="E75">
        <f>INDEX(I:I,MATCH(D75,G:G,0))</f>
        <v>6</v>
      </c>
    </row>
    <row r="76" spans="1:5" x14ac:dyDescent="0.3">
      <c r="A76" t="s">
        <v>91</v>
      </c>
      <c r="B76" t="s">
        <v>95</v>
      </c>
      <c r="C76" t="str">
        <f>A76&amp;B76</f>
        <v>음식받았고</v>
      </c>
      <c r="D76" t="s">
        <v>13</v>
      </c>
      <c r="E76">
        <f>INDEX(I:I,MATCH(D76,G:G,0))</f>
        <v>6</v>
      </c>
    </row>
    <row r="77" spans="1:5" x14ac:dyDescent="0.3">
      <c r="A77" t="s">
        <v>91</v>
      </c>
      <c r="B77" t="s">
        <v>96</v>
      </c>
      <c r="C77" t="str">
        <f>A77&amp;B77</f>
        <v>음식픽업했고</v>
      </c>
      <c r="D77" t="s">
        <v>13</v>
      </c>
      <c r="E77">
        <f>INDEX(I:I,MATCH(D77,G:G,0))</f>
        <v>6</v>
      </c>
    </row>
    <row r="78" spans="1:5" x14ac:dyDescent="0.3">
      <c r="A78" t="s">
        <v>91</v>
      </c>
      <c r="B78" t="s">
        <v>97</v>
      </c>
      <c r="C78" t="str">
        <f>A78&amp;B78</f>
        <v>음식픽업했어</v>
      </c>
      <c r="D78" t="s">
        <v>13</v>
      </c>
      <c r="E78">
        <f>INDEX(I:I,MATCH(D78,G:G,0))</f>
        <v>6</v>
      </c>
    </row>
    <row r="79" spans="1:5" x14ac:dyDescent="0.3">
      <c r="A79" t="s">
        <v>91</v>
      </c>
      <c r="B79" t="s">
        <v>99</v>
      </c>
      <c r="C79" t="str">
        <f>A79&amp;B79</f>
        <v>음식픽업완료했고</v>
      </c>
      <c r="D79" t="s">
        <v>13</v>
      </c>
      <c r="E79">
        <f>INDEX(I:I,MATCH(D79,G:G,0))</f>
        <v>6</v>
      </c>
    </row>
    <row r="80" spans="1:5" x14ac:dyDescent="0.3">
      <c r="A80" t="s">
        <v>91</v>
      </c>
      <c r="B80" t="s">
        <v>51</v>
      </c>
      <c r="C80" t="str">
        <f>A80&amp;B80</f>
        <v>음식완료</v>
      </c>
      <c r="D80" t="s">
        <v>13</v>
      </c>
      <c r="E80">
        <f>INDEX(I:I,MATCH(D80,G:G,0))</f>
        <v>6</v>
      </c>
    </row>
    <row r="81" spans="1:5" x14ac:dyDescent="0.3">
      <c r="A81" t="s">
        <v>72</v>
      </c>
      <c r="B81" t="str">
        <f ca="1">" "&amp;RANDBETWEEN(1001,9999)</f>
        <v xml:space="preserve"> 9595</v>
      </c>
      <c r="C81" t="str">
        <f t="shared" ref="C81:C122" ca="1" si="6">A81&amp;B81</f>
        <v>영수증번호 9595</v>
      </c>
      <c r="D81" t="s">
        <v>72</v>
      </c>
      <c r="E81">
        <f>INDEX(I:I,MATCH(D81,G:G,0))</f>
        <v>7</v>
      </c>
    </row>
    <row r="82" spans="1:5" x14ac:dyDescent="0.3">
      <c r="A82" t="s">
        <v>72</v>
      </c>
      <c r="B82" t="str">
        <f t="shared" ref="B82:B110" ca="1" si="7">" "&amp;RANDBETWEEN(1001,9999)</f>
        <v xml:space="preserve"> 7995</v>
      </c>
      <c r="C82" t="str">
        <f t="shared" ca="1" si="6"/>
        <v>영수증번호 7995</v>
      </c>
      <c r="D82" t="s">
        <v>72</v>
      </c>
      <c r="E82">
        <f>INDEX(I:I,MATCH(D82,G:G,0))</f>
        <v>7</v>
      </c>
    </row>
    <row r="83" spans="1:5" x14ac:dyDescent="0.3">
      <c r="A83" t="s">
        <v>72</v>
      </c>
      <c r="B83" t="str">
        <f t="shared" ca="1" si="7"/>
        <v xml:space="preserve"> 4309</v>
      </c>
      <c r="C83" t="str">
        <f t="shared" ca="1" si="6"/>
        <v>영수증번호 4309</v>
      </c>
      <c r="D83" t="s">
        <v>72</v>
      </c>
      <c r="E83">
        <f>INDEX(I:I,MATCH(D83,G:G,0))</f>
        <v>7</v>
      </c>
    </row>
    <row r="84" spans="1:5" x14ac:dyDescent="0.3">
      <c r="A84" t="s">
        <v>72</v>
      </c>
      <c r="B84" t="str">
        <f t="shared" ca="1" si="7"/>
        <v xml:space="preserve"> 2780</v>
      </c>
      <c r="C84" t="str">
        <f t="shared" ca="1" si="6"/>
        <v>영수증번호 2780</v>
      </c>
      <c r="D84" t="s">
        <v>72</v>
      </c>
      <c r="E84">
        <f>INDEX(I:I,MATCH(D84,G:G,0))</f>
        <v>7</v>
      </c>
    </row>
    <row r="85" spans="1:5" x14ac:dyDescent="0.3">
      <c r="A85" t="s">
        <v>72</v>
      </c>
      <c r="B85" t="str">
        <f t="shared" ca="1" si="7"/>
        <v xml:space="preserve"> 1740</v>
      </c>
      <c r="C85" t="str">
        <f t="shared" ca="1" si="6"/>
        <v>영수증번호 1740</v>
      </c>
      <c r="D85" t="s">
        <v>72</v>
      </c>
      <c r="E85">
        <f>INDEX(I:I,MATCH(D85,G:G,0))</f>
        <v>7</v>
      </c>
    </row>
    <row r="86" spans="1:5" x14ac:dyDescent="0.3">
      <c r="A86" t="s">
        <v>72</v>
      </c>
      <c r="B86" t="str">
        <f t="shared" ca="1" si="7"/>
        <v xml:space="preserve"> 1800</v>
      </c>
      <c r="C86" t="str">
        <f t="shared" ca="1" si="6"/>
        <v>영수증번호 1800</v>
      </c>
      <c r="D86" t="s">
        <v>72</v>
      </c>
      <c r="E86">
        <f>INDEX(I:I,MATCH(D86,G:G,0))</f>
        <v>7</v>
      </c>
    </row>
    <row r="87" spans="1:5" x14ac:dyDescent="0.3">
      <c r="A87" t="s">
        <v>72</v>
      </c>
      <c r="B87" t="str">
        <f t="shared" ca="1" si="7"/>
        <v xml:space="preserve"> 2258</v>
      </c>
      <c r="C87" t="str">
        <f t="shared" ca="1" si="6"/>
        <v>영수증번호 2258</v>
      </c>
      <c r="D87" t="s">
        <v>72</v>
      </c>
      <c r="E87">
        <f>INDEX(I:I,MATCH(D87,G:G,0))</f>
        <v>7</v>
      </c>
    </row>
    <row r="88" spans="1:5" x14ac:dyDescent="0.3">
      <c r="A88" t="s">
        <v>72</v>
      </c>
      <c r="B88" t="str">
        <f t="shared" ca="1" si="7"/>
        <v xml:space="preserve"> 4293</v>
      </c>
      <c r="C88" t="str">
        <f t="shared" ca="1" si="6"/>
        <v>영수증번호 4293</v>
      </c>
      <c r="D88" t="s">
        <v>72</v>
      </c>
      <c r="E88">
        <f>INDEX(I:I,MATCH(D88,G:G,0))</f>
        <v>7</v>
      </c>
    </row>
    <row r="89" spans="1:5" x14ac:dyDescent="0.3">
      <c r="A89" t="s">
        <v>72</v>
      </c>
      <c r="B89" t="str">
        <f t="shared" ca="1" si="7"/>
        <v xml:space="preserve"> 8468</v>
      </c>
      <c r="C89" t="str">
        <f t="shared" ca="1" si="6"/>
        <v>영수증번호 8468</v>
      </c>
      <c r="D89" t="s">
        <v>72</v>
      </c>
      <c r="E89">
        <f>INDEX(I:I,MATCH(D89,G:G,0))</f>
        <v>7</v>
      </c>
    </row>
    <row r="90" spans="1:5" x14ac:dyDescent="0.3">
      <c r="A90" t="s">
        <v>72</v>
      </c>
      <c r="B90" t="str">
        <f t="shared" ca="1" si="7"/>
        <v xml:space="preserve"> 3821</v>
      </c>
      <c r="C90" t="str">
        <f t="shared" ca="1" si="6"/>
        <v>영수증번호 3821</v>
      </c>
      <c r="D90" t="s">
        <v>72</v>
      </c>
      <c r="E90">
        <f>INDEX(I:I,MATCH(D90,G:G,0))</f>
        <v>7</v>
      </c>
    </row>
    <row r="91" spans="1:5" x14ac:dyDescent="0.3">
      <c r="A91" t="s">
        <v>100</v>
      </c>
      <c r="B91" t="str">
        <f t="shared" ca="1" si="7"/>
        <v xml:space="preserve"> 6829</v>
      </c>
      <c r="C91" t="str">
        <f t="shared" ca="1" si="6"/>
        <v>주문번호 6829</v>
      </c>
      <c r="D91" t="s">
        <v>72</v>
      </c>
      <c r="E91">
        <f>INDEX(I:I,MATCH(D91,G:G,0))</f>
        <v>7</v>
      </c>
    </row>
    <row r="92" spans="1:5" x14ac:dyDescent="0.3">
      <c r="A92" t="s">
        <v>100</v>
      </c>
      <c r="B92" t="str">
        <f t="shared" ca="1" si="7"/>
        <v xml:space="preserve"> 3080</v>
      </c>
      <c r="C92" t="str">
        <f t="shared" ca="1" si="6"/>
        <v>주문번호 3080</v>
      </c>
      <c r="D92" t="s">
        <v>72</v>
      </c>
      <c r="E92">
        <f>INDEX(I:I,MATCH(D92,G:G,0))</f>
        <v>7</v>
      </c>
    </row>
    <row r="93" spans="1:5" x14ac:dyDescent="0.3">
      <c r="A93" t="s">
        <v>100</v>
      </c>
      <c r="B93" t="str">
        <f t="shared" ca="1" si="7"/>
        <v xml:space="preserve"> 8123</v>
      </c>
      <c r="C93" t="str">
        <f t="shared" ca="1" si="6"/>
        <v>주문번호 8123</v>
      </c>
      <c r="D93" t="s">
        <v>72</v>
      </c>
      <c r="E93">
        <f>INDEX(I:I,MATCH(D93,G:G,0))</f>
        <v>7</v>
      </c>
    </row>
    <row r="94" spans="1:5" x14ac:dyDescent="0.3">
      <c r="A94" t="s">
        <v>100</v>
      </c>
      <c r="B94" t="str">
        <f t="shared" ca="1" si="7"/>
        <v xml:space="preserve"> 7334</v>
      </c>
      <c r="C94" t="str">
        <f t="shared" ca="1" si="6"/>
        <v>주문번호 7334</v>
      </c>
      <c r="D94" t="s">
        <v>72</v>
      </c>
      <c r="E94">
        <f>INDEX(I:I,MATCH(D94,G:G,0))</f>
        <v>7</v>
      </c>
    </row>
    <row r="95" spans="1:5" x14ac:dyDescent="0.3">
      <c r="A95" t="s">
        <v>100</v>
      </c>
      <c r="B95" t="str">
        <f t="shared" ca="1" si="7"/>
        <v xml:space="preserve"> 3537</v>
      </c>
      <c r="C95" t="str">
        <f t="shared" ca="1" si="6"/>
        <v>주문번호 3537</v>
      </c>
      <c r="D95" t="s">
        <v>72</v>
      </c>
      <c r="E95">
        <f>INDEX(I:I,MATCH(D95,G:G,0))</f>
        <v>7</v>
      </c>
    </row>
    <row r="96" spans="1:5" x14ac:dyDescent="0.3">
      <c r="A96" t="s">
        <v>100</v>
      </c>
      <c r="B96" t="str">
        <f t="shared" ca="1" si="7"/>
        <v xml:space="preserve"> 4448</v>
      </c>
      <c r="C96" t="str">
        <f t="shared" ca="1" si="6"/>
        <v>주문번호 4448</v>
      </c>
      <c r="D96" t="s">
        <v>72</v>
      </c>
      <c r="E96">
        <f>INDEX(I:I,MATCH(D96,G:G,0))</f>
        <v>7</v>
      </c>
    </row>
    <row r="97" spans="1:5" x14ac:dyDescent="0.3">
      <c r="A97" t="s">
        <v>100</v>
      </c>
      <c r="B97" t="str">
        <f t="shared" ca="1" si="7"/>
        <v xml:space="preserve"> 4850</v>
      </c>
      <c r="C97" t="str">
        <f t="shared" ca="1" si="6"/>
        <v>주문번호 4850</v>
      </c>
      <c r="D97" t="s">
        <v>72</v>
      </c>
      <c r="E97">
        <f>INDEX(I:I,MATCH(D97,G:G,0))</f>
        <v>7</v>
      </c>
    </row>
    <row r="98" spans="1:5" x14ac:dyDescent="0.3">
      <c r="A98" t="s">
        <v>100</v>
      </c>
      <c r="B98" t="str">
        <f t="shared" ca="1" si="7"/>
        <v xml:space="preserve"> 5982</v>
      </c>
      <c r="C98" t="str">
        <f t="shared" ca="1" si="6"/>
        <v>주문번호 5982</v>
      </c>
      <c r="D98" t="s">
        <v>72</v>
      </c>
      <c r="E98">
        <f>INDEX(I:I,MATCH(D98,G:G,0))</f>
        <v>7</v>
      </c>
    </row>
    <row r="99" spans="1:5" x14ac:dyDescent="0.3">
      <c r="A99" t="s">
        <v>100</v>
      </c>
      <c r="B99" t="str">
        <f t="shared" ca="1" si="7"/>
        <v xml:space="preserve"> 1218</v>
      </c>
      <c r="C99" t="str">
        <f t="shared" ca="1" si="6"/>
        <v>주문번호 1218</v>
      </c>
      <c r="D99" t="s">
        <v>72</v>
      </c>
      <c r="E99">
        <f>INDEX(I:I,MATCH(D99,G:G,0))</f>
        <v>7</v>
      </c>
    </row>
    <row r="100" spans="1:5" x14ac:dyDescent="0.3">
      <c r="A100" t="s">
        <v>100</v>
      </c>
      <c r="B100" t="str">
        <f t="shared" ca="1" si="7"/>
        <v xml:space="preserve"> 3651</v>
      </c>
      <c r="C100" t="str">
        <f t="shared" ca="1" si="6"/>
        <v>주문번호 3651</v>
      </c>
      <c r="D100" t="s">
        <v>72</v>
      </c>
      <c r="E100">
        <f>INDEX(I:I,MATCH(D100,G:G,0))</f>
        <v>7</v>
      </c>
    </row>
    <row r="101" spans="1:5" x14ac:dyDescent="0.3">
      <c r="A101" t="s">
        <v>101</v>
      </c>
      <c r="B101" t="str">
        <f t="shared" ca="1" si="7"/>
        <v xml:space="preserve"> 1699</v>
      </c>
      <c r="C101" t="str">
        <f t="shared" ca="1" si="6"/>
        <v>뒷자리 1699</v>
      </c>
      <c r="D101" t="s">
        <v>72</v>
      </c>
      <c r="E101">
        <f>INDEX(I:I,MATCH(D101,G:G,0))</f>
        <v>7</v>
      </c>
    </row>
    <row r="102" spans="1:5" x14ac:dyDescent="0.3">
      <c r="A102" t="s">
        <v>101</v>
      </c>
      <c r="B102" t="str">
        <f t="shared" ca="1" si="7"/>
        <v xml:space="preserve"> 3597</v>
      </c>
      <c r="C102" t="str">
        <f t="shared" ca="1" si="6"/>
        <v>뒷자리 3597</v>
      </c>
      <c r="D102" t="s">
        <v>72</v>
      </c>
      <c r="E102">
        <f>INDEX(I:I,MATCH(D102,G:G,0))</f>
        <v>7</v>
      </c>
    </row>
    <row r="103" spans="1:5" x14ac:dyDescent="0.3">
      <c r="A103" t="s">
        <v>101</v>
      </c>
      <c r="B103" t="str">
        <f t="shared" ca="1" si="7"/>
        <v xml:space="preserve"> 7855</v>
      </c>
      <c r="C103" t="str">
        <f t="shared" ca="1" si="6"/>
        <v>뒷자리 7855</v>
      </c>
      <c r="D103" t="s">
        <v>72</v>
      </c>
      <c r="E103">
        <f>INDEX(I:I,MATCH(D103,G:G,0))</f>
        <v>7</v>
      </c>
    </row>
    <row r="104" spans="1:5" x14ac:dyDescent="0.3">
      <c r="A104" t="s">
        <v>101</v>
      </c>
      <c r="B104" t="str">
        <f t="shared" ca="1" si="7"/>
        <v xml:space="preserve"> 8436</v>
      </c>
      <c r="C104" t="str">
        <f t="shared" ca="1" si="6"/>
        <v>뒷자리 8436</v>
      </c>
      <c r="D104" t="s">
        <v>72</v>
      </c>
      <c r="E104">
        <f>INDEX(I:I,MATCH(D104,G:G,0))</f>
        <v>7</v>
      </c>
    </row>
    <row r="105" spans="1:5" x14ac:dyDescent="0.3">
      <c r="A105" t="s">
        <v>101</v>
      </c>
      <c r="B105" t="str">
        <f t="shared" ca="1" si="7"/>
        <v xml:space="preserve"> 7169</v>
      </c>
      <c r="C105" t="str">
        <f t="shared" ca="1" si="6"/>
        <v>뒷자리 7169</v>
      </c>
      <c r="D105" t="s">
        <v>72</v>
      </c>
      <c r="E105">
        <f>INDEX(I:I,MATCH(D105,G:G,0))</f>
        <v>7</v>
      </c>
    </row>
    <row r="106" spans="1:5" x14ac:dyDescent="0.3">
      <c r="A106" t="s">
        <v>101</v>
      </c>
      <c r="B106" t="str">
        <f t="shared" ca="1" si="7"/>
        <v xml:space="preserve"> 2203</v>
      </c>
      <c r="C106" t="str">
        <f t="shared" ca="1" si="6"/>
        <v>뒷자리 2203</v>
      </c>
      <c r="D106" t="s">
        <v>72</v>
      </c>
      <c r="E106">
        <f>INDEX(I:I,MATCH(D106,G:G,0))</f>
        <v>7</v>
      </c>
    </row>
    <row r="107" spans="1:5" x14ac:dyDescent="0.3">
      <c r="A107" t="s">
        <v>101</v>
      </c>
      <c r="B107" t="str">
        <f t="shared" ca="1" si="7"/>
        <v xml:space="preserve"> 3559</v>
      </c>
      <c r="C107" t="str">
        <f t="shared" ca="1" si="6"/>
        <v>뒷자리 3559</v>
      </c>
      <c r="D107" t="s">
        <v>72</v>
      </c>
      <c r="E107">
        <f>INDEX(I:I,MATCH(D107,G:G,0))</f>
        <v>7</v>
      </c>
    </row>
    <row r="108" spans="1:5" x14ac:dyDescent="0.3">
      <c r="A108" t="s">
        <v>101</v>
      </c>
      <c r="B108" t="str">
        <f t="shared" ca="1" si="7"/>
        <v xml:space="preserve"> 6237</v>
      </c>
      <c r="C108" t="str">
        <f t="shared" ca="1" si="6"/>
        <v>뒷자리 6237</v>
      </c>
      <c r="D108" t="s">
        <v>72</v>
      </c>
      <c r="E108">
        <f>INDEX(I:I,MATCH(D108,G:G,0))</f>
        <v>7</v>
      </c>
    </row>
    <row r="109" spans="1:5" x14ac:dyDescent="0.3">
      <c r="A109" t="s">
        <v>101</v>
      </c>
      <c r="B109" t="str">
        <f t="shared" ca="1" si="7"/>
        <v xml:space="preserve"> 6082</v>
      </c>
      <c r="C109" t="str">
        <f t="shared" ca="1" si="6"/>
        <v>뒷자리 6082</v>
      </c>
      <c r="D109" t="s">
        <v>72</v>
      </c>
      <c r="E109">
        <f>INDEX(I:I,MATCH(D109,G:G,0))</f>
        <v>7</v>
      </c>
    </row>
    <row r="110" spans="1:5" x14ac:dyDescent="0.3">
      <c r="A110" t="s">
        <v>101</v>
      </c>
      <c r="B110" t="str">
        <f t="shared" ca="1" si="7"/>
        <v xml:space="preserve"> 2603</v>
      </c>
      <c r="C110" t="str">
        <f t="shared" ca="1" si="6"/>
        <v>뒷자리 2603</v>
      </c>
      <c r="D110" t="s">
        <v>72</v>
      </c>
      <c r="E110">
        <f>INDEX(I:I,MATCH(D110,G:G,0))</f>
        <v>7</v>
      </c>
    </row>
    <row r="111" spans="1:5" x14ac:dyDescent="0.3">
      <c r="A111" t="s">
        <v>102</v>
      </c>
      <c r="B111" t="s">
        <v>103</v>
      </c>
      <c r="C111" t="str">
        <f t="shared" si="6"/>
        <v>10분 후 도착</v>
      </c>
      <c r="D111" t="s">
        <v>14</v>
      </c>
      <c r="E111">
        <f>INDEX(I:I,MATCH(D111,G:G,0))</f>
        <v>8</v>
      </c>
    </row>
    <row r="112" spans="1:5" x14ac:dyDescent="0.3">
      <c r="A112" t="s">
        <v>102</v>
      </c>
      <c r="B112" t="s">
        <v>104</v>
      </c>
      <c r="C112" t="str">
        <f t="shared" si="6"/>
        <v>10분 이따가 도착</v>
      </c>
      <c r="D112" t="s">
        <v>14</v>
      </c>
      <c r="E112">
        <f>INDEX(I:I,MATCH(D112,G:G,0))</f>
        <v>8</v>
      </c>
    </row>
    <row r="113" spans="1:5" x14ac:dyDescent="0.3">
      <c r="A113" t="s">
        <v>105</v>
      </c>
      <c r="B113" t="s">
        <v>103</v>
      </c>
      <c r="C113" t="str">
        <f t="shared" si="6"/>
        <v>20분 후 도착</v>
      </c>
      <c r="D113" t="s">
        <v>14</v>
      </c>
      <c r="E113">
        <f t="shared" ref="E113:E122" si="8">INDEX(I:I,MATCH(D113,G:G,0))</f>
        <v>8</v>
      </c>
    </row>
    <row r="114" spans="1:5" x14ac:dyDescent="0.3">
      <c r="A114" t="s">
        <v>105</v>
      </c>
      <c r="B114" t="s">
        <v>104</v>
      </c>
      <c r="C114" t="str">
        <f t="shared" si="6"/>
        <v>20분 이따가 도착</v>
      </c>
      <c r="D114" t="s">
        <v>14</v>
      </c>
      <c r="E114">
        <f t="shared" si="8"/>
        <v>8</v>
      </c>
    </row>
    <row r="115" spans="1:5" x14ac:dyDescent="0.3">
      <c r="A115" t="s">
        <v>106</v>
      </c>
      <c r="B115" t="s">
        <v>103</v>
      </c>
      <c r="C115" t="str">
        <f t="shared" si="6"/>
        <v>30분 후 도착</v>
      </c>
      <c r="D115" t="s">
        <v>14</v>
      </c>
      <c r="E115">
        <f t="shared" si="8"/>
        <v>8</v>
      </c>
    </row>
    <row r="116" spans="1:5" x14ac:dyDescent="0.3">
      <c r="A116" t="s">
        <v>106</v>
      </c>
      <c r="B116" t="s">
        <v>104</v>
      </c>
      <c r="C116" t="str">
        <f t="shared" si="6"/>
        <v>30분 이따가 도착</v>
      </c>
      <c r="D116" t="s">
        <v>14</v>
      </c>
      <c r="E116">
        <f t="shared" si="8"/>
        <v>8</v>
      </c>
    </row>
    <row r="117" spans="1:5" x14ac:dyDescent="0.3">
      <c r="A117" t="s">
        <v>107</v>
      </c>
      <c r="B117" t="s">
        <v>103</v>
      </c>
      <c r="C117" t="str">
        <f t="shared" si="6"/>
        <v>40분 후 도착</v>
      </c>
      <c r="D117" t="s">
        <v>14</v>
      </c>
      <c r="E117">
        <f t="shared" si="8"/>
        <v>8</v>
      </c>
    </row>
    <row r="118" spans="1:5" x14ac:dyDescent="0.3">
      <c r="A118" t="s">
        <v>107</v>
      </c>
      <c r="B118" t="s">
        <v>104</v>
      </c>
      <c r="C118" t="str">
        <f t="shared" si="6"/>
        <v>40분 이따가 도착</v>
      </c>
      <c r="D118" t="s">
        <v>14</v>
      </c>
      <c r="E118">
        <f t="shared" si="8"/>
        <v>8</v>
      </c>
    </row>
    <row r="119" spans="1:5" x14ac:dyDescent="0.3">
      <c r="A119" t="s">
        <v>56</v>
      </c>
      <c r="B119" t="s">
        <v>51</v>
      </c>
      <c r="C119" t="str">
        <f t="shared" si="6"/>
        <v>배달완료</v>
      </c>
      <c r="D119" t="s">
        <v>21</v>
      </c>
      <c r="E119">
        <f t="shared" si="8"/>
        <v>12</v>
      </c>
    </row>
    <row r="120" spans="1:5" x14ac:dyDescent="0.3">
      <c r="A120" t="s">
        <v>56</v>
      </c>
      <c r="B120" t="s">
        <v>89</v>
      </c>
      <c r="C120" t="str">
        <f t="shared" si="6"/>
        <v>배달완료했어</v>
      </c>
      <c r="D120" t="s">
        <v>21</v>
      </c>
      <c r="E120">
        <f t="shared" si="8"/>
        <v>12</v>
      </c>
    </row>
    <row r="121" spans="1:5" x14ac:dyDescent="0.3">
      <c r="A121" t="s">
        <v>56</v>
      </c>
      <c r="B121" t="s">
        <v>108</v>
      </c>
      <c r="C121" t="str">
        <f t="shared" si="6"/>
        <v>배달끝냈어</v>
      </c>
      <c r="D121" t="s">
        <v>21</v>
      </c>
      <c r="E121">
        <f t="shared" si="8"/>
        <v>12</v>
      </c>
    </row>
    <row r="122" spans="1:5" x14ac:dyDescent="0.3">
      <c r="A122" t="s">
        <v>56</v>
      </c>
      <c r="B122" t="s">
        <v>109</v>
      </c>
      <c r="C122" t="str">
        <f t="shared" si="6"/>
        <v>배달끝났어</v>
      </c>
      <c r="D122" t="s">
        <v>21</v>
      </c>
      <c r="E122">
        <f t="shared" si="8"/>
        <v>12</v>
      </c>
    </row>
    <row r="123" spans="1:5" x14ac:dyDescent="0.3">
      <c r="A123" t="s">
        <v>110</v>
      </c>
      <c r="B123" t="s">
        <v>51</v>
      </c>
      <c r="C123" t="str">
        <f t="shared" ref="C123" si="9">A123&amp;B123</f>
        <v>음식배달완료</v>
      </c>
      <c r="D123" t="s">
        <v>21</v>
      </c>
      <c r="E123">
        <f t="shared" ref="E123" si="10">INDEX(I:I,MATCH(D123,G:G,0))</f>
        <v>12</v>
      </c>
    </row>
    <row r="124" spans="1:5" x14ac:dyDescent="0.3">
      <c r="A124" t="s">
        <v>110</v>
      </c>
      <c r="B124" t="s">
        <v>89</v>
      </c>
      <c r="C124" t="str">
        <f t="shared" ref="C124:C126" si="11">A124&amp;B124</f>
        <v>음식배달완료했어</v>
      </c>
      <c r="D124" t="s">
        <v>21</v>
      </c>
      <c r="E124">
        <f t="shared" ref="E124:E126" si="12">INDEX(I:I,MATCH(D124,G:G,0))</f>
        <v>12</v>
      </c>
    </row>
    <row r="125" spans="1:5" x14ac:dyDescent="0.3">
      <c r="A125" t="s">
        <v>110</v>
      </c>
      <c r="B125" t="s">
        <v>108</v>
      </c>
      <c r="C125" t="str">
        <f t="shared" si="11"/>
        <v>음식배달끝냈어</v>
      </c>
      <c r="D125" t="s">
        <v>21</v>
      </c>
      <c r="E125">
        <f t="shared" si="12"/>
        <v>12</v>
      </c>
    </row>
    <row r="126" spans="1:5" x14ac:dyDescent="0.3">
      <c r="A126" t="s">
        <v>110</v>
      </c>
      <c r="B126" t="s">
        <v>109</v>
      </c>
      <c r="C126" t="str">
        <f t="shared" si="11"/>
        <v>음식배달끝났어</v>
      </c>
      <c r="D126" t="s">
        <v>21</v>
      </c>
      <c r="E126">
        <f t="shared" si="12"/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INTENT</vt:lpstr>
      <vt:lpstr>text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Kyu Lee</dc:creator>
  <cp:lastModifiedBy>Dong Kyu Lee</cp:lastModifiedBy>
  <dcterms:created xsi:type="dcterms:W3CDTF">2020-11-28T06:42:41Z</dcterms:created>
  <dcterms:modified xsi:type="dcterms:W3CDTF">2020-12-01T00:52:07Z</dcterms:modified>
</cp:coreProperties>
</file>