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619D92C5-8212-449D-BBD8-8B2D5B0ADACF}" xr6:coauthVersionLast="47" xr6:coauthVersionMax="47" xr10:uidLastSave="{00000000-0000-0000-0000-000000000000}"/>
  <bookViews>
    <workbookView xWindow="810" yWindow="-16320" windowWidth="28110" windowHeight="16440" xr2:uid="{00000000-000D-0000-FFFF-FFFF00000000}"/>
  </bookViews>
  <sheets>
    <sheet name="一覧" sheetId="1" r:id="rId1"/>
    <sheet name="Sheet1" sheetId="2" r:id="rId2"/>
  </sheets>
  <definedNames>
    <definedName name="_xlnm._FilterDatabase" localSheetId="0" hidden="1">一覧!$A$4:$M$512</definedName>
    <definedName name="_xlnm.Print_Area" localSheetId="0">一覧!$A:$M</definedName>
    <definedName name="_xlnm.Print_Titles" localSheetId="0">一覧!$1:$4</definedName>
    <definedName name="Qconv">一覧!$B$5:$M$455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7" i="1" l="1"/>
  <c r="A354" i="1"/>
  <c r="A353" i="1"/>
  <c r="A398" i="1"/>
  <c r="A378" i="1"/>
  <c r="A228" i="1"/>
  <c r="A24" i="1"/>
  <c r="A150" i="1"/>
  <c r="A256" i="1"/>
  <c r="A487"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5" i="1"/>
  <c r="A356" i="1"/>
  <c r="A357" i="1"/>
  <c r="A358" i="1"/>
  <c r="A359" i="1"/>
  <c r="A360" i="1"/>
  <c r="A361" i="1"/>
  <c r="A362" i="1"/>
  <c r="A363" i="1"/>
  <c r="A364" i="1"/>
  <c r="A365" i="1"/>
  <c r="A366" i="1"/>
  <c r="A367" i="1"/>
  <c r="A368" i="1"/>
  <c r="A369" i="1"/>
  <c r="A370" i="1"/>
  <c r="A371" i="1"/>
  <c r="A372" i="1"/>
  <c r="A373" i="1"/>
  <c r="A374" i="1"/>
  <c r="A375" i="1"/>
  <c r="A376" i="1"/>
  <c r="A377" i="1"/>
  <c r="A379" i="1"/>
  <c r="A380" i="1"/>
  <c r="A381" i="1"/>
  <c r="A382" i="1"/>
  <c r="A383" i="1"/>
  <c r="A384" i="1"/>
  <c r="A385" i="1"/>
  <c r="A386" i="1"/>
  <c r="A387" i="1"/>
  <c r="A388" i="1"/>
  <c r="A389" i="1"/>
  <c r="A390" i="1"/>
  <c r="A391" i="1"/>
  <c r="A392" i="1"/>
  <c r="A393" i="1"/>
  <c r="A394" i="1"/>
  <c r="A395" i="1"/>
  <c r="A396" i="1"/>
  <c r="A397"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143" i="1"/>
  <c r="A67" i="1"/>
  <c r="A57" i="1"/>
  <c r="A32" i="1"/>
  <c r="A35" i="1"/>
  <c r="L497" i="1" l="1"/>
  <c r="A58" i="1"/>
  <c r="L87" i="1" l="1"/>
  <c r="A87" i="1"/>
  <c r="L217" i="1"/>
  <c r="L148" i="1"/>
  <c r="A148" i="1"/>
  <c r="L495" i="1"/>
  <c r="L353" i="1"/>
  <c r="L512" i="1"/>
  <c r="L511" i="1"/>
  <c r="L510" i="1"/>
  <c r="L509" i="1"/>
  <c r="L508" i="1"/>
  <c r="L507" i="1"/>
  <c r="L506" i="1"/>
  <c r="L505" i="1"/>
  <c r="L484" i="1" l="1"/>
  <c r="L262" i="1"/>
  <c r="L160" i="1"/>
  <c r="L153" i="1"/>
  <c r="L137" i="1"/>
  <c r="A160" i="1"/>
  <c r="A153" i="1"/>
  <c r="A137" i="1"/>
  <c r="L159" i="1"/>
  <c r="A159" i="1"/>
  <c r="L309" i="1"/>
  <c r="L23" i="1"/>
  <c r="L375" i="1"/>
  <c r="L366" i="1"/>
  <c r="L147" i="1"/>
  <c r="L90" i="1"/>
  <c r="L473" i="1"/>
  <c r="L432" i="1"/>
  <c r="A23" i="1"/>
  <c r="A147" i="1"/>
  <c r="A90" i="1"/>
  <c r="L156" i="1"/>
  <c r="A156" i="1"/>
  <c r="L94" i="1"/>
  <c r="A6" i="1"/>
  <c r="A7" i="1"/>
  <c r="A8" i="1"/>
  <c r="A9" i="1"/>
  <c r="A10" i="1"/>
  <c r="A11" i="1"/>
  <c r="A12" i="1"/>
  <c r="A13" i="1"/>
  <c r="A14" i="1"/>
  <c r="A15" i="1"/>
  <c r="A16" i="1"/>
  <c r="A17" i="1"/>
  <c r="A18" i="1"/>
  <c r="A26" i="1"/>
  <c r="A19" i="1"/>
  <c r="A20" i="1"/>
  <c r="A21" i="1"/>
  <c r="A22" i="1"/>
  <c r="A25" i="1"/>
  <c r="A27" i="1"/>
  <c r="A28" i="1"/>
  <c r="A29" i="1"/>
  <c r="A30" i="1"/>
  <c r="A31" i="1"/>
  <c r="A33" i="1"/>
  <c r="A34" i="1"/>
  <c r="A36" i="1"/>
  <c r="A37" i="1"/>
  <c r="A38" i="1"/>
  <c r="A39" i="1"/>
  <c r="A40" i="1"/>
  <c r="A41" i="1"/>
  <c r="A42" i="1"/>
  <c r="A43" i="1"/>
  <c r="A44" i="1"/>
  <c r="A45" i="1"/>
  <c r="A46" i="1"/>
  <c r="A47" i="1"/>
  <c r="A48" i="1"/>
  <c r="A49" i="1"/>
  <c r="A50" i="1"/>
  <c r="A51" i="1"/>
  <c r="A52" i="1"/>
  <c r="A53" i="1"/>
  <c r="A54" i="1"/>
  <c r="A55" i="1"/>
  <c r="A56" i="1"/>
  <c r="A59" i="1"/>
  <c r="A60" i="1"/>
  <c r="A61" i="1"/>
  <c r="A62" i="1"/>
  <c r="A63" i="1"/>
  <c r="A64" i="1"/>
  <c r="A65" i="1"/>
  <c r="A66" i="1"/>
  <c r="A68" i="1"/>
  <c r="A69" i="1"/>
  <c r="A70" i="1"/>
  <c r="A71" i="1"/>
  <c r="A72" i="1"/>
  <c r="A73" i="1"/>
  <c r="A74" i="1"/>
  <c r="A76" i="1"/>
  <c r="A77" i="1"/>
  <c r="A78" i="1"/>
  <c r="A79" i="1"/>
  <c r="A80" i="1"/>
  <c r="A81" i="1"/>
  <c r="A82" i="1"/>
  <c r="A83" i="1"/>
  <c r="A84" i="1"/>
  <c r="A85" i="1"/>
  <c r="A86" i="1"/>
  <c r="A88" i="1"/>
  <c r="A89"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8" i="1"/>
  <c r="A139" i="1"/>
  <c r="A140" i="1"/>
  <c r="A141" i="1"/>
  <c r="A142" i="1"/>
  <c r="A144" i="1"/>
  <c r="A145" i="1"/>
  <c r="A146" i="1"/>
  <c r="A149" i="1"/>
  <c r="A151" i="1"/>
  <c r="A152" i="1"/>
  <c r="A154" i="1"/>
  <c r="A155" i="1"/>
  <c r="A157" i="1"/>
  <c r="A158" i="1"/>
  <c r="A161" i="1"/>
  <c r="A162" i="1"/>
  <c r="A163" i="1"/>
  <c r="A164" i="1"/>
  <c r="A165" i="1"/>
  <c r="A166" i="1"/>
  <c r="A167" i="1"/>
  <c r="A168" i="1"/>
  <c r="A169" i="1"/>
  <c r="A170" i="1"/>
  <c r="A5" i="1"/>
  <c r="L6" i="1"/>
  <c r="L7" i="1"/>
  <c r="L8" i="1"/>
  <c r="L9" i="1"/>
  <c r="L10" i="1"/>
  <c r="L11" i="1"/>
  <c r="L12" i="1"/>
  <c r="L13" i="1"/>
  <c r="L14" i="1"/>
  <c r="L15" i="1"/>
  <c r="L16" i="1"/>
  <c r="L17" i="1"/>
  <c r="L18" i="1"/>
  <c r="L19" i="1"/>
  <c r="L20" i="1"/>
  <c r="L21" i="1"/>
  <c r="L22" i="1"/>
  <c r="L25" i="1"/>
  <c r="L27" i="1"/>
  <c r="L28" i="1"/>
  <c r="L29" i="1"/>
  <c r="L30" i="1"/>
  <c r="L31" i="1"/>
  <c r="L33" i="1"/>
  <c r="L34" i="1"/>
  <c r="L36" i="1"/>
  <c r="L37" i="1"/>
  <c r="L38" i="1"/>
  <c r="L39" i="1"/>
  <c r="L40" i="1"/>
  <c r="L41" i="1"/>
  <c r="L42" i="1"/>
  <c r="L43" i="1"/>
  <c r="L44" i="1"/>
  <c r="L45" i="1"/>
  <c r="L46" i="1"/>
  <c r="L47" i="1"/>
  <c r="L48" i="1"/>
  <c r="L49" i="1"/>
  <c r="L50" i="1"/>
  <c r="L51" i="1"/>
  <c r="L52" i="1"/>
  <c r="L53" i="1"/>
  <c r="L54" i="1"/>
  <c r="L55" i="1"/>
  <c r="L56" i="1"/>
  <c r="L59" i="1"/>
  <c r="L60" i="1"/>
  <c r="L61" i="1"/>
  <c r="L62" i="1"/>
  <c r="L63" i="1"/>
  <c r="L64" i="1"/>
  <c r="L65" i="1"/>
  <c r="L66" i="1"/>
  <c r="L68" i="1"/>
  <c r="L69" i="1"/>
  <c r="L70" i="1"/>
  <c r="L71" i="1"/>
  <c r="L72" i="1"/>
  <c r="L73" i="1"/>
  <c r="L74" i="1"/>
  <c r="L76" i="1"/>
  <c r="L77" i="1"/>
  <c r="L78" i="1"/>
  <c r="L79" i="1"/>
  <c r="L80" i="1"/>
  <c r="L81" i="1"/>
  <c r="L82" i="1"/>
  <c r="L83" i="1"/>
  <c r="L84" i="1"/>
  <c r="L85" i="1"/>
  <c r="L86" i="1"/>
  <c r="L88" i="1"/>
  <c r="L89" i="1"/>
  <c r="L91" i="1"/>
  <c r="L92" i="1"/>
  <c r="L93"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8" i="1"/>
  <c r="L139" i="1"/>
  <c r="L140" i="1"/>
  <c r="L141" i="1"/>
  <c r="L142" i="1"/>
  <c r="L144" i="1"/>
  <c r="L145" i="1"/>
  <c r="L146" i="1"/>
  <c r="L149" i="1"/>
  <c r="L151" i="1"/>
  <c r="L152" i="1"/>
  <c r="L154" i="1"/>
  <c r="L155" i="1"/>
  <c r="L157" i="1"/>
  <c r="L158" i="1"/>
  <c r="L161" i="1"/>
  <c r="L162" i="1"/>
  <c r="L163" i="1"/>
  <c r="L164" i="1"/>
  <c r="L165" i="1"/>
  <c r="L166" i="1"/>
  <c r="L167" i="1"/>
  <c r="L168" i="1"/>
  <c r="L169" i="1"/>
  <c r="L170" i="1"/>
  <c r="L172" i="1"/>
  <c r="L173" i="1"/>
  <c r="L174" i="1"/>
  <c r="L175" i="1"/>
  <c r="L176" i="1"/>
  <c r="L177" i="1"/>
  <c r="L178" i="1"/>
  <c r="L179" i="1"/>
  <c r="L180" i="1"/>
  <c r="L181" i="1"/>
  <c r="L182" i="1"/>
  <c r="L183" i="1"/>
  <c r="L184" i="1"/>
  <c r="L185" i="1"/>
  <c r="L186" i="1"/>
  <c r="L187" i="1"/>
  <c r="L188" i="1"/>
  <c r="L189" i="1"/>
  <c r="L191" i="1"/>
  <c r="L192" i="1"/>
  <c r="L193" i="1"/>
  <c r="L194" i="1"/>
  <c r="L195" i="1"/>
  <c r="L196" i="1"/>
  <c r="L197" i="1"/>
  <c r="L198" i="1"/>
  <c r="L199" i="1"/>
  <c r="L200" i="1"/>
  <c r="L201" i="1"/>
  <c r="L202" i="1"/>
  <c r="L204" i="1"/>
  <c r="L205" i="1"/>
  <c r="L206" i="1"/>
  <c r="L208" i="1"/>
  <c r="L209" i="1"/>
  <c r="L210" i="1"/>
  <c r="L211" i="1"/>
  <c r="L212" i="1"/>
  <c r="L213" i="1"/>
  <c r="L214" i="1"/>
  <c r="L215" i="1"/>
  <c r="L216" i="1"/>
  <c r="L218" i="1"/>
  <c r="L219" i="1"/>
  <c r="L220" i="1"/>
  <c r="L221" i="1"/>
  <c r="L222" i="1"/>
  <c r="L223" i="1"/>
  <c r="L224" i="1"/>
  <c r="L225" i="1"/>
  <c r="L226" i="1"/>
  <c r="L227" i="1"/>
  <c r="L229" i="1"/>
  <c r="L230" i="1"/>
  <c r="L231" i="1"/>
  <c r="L233" i="1"/>
  <c r="L234" i="1"/>
  <c r="L235" i="1"/>
  <c r="L236" i="1"/>
  <c r="L237" i="1"/>
  <c r="L238" i="1"/>
  <c r="L240" i="1"/>
  <c r="L241" i="1"/>
  <c r="L242" i="1"/>
  <c r="L244" i="1"/>
  <c r="L245" i="1"/>
  <c r="L246" i="1"/>
  <c r="L248" i="1"/>
  <c r="L249" i="1"/>
  <c r="L250" i="1"/>
  <c r="L251" i="1"/>
  <c r="L252" i="1"/>
  <c r="L254" i="1"/>
  <c r="L255" i="1"/>
  <c r="L257" i="1"/>
  <c r="L258" i="1"/>
  <c r="L259" i="1"/>
  <c r="L260" i="1"/>
  <c r="L261" i="1"/>
  <c r="L263" i="1"/>
  <c r="L264" i="1"/>
  <c r="L267" i="1"/>
  <c r="L268" i="1"/>
  <c r="L269" i="1"/>
  <c r="L270" i="1"/>
  <c r="L271" i="1"/>
  <c r="L272" i="1"/>
  <c r="L273" i="1"/>
  <c r="L274" i="1"/>
  <c r="L275" i="1"/>
  <c r="L276" i="1"/>
  <c r="L277" i="1"/>
  <c r="L278" i="1"/>
  <c r="L280" i="1"/>
  <c r="L281" i="1"/>
  <c r="L282" i="1"/>
  <c r="L283" i="1"/>
  <c r="L284" i="1"/>
  <c r="L285" i="1"/>
  <c r="L286" i="1"/>
  <c r="L287" i="1"/>
  <c r="L288" i="1"/>
  <c r="L289" i="1"/>
  <c r="L292" i="1"/>
  <c r="L293" i="1"/>
  <c r="L296" i="1"/>
  <c r="L297" i="1"/>
  <c r="L298" i="1"/>
  <c r="L300" i="1"/>
  <c r="L301" i="1"/>
  <c r="L302" i="1"/>
  <c r="L303" i="1"/>
  <c r="L304" i="1"/>
  <c r="L305" i="1"/>
  <c r="L306" i="1"/>
  <c r="L307" i="1"/>
  <c r="L308" i="1"/>
  <c r="L310" i="1"/>
  <c r="L312" i="1"/>
  <c r="L313" i="1"/>
  <c r="L314" i="1"/>
  <c r="L315" i="1"/>
  <c r="L316" i="1"/>
  <c r="L318" i="1"/>
  <c r="L319" i="1"/>
  <c r="L320" i="1"/>
  <c r="L321" i="1"/>
  <c r="L322" i="1"/>
  <c r="L323" i="1"/>
  <c r="L324" i="1"/>
  <c r="L325" i="1"/>
  <c r="L326" i="1"/>
  <c r="L327" i="1"/>
  <c r="L329" i="1"/>
  <c r="L330" i="1"/>
  <c r="L331" i="1"/>
  <c r="L332" i="1"/>
  <c r="L333" i="1"/>
  <c r="L334" i="1"/>
  <c r="L335" i="1"/>
  <c r="L336" i="1"/>
  <c r="L337" i="1"/>
  <c r="L338" i="1"/>
  <c r="L339" i="1"/>
  <c r="L340" i="1"/>
  <c r="L341" i="1"/>
  <c r="L342" i="1"/>
  <c r="L343" i="1"/>
  <c r="L344" i="1"/>
  <c r="L345" i="1"/>
  <c r="L346" i="1"/>
  <c r="L347" i="1"/>
  <c r="L348" i="1"/>
  <c r="L349" i="1"/>
  <c r="L350" i="1"/>
  <c r="L351" i="1"/>
  <c r="L352" i="1"/>
  <c r="L355" i="1"/>
  <c r="L356" i="1"/>
  <c r="L357" i="1"/>
  <c r="L358" i="1"/>
  <c r="L359" i="1"/>
  <c r="L360" i="1"/>
  <c r="L362" i="1"/>
  <c r="L364" i="1"/>
  <c r="L365" i="1"/>
  <c r="L367" i="1"/>
  <c r="L369" i="1"/>
  <c r="L371" i="1"/>
  <c r="L372" i="1"/>
  <c r="L373" i="1"/>
  <c r="L374" i="1"/>
  <c r="L376" i="1"/>
  <c r="L377" i="1"/>
  <c r="L379" i="1"/>
  <c r="L380" i="1"/>
  <c r="L381" i="1"/>
  <c r="L382" i="1"/>
  <c r="L383" i="1"/>
  <c r="L384" i="1"/>
  <c r="L385" i="1"/>
  <c r="L386" i="1"/>
  <c r="L387" i="1"/>
  <c r="L388" i="1"/>
  <c r="L389" i="1"/>
  <c r="L390" i="1"/>
  <c r="L391" i="1"/>
  <c r="L392" i="1"/>
  <c r="L393" i="1"/>
  <c r="L394" i="1"/>
  <c r="L395" i="1"/>
  <c r="L399" i="1"/>
  <c r="L400" i="1"/>
  <c r="L402" i="1"/>
  <c r="L403" i="1"/>
  <c r="L404" i="1"/>
  <c r="L405" i="1"/>
  <c r="L406" i="1"/>
  <c r="L407" i="1"/>
  <c r="L408" i="1"/>
  <c r="L409" i="1"/>
  <c r="L410" i="1"/>
  <c r="L411" i="1"/>
  <c r="L412" i="1"/>
  <c r="L413" i="1"/>
  <c r="L414" i="1"/>
  <c r="L415" i="1"/>
  <c r="L416" i="1"/>
  <c r="L417" i="1"/>
  <c r="L419" i="1"/>
  <c r="L420" i="1"/>
  <c r="L421" i="1"/>
  <c r="L422" i="1"/>
  <c r="L423" i="1"/>
  <c r="L424" i="1"/>
  <c r="L425" i="1"/>
  <c r="L426" i="1"/>
  <c r="L427" i="1"/>
  <c r="L428" i="1"/>
  <c r="L429" i="1"/>
  <c r="L430" i="1"/>
  <c r="L431" i="1"/>
  <c r="L433" i="1"/>
  <c r="L434" i="1"/>
  <c r="L435" i="1"/>
  <c r="L436" i="1"/>
  <c r="L437" i="1"/>
  <c r="L438" i="1"/>
  <c r="L439" i="1"/>
  <c r="L440" i="1"/>
  <c r="L441" i="1"/>
  <c r="L442" i="1"/>
  <c r="L443" i="1"/>
  <c r="L444" i="1"/>
  <c r="L445" i="1"/>
  <c r="L446" i="1"/>
  <c r="L447" i="1"/>
  <c r="L448" i="1"/>
  <c r="L449" i="1"/>
  <c r="L450" i="1"/>
  <c r="L451" i="1"/>
  <c r="L452" i="1"/>
  <c r="L453" i="1"/>
  <c r="L454" i="1"/>
  <c r="L456" i="1"/>
  <c r="L457" i="1"/>
  <c r="L458" i="1"/>
  <c r="L461" i="1"/>
  <c r="L462" i="1"/>
  <c r="L463" i="1"/>
  <c r="L464" i="1"/>
  <c r="L465" i="1"/>
  <c r="L466" i="1"/>
  <c r="L468" i="1"/>
  <c r="L469" i="1"/>
  <c r="L471" i="1"/>
  <c r="L472" i="1"/>
  <c r="L475" i="1"/>
  <c r="L476" i="1"/>
  <c r="L477" i="1"/>
  <c r="L478" i="1"/>
  <c r="L479" i="1"/>
  <c r="L480" i="1"/>
  <c r="L481" i="1"/>
  <c r="L482" i="1"/>
  <c r="L483" i="1"/>
  <c r="L485" i="1"/>
  <c r="L488" i="1"/>
  <c r="L489" i="1"/>
  <c r="L490" i="1"/>
  <c r="L491" i="1"/>
  <c r="L492" i="1"/>
  <c r="L493" i="1"/>
  <c r="L494" i="1"/>
  <c r="L496" i="1"/>
  <c r="L499" i="1"/>
  <c r="L500" i="1"/>
  <c r="L501" i="1"/>
  <c r="L502" i="1"/>
  <c r="L503" i="1"/>
  <c r="L504" i="1"/>
  <c r="L5" i="1"/>
  <c r="E488" i="1"/>
  <c r="E481" i="1"/>
  <c r="E199" i="1"/>
  <c r="E186" i="1"/>
  <c r="E176" i="1"/>
</calcChain>
</file>

<file path=xl/sharedStrings.xml><?xml version="1.0" encoding="utf-8"?>
<sst xmlns="http://schemas.openxmlformats.org/spreadsheetml/2006/main" count="4915" uniqueCount="3608">
  <si>
    <t>有</t>
  </si>
  <si>
    <t>無</t>
  </si>
  <si>
    <t>月～金9:00～18:00
土9:00～13:00</t>
  </si>
  <si>
    <t>月～金9:00～18:00</t>
  </si>
  <si>
    <t>有（転送電話）</t>
  </si>
  <si>
    <t>転送</t>
  </si>
  <si>
    <t>9:00～18:00</t>
  </si>
  <si>
    <t>カリン薬局</t>
  </si>
  <si>
    <t>もみじ薬局</t>
  </si>
  <si>
    <t>おれんじ薬局</t>
  </si>
  <si>
    <t>月～土9:30～19:00</t>
  </si>
  <si>
    <t>あい薬局</t>
  </si>
  <si>
    <t>おりーぶ薬局</t>
  </si>
  <si>
    <t>月～土8:30～17:30</t>
  </si>
  <si>
    <t>月～金9:00～19:00
土9:00～17:00</t>
  </si>
  <si>
    <t>月～土9:00～17:30</t>
  </si>
  <si>
    <t>清水薬局</t>
  </si>
  <si>
    <t>石川調剤薬局</t>
  </si>
  <si>
    <t>月～土9:00～21:00</t>
  </si>
  <si>
    <t>月～土9:00～20:00</t>
  </si>
  <si>
    <t>京都府</t>
  </si>
  <si>
    <t>604-0837</t>
  </si>
  <si>
    <t>アイセイ薬局烏丸御池店</t>
  </si>
  <si>
    <t>075-231-1166</t>
  </si>
  <si>
    <t>075-231-1167</t>
  </si>
  <si>
    <t>アサクラ薬局</t>
  </si>
  <si>
    <t>611-0033</t>
  </si>
  <si>
    <t>0774-45-3685</t>
  </si>
  <si>
    <t>0774-45-3690</t>
  </si>
  <si>
    <t>金山　俶子、畑　博美</t>
  </si>
  <si>
    <t>629-2261</t>
  </si>
  <si>
    <t>うさぎ堂薬局</t>
  </si>
  <si>
    <t>606-0832</t>
  </si>
  <si>
    <t>075-708-2794</t>
  </si>
  <si>
    <t>075-708-2795</t>
  </si>
  <si>
    <t>橋本　伊有子</t>
  </si>
  <si>
    <t>えぐち薬局</t>
  </si>
  <si>
    <t>620-0925</t>
  </si>
  <si>
    <t>0773-24-3312</t>
  </si>
  <si>
    <t>0773-24-3317</t>
  </si>
  <si>
    <t>江口　知明</t>
  </si>
  <si>
    <t>611-0031</t>
  </si>
  <si>
    <t>0774-79-0285</t>
  </si>
  <si>
    <t>0774-79-0372</t>
  </si>
  <si>
    <t>谷口　敬子</t>
  </si>
  <si>
    <t>うまほり駅前ゆう薬局</t>
  </si>
  <si>
    <t>621-0828</t>
  </si>
  <si>
    <t>0771-22-7088</t>
  </si>
  <si>
    <t>0771-22-7089</t>
  </si>
  <si>
    <t>070-7578-7310</t>
  </si>
  <si>
    <t>尾﨑　麻理</t>
  </si>
  <si>
    <t>601-8467</t>
  </si>
  <si>
    <t>075-671-5818</t>
  </si>
  <si>
    <t>075-671-5817</t>
  </si>
  <si>
    <t>正井　尚樹、田中　聡恵</t>
  </si>
  <si>
    <t>おりーぶ薬局六角店</t>
  </si>
  <si>
    <t>604-8205</t>
  </si>
  <si>
    <t>075-746-3548</t>
  </si>
  <si>
    <t>075-746-3547</t>
  </si>
  <si>
    <t>正井　尚美</t>
  </si>
  <si>
    <t>607-8064</t>
  </si>
  <si>
    <t>075-583-0446</t>
  </si>
  <si>
    <t>075-583-0447</t>
  </si>
  <si>
    <t>かわかみ調剤薬局</t>
  </si>
  <si>
    <t>617-0814</t>
  </si>
  <si>
    <t>075-958-3263</t>
  </si>
  <si>
    <t>075-955-2343</t>
  </si>
  <si>
    <t>075-958-3263     (転送)</t>
  </si>
  <si>
    <t>立石　尚子、河上　英治</t>
  </si>
  <si>
    <t>かわかみ調剤薬局東向日店</t>
  </si>
  <si>
    <t>617-0002</t>
  </si>
  <si>
    <t>075-924-2116</t>
  </si>
  <si>
    <t>075-924-2117</t>
  </si>
  <si>
    <t>成　明穂</t>
  </si>
  <si>
    <t>キタオオジゆう薬局</t>
  </si>
  <si>
    <t>603-8142</t>
  </si>
  <si>
    <t>075-495-1103</t>
  </si>
  <si>
    <t>075-495-1104</t>
  </si>
  <si>
    <t>090-1901-4394</t>
  </si>
  <si>
    <t>きはら薬局</t>
  </si>
  <si>
    <t>610-0313</t>
  </si>
  <si>
    <t>0774-62-0227</t>
  </si>
  <si>
    <t>0774-62-2876</t>
  </si>
  <si>
    <t>090-7344-9849</t>
  </si>
  <si>
    <t>諸　美弥子</t>
  </si>
  <si>
    <t>きららみらい薬局</t>
  </si>
  <si>
    <t>604-0884</t>
  </si>
  <si>
    <t>075-253-6735</t>
  </si>
  <si>
    <t>07-525-36736</t>
  </si>
  <si>
    <t>070-5269-7326</t>
  </si>
  <si>
    <t>キリン堂薬局京大病院前店</t>
  </si>
  <si>
    <t>606-8397</t>
  </si>
  <si>
    <t>075-754-0375</t>
  </si>
  <si>
    <t>075-754-0376</t>
  </si>
  <si>
    <t>080-9692-2128</t>
  </si>
  <si>
    <t>西村　詩央里</t>
  </si>
  <si>
    <t>クオール薬局あさひ店</t>
  </si>
  <si>
    <t>625-0036</t>
  </si>
  <si>
    <t>0773-65-3333</t>
  </si>
  <si>
    <t>0773-66-1780</t>
  </si>
  <si>
    <t>080-8754-5746</t>
  </si>
  <si>
    <t>岡本　怜也</t>
  </si>
  <si>
    <t>くにみ台薬局</t>
  </si>
  <si>
    <t>619-0216</t>
  </si>
  <si>
    <t>0774-34-6540</t>
  </si>
  <si>
    <t>0774-34-6541</t>
  </si>
  <si>
    <t>080-9434-1656</t>
  </si>
  <si>
    <t>澤　多佳美、石田　久仁子、岡田　恵実、村上　悠、田中　真理子、入江　直子、鳥居　かおり</t>
  </si>
  <si>
    <t>ココカラファイン薬局醍醐店</t>
  </si>
  <si>
    <t>601-1375</t>
  </si>
  <si>
    <t>075-571-0845</t>
  </si>
  <si>
    <t>075-571-0767</t>
  </si>
  <si>
    <t>ここから薬局</t>
  </si>
  <si>
    <t>602-8449</t>
  </si>
  <si>
    <t>075-451-3220</t>
  </si>
  <si>
    <t>075-451-3221</t>
  </si>
  <si>
    <t>090-5139-7525</t>
  </si>
  <si>
    <t>佐藤　加津美</t>
  </si>
  <si>
    <t>ゴダイ薬局岩滝店</t>
  </si>
  <si>
    <t>0772-46-1756</t>
  </si>
  <si>
    <t>090-7875-4672</t>
  </si>
  <si>
    <t>さくら薬局京都久御山店</t>
  </si>
  <si>
    <t>613-0042</t>
  </si>
  <si>
    <t>075-633-2501</t>
  </si>
  <si>
    <t>075-633-2502</t>
  </si>
  <si>
    <t>海沼　孝佑</t>
  </si>
  <si>
    <t>600-8216</t>
  </si>
  <si>
    <t>075-365-3353</t>
  </si>
  <si>
    <t>090-9272-3900</t>
  </si>
  <si>
    <t>サンプラザ薬局京都駅前</t>
  </si>
  <si>
    <t>ダイガク薬局四条</t>
  </si>
  <si>
    <t>600-8441</t>
  </si>
  <si>
    <t>075-353-1308</t>
  </si>
  <si>
    <t>075-352-1382</t>
  </si>
  <si>
    <t>090-2115-0760</t>
  </si>
  <si>
    <t>つばき薬局</t>
  </si>
  <si>
    <t>614-8366</t>
  </si>
  <si>
    <t>075-925-8961</t>
  </si>
  <si>
    <t>875-925-8962</t>
  </si>
  <si>
    <t>深町　淳太</t>
  </si>
  <si>
    <t>ながい薬局橋本本店</t>
  </si>
  <si>
    <t>614-8336</t>
  </si>
  <si>
    <t>075-981-2611</t>
  </si>
  <si>
    <t>075-981-2612</t>
  </si>
  <si>
    <t>長井　隆</t>
  </si>
  <si>
    <t>なの花薬局洛西口駅前店</t>
  </si>
  <si>
    <t>075-935-6421</t>
  </si>
  <si>
    <t>075-935-6422</t>
  </si>
  <si>
    <t>眞鍋　巻司</t>
  </si>
  <si>
    <t>ならの木薬局大原野店</t>
  </si>
  <si>
    <t>610-1152</t>
  </si>
  <si>
    <t>075-205-5175</t>
  </si>
  <si>
    <t>075-205-5176</t>
  </si>
  <si>
    <t>佐藤　公彦</t>
  </si>
  <si>
    <t>ひじり調剤薬局</t>
  </si>
  <si>
    <t>617-0843</t>
  </si>
  <si>
    <t>075-952-8881</t>
  </si>
  <si>
    <t>075-952-8882</t>
  </si>
  <si>
    <t>070-1368-0595</t>
  </si>
  <si>
    <t>山内　かな美</t>
  </si>
  <si>
    <t>615-8236</t>
  </si>
  <si>
    <t>090-3679-5817</t>
  </si>
  <si>
    <t>ひまわり薬局亀岡店</t>
  </si>
  <si>
    <t>621-0834</t>
  </si>
  <si>
    <t>0771-29-2191</t>
  </si>
  <si>
    <t>0771-29-2192</t>
  </si>
  <si>
    <t>090-8446-2753</t>
  </si>
  <si>
    <t>ひまわり薬局千代原店</t>
  </si>
  <si>
    <t>075-382-5535</t>
  </si>
  <si>
    <t>075-382-5536</t>
  </si>
  <si>
    <t>ひまわり薬局洛西店</t>
  </si>
  <si>
    <t>610-1106</t>
  </si>
  <si>
    <t>075-335-1112</t>
  </si>
  <si>
    <t>075-335-1113</t>
  </si>
  <si>
    <t>びわ薬局</t>
  </si>
  <si>
    <t>611-0024</t>
  </si>
  <si>
    <t>0774-24-2436</t>
  </si>
  <si>
    <t>有（携帯電話にて対応）</t>
  </si>
  <si>
    <t>090-8125-9521</t>
  </si>
  <si>
    <t>大町　佐千美</t>
  </si>
  <si>
    <t>621-0815</t>
  </si>
  <si>
    <t>0771-29-6008</t>
  </si>
  <si>
    <t>0771-24-1388</t>
  </si>
  <si>
    <t>601-1456</t>
  </si>
  <si>
    <t>075-572-3970</t>
  </si>
  <si>
    <t>ほうその駅前薬局</t>
  </si>
  <si>
    <t>0774-98-0966</t>
  </si>
  <si>
    <t>090-9880-9530</t>
  </si>
  <si>
    <t>610-0240</t>
  </si>
  <si>
    <t>0774-98-0965</t>
  </si>
  <si>
    <t>マナイ薬局</t>
  </si>
  <si>
    <t>624-0841</t>
  </si>
  <si>
    <t>0773-78-2850</t>
  </si>
  <si>
    <t>0773-78-2851</t>
  </si>
  <si>
    <t>みやこ薬局薬大前店</t>
  </si>
  <si>
    <t>607-8414</t>
  </si>
  <si>
    <t>075-582-7008</t>
  </si>
  <si>
    <t>075-582-7009</t>
  </si>
  <si>
    <t>みやこ薬局マツヤスーパー店</t>
  </si>
  <si>
    <t>607-8088</t>
  </si>
  <si>
    <t>075-583-6155</t>
  </si>
  <si>
    <t>075-583-6170</t>
  </si>
  <si>
    <t>607-8080</t>
  </si>
  <si>
    <t>みやこ薬局山科店</t>
  </si>
  <si>
    <t>607-8089</t>
  </si>
  <si>
    <t>075-582-0385</t>
  </si>
  <si>
    <t>075-582-4385</t>
  </si>
  <si>
    <t>法兼　美香、山中　京子、樋口　ゆかり、水谷　礼子、松岡　真子</t>
  </si>
  <si>
    <t>みやこ薬局北山店</t>
  </si>
  <si>
    <t>603-8434</t>
  </si>
  <si>
    <t>075-493-8989</t>
  </si>
  <si>
    <t>075-493-8990</t>
  </si>
  <si>
    <t>みやこ薬局大宮店</t>
  </si>
  <si>
    <t>603-8476</t>
  </si>
  <si>
    <t>075-494--2001</t>
  </si>
  <si>
    <t>075-494-2007</t>
  </si>
  <si>
    <t>611-0021</t>
  </si>
  <si>
    <t>0774-21-8054</t>
  </si>
  <si>
    <t>0774-21-8057</t>
  </si>
  <si>
    <t>田中　登紀子</t>
  </si>
  <si>
    <t>やまぶき薬局</t>
  </si>
  <si>
    <t>611-0025</t>
  </si>
  <si>
    <t>0774-28-5165</t>
  </si>
  <si>
    <t>0774-28-5166</t>
  </si>
  <si>
    <t>橋本　博史</t>
  </si>
  <si>
    <t>ヤマモト調剤薬局</t>
  </si>
  <si>
    <t>612-8081</t>
  </si>
  <si>
    <t>075-604-4771</t>
  </si>
  <si>
    <t>075-604-4881</t>
  </si>
  <si>
    <t>山本　尚史</t>
  </si>
  <si>
    <t>ゆう愛堂漢方薬局</t>
  </si>
  <si>
    <t>0774-26-6066</t>
  </si>
  <si>
    <t>090-4283-2846</t>
  </si>
  <si>
    <t>髙木　正直</t>
  </si>
  <si>
    <t>ユタカ薬局福知山厚中</t>
  </si>
  <si>
    <t>620-0056</t>
  </si>
  <si>
    <t>0773-25-2677</t>
  </si>
  <si>
    <t>0773-25-2680</t>
  </si>
  <si>
    <t>吉本　和子</t>
  </si>
  <si>
    <t>ゆり・かな薬局</t>
  </si>
  <si>
    <t>606-8084</t>
  </si>
  <si>
    <t>075-707-9993</t>
  </si>
  <si>
    <t>075-707-9995</t>
  </si>
  <si>
    <t>090-5040-3277</t>
  </si>
  <si>
    <t>伊良知　景子</t>
  </si>
  <si>
    <t>葵薬局</t>
  </si>
  <si>
    <t>611-0011</t>
  </si>
  <si>
    <t>0774-33-5426</t>
  </si>
  <si>
    <t>井上　佳子</t>
  </si>
  <si>
    <t>黄治湯薬品</t>
  </si>
  <si>
    <t>620-0856</t>
  </si>
  <si>
    <t>0773-27-0360</t>
  </si>
  <si>
    <t>0773-27-4060</t>
  </si>
  <si>
    <t>芦田　昌浩</t>
  </si>
  <si>
    <t>京寿薬局田辺西店</t>
  </si>
  <si>
    <t>610-0334</t>
  </si>
  <si>
    <t>0774-68-1818</t>
  </si>
  <si>
    <t>0774-68-1919</t>
  </si>
  <si>
    <t>090-3465-1918</t>
  </si>
  <si>
    <t>京寿薬局本店</t>
  </si>
  <si>
    <t>0774-64-2545</t>
  </si>
  <si>
    <t>0774-64-2547</t>
  </si>
  <si>
    <t>月～土9:00～20:00
日9:00～17:00</t>
  </si>
  <si>
    <t>080-2408-0119</t>
  </si>
  <si>
    <t>高倉薬局</t>
  </si>
  <si>
    <t>600-8092</t>
  </si>
  <si>
    <t>075-341-5941</t>
  </si>
  <si>
    <t>075-341-5947</t>
  </si>
  <si>
    <t>075-371-2348</t>
  </si>
  <si>
    <t>田邊　淳子</t>
  </si>
  <si>
    <t>嵯峨野ゆう薬局</t>
  </si>
  <si>
    <t>616-8313</t>
  </si>
  <si>
    <t>075-873-7466</t>
  </si>
  <si>
    <t>075-873-7477</t>
  </si>
  <si>
    <t>080-6162-9424</t>
  </si>
  <si>
    <t>大池坂ゆう薬局</t>
  </si>
  <si>
    <t>620-0816</t>
  </si>
  <si>
    <t>0773-20-1577</t>
  </si>
  <si>
    <t>0773-20-1588</t>
  </si>
  <si>
    <t>080-6115-6090</t>
  </si>
  <si>
    <t>上原　正博</t>
  </si>
  <si>
    <t>室町ゆう薬局</t>
  </si>
  <si>
    <t>600-8422</t>
  </si>
  <si>
    <t>075-352-0881</t>
  </si>
  <si>
    <t>075-352-0882</t>
  </si>
  <si>
    <t>初音ゆう薬局</t>
  </si>
  <si>
    <t>604-8104</t>
  </si>
  <si>
    <t>075-606-5497</t>
  </si>
  <si>
    <t>075-606-5499</t>
  </si>
  <si>
    <t>090-9716-8826</t>
  </si>
  <si>
    <t>松井薬局</t>
  </si>
  <si>
    <t>600-8146</t>
  </si>
  <si>
    <t>075-371-4193</t>
  </si>
  <si>
    <t>075-352-4193</t>
  </si>
  <si>
    <t>松井薬局西院店</t>
  </si>
  <si>
    <t>615-0012</t>
  </si>
  <si>
    <t>075-315-4193</t>
  </si>
  <si>
    <t>075-316-0193</t>
  </si>
  <si>
    <t>新井　雄太</t>
  </si>
  <si>
    <t>617-0826</t>
  </si>
  <si>
    <t>075-959-0668</t>
  </si>
  <si>
    <t>075-952-5900</t>
  </si>
  <si>
    <t>090-7874-2840</t>
  </si>
  <si>
    <t>玉利　純子</t>
  </si>
  <si>
    <t>千代川ゆう薬局</t>
  </si>
  <si>
    <t>621-0042</t>
  </si>
  <si>
    <t>0771-21-1080</t>
  </si>
  <si>
    <t>0771-21-1081</t>
  </si>
  <si>
    <t>原　満帆</t>
  </si>
  <si>
    <t>627-0111</t>
  </si>
  <si>
    <t>612-0869</t>
  </si>
  <si>
    <t>075-647-9268</t>
  </si>
  <si>
    <t>長池薬局</t>
  </si>
  <si>
    <t>610-0112</t>
  </si>
  <si>
    <t>0774-52-0079</t>
  </si>
  <si>
    <t>0774-52-1169</t>
  </si>
  <si>
    <t>090-5123-5294</t>
  </si>
  <si>
    <t>髙村　美穂、吉水　浩史</t>
  </si>
  <si>
    <t>東まち薬局</t>
  </si>
  <si>
    <t>612-8353</t>
  </si>
  <si>
    <t>075-644-4543</t>
  </si>
  <si>
    <t>075-644-4553</t>
  </si>
  <si>
    <t>濱本　健司</t>
  </si>
  <si>
    <t>620-0035</t>
  </si>
  <si>
    <t>幡枝ゆう薬局</t>
  </si>
  <si>
    <t>606-0029</t>
  </si>
  <si>
    <t>075-706-7665</t>
  </si>
  <si>
    <t>075-706-7668</t>
  </si>
  <si>
    <t>別役　彩</t>
  </si>
  <si>
    <t>薬局ダックス亀岡篠店</t>
  </si>
  <si>
    <t>621-0835</t>
  </si>
  <si>
    <t>0771-22-4311</t>
  </si>
  <si>
    <t>0771-55-9008</t>
  </si>
  <si>
    <t>070-1264-1763</t>
  </si>
  <si>
    <t>六地蔵ゆう薬局</t>
  </si>
  <si>
    <t>611-0001</t>
  </si>
  <si>
    <t>0774-33-4008</t>
  </si>
  <si>
    <t>0774-33-4770</t>
  </si>
  <si>
    <t>090-3706-8602</t>
  </si>
  <si>
    <t>藤原　由佳</t>
  </si>
  <si>
    <t>0773-66-2320</t>
  </si>
  <si>
    <t>0773-66-2396</t>
  </si>
  <si>
    <t>月～土8:30～19:30</t>
  </si>
  <si>
    <t>090-5907-6993</t>
  </si>
  <si>
    <t>竹村　敦子</t>
  </si>
  <si>
    <t>あざらし薬局</t>
  </si>
  <si>
    <t>602-8215</t>
  </si>
  <si>
    <t>075-406-0972</t>
  </si>
  <si>
    <t>075-406-0973</t>
  </si>
  <si>
    <t>080-4012-3524</t>
  </si>
  <si>
    <t>中島　惟貴</t>
  </si>
  <si>
    <t>あんだち薬局</t>
  </si>
  <si>
    <t>612-8421</t>
  </si>
  <si>
    <t>075-646-0678</t>
  </si>
  <si>
    <t>075-646-0679</t>
  </si>
  <si>
    <t>滝口　直美</t>
  </si>
  <si>
    <t>075-501-5530</t>
  </si>
  <si>
    <t>野間　ゆかり</t>
  </si>
  <si>
    <t>いずみ薬局醍醐支店</t>
  </si>
  <si>
    <t>601-1361</t>
  </si>
  <si>
    <t>075-571-8500</t>
  </si>
  <si>
    <t>080-7665-0495</t>
  </si>
  <si>
    <t>出野　奈穂子</t>
  </si>
  <si>
    <t>オーツカ下鴨薬局</t>
  </si>
  <si>
    <t>606-0866</t>
  </si>
  <si>
    <t>075-703-7010</t>
  </si>
  <si>
    <t>075-703-7011</t>
  </si>
  <si>
    <t>月～金9:00～20:00
土9:00～14:00</t>
  </si>
  <si>
    <t>080-7287-3935</t>
  </si>
  <si>
    <t>600-8863</t>
  </si>
  <si>
    <t>075-314-8200</t>
  </si>
  <si>
    <t>075-314-8201</t>
  </si>
  <si>
    <t>080-8473-9203</t>
  </si>
  <si>
    <t>小林　篤史</t>
  </si>
  <si>
    <t>かわかみ薬局金閣寺店</t>
  </si>
  <si>
    <t>603-8375</t>
  </si>
  <si>
    <t>075-464-3511</t>
  </si>
  <si>
    <t>075-464-3512</t>
  </si>
  <si>
    <t>クルミ薬局2号店</t>
  </si>
  <si>
    <t>604-8426</t>
  </si>
  <si>
    <t>075-813-5001</t>
  </si>
  <si>
    <t>075-813-5002</t>
  </si>
  <si>
    <t>二村　直行</t>
  </si>
  <si>
    <t>ことのは薬局むらさきの</t>
  </si>
  <si>
    <t>603-8246</t>
  </si>
  <si>
    <t>075-494-0051</t>
  </si>
  <si>
    <t>075-494-0052</t>
  </si>
  <si>
    <t>中野　純子</t>
  </si>
  <si>
    <t>さくら薬局京都伏見店</t>
  </si>
  <si>
    <t>601-1439</t>
  </si>
  <si>
    <t>075-574-1301</t>
  </si>
  <si>
    <t>075-574-1303</t>
  </si>
  <si>
    <t>24時間年中無休</t>
  </si>
  <si>
    <t>すこやか薬局</t>
  </si>
  <si>
    <t>606-8226</t>
  </si>
  <si>
    <t>075-781-8866</t>
  </si>
  <si>
    <t>075-781-8884</t>
  </si>
  <si>
    <t>國﨑　みゆき</t>
  </si>
  <si>
    <t>たなべゆう薬局</t>
  </si>
  <si>
    <t>610-0361</t>
  </si>
  <si>
    <t>0774-68-1601</t>
  </si>
  <si>
    <t>0774-68-1602</t>
  </si>
  <si>
    <t>月～金9:00～19:30 
土9:00～18:00</t>
  </si>
  <si>
    <t>ツバサ薬局おうばく駅前店</t>
  </si>
  <si>
    <t>0774-38-5566</t>
  </si>
  <si>
    <t>0774-38-5567</t>
  </si>
  <si>
    <t>080-9593-6537</t>
  </si>
  <si>
    <t>横田　麗子</t>
  </si>
  <si>
    <t>はたけやま薬局</t>
  </si>
  <si>
    <t>619-0217</t>
  </si>
  <si>
    <t>0774-71-9212</t>
  </si>
  <si>
    <t>0774-71-9213</t>
  </si>
  <si>
    <t>090-3865-7559</t>
  </si>
  <si>
    <t>畠山　小枝里</t>
  </si>
  <si>
    <t>616-8174</t>
  </si>
  <si>
    <t>075-863-0591</t>
  </si>
  <si>
    <t>075-871-8977</t>
  </si>
  <si>
    <t>612-8248</t>
  </si>
  <si>
    <t>075-623-4193</t>
  </si>
  <si>
    <t>075-623-4195</t>
  </si>
  <si>
    <t>090-1980-2898</t>
  </si>
  <si>
    <t>稲田　孝史</t>
  </si>
  <si>
    <t>613-0034</t>
  </si>
  <si>
    <t>フラワー薬局佐山店</t>
  </si>
  <si>
    <t>0774-94-6256</t>
  </si>
  <si>
    <t>0774-94-6257</t>
  </si>
  <si>
    <t>080-2610-7095</t>
  </si>
  <si>
    <t>杉原　好江</t>
  </si>
  <si>
    <t>みなと薬局</t>
  </si>
  <si>
    <t>625-0025</t>
  </si>
  <si>
    <t>0773-77-5833</t>
  </si>
  <si>
    <t>0773-77-5834</t>
  </si>
  <si>
    <t>090-7346-4294</t>
  </si>
  <si>
    <t>桐村　昌典</t>
  </si>
  <si>
    <t>やまぐち薬局</t>
  </si>
  <si>
    <t>603-8445</t>
  </si>
  <si>
    <t>075-366-6934</t>
  </si>
  <si>
    <t>075-366-6944</t>
  </si>
  <si>
    <t>山口　剛</t>
  </si>
  <si>
    <t>わかくさ薬局伏見店</t>
  </si>
  <si>
    <t>612-0876</t>
  </si>
  <si>
    <t>075-646-5855</t>
  </si>
  <si>
    <t>075-646-5856</t>
  </si>
  <si>
    <t>618-0091</t>
  </si>
  <si>
    <t>075-323-7816</t>
  </si>
  <si>
    <t>075-323-7817</t>
  </si>
  <si>
    <t>090-7875-8162</t>
  </si>
  <si>
    <t>立田　智子</t>
  </si>
  <si>
    <t>回生堂薬局</t>
  </si>
  <si>
    <t>616-0926</t>
  </si>
  <si>
    <t>075-811-0926</t>
  </si>
  <si>
    <t>075-842-0300</t>
  </si>
  <si>
    <t>090-9095-0162</t>
  </si>
  <si>
    <t>渡邉　由佳子</t>
  </si>
  <si>
    <t>0774-68-6677</t>
  </si>
  <si>
    <t>0774-68-6678</t>
  </si>
  <si>
    <t>080-3851-6675</t>
  </si>
  <si>
    <t>島田　繁、請井　智子</t>
  </si>
  <si>
    <t>075-803-2961</t>
  </si>
  <si>
    <t>075-803-2962</t>
  </si>
  <si>
    <t>阪神調剤薬局京大病院前店</t>
  </si>
  <si>
    <t>075-762-0185</t>
  </si>
  <si>
    <t>075-762-0186</t>
  </si>
  <si>
    <t>阪神調剤薬局太秦店</t>
  </si>
  <si>
    <t>616-8177</t>
  </si>
  <si>
    <t>075-873-2880</t>
  </si>
  <si>
    <t>075-873-2881</t>
  </si>
  <si>
    <t>090-1159-6963</t>
  </si>
  <si>
    <t>真壁　凌、平井　梨香子</t>
  </si>
  <si>
    <t>阪神調剤薬局舞鶴店</t>
  </si>
  <si>
    <t>624-0906</t>
  </si>
  <si>
    <t>0773-78-1210</t>
  </si>
  <si>
    <t>0773-78-1211</t>
  </si>
  <si>
    <t>090-9629-2456</t>
  </si>
  <si>
    <t>阪神調剤薬局福知山店</t>
  </si>
  <si>
    <t>620-0940</t>
  </si>
  <si>
    <t>0773-25-2133</t>
  </si>
  <si>
    <t>0773-25-2134</t>
  </si>
  <si>
    <t>080-9309-3357</t>
  </si>
  <si>
    <t>修学院薬局</t>
  </si>
  <si>
    <t>606-8007</t>
  </si>
  <si>
    <t>075-707-2727</t>
  </si>
  <si>
    <t>075-707-2728</t>
  </si>
  <si>
    <t>表　詩乃</t>
  </si>
  <si>
    <t>新にこにこ薬局</t>
  </si>
  <si>
    <t>075-575-2882</t>
  </si>
  <si>
    <t>075-575-2890</t>
  </si>
  <si>
    <t>090-5258-1623</t>
  </si>
  <si>
    <t>黒野　直美</t>
  </si>
  <si>
    <t>605-0813</t>
  </si>
  <si>
    <t>075-561-5611</t>
  </si>
  <si>
    <t>090-1139-5611</t>
  </si>
  <si>
    <t>岡野　忠久</t>
  </si>
  <si>
    <t>東邦薬局五条丹波口店</t>
  </si>
  <si>
    <t>600-8813</t>
  </si>
  <si>
    <t>075-326-4360</t>
  </si>
  <si>
    <t>075-326-4361</t>
  </si>
  <si>
    <t>080-6501-7772</t>
  </si>
  <si>
    <t>山本　絢美</t>
  </si>
  <si>
    <t>日吉ゆう薬局</t>
  </si>
  <si>
    <t>629-0301</t>
  </si>
  <si>
    <t>0771-72-5001</t>
  </si>
  <si>
    <t>0771-72-5011</t>
  </si>
  <si>
    <t>090-3706-8552</t>
  </si>
  <si>
    <t>ツルハ薬局京都府庁前店</t>
  </si>
  <si>
    <t>604-0081</t>
  </si>
  <si>
    <t>075-754-8221</t>
  </si>
  <si>
    <t>山本　慶太、原日　知加</t>
  </si>
  <si>
    <t>月～金9:00～17:00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</si>
  <si>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</si>
  <si>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</si>
  <si>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</si>
  <si>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</si>
  <si>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</si>
  <si>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</si>
  <si>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</si>
  <si>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</si>
  <si>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</si>
  <si>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</si>
  <si>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</si>
  <si>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無</t>
    <rPh sb="0" eb="1">
      <t>ナ</t>
    </rPh>
    <phoneticPr fontId="1"/>
  </si>
  <si>
    <t>時間外対応
の有無</t>
    <rPh sb="0" eb="3">
      <t>ジカンガイ</t>
    </rPh>
    <rPh sb="3" eb="5">
      <t>タイオウ</t>
    </rPh>
    <rPh sb="7" eb="9">
      <t>ウム</t>
    </rPh>
    <phoneticPr fontId="2"/>
  </si>
  <si>
    <t>薬局所在地
（市郡区以降）</t>
    <phoneticPr fontId="2"/>
  </si>
  <si>
    <t>京都市下京区神明町２３０－６</t>
    <phoneticPr fontId="1"/>
  </si>
  <si>
    <t>京都市下京区七条通河原町西入材木町４７８</t>
    <phoneticPr fontId="1"/>
  </si>
  <si>
    <t>京都市下京区東塩小路町８４１－１５</t>
    <phoneticPr fontId="1"/>
  </si>
  <si>
    <t>京都市下京区室町綾小路白楽天町５０２室町綾小路白楽天町ビル１階</t>
    <phoneticPr fontId="1"/>
  </si>
  <si>
    <t>京都市下京区四条町３４３－１タカクラビル１階</t>
    <phoneticPr fontId="1"/>
  </si>
  <si>
    <t>京都市下京区中堂寺南町１２５</t>
    <phoneticPr fontId="1"/>
  </si>
  <si>
    <t>京都市下京区七条御所ノ内本町６９</t>
    <phoneticPr fontId="1"/>
  </si>
  <si>
    <t>京都市伏見区醍醐御霊ケ下町１－１３</t>
    <phoneticPr fontId="1"/>
  </si>
  <si>
    <t>京都市伏見区醍醐高畑町３０－７</t>
    <phoneticPr fontId="1"/>
  </si>
  <si>
    <t>京都市伏見区石田森東町３０－１</t>
    <phoneticPr fontId="1"/>
  </si>
  <si>
    <t>京都市伏見区小栗栖南後藤町３－１３</t>
    <phoneticPr fontId="1"/>
  </si>
  <si>
    <t>京都市伏見区小栗栖南後藤町６－１小栗栖北団地１－１０８</t>
    <phoneticPr fontId="1"/>
  </si>
  <si>
    <t>京都市南区唐橋大宮尻町５－１</t>
    <phoneticPr fontId="1"/>
  </si>
  <si>
    <t>京都市上京区元誓願寺通大宮東入寺今町５２６－１</t>
    <phoneticPr fontId="1"/>
  </si>
  <si>
    <t>京都市上京区中筋通大宮西入横大宮町１９２－１</t>
    <phoneticPr fontId="1"/>
  </si>
  <si>
    <t>京都市北区小山北上総町４</t>
    <phoneticPr fontId="1"/>
  </si>
  <si>
    <t>京都市北区紫野西泉堂町３－２　サントーレ紫野地下１Ｆ</t>
    <phoneticPr fontId="1"/>
  </si>
  <si>
    <t>京都市北区衣笠天神森町１７－１</t>
    <phoneticPr fontId="1"/>
  </si>
  <si>
    <t>京都市北区鷹峯藤林町６－４１７　ノースビレッジ１Ｆ</t>
    <phoneticPr fontId="1"/>
  </si>
  <si>
    <t>京都市北区大宮南箱ノ井町２０－２</t>
    <phoneticPr fontId="1"/>
  </si>
  <si>
    <t>京都市中京区西洞院通丸太町下る田中町１２３　アールズコート御所南１Ｆ</t>
    <phoneticPr fontId="1"/>
  </si>
  <si>
    <t>京都市中京区東洞院通二条下る瓦之町３８７－４シンフォニア御池１Ｆ</t>
    <phoneticPr fontId="1"/>
  </si>
  <si>
    <t>京都市中京区竹屋町通東洞院東入塀之内町６３０　　　　　　　　　　　　　　　　　　　　　　　　　　　　　　　　　　　　　　御所南みらいメディカルビル１階</t>
    <phoneticPr fontId="1"/>
  </si>
  <si>
    <t>京都市中京区姉小路通柳馬場西入木之下町２７４－１０サンハイム御池１階</t>
    <phoneticPr fontId="1"/>
  </si>
  <si>
    <t>京都市中京区三条町３４９－２　くろちく六角ビル１階</t>
    <phoneticPr fontId="1"/>
  </si>
  <si>
    <t>京都市中京区西ノ京船塚町１０－１　Ｔｅｎｋｙｕビル２階</t>
    <phoneticPr fontId="1"/>
  </si>
  <si>
    <t>京都市東山区松原通大和大路東入２丁目轆轤町８０</t>
    <phoneticPr fontId="1"/>
  </si>
  <si>
    <t>京都市左京区岩倉北平岡町２６</t>
    <phoneticPr fontId="1"/>
  </si>
  <si>
    <t>京都市左京区下鴨萩ケ垣内町２７－９</t>
    <phoneticPr fontId="1"/>
  </si>
  <si>
    <t>京都市左京区下鴨東森ケ前町１４－１グランドパレス下鴨１階</t>
    <phoneticPr fontId="1"/>
  </si>
  <si>
    <t>京都市左京区山端壱町田町８－３４　シャルマン修学院１－Ａ</t>
    <phoneticPr fontId="1"/>
  </si>
  <si>
    <t>京都市左京区修学院薬師堂町５－２</t>
    <phoneticPr fontId="1"/>
  </si>
  <si>
    <t>京都市左京区田中飛鳥井町５２</t>
    <phoneticPr fontId="1"/>
  </si>
  <si>
    <t>京都市左京区聖護院川原町３０</t>
    <phoneticPr fontId="1"/>
  </si>
  <si>
    <t>京都市左京区聖護院川原町２８番</t>
    <phoneticPr fontId="1"/>
  </si>
  <si>
    <t>京都市山科区音羽八ノ坪５５－１５　ツインビル１０３</t>
    <phoneticPr fontId="1"/>
  </si>
  <si>
    <t>京都市山科区竹鼻竹ノ街道町３３－１</t>
    <phoneticPr fontId="1"/>
  </si>
  <si>
    <t>京都市山科区竹鼻地蔵寺南町９</t>
    <phoneticPr fontId="1"/>
  </si>
  <si>
    <t>京都市山科区竹鼻西ノ口町６３　アルブル１階</t>
    <phoneticPr fontId="1"/>
  </si>
  <si>
    <t>京都市山科区御陵中内町３８－５５　グランドワーク御陵１階</t>
    <phoneticPr fontId="1"/>
  </si>
  <si>
    <t>城陽市長池北清水２４</t>
    <phoneticPr fontId="1"/>
  </si>
  <si>
    <t>相楽郡精華町祝園西１－２４－３</t>
    <phoneticPr fontId="1"/>
  </si>
  <si>
    <t>京田辺市三山木中央１－５－２</t>
    <phoneticPr fontId="1"/>
  </si>
  <si>
    <t>京田辺市三山木中央１－８－４　サザンルネス三山木１Ｆ</t>
    <phoneticPr fontId="1"/>
  </si>
  <si>
    <t>京田辺市田辺中央６－３－５</t>
    <phoneticPr fontId="1"/>
  </si>
  <si>
    <t>京田辺市田辺中央６－３－２</t>
    <phoneticPr fontId="1"/>
  </si>
  <si>
    <t>京田辺市河原神谷８－１９</t>
    <phoneticPr fontId="1"/>
  </si>
  <si>
    <t>京都市西京区大枝沓掛町１３－６３</t>
    <phoneticPr fontId="1"/>
  </si>
  <si>
    <t>京都市西京区大原野北春日町７９４</t>
    <phoneticPr fontId="1"/>
  </si>
  <si>
    <t>宇治市五ケ庄新開１１</t>
    <phoneticPr fontId="1"/>
  </si>
  <si>
    <t>宇治市五ヶ庄日皆田８－１５</t>
    <phoneticPr fontId="1"/>
  </si>
  <si>
    <t>宇治市宇治里尻２２－２０</t>
    <phoneticPr fontId="1"/>
  </si>
  <si>
    <t>宇治市琵琶台１－１７－２</t>
    <phoneticPr fontId="1"/>
  </si>
  <si>
    <t>宇治市神明宮北３０－４</t>
    <phoneticPr fontId="1"/>
  </si>
  <si>
    <t>宇治市広野町寺山１０５－４</t>
    <phoneticPr fontId="1"/>
  </si>
  <si>
    <t>宇治市広野町宮谷２２５</t>
    <phoneticPr fontId="1"/>
  </si>
  <si>
    <t>宇治市大久保町北の山２４－１</t>
    <phoneticPr fontId="1"/>
  </si>
  <si>
    <t>京都市伏見区深草直違橋北１－４６０－１</t>
    <phoneticPr fontId="1"/>
  </si>
  <si>
    <t>京都市伏見区深草西伊達町８７－５５</t>
    <phoneticPr fontId="1"/>
  </si>
  <si>
    <t>京都市伏見区新町５－５０７</t>
    <phoneticPr fontId="1"/>
  </si>
  <si>
    <t>京都市伏見区下鳥羽上三栖町１３０</t>
    <phoneticPr fontId="1"/>
  </si>
  <si>
    <t>京都市伏見区東町２１２　ツインズスクエアイースト１階</t>
    <phoneticPr fontId="1"/>
  </si>
  <si>
    <t>京都市伏見区竹田桶ノ井町１５５マンション稔１階</t>
    <phoneticPr fontId="1"/>
  </si>
  <si>
    <t>久世郡久御山町佐山西ノ口９－１</t>
    <phoneticPr fontId="1"/>
  </si>
  <si>
    <t>久世郡久御山町坊ノ池坊村中５６－２</t>
    <phoneticPr fontId="1"/>
  </si>
  <si>
    <t>八幡市橋本向山１６－３２　今村ビル１階</t>
    <phoneticPr fontId="1"/>
  </si>
  <si>
    <t>八幡市男山泉１９－１</t>
    <phoneticPr fontId="1"/>
  </si>
  <si>
    <t>京都市右京区西院高山寺町１－１</t>
    <phoneticPr fontId="1"/>
  </si>
  <si>
    <t>京都市西京区山田大吉見町１１－１３</t>
    <phoneticPr fontId="1"/>
  </si>
  <si>
    <t>京都市右京区太秦垂箕山町１－２</t>
    <phoneticPr fontId="1"/>
  </si>
  <si>
    <t>京都市右京区太秦馬塚町２９－１６</t>
    <phoneticPr fontId="1"/>
  </si>
  <si>
    <t>京都市右京区嵯峨野開町２９－３　ジャンベルビル１階</t>
    <phoneticPr fontId="1"/>
  </si>
  <si>
    <t>向日市寺戸町初田１９－３</t>
    <phoneticPr fontId="1"/>
  </si>
  <si>
    <t>向日市寺戸町七ノ坪１００</t>
    <phoneticPr fontId="1"/>
  </si>
  <si>
    <t>長岡京市今里西ノ口４－１８</t>
    <phoneticPr fontId="1"/>
  </si>
  <si>
    <t>長岡京市開田４－１－５</t>
    <phoneticPr fontId="1"/>
  </si>
  <si>
    <t>長岡京市友岡４－２１－１３ルピナス・ヴィータ１－４</t>
    <phoneticPr fontId="1"/>
  </si>
  <si>
    <t>乙訓郡大山崎町円明寺若宮前１０－６２　ラブリー円明寺内</t>
    <phoneticPr fontId="1"/>
  </si>
  <si>
    <t>木津川市州見台８－４－９</t>
    <phoneticPr fontId="1"/>
  </si>
  <si>
    <t>木津川市木津町西垣外３８－２</t>
    <phoneticPr fontId="1"/>
  </si>
  <si>
    <t>福知山市厚中町１６６</t>
    <phoneticPr fontId="1"/>
  </si>
  <si>
    <t>福知山市大池坂町６９</t>
    <phoneticPr fontId="1"/>
  </si>
  <si>
    <t>福知山市土師宮町２－１８２</t>
    <phoneticPr fontId="1"/>
  </si>
  <si>
    <t>福知山市篠尾９３０－４</t>
    <phoneticPr fontId="1"/>
  </si>
  <si>
    <t>亀岡市千代川町高野林西ノ畑３－８</t>
    <phoneticPr fontId="1"/>
  </si>
  <si>
    <t>亀岡市古世町３－２３－１</t>
    <phoneticPr fontId="1"/>
  </si>
  <si>
    <t>亀岡市篠町堀駅前１－６－１</t>
    <phoneticPr fontId="1"/>
  </si>
  <si>
    <t>亀岡市篠町広田１－３２－１２</t>
    <phoneticPr fontId="1"/>
  </si>
  <si>
    <t>亀岡市篠町浄法寺中村４０－２</t>
    <phoneticPr fontId="1"/>
  </si>
  <si>
    <t>舞鶴市引土２９０－１</t>
    <phoneticPr fontId="1"/>
  </si>
  <si>
    <t>舞鶴市倉谷１５６９－２</t>
    <phoneticPr fontId="1"/>
  </si>
  <si>
    <t>舞鶴市市場６２－１</t>
    <phoneticPr fontId="1"/>
  </si>
  <si>
    <t>舞鶴市字浜８０１番地</t>
    <phoneticPr fontId="1"/>
  </si>
  <si>
    <t>舞鶴市字浜７８４</t>
    <phoneticPr fontId="1"/>
  </si>
  <si>
    <t>南丹市日吉町保野田長通１６－３</t>
    <phoneticPr fontId="1"/>
  </si>
  <si>
    <t>京都市右京区太秦安井馬塚町１２－１５</t>
    <phoneticPr fontId="1"/>
  </si>
  <si>
    <t>与謝郡与謝野町男山１４２－１</t>
    <phoneticPr fontId="1"/>
  </si>
  <si>
    <t>開局時間</t>
  </si>
  <si>
    <t>月～金9:00～20:00
土9:00～16:00</t>
  </si>
  <si>
    <t>月･火･水･金9:00～19:00　
木･土9:00～13:00</t>
  </si>
  <si>
    <t>月･火･水･金9:00～19:00 
木9:00～13:00、16:00～19:00←(16:00～19:00は対応不可) 
土9:00～12:00</t>
  </si>
  <si>
    <t>月水金8:45～20:00　火8:45～17:30、木8:45～17:00、土8:45～12:30</t>
  </si>
  <si>
    <t>月～金9:00～18:00
土9:00～15:00
祝9:00～17:00　</t>
  </si>
  <si>
    <t>月～金9:00～20:00 
土9:00～12:30</t>
  </si>
  <si>
    <t>連番</t>
    <rPh sb="0" eb="2">
      <t>レンバン</t>
    </rPh>
    <phoneticPr fontId="1"/>
  </si>
  <si>
    <t>八幡市八幡中ノ山197 アネックス香楽園 １階</t>
    <rPh sb="0" eb="2">
      <t>ハチマン</t>
    </rPh>
    <rPh sb="2" eb="3">
      <t>シ</t>
    </rPh>
    <rPh sb="3" eb="5">
      <t>ハチマン</t>
    </rPh>
    <rPh sb="5" eb="6">
      <t>ナカ</t>
    </rPh>
    <rPh sb="7" eb="8">
      <t>ヤマ</t>
    </rPh>
    <rPh sb="17" eb="18">
      <t>カオリ</t>
    </rPh>
    <rPh sb="18" eb="19">
      <t>ラク</t>
    </rPh>
    <rPh sb="19" eb="20">
      <t>エン</t>
    </rPh>
    <rPh sb="22" eb="23">
      <t>カイ</t>
    </rPh>
    <phoneticPr fontId="1"/>
  </si>
  <si>
    <t>080-6423-8167</t>
    <phoneticPr fontId="1"/>
  </si>
  <si>
    <t>八幡ゆう薬局</t>
    <rPh sb="0" eb="2">
      <t>ハチマン</t>
    </rPh>
    <phoneticPr fontId="1"/>
  </si>
  <si>
    <t>614-8067</t>
    <phoneticPr fontId="1"/>
  </si>
  <si>
    <t>075-981-2206</t>
    <phoneticPr fontId="1"/>
  </si>
  <si>
    <t>075-981-2207</t>
    <phoneticPr fontId="1"/>
  </si>
  <si>
    <t>オンライン診療に係る緊急避妊薬の調剤が対応可能な薬剤師及び薬局の一覧</t>
    <phoneticPr fontId="2"/>
  </si>
  <si>
    <t>イカリ調剤薬局イカリドラッグ</t>
    <phoneticPr fontId="1"/>
  </si>
  <si>
    <t>京寿薬局三山木店</t>
    <phoneticPr fontId="1"/>
  </si>
  <si>
    <t>調剤薬局ツルハドラッグ伏見直違橋店</t>
    <phoneticPr fontId="1"/>
  </si>
  <si>
    <t>フラワー薬局下鳥羽店</t>
    <phoneticPr fontId="1"/>
  </si>
  <si>
    <t>乙訓調剤薬局大山崎店</t>
    <phoneticPr fontId="1"/>
  </si>
  <si>
    <t>みささぎゆう薬局</t>
    <rPh sb="6" eb="8">
      <t>ヤッキョク</t>
    </rPh>
    <phoneticPr fontId="1"/>
  </si>
  <si>
    <t>607-8494</t>
    <phoneticPr fontId="1"/>
  </si>
  <si>
    <t>京都市山科区日ノ岡堤谷町６１－４６</t>
    <rPh sb="0" eb="3">
      <t>キョウトシ</t>
    </rPh>
    <rPh sb="3" eb="4">
      <t>ヤマ</t>
    </rPh>
    <rPh sb="4" eb="5">
      <t>カ</t>
    </rPh>
    <rPh sb="5" eb="6">
      <t>ク</t>
    </rPh>
    <rPh sb="6" eb="7">
      <t>ヒ</t>
    </rPh>
    <rPh sb="8" eb="9">
      <t>オカ</t>
    </rPh>
    <rPh sb="9" eb="10">
      <t>ツツミ</t>
    </rPh>
    <rPh sb="10" eb="11">
      <t>タニ</t>
    </rPh>
    <rPh sb="11" eb="12">
      <t>チョウ</t>
    </rPh>
    <phoneticPr fontId="1"/>
  </si>
  <si>
    <t>075-582-5522</t>
    <phoneticPr fontId="1"/>
  </si>
  <si>
    <t>075-582-5525</t>
    <phoneticPr fontId="1"/>
  </si>
  <si>
    <t>月･水9:00～18:00
火･金9:00～20:00
木･土9:00～13:00</t>
    <rPh sb="0" eb="1">
      <t>ツキ</t>
    </rPh>
    <rPh sb="2" eb="3">
      <t>スイ</t>
    </rPh>
    <rPh sb="14" eb="15">
      <t>ヒ</t>
    </rPh>
    <rPh sb="16" eb="17">
      <t>キン</t>
    </rPh>
    <rPh sb="28" eb="29">
      <t>モク</t>
    </rPh>
    <rPh sb="30" eb="31">
      <t>ツチ</t>
    </rPh>
    <phoneticPr fontId="1"/>
  </si>
  <si>
    <t>有</t>
    <rPh sb="0" eb="1">
      <t>ユウ</t>
    </rPh>
    <phoneticPr fontId="1"/>
  </si>
  <si>
    <t>西元　和哉</t>
    <rPh sb="0" eb="2">
      <t>ニシモト</t>
    </rPh>
    <rPh sb="3" eb="5">
      <t>カズヤ</t>
    </rPh>
    <phoneticPr fontId="1"/>
  </si>
  <si>
    <t>安田　善也、福田　耕太郎、福田　素子</t>
    <rPh sb="13" eb="15">
      <t>フクダ</t>
    </rPh>
    <rPh sb="16" eb="18">
      <t>モトコ</t>
    </rPh>
    <phoneticPr fontId="1"/>
  </si>
  <si>
    <t>新朝日薬局</t>
    <rPh sb="0" eb="1">
      <t>シン</t>
    </rPh>
    <rPh sb="1" eb="3">
      <t>アサヒ</t>
    </rPh>
    <rPh sb="3" eb="5">
      <t>ヤッキョク</t>
    </rPh>
    <phoneticPr fontId="1"/>
  </si>
  <si>
    <t>641-8366</t>
    <phoneticPr fontId="1"/>
  </si>
  <si>
    <t>八幡市男山泉１８－３</t>
    <rPh sb="0" eb="2">
      <t>ハチマン</t>
    </rPh>
    <rPh sb="2" eb="3">
      <t>シ</t>
    </rPh>
    <rPh sb="3" eb="5">
      <t>オトコヤマ</t>
    </rPh>
    <rPh sb="5" eb="6">
      <t>イズミ</t>
    </rPh>
    <phoneticPr fontId="1"/>
  </si>
  <si>
    <t>075-983-2032</t>
    <phoneticPr fontId="1"/>
  </si>
  <si>
    <t>075-983-2156</t>
    <phoneticPr fontId="1"/>
  </si>
  <si>
    <t>月･火･木･金9:00～18:00
水･土9:00～15:00</t>
    <rPh sb="0" eb="1">
      <t>ツキ</t>
    </rPh>
    <rPh sb="2" eb="3">
      <t>ヒ</t>
    </rPh>
    <rPh sb="4" eb="5">
      <t>モク</t>
    </rPh>
    <rPh sb="6" eb="7">
      <t>キン</t>
    </rPh>
    <rPh sb="18" eb="19">
      <t>スイ</t>
    </rPh>
    <rPh sb="20" eb="21">
      <t>ツチ</t>
    </rPh>
    <phoneticPr fontId="1"/>
  </si>
  <si>
    <t>有</t>
    <rPh sb="0" eb="1">
      <t>アリ</t>
    </rPh>
    <phoneticPr fontId="1"/>
  </si>
  <si>
    <t>090-1894-3647</t>
    <phoneticPr fontId="1"/>
  </si>
  <si>
    <t>月･火･水･金9:00～19:30
木9:00～17:00
土9：00～12：30</t>
    <phoneticPr fontId="1"/>
  </si>
  <si>
    <t>月～木9:00～21:00
金9:00～20:00
土9:00～15:00</t>
    <phoneticPr fontId="1"/>
  </si>
  <si>
    <t>075-572-5570</t>
    <phoneticPr fontId="1"/>
  </si>
  <si>
    <t>京都府</t>
    <rPh sb="0" eb="3">
      <t>キョウトフ</t>
    </rPh>
    <phoneticPr fontId="2"/>
  </si>
  <si>
    <t>こと調剤薬局</t>
    <phoneticPr fontId="2"/>
  </si>
  <si>
    <t>601-8425</t>
  </si>
  <si>
    <t>京都市南区西九条南小路町１６</t>
    <phoneticPr fontId="2"/>
  </si>
  <si>
    <t>075-693-8980</t>
  </si>
  <si>
    <t>075-693-8990</t>
  </si>
  <si>
    <t>無</t>
    <rPh sb="0" eb="1">
      <t>ナシ</t>
    </rPh>
    <phoneticPr fontId="2"/>
  </si>
  <si>
    <t>松下　祐季子</t>
    <phoneticPr fontId="1"/>
  </si>
  <si>
    <t>上賀茂薬局</t>
  </si>
  <si>
    <t>603-8105</t>
    <phoneticPr fontId="2"/>
  </si>
  <si>
    <t>京都市北区小山西玄以町２６－３</t>
    <phoneticPr fontId="2"/>
  </si>
  <si>
    <t>075-495-5040</t>
    <phoneticPr fontId="2"/>
  </si>
  <si>
    <t>075-495-5045</t>
  </si>
  <si>
    <t>月・火・水・金9:00～13:00、17:00～19:00
土9:00～13:00</t>
    <phoneticPr fontId="2"/>
  </si>
  <si>
    <t>升田　征機</t>
    <phoneticPr fontId="1"/>
  </si>
  <si>
    <t>月・火・木・金9:00～12:00、15:00～17:00
水・土9:00～12:00</t>
    <phoneticPr fontId="2"/>
  </si>
  <si>
    <t>セリーズ薬局</t>
  </si>
  <si>
    <t>605-0981</t>
  </si>
  <si>
    <t>京都市東山区本町２－６１</t>
    <phoneticPr fontId="2"/>
  </si>
  <si>
    <t>075-746-4112</t>
  </si>
  <si>
    <t>075-746-4113</t>
  </si>
  <si>
    <t>寺井　建太</t>
    <phoneticPr fontId="1"/>
  </si>
  <si>
    <t>月・火・木・金9:00～17:00
土9:00～12:00</t>
    <phoneticPr fontId="2"/>
  </si>
  <si>
    <t>フジタ薬局高野店</t>
  </si>
  <si>
    <t>京都市左京区高野西開町５５－２</t>
    <phoneticPr fontId="2"/>
  </si>
  <si>
    <t>075-712-7612</t>
  </si>
  <si>
    <t>075-712-7624</t>
  </si>
  <si>
    <t>藤田　洋司</t>
    <phoneticPr fontId="1"/>
  </si>
  <si>
    <t>ユタカ調剤薬局一乗寺</t>
  </si>
  <si>
    <t>606-8185</t>
  </si>
  <si>
    <t>075-706-2180</t>
  </si>
  <si>
    <t>京都市左京区吉田泉殿町４プルミエール小山１階</t>
    <rPh sb="21" eb="22">
      <t>カイ</t>
    </rPh>
    <phoneticPr fontId="2"/>
  </si>
  <si>
    <t>075-712-0070</t>
  </si>
  <si>
    <t>075-712-0077</t>
  </si>
  <si>
    <t>安井　実里</t>
    <phoneticPr fontId="1"/>
  </si>
  <si>
    <t>百万遍薬局</t>
    <phoneticPr fontId="1"/>
  </si>
  <si>
    <t>こすも薬局</t>
  </si>
  <si>
    <t>607-8011</t>
  </si>
  <si>
    <t>京都市山科区安朱南屋敷町３５木下物産ビルBF 2</t>
    <phoneticPr fontId="2"/>
  </si>
  <si>
    <t>075-583-1077</t>
  </si>
  <si>
    <t>075-583-1069</t>
  </si>
  <si>
    <t>月～金9:00～19:00
土9:00～18:00</t>
    <phoneticPr fontId="2"/>
  </si>
  <si>
    <t>もみじ薬局山科店</t>
  </si>
  <si>
    <t>京都市山科区安朱桟敷町２３ラクトA棟地下２階</t>
    <phoneticPr fontId="2"/>
  </si>
  <si>
    <t>075-595-5252</t>
  </si>
  <si>
    <t>075-595-5253</t>
  </si>
  <si>
    <t>諸永　仁</t>
  </si>
  <si>
    <t>駅前薬局松井山手店</t>
    <rPh sb="1" eb="2">
      <t>マエ</t>
    </rPh>
    <phoneticPr fontId="2"/>
  </si>
  <si>
    <t>610-0357</t>
  </si>
  <si>
    <t>京田辺市山手東１－２－３若丸ビル１０１</t>
    <rPh sb="12" eb="13">
      <t>ワカ</t>
    </rPh>
    <rPh sb="13" eb="14">
      <t>マル</t>
    </rPh>
    <phoneticPr fontId="2"/>
  </si>
  <si>
    <t>0774-64-0900</t>
    <phoneticPr fontId="2"/>
  </si>
  <si>
    <t>0774-64-0666</t>
  </si>
  <si>
    <t>井上　純一</t>
    <phoneticPr fontId="1"/>
  </si>
  <si>
    <t>080-6174-5093</t>
    <phoneticPr fontId="1"/>
  </si>
  <si>
    <t>在宅支援みさ薬局おうばく店</t>
    <phoneticPr fontId="2"/>
  </si>
  <si>
    <t>宇治市五ケ庄一番割７３－１</t>
    <phoneticPr fontId="2"/>
  </si>
  <si>
    <t>0774-34-1138</t>
  </si>
  <si>
    <t>0774-34-1139</t>
  </si>
  <si>
    <t>月～金10:00～15:00</t>
    <phoneticPr fontId="2"/>
  </si>
  <si>
    <t>金山　美沙</t>
    <phoneticPr fontId="1"/>
  </si>
  <si>
    <t>ミキ薬局</t>
  </si>
  <si>
    <t>613-0904</t>
  </si>
  <si>
    <t>京都市伏見区淀池上町１３３</t>
    <phoneticPr fontId="2"/>
  </si>
  <si>
    <t>075-632-0262</t>
  </si>
  <si>
    <t>075-632-0263</t>
    <phoneticPr fontId="2"/>
  </si>
  <si>
    <t>日下部　美代子</t>
    <phoneticPr fontId="1"/>
  </si>
  <si>
    <t>月～金9:30～20:00
土9:30～13:00</t>
    <phoneticPr fontId="2"/>
  </si>
  <si>
    <t>あじさい薬局</t>
  </si>
  <si>
    <t>615-8206</t>
  </si>
  <si>
    <t>京都市西京区松室追上ケ町２２－１ハイツエリーパートⅡ１０１</t>
    <phoneticPr fontId="2"/>
  </si>
  <si>
    <t>075-382-5516</t>
  </si>
  <si>
    <t>075-382-5517</t>
  </si>
  <si>
    <t>山口　徳人</t>
    <phoneticPr fontId="1"/>
  </si>
  <si>
    <t>佐々木薬局西舞鶴店</t>
  </si>
  <si>
    <t>624-0816</t>
    <phoneticPr fontId="2"/>
  </si>
  <si>
    <t>舞鶴市伊佐津２００－１７</t>
    <phoneticPr fontId="2"/>
  </si>
  <si>
    <t>0773-78-1717</t>
  </si>
  <si>
    <t>0773-78-3311</t>
  </si>
  <si>
    <t>月・火・木・金9:00～19:00
水・土9:00～18:00</t>
    <phoneticPr fontId="2"/>
  </si>
  <si>
    <t>有正　宜章</t>
    <phoneticPr fontId="1"/>
  </si>
  <si>
    <t>佐々木薬局</t>
  </si>
  <si>
    <t>舞鶴市字溝尻１５０－３５</t>
    <rPh sb="3" eb="4">
      <t>ジ</t>
    </rPh>
    <phoneticPr fontId="2"/>
  </si>
  <si>
    <t>0773-63-5445</t>
  </si>
  <si>
    <t>0773-62-9580</t>
  </si>
  <si>
    <t>佐々木薬局森店</t>
    <phoneticPr fontId="2"/>
  </si>
  <si>
    <t>舞鶴市倉梯町３０－２</t>
    <phoneticPr fontId="2"/>
  </si>
  <si>
    <t>0773-64-2660</t>
  </si>
  <si>
    <t>0773-64-7493</t>
  </si>
  <si>
    <t>森　陽子</t>
    <phoneticPr fontId="1"/>
  </si>
  <si>
    <t>ユタカ薬局東舞鶴駅前</t>
  </si>
  <si>
    <t>625-0057</t>
    <phoneticPr fontId="2"/>
  </si>
  <si>
    <t>舞鶴市南浜町２０－９</t>
    <phoneticPr fontId="2"/>
  </si>
  <si>
    <t>0773-66-5520</t>
    <phoneticPr fontId="2"/>
  </si>
  <si>
    <t>0773-66-5525</t>
    <phoneticPr fontId="2"/>
  </si>
  <si>
    <t>月～金:9:00～19:00
土:9:00～18:00</t>
    <phoneticPr fontId="1"/>
  </si>
  <si>
    <t>月・火・木・金9:00～18:00
水・土9:00～13:00</t>
    <phoneticPr fontId="1"/>
  </si>
  <si>
    <t>月･水･金8:45～19:00
火9:30～19:00
木8:45～16:45
土8:45～15:00</t>
    <phoneticPr fontId="1"/>
  </si>
  <si>
    <t>月～金9:00～18:00
土9:00～13:00</t>
    <phoneticPr fontId="1"/>
  </si>
  <si>
    <t>月・火・木・金9:00～20:00
水・土9:00～13:00</t>
    <phoneticPr fontId="2"/>
  </si>
  <si>
    <t>月～水･金: 8:30～19:30,　
木: 8:30～16:30
土: 8:30～13:00</t>
    <phoneticPr fontId="1"/>
  </si>
  <si>
    <t>月・水・金8:45～19:00 
火8:45～18:30 
木9:00～18:30
土8:45～12:45</t>
    <phoneticPr fontId="1"/>
  </si>
  <si>
    <t>月～金9:00～18:00
土9:00～13:00</t>
    <phoneticPr fontId="2"/>
  </si>
  <si>
    <t>植田　由紀</t>
    <phoneticPr fontId="1"/>
  </si>
  <si>
    <t>野村　幸代</t>
    <phoneticPr fontId="1"/>
  </si>
  <si>
    <t>フジタ薬局</t>
    <phoneticPr fontId="1"/>
  </si>
  <si>
    <t>フジタ薬局石田店</t>
    <rPh sb="3" eb="5">
      <t>ヤッキョク</t>
    </rPh>
    <rPh sb="5" eb="7">
      <t>イシダ</t>
    </rPh>
    <rPh sb="7" eb="8">
      <t>テン</t>
    </rPh>
    <phoneticPr fontId="1"/>
  </si>
  <si>
    <t>601-1439</t>
    <phoneticPr fontId="1"/>
  </si>
  <si>
    <t>京都市伏見区石田森町３－１０</t>
    <rPh sb="0" eb="3">
      <t>キョウトシ</t>
    </rPh>
    <rPh sb="3" eb="5">
      <t>フシミ</t>
    </rPh>
    <rPh sb="5" eb="6">
      <t>ク</t>
    </rPh>
    <rPh sb="6" eb="8">
      <t>イシダ</t>
    </rPh>
    <rPh sb="8" eb="9">
      <t>モリ</t>
    </rPh>
    <rPh sb="9" eb="10">
      <t>チョウ</t>
    </rPh>
    <phoneticPr fontId="1"/>
  </si>
  <si>
    <t>075-571-1455</t>
    <phoneticPr fontId="1"/>
  </si>
  <si>
    <t>075-575-3813</t>
    <phoneticPr fontId="1"/>
  </si>
  <si>
    <t>月・火・水・金9:00～20:00
木9:00～18:00
土9:00～16:00</t>
    <rPh sb="0" eb="1">
      <t>ツキ</t>
    </rPh>
    <rPh sb="2" eb="3">
      <t>ヒ</t>
    </rPh>
    <rPh sb="4" eb="5">
      <t>スイ</t>
    </rPh>
    <rPh sb="6" eb="7">
      <t>キン</t>
    </rPh>
    <rPh sb="18" eb="19">
      <t>モク</t>
    </rPh>
    <rPh sb="30" eb="31">
      <t>ツチ</t>
    </rPh>
    <phoneticPr fontId="1"/>
  </si>
  <si>
    <t>無</t>
    <rPh sb="0" eb="1">
      <t>ナシ</t>
    </rPh>
    <phoneticPr fontId="1"/>
  </si>
  <si>
    <t>藤田　哲</t>
    <rPh sb="0" eb="2">
      <t>フジタ</t>
    </rPh>
    <rPh sb="3" eb="4">
      <t>テツ</t>
    </rPh>
    <phoneticPr fontId="1"/>
  </si>
  <si>
    <t>佐々木　靖雄</t>
    <phoneticPr fontId="1"/>
  </si>
  <si>
    <t>075-572-5570
090-4291-0116</t>
    <phoneticPr fontId="1"/>
  </si>
  <si>
    <t>月～土9:00～17:00</t>
    <rPh sb="2" eb="3">
      <t>ツチ</t>
    </rPh>
    <phoneticPr fontId="1"/>
  </si>
  <si>
    <t>楠本　久美子、四方　典子</t>
    <phoneticPr fontId="1"/>
  </si>
  <si>
    <t>西松　一恵、滋賀　仁美、朝井　孝拓</t>
    <rPh sb="0" eb="2">
      <t>ニシマツ</t>
    </rPh>
    <rPh sb="3" eb="5">
      <t>カズエ</t>
    </rPh>
    <rPh sb="6" eb="8">
      <t>シガ</t>
    </rPh>
    <rPh sb="9" eb="11">
      <t>ヒトミ</t>
    </rPh>
    <phoneticPr fontId="1"/>
  </si>
  <si>
    <t>福島　孝裕、浅井　亜由美、小澤　慎也</t>
    <phoneticPr fontId="1"/>
  </si>
  <si>
    <t>峰山新町ゆう薬局</t>
    <rPh sb="0" eb="1">
      <t>ホウ</t>
    </rPh>
    <rPh sb="1" eb="2">
      <t>サン</t>
    </rPh>
    <rPh sb="2" eb="3">
      <t>シン</t>
    </rPh>
    <rPh sb="3" eb="4">
      <t>チョウ</t>
    </rPh>
    <rPh sb="6" eb="8">
      <t>ヤッキョク</t>
    </rPh>
    <phoneticPr fontId="1"/>
  </si>
  <si>
    <t>627-0005</t>
    <phoneticPr fontId="1"/>
  </si>
  <si>
    <t>0772-62-7067</t>
    <phoneticPr fontId="1"/>
  </si>
  <si>
    <t>0772-62-7077</t>
    <phoneticPr fontId="1"/>
  </si>
  <si>
    <t>月・金9:00～19:00
火・水・木9:00～17:00
土9:00～12:00</t>
    <rPh sb="0" eb="1">
      <t>ツキ</t>
    </rPh>
    <rPh sb="2" eb="3">
      <t>キン</t>
    </rPh>
    <rPh sb="14" eb="15">
      <t>ヒ</t>
    </rPh>
    <rPh sb="16" eb="17">
      <t>スイ</t>
    </rPh>
    <rPh sb="18" eb="19">
      <t>モク</t>
    </rPh>
    <rPh sb="30" eb="31">
      <t>ツチ</t>
    </rPh>
    <phoneticPr fontId="1"/>
  </si>
  <si>
    <t>京都府</t>
    <rPh sb="0" eb="2">
      <t>キョウト</t>
    </rPh>
    <rPh sb="2" eb="3">
      <t>フ</t>
    </rPh>
    <phoneticPr fontId="1"/>
  </si>
  <si>
    <t>網野ゆう薬局</t>
    <rPh sb="0" eb="2">
      <t>アミノ</t>
    </rPh>
    <rPh sb="4" eb="6">
      <t>ヤッキョク</t>
    </rPh>
    <phoneticPr fontId="1"/>
  </si>
  <si>
    <t>629-3101</t>
    <phoneticPr fontId="1"/>
  </si>
  <si>
    <t>京丹後市網野町網野小字福田後９９－９</t>
    <rPh sb="0" eb="4">
      <t>キョウタンゴシ</t>
    </rPh>
    <rPh sb="4" eb="7">
      <t>アミノチョウ</t>
    </rPh>
    <rPh sb="7" eb="9">
      <t>アミノ</t>
    </rPh>
    <rPh sb="9" eb="10">
      <t>ショウ</t>
    </rPh>
    <rPh sb="10" eb="11">
      <t>アザ</t>
    </rPh>
    <rPh sb="11" eb="13">
      <t>フクダ</t>
    </rPh>
    <rPh sb="13" eb="14">
      <t>ゴ</t>
    </rPh>
    <phoneticPr fontId="1"/>
  </si>
  <si>
    <t>0772-72-3822</t>
    <phoneticPr fontId="1"/>
  </si>
  <si>
    <t>0772-72-3823</t>
    <phoneticPr fontId="1"/>
  </si>
  <si>
    <t>月・水9:00～19:30
火9:00～13:00
木9:00～18:00</t>
    <rPh sb="0" eb="1">
      <t>ツキ</t>
    </rPh>
    <rPh sb="2" eb="3">
      <t>スイ</t>
    </rPh>
    <rPh sb="14" eb="15">
      <t>ヒ</t>
    </rPh>
    <rPh sb="26" eb="27">
      <t>モク</t>
    </rPh>
    <phoneticPr fontId="1"/>
  </si>
  <si>
    <t>嶋津　史恵</t>
    <rPh sb="0" eb="2">
      <t>シマヅ</t>
    </rPh>
    <rPh sb="3" eb="4">
      <t>シ</t>
    </rPh>
    <rPh sb="4" eb="5">
      <t>エ</t>
    </rPh>
    <phoneticPr fontId="1"/>
  </si>
  <si>
    <t>榎原ゆう薬局</t>
    <rPh sb="0" eb="2">
      <t>エノハラ</t>
    </rPh>
    <rPh sb="4" eb="6">
      <t>ヤッキョク</t>
    </rPh>
    <phoneticPr fontId="1"/>
  </si>
  <si>
    <t>620-0962</t>
    <phoneticPr fontId="1"/>
  </si>
  <si>
    <t>福知山市字榎原小字惣ノ貝１３５８－３</t>
    <rPh sb="0" eb="3">
      <t>フクチヤマ</t>
    </rPh>
    <rPh sb="3" eb="4">
      <t>シ</t>
    </rPh>
    <rPh sb="4" eb="5">
      <t>ジ</t>
    </rPh>
    <rPh sb="5" eb="7">
      <t>エノハラ</t>
    </rPh>
    <rPh sb="7" eb="8">
      <t>ショウ</t>
    </rPh>
    <rPh sb="8" eb="9">
      <t>ジ</t>
    </rPh>
    <rPh sb="9" eb="10">
      <t>ソウ</t>
    </rPh>
    <rPh sb="11" eb="12">
      <t>カイ</t>
    </rPh>
    <phoneticPr fontId="1"/>
  </si>
  <si>
    <t>0773-34-1125</t>
    <phoneticPr fontId="1"/>
  </si>
  <si>
    <t>0773-34-1155</t>
    <phoneticPr fontId="1"/>
  </si>
  <si>
    <t>080-5761-8880</t>
    <phoneticPr fontId="1"/>
  </si>
  <si>
    <t>久留米　愛</t>
    <rPh sb="0" eb="3">
      <t>クルメ</t>
    </rPh>
    <rPh sb="4" eb="5">
      <t>アイ</t>
    </rPh>
    <phoneticPr fontId="1"/>
  </si>
  <si>
    <t>七条ゆう薬局</t>
    <rPh sb="0" eb="1">
      <t>ナナ</t>
    </rPh>
    <rPh sb="1" eb="2">
      <t>ジョウ</t>
    </rPh>
    <rPh sb="4" eb="6">
      <t>ヤッキョク</t>
    </rPh>
    <phoneticPr fontId="1"/>
  </si>
  <si>
    <t>600-8891</t>
    <phoneticPr fontId="1"/>
  </si>
  <si>
    <t>下京区七条東反田町３３　パデシオン京都七条ミッドパーク１階</t>
    <rPh sb="0" eb="2">
      <t>シモキョウ</t>
    </rPh>
    <rPh sb="2" eb="3">
      <t>ク</t>
    </rPh>
    <rPh sb="3" eb="4">
      <t>ナナ</t>
    </rPh>
    <rPh sb="4" eb="5">
      <t>ジョウ</t>
    </rPh>
    <rPh sb="5" eb="6">
      <t>ヒガシ</t>
    </rPh>
    <rPh sb="6" eb="8">
      <t>ハンダ</t>
    </rPh>
    <rPh sb="8" eb="9">
      <t>チョウ</t>
    </rPh>
    <rPh sb="17" eb="19">
      <t>キョウト</t>
    </rPh>
    <rPh sb="19" eb="20">
      <t>ナナ</t>
    </rPh>
    <rPh sb="20" eb="21">
      <t>ジョウ</t>
    </rPh>
    <rPh sb="28" eb="29">
      <t>カイ</t>
    </rPh>
    <phoneticPr fontId="1"/>
  </si>
  <si>
    <t>075-325-0010</t>
    <phoneticPr fontId="1"/>
  </si>
  <si>
    <t>075-325-0011</t>
    <phoneticPr fontId="1"/>
  </si>
  <si>
    <t>月・火・木・金9:00～18:30
水9:00～18:00
土9:00～13:00</t>
    <phoneticPr fontId="1"/>
  </si>
  <si>
    <t>月・水・木9:00～18:00
火・金9:00～19:00
土9:00～13:00</t>
    <rPh sb="2" eb="3">
      <t>スイ</t>
    </rPh>
    <rPh sb="4" eb="5">
      <t>モク</t>
    </rPh>
    <rPh sb="16" eb="17">
      <t>ヒ</t>
    </rPh>
    <rPh sb="18" eb="19">
      <t>キン</t>
    </rPh>
    <phoneticPr fontId="1"/>
  </si>
  <si>
    <t>京丹後市峰山町新町小字小金曲３２０－３</t>
    <rPh sb="9" eb="10">
      <t>ショウ</t>
    </rPh>
    <rPh sb="10" eb="11">
      <t>ジ</t>
    </rPh>
    <rPh sb="11" eb="12">
      <t>ショウ</t>
    </rPh>
    <rPh sb="12" eb="13">
      <t>カネ</t>
    </rPh>
    <rPh sb="13" eb="14">
      <t>マ</t>
    </rPh>
    <phoneticPr fontId="1"/>
  </si>
  <si>
    <t>月・火・木・金7:30～19:00
水7:30～15:30
土7：30～12:00</t>
    <rPh sb="0" eb="1">
      <t>ツキ</t>
    </rPh>
    <rPh sb="2" eb="3">
      <t>ヒ</t>
    </rPh>
    <rPh sb="4" eb="5">
      <t>キ</t>
    </rPh>
    <rPh sb="6" eb="7">
      <t>キン</t>
    </rPh>
    <rPh sb="18" eb="19">
      <t>スイ</t>
    </rPh>
    <rPh sb="30" eb="31">
      <t>ツチ</t>
    </rPh>
    <phoneticPr fontId="1"/>
  </si>
  <si>
    <t>月・水・金9:00～19:00、
火・木9:00～20:00、土9:00～15:00
水曜日17時以降は対応薬剤師不在｡</t>
    <phoneticPr fontId="1"/>
  </si>
  <si>
    <t>月・火・水・金9:00～18:30
木・土9:00～13:00</t>
    <phoneticPr fontId="1"/>
  </si>
  <si>
    <t>月～金9:00～19:00
土10:00～18:00</t>
    <phoneticPr fontId="1"/>
  </si>
  <si>
    <t>月･火･水･金9:00～17:30､
木9:00～17:00
土9:00～14:30
日･祝日休み</t>
    <phoneticPr fontId="1"/>
  </si>
  <si>
    <t>月・水・金9:30～21:00
火・木9:30～19:00
土9:30～18:00
日9:30～15:00</t>
    <phoneticPr fontId="1"/>
  </si>
  <si>
    <t>月・火・水・金9:00～20:00 
木・土9:00～13:00</t>
    <phoneticPr fontId="1"/>
  </si>
  <si>
    <t>月・火・水・金9:00～19:00
木9:00～17:00
土9:00～13:00</t>
    <phoneticPr fontId="1"/>
  </si>
  <si>
    <t>月～金9:00～20:00
土9:00～14:00</t>
    <phoneticPr fontId="1"/>
  </si>
  <si>
    <t>月･火･水･金9:00～17:00
木･土9:00～13:00</t>
    <phoneticPr fontId="1"/>
  </si>
  <si>
    <t>月～金9:00～20:00
土9:00～13:00</t>
    <phoneticPr fontId="1"/>
  </si>
  <si>
    <t>月･火･水･金8:30～13:00､17:30～20:30
土8:30～13:00</t>
    <phoneticPr fontId="1"/>
  </si>
  <si>
    <t>月～金9:00～19:00
土9:00～13:00</t>
    <phoneticPr fontId="1"/>
  </si>
  <si>
    <t>月・火・木・金9:00～12:00、17:00～20:00 
水・土9:00～12:00</t>
    <phoneticPr fontId="1"/>
  </si>
  <si>
    <t>月･火・木・金9:30～19:00
水9:30～16:00
土9:30～13:00</t>
    <phoneticPr fontId="1"/>
  </si>
  <si>
    <t>月・火・木・金9:00～19:00
水9:00～17:00
土9:00～13:00</t>
    <phoneticPr fontId="1"/>
  </si>
  <si>
    <t>月～金9:00～19:30
土9:00～14:00　</t>
    <phoneticPr fontId="2"/>
  </si>
  <si>
    <t>月・水9:00～18:00
火・金9:00～21:00
木9:00～17:00
土9:00～13:00</t>
    <phoneticPr fontId="1"/>
  </si>
  <si>
    <t>月・水・木9:00～17:00
火・金9:00～16:00</t>
    <phoneticPr fontId="2"/>
  </si>
  <si>
    <t>月～金9:00～19:00
土9:00～13:00</t>
    <phoneticPr fontId="2"/>
  </si>
  <si>
    <t>月・火・水・金9:00～20:00
木9:00～19:00
土9:00～13:00</t>
    <phoneticPr fontId="1"/>
  </si>
  <si>
    <t>月～水・金9:00～20:00
木9:00～17:00
土9:00～15:00</t>
    <phoneticPr fontId="1"/>
  </si>
  <si>
    <t>月･水･金9:00～19:00
火･木9:00～17:00
土9:00～13:30</t>
    <phoneticPr fontId="1"/>
  </si>
  <si>
    <t>月～水・金9:00～20:00
木9:00～18:00
土9:00～14:00</t>
    <phoneticPr fontId="1"/>
  </si>
  <si>
    <t>月～金9:00～19:00
土9:00～14:00</t>
    <phoneticPr fontId="1"/>
  </si>
  <si>
    <t>月～金9:00～19:30
土9:00～13:00</t>
    <phoneticPr fontId="1"/>
  </si>
  <si>
    <t>月・火・木・金9:00～18:00
水9:00～13:00</t>
    <phoneticPr fontId="1"/>
  </si>
  <si>
    <t>月・水・金9:00～20:00
火9:00～18:00
木9:00～17:00
土9:00～14:00</t>
    <phoneticPr fontId="1"/>
  </si>
  <si>
    <t>月～金9:00～19:30
土9:00～16:00</t>
    <phoneticPr fontId="1"/>
  </si>
  <si>
    <t>月・火・木・金9:00～19:30
水9:00～17:00
土9:00～13:00</t>
    <phoneticPr fontId="1"/>
  </si>
  <si>
    <t>月～金9:30～20:00
土9:30～16:00</t>
    <phoneticPr fontId="1"/>
  </si>
  <si>
    <t>月・火・金9:00～19:30
水・土9:00～12:30
木9:00～20:00</t>
    <phoneticPr fontId="1"/>
  </si>
  <si>
    <t>月～水・金9:00～19:00
木9:00～17:00
土9:00～13:00</t>
    <phoneticPr fontId="1"/>
  </si>
  <si>
    <t>月～水・金9:00～20:00
木9:00～12:30、16:30～20:00
土9:00～12:30</t>
    <phoneticPr fontId="1"/>
  </si>
  <si>
    <t>9:00～20:00
木・土9:00～15:00</t>
    <phoneticPr fontId="1"/>
  </si>
  <si>
    <t>月～水・金9:00～18:00
木9:00～17:00
土9:00～13:30</t>
    <phoneticPr fontId="1"/>
  </si>
  <si>
    <t>月～土8:30～19:00　</t>
    <phoneticPr fontId="1"/>
  </si>
  <si>
    <t>月・水・金9:00～20:00、
火・木9:00～17:00
土9:00～13:00</t>
    <phoneticPr fontId="1"/>
  </si>
  <si>
    <t>月・水・金9:00～21:00 
火・木9:00～17:00 
土9:00～15:00</t>
    <phoneticPr fontId="1"/>
  </si>
  <si>
    <t>月～金9:00～17:30
土9:00～12:00</t>
    <phoneticPr fontId="1"/>
  </si>
  <si>
    <t>月～金9:00～20:30
土9:00～16:30
日10:00～12:30</t>
    <phoneticPr fontId="1"/>
  </si>
  <si>
    <t>月～金9:00～20:00
土9:00～15:00</t>
    <phoneticPr fontId="1"/>
  </si>
  <si>
    <t>月～金9:00～18:00
土9:00～14:00</t>
    <phoneticPr fontId="1"/>
  </si>
  <si>
    <t>月・金9:00～13:00 、16:30～19:00
火9:00～13:00、15:30～18:00
水・木・土9:00～13:00</t>
    <phoneticPr fontId="2"/>
  </si>
  <si>
    <t>月･火･木･金9:00～19:00　
水9:00～17:00
土9:00～13:00
日祝休</t>
    <phoneticPr fontId="1"/>
  </si>
  <si>
    <t>月～金9:00～21:00
土9:00～13:00</t>
    <phoneticPr fontId="1"/>
  </si>
  <si>
    <t>月～水・金9:00～19:30
木9:00～17:00
土9:00～13:00</t>
    <phoneticPr fontId="1"/>
  </si>
  <si>
    <t>月～金9:00～20:00
土8:30～14:00</t>
    <phoneticPr fontId="1"/>
  </si>
  <si>
    <t>月～水金9:00～19:30、
木9:00～17:00
土9:00～12:00</t>
    <phoneticPr fontId="1"/>
  </si>
  <si>
    <t>月～水･金9:00～19:30　
木9:00～17:00
土9:00～14:00</t>
    <phoneticPr fontId="1"/>
  </si>
  <si>
    <t>月・水・金9:00～20:00
火8:30～16:30
木8:30～16:30
土9:00～13:00</t>
    <phoneticPr fontId="1"/>
  </si>
  <si>
    <t>月～金9:00～20:00
土9:00～15:00
日･祝日休み</t>
    <phoneticPr fontId="1"/>
  </si>
  <si>
    <t>月～水・金9:00～20:00
木・土9:00～17:00
第2・4日9:00～12:00</t>
    <phoneticPr fontId="1"/>
  </si>
  <si>
    <t>月･火･木･金9:00～20:00
水9:00～17:00
土9:00～13:00</t>
    <phoneticPr fontId="1"/>
  </si>
  <si>
    <t>月・火・木・金9:00～20:00
水9:00～18:00
土9:00～12:30</t>
    <phoneticPr fontId="1"/>
  </si>
  <si>
    <t>月～金9:00～19:00
土9:00～15:00</t>
    <phoneticPr fontId="1"/>
  </si>
  <si>
    <t>月～金8:30～19:00
土8:30～12:00</t>
    <phoneticPr fontId="1"/>
  </si>
  <si>
    <t>月～金9:00～19:00
土9:00～18:00</t>
    <phoneticPr fontId="1"/>
  </si>
  <si>
    <t>月～水・金9:00～18:30
木・土9:00～13:00</t>
    <phoneticPr fontId="1"/>
  </si>
  <si>
    <t>月～土9:00～19:00
第1･第3日9:00～13:00</t>
    <phoneticPr fontId="1"/>
  </si>
  <si>
    <t>月・火・木・金9:00～19:00
水・土9:00～13:00</t>
    <phoneticPr fontId="1"/>
  </si>
  <si>
    <t>月・水・金9:00～19:00
火・木9:00～17:00
土9:00～13:00</t>
    <phoneticPr fontId="1"/>
  </si>
  <si>
    <t>サン薬局木津店</t>
  </si>
  <si>
    <t>619-0214</t>
  </si>
  <si>
    <t>木津川市木津駅前１－１９</t>
    <phoneticPr fontId="1"/>
  </si>
  <si>
    <t>0774-73-1280</t>
  </si>
  <si>
    <t>0774-71-9700</t>
  </si>
  <si>
    <t>上田　菜生</t>
  </si>
  <si>
    <t>月～金9:00～19:00
土9:00～13:00
第2・4日9:00～17:00</t>
    <rPh sb="26" eb="27">
      <t>ダイ</t>
    </rPh>
    <rPh sb="30" eb="31">
      <t>ニチ</t>
    </rPh>
    <phoneticPr fontId="1"/>
  </si>
  <si>
    <t>千本丸太町ゆう薬局</t>
    <rPh sb="0" eb="1">
      <t>セン</t>
    </rPh>
    <rPh sb="1" eb="2">
      <t>ボン</t>
    </rPh>
    <rPh sb="2" eb="5">
      <t>マルタチョウ</t>
    </rPh>
    <rPh sb="7" eb="9">
      <t>ヤッキョク</t>
    </rPh>
    <phoneticPr fontId="1"/>
  </si>
  <si>
    <t>604-8402</t>
    <phoneticPr fontId="1"/>
  </si>
  <si>
    <t>京都市中京区聚楽廻西町１８２－８</t>
    <rPh sb="0" eb="3">
      <t>キョウトシ</t>
    </rPh>
    <rPh sb="3" eb="5">
      <t>チュウキョウ</t>
    </rPh>
    <rPh sb="5" eb="6">
      <t>ク</t>
    </rPh>
    <rPh sb="6" eb="9">
      <t>ジュラクマワリ</t>
    </rPh>
    <rPh sb="9" eb="10">
      <t>ニシ</t>
    </rPh>
    <rPh sb="10" eb="11">
      <t>チョウ</t>
    </rPh>
    <phoneticPr fontId="1"/>
  </si>
  <si>
    <t>075-803-0036</t>
    <phoneticPr fontId="1"/>
  </si>
  <si>
    <t>075-803-0037</t>
    <phoneticPr fontId="1"/>
  </si>
  <si>
    <t>月～金9:00～20:00
土9:00～13:00</t>
    <rPh sb="0" eb="1">
      <t>ツキ</t>
    </rPh>
    <rPh sb="2" eb="3">
      <t>キン</t>
    </rPh>
    <rPh sb="14" eb="15">
      <t>ツチ</t>
    </rPh>
    <phoneticPr fontId="1"/>
  </si>
  <si>
    <t>坂本　亜矢子</t>
    <rPh sb="0" eb="2">
      <t>サカモト</t>
    </rPh>
    <rPh sb="3" eb="6">
      <t>アヤコ</t>
    </rPh>
    <phoneticPr fontId="1"/>
  </si>
  <si>
    <t>みなみファミリー薬局</t>
    <rPh sb="8" eb="10">
      <t>ヤッキョク</t>
    </rPh>
    <phoneticPr fontId="1"/>
  </si>
  <si>
    <t>612-8136</t>
    <phoneticPr fontId="1"/>
  </si>
  <si>
    <t>伏見区向島四ッ谷地１４－１９</t>
    <rPh sb="0" eb="2">
      <t>フシミ</t>
    </rPh>
    <rPh sb="2" eb="3">
      <t>ク</t>
    </rPh>
    <rPh sb="3" eb="5">
      <t>ムコウジマ</t>
    </rPh>
    <rPh sb="5" eb="8">
      <t>ヨツヤ</t>
    </rPh>
    <rPh sb="8" eb="9">
      <t>チ</t>
    </rPh>
    <phoneticPr fontId="1"/>
  </si>
  <si>
    <t>075-634-8971</t>
    <phoneticPr fontId="1"/>
  </si>
  <si>
    <t>075-634-8972</t>
    <phoneticPr fontId="1"/>
  </si>
  <si>
    <t>月・火・水・金9:00～19:30
木・土9:00～13:00</t>
    <rPh sb="0" eb="1">
      <t>ツキ</t>
    </rPh>
    <rPh sb="2" eb="3">
      <t>ヒ</t>
    </rPh>
    <rPh sb="4" eb="5">
      <t>スイ</t>
    </rPh>
    <rPh sb="6" eb="7">
      <t>キン</t>
    </rPh>
    <rPh sb="18" eb="19">
      <t>モク</t>
    </rPh>
    <rPh sb="20" eb="21">
      <t>ツチ</t>
    </rPh>
    <phoneticPr fontId="1"/>
  </si>
  <si>
    <t>南　勝起</t>
    <rPh sb="0" eb="1">
      <t>ミナミ</t>
    </rPh>
    <rPh sb="2" eb="3">
      <t>カツ</t>
    </rPh>
    <rPh sb="3" eb="4">
      <t>キ</t>
    </rPh>
    <phoneticPr fontId="1"/>
  </si>
  <si>
    <t>長岡天神まち薬局</t>
    <rPh sb="0" eb="2">
      <t>ナガオカ</t>
    </rPh>
    <rPh sb="2" eb="4">
      <t>テンジン</t>
    </rPh>
    <rPh sb="6" eb="8">
      <t>ヤッキョク</t>
    </rPh>
    <phoneticPr fontId="1"/>
  </si>
  <si>
    <t>617-0823</t>
    <phoneticPr fontId="1"/>
  </si>
  <si>
    <t>長岡京市長岡２－１－２９　アールビル１階</t>
    <rPh sb="0" eb="2">
      <t>ナガオカ</t>
    </rPh>
    <rPh sb="2" eb="3">
      <t>キョウ</t>
    </rPh>
    <rPh sb="3" eb="4">
      <t>シ</t>
    </rPh>
    <rPh sb="4" eb="6">
      <t>ナガオカ</t>
    </rPh>
    <rPh sb="19" eb="20">
      <t>カイ</t>
    </rPh>
    <phoneticPr fontId="1"/>
  </si>
  <si>
    <t>075-950-1324</t>
    <phoneticPr fontId="1"/>
  </si>
  <si>
    <t>075-874-7139</t>
    <phoneticPr fontId="1"/>
  </si>
  <si>
    <t>月・火・水・金9:00～20:00
木9:00～17:00
土9:00～13:00</t>
    <rPh sb="0" eb="1">
      <t>ツキ</t>
    </rPh>
    <rPh sb="2" eb="3">
      <t>ヒ</t>
    </rPh>
    <rPh sb="4" eb="5">
      <t>スイ</t>
    </rPh>
    <rPh sb="6" eb="7">
      <t>キン</t>
    </rPh>
    <rPh sb="18" eb="19">
      <t>モク</t>
    </rPh>
    <rPh sb="30" eb="31">
      <t>ツチ</t>
    </rPh>
    <phoneticPr fontId="1"/>
  </si>
  <si>
    <t>075-950-1324
(時間外転送)</t>
    <rPh sb="14" eb="17">
      <t>ジカンガイ</t>
    </rPh>
    <rPh sb="17" eb="19">
      <t>テンソウ</t>
    </rPh>
    <phoneticPr fontId="1"/>
  </si>
  <si>
    <t>田中　里奈</t>
    <rPh sb="0" eb="2">
      <t>タナカ</t>
    </rPh>
    <rPh sb="3" eb="5">
      <t>リナ</t>
    </rPh>
    <phoneticPr fontId="1"/>
  </si>
  <si>
    <t>保生堂薬局</t>
  </si>
  <si>
    <t>604-0091</t>
  </si>
  <si>
    <t>075-231-3397</t>
  </si>
  <si>
    <t>075-231-2239</t>
  </si>
  <si>
    <t>京都市中京区丸太町通釜座東梅屋町177</t>
    <phoneticPr fontId="1"/>
  </si>
  <si>
    <t>有</t>
    <rPh sb="0" eb="1">
      <t>ア</t>
    </rPh>
    <phoneticPr fontId="1"/>
  </si>
  <si>
    <t>090-6909-5693</t>
  </si>
  <si>
    <t>成瀬　早希</t>
    <phoneticPr fontId="1"/>
  </si>
  <si>
    <t>嵐山ゆう薬局</t>
    <rPh sb="0" eb="2">
      <t>アラシヤマ</t>
    </rPh>
    <rPh sb="4" eb="6">
      <t>ヤッキョク</t>
    </rPh>
    <phoneticPr fontId="1"/>
  </si>
  <si>
    <t>616-8364</t>
    <phoneticPr fontId="1"/>
  </si>
  <si>
    <t>075-873-1813</t>
    <phoneticPr fontId="1"/>
  </si>
  <si>
    <t>月～金9:00～18:00
土9:00～13:00</t>
    <rPh sb="0" eb="2">
      <t>ツキカラ</t>
    </rPh>
    <rPh sb="2" eb="3">
      <t>キン</t>
    </rPh>
    <rPh sb="14" eb="15">
      <t>ツチ</t>
    </rPh>
    <phoneticPr fontId="1"/>
  </si>
  <si>
    <t>075-873-1803</t>
    <phoneticPr fontId="1"/>
  </si>
  <si>
    <t>西山　千尋</t>
    <phoneticPr fontId="1"/>
  </si>
  <si>
    <t>ウエルシア薬局相良精華台店</t>
    <rPh sb="5" eb="7">
      <t>ヤッキョク</t>
    </rPh>
    <rPh sb="7" eb="9">
      <t>サガラ</t>
    </rPh>
    <rPh sb="9" eb="11">
      <t>セイカ</t>
    </rPh>
    <rPh sb="11" eb="12">
      <t>ダイ</t>
    </rPh>
    <rPh sb="12" eb="13">
      <t>テン</t>
    </rPh>
    <phoneticPr fontId="1"/>
  </si>
  <si>
    <t>619-0238</t>
    <phoneticPr fontId="1"/>
  </si>
  <si>
    <t>相良郡精華町精華台３－１２－３</t>
    <rPh sb="0" eb="2">
      <t>サガラ</t>
    </rPh>
    <rPh sb="2" eb="3">
      <t>グン</t>
    </rPh>
    <rPh sb="3" eb="6">
      <t>セイカチョウ</t>
    </rPh>
    <rPh sb="6" eb="9">
      <t>セイカダイ</t>
    </rPh>
    <phoneticPr fontId="1"/>
  </si>
  <si>
    <t>0774-95-9098</t>
    <phoneticPr fontId="1"/>
  </si>
  <si>
    <t>0774-95-9099</t>
    <phoneticPr fontId="1"/>
  </si>
  <si>
    <t>月～金9:00～19:30
土9:00～19:00
祝9:00～14:00、15:00～18:00
日休み</t>
    <rPh sb="0" eb="1">
      <t>ツキ</t>
    </rPh>
    <rPh sb="2" eb="3">
      <t>キン</t>
    </rPh>
    <rPh sb="14" eb="15">
      <t>ツチ</t>
    </rPh>
    <rPh sb="26" eb="27">
      <t>シュク</t>
    </rPh>
    <rPh sb="50" eb="51">
      <t>ニチ</t>
    </rPh>
    <rPh sb="51" eb="52">
      <t>ヤス</t>
    </rPh>
    <phoneticPr fontId="1"/>
  </si>
  <si>
    <t>岸本　拓也</t>
    <rPh sb="0" eb="2">
      <t>キシモト</t>
    </rPh>
    <rPh sb="3" eb="5">
      <t>タクヤ</t>
    </rPh>
    <phoneticPr fontId="1"/>
  </si>
  <si>
    <t>0772-46-1756</t>
    <phoneticPr fontId="1"/>
  </si>
  <si>
    <t>月～水・金9:00～19:00
木9:30～18:30
土9:00～13:00</t>
    <rPh sb="0" eb="1">
      <t>ツキ</t>
    </rPh>
    <rPh sb="2" eb="3">
      <t>スイ</t>
    </rPh>
    <rPh sb="4" eb="5">
      <t>キン</t>
    </rPh>
    <rPh sb="16" eb="17">
      <t>モク</t>
    </rPh>
    <rPh sb="28" eb="29">
      <t>ツチ</t>
    </rPh>
    <phoneticPr fontId="1"/>
  </si>
  <si>
    <t>京都府</t>
    <rPh sb="0" eb="3">
      <t>キョウトフ</t>
    </rPh>
    <phoneticPr fontId="5"/>
  </si>
  <si>
    <t>おおみやゆう薬局</t>
  </si>
  <si>
    <t>603-8406</t>
  </si>
  <si>
    <t>京都市北区大宮東小野堀町1 エスカロ-ナ玉田１階</t>
  </si>
  <si>
    <t>075-494-2350　</t>
  </si>
  <si>
    <t>075-494-2351　</t>
  </si>
  <si>
    <t>月火木金9:00〜20:00、水9:00〜17:00、土9:00〜13:00</t>
  </si>
  <si>
    <t>090-3650-8711</t>
  </si>
  <si>
    <t>オリーヴ薬局</t>
  </si>
  <si>
    <t>603-8415</t>
  </si>
  <si>
    <t>京都市北区紫竹西大門町29番地3</t>
  </si>
  <si>
    <t>075-494-1500</t>
  </si>
  <si>
    <t>075-494-1501</t>
  </si>
  <si>
    <t>月火水金9:00〜19:00、木土9:00〜13:00</t>
  </si>
  <si>
    <t>070-1210-9008</t>
  </si>
  <si>
    <t>住里　研至</t>
  </si>
  <si>
    <t>月～金9:00～19:00、土9:00～13:00</t>
  </si>
  <si>
    <t>月〜金9:00〜20:00、土9:00〜13:00</t>
  </si>
  <si>
    <t>ココカラファイン紫明オーツカ薬局</t>
  </si>
  <si>
    <t>603-8151</t>
  </si>
  <si>
    <t>京都市北区小山下総町29-16 ラメゾン鞍馬口1階</t>
  </si>
  <si>
    <t>075-417-1213</t>
  </si>
  <si>
    <t>075-417-0955</t>
  </si>
  <si>
    <t>月火水金9:00～19:00、木9:00～17:00、土9:00～13:00</t>
    <rPh sb="1" eb="2">
      <t>ヒ</t>
    </rPh>
    <phoneticPr fontId="5"/>
  </si>
  <si>
    <t>080-7571-0376</t>
  </si>
  <si>
    <t>瀧野　真以子</t>
  </si>
  <si>
    <t>ココカラファイン薬局北山店</t>
  </si>
  <si>
    <t>603-8053</t>
  </si>
  <si>
    <t>京都市北区上賀茂岩ヶ垣内町100</t>
  </si>
  <si>
    <t>075-721-3407</t>
  </si>
  <si>
    <t>月〜金9:00〜20:00、土9:00〜18:00</t>
  </si>
  <si>
    <t>070-3138-8579</t>
  </si>
  <si>
    <t>松本　祐樹</t>
  </si>
  <si>
    <t>つちえ薬局</t>
  </si>
  <si>
    <t>075-462-4758</t>
  </si>
  <si>
    <t>075-464-2169</t>
  </si>
  <si>
    <t>月火水金9:00〜19:00、木9:00〜17:00、土9:00〜14:00</t>
    <rPh sb="1" eb="2">
      <t>ヒ</t>
    </rPh>
    <phoneticPr fontId="5"/>
  </si>
  <si>
    <t>京都市北区衣笠天神森町35-1</t>
  </si>
  <si>
    <t>にしがもゆう薬局</t>
  </si>
  <si>
    <t>603-8832</t>
  </si>
  <si>
    <t>京都市北区大宮南田尻町58</t>
  </si>
  <si>
    <t>075-495-1106</t>
  </si>
  <si>
    <t>075-495-1198</t>
  </si>
  <si>
    <t>090-8238-5525</t>
  </si>
  <si>
    <t>月水金9:00～20:00、火9:00～18:00、木土9:00～17:00</t>
  </si>
  <si>
    <t>ふれあい薬局・白梅</t>
  </si>
  <si>
    <t>603-8326</t>
  </si>
  <si>
    <t>京都市北区北野下白梅町73ｰ3</t>
  </si>
  <si>
    <t>075-466-1506</t>
  </si>
  <si>
    <t>075-465-9111</t>
  </si>
  <si>
    <t>月水木9:00〜17:00、火金9:00〜19:00、土9:00〜13:00</t>
  </si>
  <si>
    <t>無</t>
    <rPh sb="0" eb="1">
      <t>ナ</t>
    </rPh>
    <phoneticPr fontId="5"/>
  </si>
  <si>
    <t>仁井田　めぐみ</t>
  </si>
  <si>
    <t>みつばち薬局紫野店</t>
  </si>
  <si>
    <t>603-8233</t>
  </si>
  <si>
    <t>京都市北区紫野西野町65-7</t>
  </si>
  <si>
    <t>075-417-3911</t>
  </si>
  <si>
    <t>075-417-3910</t>
  </si>
  <si>
    <t>月〜木9:00〜17:00、金9:00〜20:30、土9:00〜12:30</t>
  </si>
  <si>
    <t>濱田　美保</t>
  </si>
  <si>
    <t>みつばち薬局上賀茂店</t>
  </si>
  <si>
    <t>603-8077</t>
  </si>
  <si>
    <t>京都市北区上賀茂藤ノ木町22-1</t>
  </si>
  <si>
    <t>075-703-3281</t>
  </si>
  <si>
    <t>075-703-3287</t>
  </si>
  <si>
    <t>月〜木9:00〜17:00、金9:00〜19:30、土9:00〜12:30</t>
    <rPh sb="14" eb="15">
      <t>キン</t>
    </rPh>
    <phoneticPr fontId="5"/>
  </si>
  <si>
    <t>075-703-3281(転送)</t>
  </si>
  <si>
    <t>前田　裕介</t>
  </si>
  <si>
    <t>みやこ薬局紫竹店</t>
  </si>
  <si>
    <t>603-8207</t>
  </si>
  <si>
    <t>075-494-3255</t>
  </si>
  <si>
    <t>075-494-3256</t>
  </si>
  <si>
    <t>ゆう薬局在宅支援センター</t>
  </si>
  <si>
    <t>603-8161</t>
  </si>
  <si>
    <t>京都市北区小山北大野町15</t>
  </si>
  <si>
    <t>075-496-8516</t>
  </si>
  <si>
    <t>075-496-8560</t>
  </si>
  <si>
    <t>月〜金9:00〜17:30、土9:30〜12:00</t>
  </si>
  <si>
    <t>090-8126-6196</t>
  </si>
  <si>
    <t>河合　雅之</t>
  </si>
  <si>
    <t>加茂川ゆう薬局</t>
  </si>
  <si>
    <t>603-8107</t>
  </si>
  <si>
    <t>京都市北区紫竹下ノ岸町21-1  メゾンエスポワ-ルハツダ1階</t>
  </si>
  <si>
    <t>075-494-3112</t>
  </si>
  <si>
    <t>075-494-3113</t>
  </si>
  <si>
    <t>月火木金9:00～19:00、水土9:00～13:00</t>
  </si>
  <si>
    <t>080-6134-4385</t>
  </si>
  <si>
    <t>河合　理恵</t>
  </si>
  <si>
    <t>株式会社こぐま薬局</t>
  </si>
  <si>
    <t>京都市北区小山下総町17-12</t>
  </si>
  <si>
    <t>075-451-1234</t>
  </si>
  <si>
    <t>075-451-1240</t>
  </si>
  <si>
    <t>月水金9:00〜20:00、火木土9:00〜17:00</t>
  </si>
  <si>
    <t>原谷ゆう薬局</t>
  </si>
  <si>
    <t>603-8487</t>
  </si>
  <si>
    <t>京都市北区大北山原谷乾町199-1</t>
  </si>
  <si>
    <t>075-466-3833</t>
  </si>
  <si>
    <t>075-466-3835</t>
  </si>
  <si>
    <t>月火金9:00～19:00、水木9:00～17:00、土9:00～13:00</t>
  </si>
  <si>
    <t>080-6210-5441</t>
  </si>
  <si>
    <t>今宮ゆう薬局</t>
  </si>
  <si>
    <t>603-8205</t>
  </si>
  <si>
    <t>京都市北区柴竹西高縄町34 シチクハイネス1階</t>
  </si>
  <si>
    <t>075-494-3760</t>
  </si>
  <si>
    <t>075-494-3761</t>
  </si>
  <si>
    <t>月水金9:00〜19:00、火9:00〜13:00/15:00〜19:00、木9:00〜17:00、土9:00〜13:00　</t>
  </si>
  <si>
    <t>080-5342-1404</t>
  </si>
  <si>
    <t>樋本　美咲</t>
  </si>
  <si>
    <t>阪神調剤薬局きぬがさ店</t>
  </si>
  <si>
    <t>603-8353</t>
  </si>
  <si>
    <t>京都市北区平野上八丁柳町42-2</t>
  </si>
  <si>
    <t>075-467-9501</t>
  </si>
  <si>
    <t>075-467-9502</t>
  </si>
  <si>
    <t>月〜金9:00〜18:00、土9:00〜13:00</t>
  </si>
  <si>
    <t>西口　大資</t>
  </si>
  <si>
    <t>大徳寺ゆう薬局</t>
  </si>
  <si>
    <t>603-8221</t>
  </si>
  <si>
    <t>075-411-2124</t>
  </si>
  <si>
    <t>075-411-2131</t>
  </si>
  <si>
    <t>月水金9:00〜19:30、火木土9:00〜17:00</t>
  </si>
  <si>
    <t>090-8237-3556</t>
  </si>
  <si>
    <t>内片　綾華</t>
  </si>
  <si>
    <t>薬局ダックス京都衣笠店</t>
  </si>
  <si>
    <t>京都市北区衣笠天神森町28番地2</t>
  </si>
  <si>
    <t>075-432-8123</t>
  </si>
  <si>
    <t>075-432-8107</t>
  </si>
  <si>
    <t>月〜金9:00〜19:00、土9:00〜13:00</t>
  </si>
  <si>
    <t>薬局ダックス京都紫野店</t>
  </si>
  <si>
    <t>603-8214</t>
  </si>
  <si>
    <t>京都市北区紫野雲林院町38番地</t>
  </si>
  <si>
    <t>075-748-0522</t>
  </si>
  <si>
    <t>075-748-0531</t>
  </si>
  <si>
    <t>月～金9:00～14:00/15:00～19:00、土9:00～13:00</t>
  </si>
  <si>
    <t>薬局ダックス京都大宮紫竹店</t>
  </si>
  <si>
    <t>603-8402</t>
  </si>
  <si>
    <t>京都市北区大宮南椿原町36番地1</t>
  </si>
  <si>
    <t>075-748-0940</t>
  </si>
  <si>
    <t>075-748-0941</t>
  </si>
  <si>
    <t>月～金10:00～14:00/15:00～19:00</t>
  </si>
  <si>
    <t>石川　仁美</t>
  </si>
  <si>
    <t>薬局ダックス京都北山店</t>
  </si>
  <si>
    <t>603-8435</t>
  </si>
  <si>
    <t>京都市北区紫竹栗栖町37</t>
  </si>
  <si>
    <t>075-366-6766</t>
  </si>
  <si>
    <t>075-366-3337</t>
  </si>
  <si>
    <t>月～金9:00～19:00、土9:00～17:00</t>
  </si>
  <si>
    <t>アイン薬局北野店</t>
  </si>
  <si>
    <t>602-8386</t>
  </si>
  <si>
    <t>京都市上京区御前通今小路下ル馬喰町911-7</t>
  </si>
  <si>
    <t>075-467-8355</t>
  </si>
  <si>
    <t>075-467-8356</t>
  </si>
  <si>
    <t>月～金9:00～20:30、土9:00～13:00</t>
  </si>
  <si>
    <t>日下部　映吏</t>
  </si>
  <si>
    <t>アノン調剤薬局堀川丸太町</t>
  </si>
  <si>
    <t>602-8141</t>
  </si>
  <si>
    <t>京都市上京区上堀川町113 ＡＲＭ Ｆｉｒｓｔビル１階</t>
  </si>
  <si>
    <t>075-813-0555</t>
  </si>
  <si>
    <t>075-813-0666</t>
  </si>
  <si>
    <t>月火木金9:00～19:00、水9:00～17:00、土9:00～13:00</t>
  </si>
  <si>
    <t>松下　祐典</t>
  </si>
  <si>
    <t>あびら薬局</t>
  </si>
  <si>
    <t>602-8222</t>
  </si>
  <si>
    <t>京都市上京区堀川一条上る晴明町811</t>
  </si>
  <si>
    <t>075-417-2723</t>
  </si>
  <si>
    <t>075-417-2724</t>
  </si>
  <si>
    <t>月火水金9:00～19:30、木9:00～17:00、土9:00～12:00</t>
    <rPh sb="1" eb="2">
      <t>ヒ</t>
    </rPh>
    <phoneticPr fontId="5"/>
  </si>
  <si>
    <t>ウエルシア薬局京都智恵光院店</t>
  </si>
  <si>
    <t>602-8172</t>
  </si>
  <si>
    <t>京都市上京区天秤丸町194</t>
  </si>
  <si>
    <t>075-417-0207</t>
  </si>
  <si>
    <t>075-417-0208</t>
  </si>
  <si>
    <t>月～金9:00～20:00、土9:00～13:00</t>
  </si>
  <si>
    <t>森脇　里佳</t>
  </si>
  <si>
    <t>エムハート薬局千本通店</t>
  </si>
  <si>
    <t>602-8307</t>
  </si>
  <si>
    <t>京都市上京区閻魔前町24</t>
  </si>
  <si>
    <t>075-417-1850</t>
  </si>
  <si>
    <t>075-417-1858</t>
  </si>
  <si>
    <t>月火木金9:00～19:00、水9:00～17:00、土9:00～12:00</t>
  </si>
  <si>
    <t>075-417-1850(転送）</t>
  </si>
  <si>
    <t>市村　綾香理</t>
  </si>
  <si>
    <t>オーツカ調剤薬局府立医大前店</t>
  </si>
  <si>
    <t>602-0857</t>
  </si>
  <si>
    <t>京都市上京区河原町広小路上る中御霊町419-2</t>
  </si>
  <si>
    <t>075-252-0878</t>
  </si>
  <si>
    <t>075-252-0877</t>
  </si>
  <si>
    <t>080-7563-2795</t>
  </si>
  <si>
    <t>田尻　ユカリ</t>
  </si>
  <si>
    <t>オオミヤ薬局</t>
  </si>
  <si>
    <t>602-8406</t>
  </si>
  <si>
    <t>京都市上京区大宮通上立売上る花開院町139-3</t>
  </si>
  <si>
    <t>075-451-2929</t>
  </si>
  <si>
    <t>075-451-2939</t>
  </si>
  <si>
    <t>月火木金8:30～19:00、水8:30～16:30、土8:30~13:00</t>
  </si>
  <si>
    <t>西　恵子</t>
    <rPh sb="2" eb="4">
      <t>ケイコ</t>
    </rPh>
    <phoneticPr fontId="5"/>
  </si>
  <si>
    <t>なごみ薬局</t>
  </si>
  <si>
    <t>602-8373</t>
  </si>
  <si>
    <t>京都市上京区仁和寺街道御前西入下横町230-2</t>
  </si>
  <si>
    <t>075-466-6111</t>
  </si>
  <si>
    <t>075-466-6112</t>
  </si>
  <si>
    <t>月金9:00～18:30、火水木9:00～17:00、土9:00～13:00</t>
  </si>
  <si>
    <t>北林　雄大</t>
  </si>
  <si>
    <t>フラワー薬局西陣店</t>
  </si>
  <si>
    <t>602-8318</t>
  </si>
  <si>
    <t>京都市上京区五辻通七本松西入上ル老松町103-121</t>
  </si>
  <si>
    <t>075-464-4193</t>
  </si>
  <si>
    <t>075-464-4733</t>
  </si>
  <si>
    <t>月〜金9:00～20:00、土9:00～13:00</t>
  </si>
  <si>
    <t>080-2610-1393</t>
  </si>
  <si>
    <t>神庭　知暉</t>
  </si>
  <si>
    <t>ポプリ薬局きたの店</t>
  </si>
  <si>
    <t>602-8324</t>
  </si>
  <si>
    <t>京都市上京区七本松通笹谷町上る元観音町456</t>
  </si>
  <si>
    <t>075-432-8452</t>
  </si>
  <si>
    <t>075-432-8453</t>
  </si>
  <si>
    <t>月火木金9:00〜17:00、水土9:00〜13:00</t>
  </si>
  <si>
    <t>075-432-8452（転送）</t>
  </si>
  <si>
    <t>田中　史子</t>
  </si>
  <si>
    <t>ポプリ薬局上七軒店</t>
  </si>
  <si>
    <t>602-8326</t>
  </si>
  <si>
    <t>京都市上京区西上善寺町179</t>
  </si>
  <si>
    <t>075-462-1737</t>
  </si>
  <si>
    <t>075-462-1722</t>
  </si>
  <si>
    <t>月〜金9:00〜20:00、土9:00〜16:00</t>
  </si>
  <si>
    <t>米倉　雅代</t>
  </si>
  <si>
    <t>めぐ薬局</t>
  </si>
  <si>
    <t>602-0055</t>
  </si>
  <si>
    <t>メディオ薬局御所東店</t>
  </si>
  <si>
    <t>602-0824</t>
  </si>
  <si>
    <t>京都市上京区今出川通寺町東入一真町91</t>
  </si>
  <si>
    <t>075-255-3556</t>
  </si>
  <si>
    <t>075-255-3557</t>
  </si>
  <si>
    <t>月木9:00～17:00、火水金9:00～18:00、土9:00～12:30</t>
  </si>
  <si>
    <t>山本　あずさ</t>
  </si>
  <si>
    <t>花ぐるま薬局</t>
  </si>
  <si>
    <t>602-8305</t>
  </si>
  <si>
    <t>京都市上京区千本通寺之内下ル花車町494</t>
  </si>
  <si>
    <t>075-432-1520</t>
  </si>
  <si>
    <t>075-432-1521</t>
  </si>
  <si>
    <t>月水木9:00～17:00、火金9:00～20:00、土9:00～13:00</t>
  </si>
  <si>
    <t>釜座ゆう薬局</t>
  </si>
  <si>
    <t>602-8032</t>
  </si>
  <si>
    <t>京都市上京区西洞院通丸太町上る夷川町388-3</t>
  </si>
  <si>
    <t>075-241-2555</t>
  </si>
  <si>
    <t>075-241-7888</t>
  </si>
  <si>
    <t>月～金9:00～18:00、土9:00～12:30</t>
  </si>
  <si>
    <t>寺の内ゆう薬局</t>
  </si>
  <si>
    <t>602-0015</t>
  </si>
  <si>
    <t>京都市上京区室町通寺ノ内上る下柳原南半町240番地1 カ-ナハイツ1階1F号室</t>
  </si>
  <si>
    <t>075-441-8800</t>
  </si>
  <si>
    <t>075-441-8833</t>
  </si>
  <si>
    <t>080-5762-5417</t>
  </si>
  <si>
    <t>日本調剤丸太町薬局</t>
  </si>
  <si>
    <t>602-8031</t>
  </si>
  <si>
    <t>京都市上京区東裏辻町417 大和ビル1階</t>
  </si>
  <si>
    <t>075-213-6301</t>
  </si>
  <si>
    <t>075-213-6327</t>
  </si>
  <si>
    <t>月～金9:00～18:30、土9:00～13:00</t>
  </si>
  <si>
    <t>090-4023-6651</t>
  </si>
  <si>
    <t>吉川　摩耶</t>
  </si>
  <si>
    <t>日本調剤府庁前薬局</t>
  </si>
  <si>
    <t>京都市上京区東裏辻町414-1</t>
  </si>
  <si>
    <t>075-254-7861</t>
  </si>
  <si>
    <t>075-254-7863</t>
  </si>
  <si>
    <t>090-6951-8335</t>
  </si>
  <si>
    <t>月〜金8:30〜17:30、土8:30〜12:30</t>
  </si>
  <si>
    <t>府庁前ゆう薬局</t>
  </si>
  <si>
    <t>602-8026</t>
  </si>
  <si>
    <t>京都市上京区新町通丸太町上る春帯町348</t>
  </si>
  <si>
    <t>075-213-7080</t>
  </si>
  <si>
    <t>075-213-7088</t>
  </si>
  <si>
    <t>月〜金9:00〜18:00、土9:00～12:30</t>
    <rPh sb="14" eb="15">
      <t>ツチ</t>
    </rPh>
    <phoneticPr fontId="5"/>
  </si>
  <si>
    <t>090-1147-4848</t>
  </si>
  <si>
    <t>中山　千尋</t>
  </si>
  <si>
    <t>薬局ダックス上京智恵光院店</t>
  </si>
  <si>
    <t>602-8261</t>
  </si>
  <si>
    <t>京都市上京区中立売通裏門東入多門町445番地12</t>
  </si>
  <si>
    <t>075-468-8752</t>
  </si>
  <si>
    <t>075-468-8753</t>
  </si>
  <si>
    <t>月〜金9:00～19:00、土9:00～14:00/15:00～19:00</t>
  </si>
  <si>
    <t>あゆみ薬局</t>
  </si>
  <si>
    <t>606-8411</t>
  </si>
  <si>
    <t>京都市左京区浄土寺東田町18</t>
  </si>
  <si>
    <t>075-762-2323</t>
  </si>
  <si>
    <t>075-762-2324</t>
  </si>
  <si>
    <t>075-762-2323（転送）</t>
  </si>
  <si>
    <t>菅　恭子</t>
  </si>
  <si>
    <t>いわくら駅前ゆう薬局</t>
  </si>
  <si>
    <t>606-0021</t>
  </si>
  <si>
    <t>京都市左京区岩倉忠在地町819-1 ドルフ岩倉駅前医療モ-ル1階</t>
    <rPh sb="0" eb="3">
      <t>キョウトシ</t>
    </rPh>
    <rPh sb="31" eb="32">
      <t>カイ</t>
    </rPh>
    <phoneticPr fontId="5"/>
  </si>
  <si>
    <t>075-707-1155</t>
  </si>
  <si>
    <t>075-707-1166</t>
  </si>
  <si>
    <t>月火水金9:00～19:30、木9:00～17:00、土9:00～13:00</t>
    <rPh sb="1" eb="2">
      <t>ヒ</t>
    </rPh>
    <phoneticPr fontId="5"/>
  </si>
  <si>
    <t>090-8196-2700</t>
  </si>
  <si>
    <t>片山　朋香</t>
  </si>
  <si>
    <t>月〜金9:00〜20:00、土9:00〜14:00</t>
  </si>
  <si>
    <t>きたしらかわ薬局</t>
  </si>
  <si>
    <t>606-8285</t>
  </si>
  <si>
    <t>京都市左京区北白川東久保田町11 皆川ビル1階</t>
  </si>
  <si>
    <t>075-748-1167</t>
  </si>
  <si>
    <t>075-748-1169</t>
  </si>
  <si>
    <t>月火水金9:00〜19:30、木土9:00〜13:00</t>
  </si>
  <si>
    <t>ロウト　和代</t>
  </si>
  <si>
    <t>きたやまゆう薬局</t>
  </si>
  <si>
    <t>606-0847</t>
  </si>
  <si>
    <t>京都市左京区下鴨南野-神町1-1 シェルクレ-ル北山1階</t>
    <rPh sb="27" eb="28">
      <t>カイ</t>
    </rPh>
    <phoneticPr fontId="5"/>
  </si>
  <si>
    <t>075-707-6881</t>
  </si>
  <si>
    <t>075-707-6882</t>
  </si>
  <si>
    <t>080-5320-0320</t>
  </si>
  <si>
    <t>大川　裕美</t>
  </si>
  <si>
    <t>しらゆり薬局</t>
  </si>
  <si>
    <t>606-8275</t>
  </si>
  <si>
    <t>京都市左京区北白川上別当町21-1階</t>
    <rPh sb="17" eb="18">
      <t>カイ</t>
    </rPh>
    <phoneticPr fontId="5"/>
  </si>
  <si>
    <t>075-701-1193</t>
  </si>
  <si>
    <t>075-706-4193</t>
  </si>
  <si>
    <t>月〜土8:30〜17:00</t>
  </si>
  <si>
    <t>田島　未来</t>
  </si>
  <si>
    <t>すが薬局</t>
  </si>
  <si>
    <t>606-8227</t>
  </si>
  <si>
    <t>京都市左京区田中里ノ前町6</t>
  </si>
  <si>
    <t>075-722-3056</t>
  </si>
  <si>
    <t>075-724-9299</t>
  </si>
  <si>
    <t>月水木金9:00～20:00、火9:00～17:00、土:9:00～13:00</t>
  </si>
  <si>
    <t>菅　章能</t>
  </si>
  <si>
    <t>すこやか薬局二条店</t>
  </si>
  <si>
    <t>606-8382</t>
  </si>
  <si>
    <t>京都市左京区夷川通川端東入上る大文字町183</t>
  </si>
  <si>
    <t>075-762-3233</t>
  </si>
  <si>
    <t>075-762-3255</t>
  </si>
  <si>
    <t>月水木9:00〜18:00、火金9:00〜20:30、土9:00〜13:00</t>
  </si>
  <si>
    <t>090-2065-7340</t>
  </si>
  <si>
    <t>柴田　省吾</t>
  </si>
  <si>
    <t>スマイル薬局北白川店</t>
  </si>
  <si>
    <t>606-8274</t>
  </si>
  <si>
    <t>京都市左京区北白川大堂町61番池 ホライゾンビル1階</t>
    <rPh sb="25" eb="26">
      <t>カイ</t>
    </rPh>
    <phoneticPr fontId="5"/>
  </si>
  <si>
    <t>075-723-2077</t>
  </si>
  <si>
    <t>075-723-2076</t>
  </si>
  <si>
    <t>月水金9:00〜19:00、火木９:00〜17:00、土9:00〜13:00</t>
  </si>
  <si>
    <t>080-5367-4767</t>
  </si>
  <si>
    <t>市田　直紀</t>
  </si>
  <si>
    <t>たんぽぽ薬局聖護院店</t>
  </si>
  <si>
    <t>606-8392</t>
  </si>
  <si>
    <t>075-751-5801</t>
  </si>
  <si>
    <t>075-751-5802</t>
  </si>
  <si>
    <t>075-751-5801（転送）</t>
    <rPh sb="13" eb="15">
      <t>テンソウ</t>
    </rPh>
    <phoneticPr fontId="5"/>
  </si>
  <si>
    <t>京都市左京区聖護院山王町36番1</t>
    <rPh sb="14" eb="15">
      <t>バン</t>
    </rPh>
    <phoneticPr fontId="5"/>
  </si>
  <si>
    <t>月～金9:00～18:00、土9:00～13:00</t>
  </si>
  <si>
    <t>ファルコ薬局きんりん店</t>
  </si>
  <si>
    <t>京都市左京区岩倉忠在地町544</t>
  </si>
  <si>
    <t>075-701-5934</t>
  </si>
  <si>
    <t>075-791-3399</t>
  </si>
  <si>
    <t>月水金9:00～18:00、火木9:00～17:00、土9:00～13:00</t>
  </si>
  <si>
    <t>青木　美生</t>
  </si>
  <si>
    <t>ファルコ薬局みのり一乗寺店</t>
  </si>
  <si>
    <t>606-8164</t>
  </si>
  <si>
    <t>京都市左京区一乗寺出口町1 シラカワビル1階</t>
    <rPh sb="0" eb="3">
      <t>キョウトシ</t>
    </rPh>
    <phoneticPr fontId="5"/>
  </si>
  <si>
    <t>075-722-8801</t>
  </si>
  <si>
    <t>075-722-8802</t>
  </si>
  <si>
    <t>月～金9:00～20:15、土9:00～13:30</t>
  </si>
  <si>
    <t>075-722-8801（転送）</t>
  </si>
  <si>
    <t>大塚　隆之</t>
  </si>
  <si>
    <t>ファルコ薬局岩倉店</t>
  </si>
  <si>
    <t>606-0017</t>
  </si>
  <si>
    <t>京都市左京区岩倉上蔵町140番地2</t>
  </si>
  <si>
    <t>075-721-3200</t>
  </si>
  <si>
    <t>075-721-3202</t>
  </si>
  <si>
    <t>月水金9:00〜18:00、火木9:00〜17:00、土9:00〜13:00</t>
  </si>
  <si>
    <t>湯浅　理恵</t>
  </si>
  <si>
    <t>フラワー薬局左京店</t>
  </si>
  <si>
    <t>606-8273</t>
  </si>
  <si>
    <t>京都市左京区北白川山ノ元町60-2</t>
  </si>
  <si>
    <t>075-702-1193</t>
  </si>
  <si>
    <t>075-702-4193</t>
  </si>
  <si>
    <t>月〜金9:00〜19:00、土9:00〜17:00、日9:00〜14:00</t>
  </si>
  <si>
    <t>木本　絢子</t>
  </si>
  <si>
    <t>ふれあいマルキ薬局</t>
  </si>
  <si>
    <t>606-8325</t>
  </si>
  <si>
    <t>京都市左京区聖護院東町16番地1 リンズコ-ト1階</t>
    <rPh sb="0" eb="3">
      <t>キョウトシ</t>
    </rPh>
    <rPh sb="3" eb="6">
      <t>サキョウク</t>
    </rPh>
    <rPh sb="6" eb="9">
      <t>ショウゴイン</t>
    </rPh>
    <rPh sb="9" eb="11">
      <t>ヒガシマチ</t>
    </rPh>
    <rPh sb="13" eb="15">
      <t>バンチ</t>
    </rPh>
    <rPh sb="24" eb="25">
      <t>カイ</t>
    </rPh>
    <phoneticPr fontId="5"/>
  </si>
  <si>
    <t>075-771-1900</t>
  </si>
  <si>
    <t>月木土9:00〜17:00、火水金9:00〜19:00</t>
  </si>
  <si>
    <t>080-7665-0452</t>
  </si>
  <si>
    <t>西内　英樹</t>
  </si>
  <si>
    <t>まつがさきゆう薬局</t>
  </si>
  <si>
    <t>606-0954</t>
  </si>
  <si>
    <t>京都市左京区松ケ崎壱町田町4-1</t>
  </si>
  <si>
    <t>075-705-3520</t>
  </si>
  <si>
    <t>075-705-3540</t>
  </si>
  <si>
    <t>月火水金9:00〜19:00、木9:00〜18:00、土9:00〜13:00</t>
  </si>
  <si>
    <t>090-1146-8495</t>
  </si>
  <si>
    <t>今村　昌純</t>
  </si>
  <si>
    <t>京都市左京区一乗寺高槻町18 エル京都ビル1階</t>
    <rPh sb="22" eb="23">
      <t>カイ</t>
    </rPh>
    <phoneticPr fontId="5"/>
  </si>
  <si>
    <t xml:space="preserve"> 075-706-2181</t>
  </si>
  <si>
    <t>月～金9:00～20:00、土9:00～14:00</t>
    <rPh sb="14" eb="15">
      <t>ツチ</t>
    </rPh>
    <phoneticPr fontId="5"/>
  </si>
  <si>
    <t>ユタカ薬局聖護院</t>
  </si>
  <si>
    <t>一乗寺ゆう薬局</t>
  </si>
  <si>
    <t>606-8116</t>
  </si>
  <si>
    <t>京都市左京区一乗寺宮ノ東町37</t>
  </si>
  <si>
    <t>075-723-6661</t>
  </si>
  <si>
    <t>075-723-6662</t>
  </si>
  <si>
    <t>月～水金9:00～19:30、木9:00～17:00、土9:00～13:00</t>
  </si>
  <si>
    <t>080-6215-9245</t>
  </si>
  <si>
    <t>服部　千代香</t>
  </si>
  <si>
    <t>下鴨中通ゆう薬局</t>
  </si>
  <si>
    <t>606-0826</t>
  </si>
  <si>
    <t>京都市左京区下鴨西本町18  Delizia下鴨 1階</t>
  </si>
  <si>
    <t>075-707-6116</t>
  </si>
  <si>
    <t>075-707-6117</t>
  </si>
  <si>
    <t>月水金9:00～19:30、火木9:00～17:00、土9:00～12:00</t>
  </si>
  <si>
    <t>090-3612-2540</t>
  </si>
  <si>
    <t>赤鹿　律子</t>
  </si>
  <si>
    <t>京都セントラル薬局</t>
  </si>
  <si>
    <t>京都市左京区聖護院川原町29 聖護院メディカルビル101</t>
  </si>
  <si>
    <t>075-762-2577</t>
  </si>
  <si>
    <t>075-762-2588</t>
  </si>
  <si>
    <t>月火水金9:00〜19:00、木9:00〜17:00、土9:00〜13:00</t>
    <rPh sb="1" eb="2">
      <t>ヒ</t>
    </rPh>
    <phoneticPr fontId="5"/>
  </si>
  <si>
    <t>080-7031-5081</t>
  </si>
  <si>
    <t>千代　和希</t>
  </si>
  <si>
    <t>日本調剤京大前薬局</t>
  </si>
  <si>
    <t>京都市左京区聖護院川原町28</t>
  </si>
  <si>
    <t>075-762-0660</t>
  </si>
  <si>
    <t>075-762-0661</t>
  </si>
  <si>
    <t>090-1667-8605</t>
  </si>
  <si>
    <t>月〜金9:00〜18:30、土9:00〜13:00</t>
  </si>
  <si>
    <t>平塚薬局</t>
  </si>
  <si>
    <t>606-8396</t>
  </si>
  <si>
    <t>075-771-1496</t>
  </si>
  <si>
    <t>075-771-3374</t>
  </si>
  <si>
    <t>月〜金9:00〜20:00、土10:00〜14:00</t>
  </si>
  <si>
    <t>京都市左京区丸太町通川端東入下堤町78番地</t>
  </si>
  <si>
    <t>平塚薬局大原</t>
  </si>
  <si>
    <t>601-1244</t>
  </si>
  <si>
    <t>京都市左京区大原上野町564-1</t>
  </si>
  <si>
    <t>075-744-2337</t>
  </si>
  <si>
    <t>075-744-2339</t>
  </si>
  <si>
    <t>月〜金9:00〜17:20、土9:00〜12:20</t>
  </si>
  <si>
    <t>宝ヶ池ゆう薬局</t>
  </si>
  <si>
    <t>606-0053</t>
  </si>
  <si>
    <t>京都市左京区上高野車地町139 宝ヶ池クリニックモ-ル1階</t>
  </si>
  <si>
    <t>075-724-3271</t>
  </si>
  <si>
    <t>075-724-3272</t>
  </si>
  <si>
    <t>月火木金9:00～19:00、水9:00～18:00、土9:00～16:00</t>
  </si>
  <si>
    <t>070–2007-8409</t>
  </si>
  <si>
    <t>606-0002</t>
  </si>
  <si>
    <t>京都市左京区岩倉中大鷺町9-1</t>
  </si>
  <si>
    <t>075-706-7362</t>
  </si>
  <si>
    <t>0120-075-721</t>
  </si>
  <si>
    <t>薬局ダックス左京浄土寺店</t>
  </si>
  <si>
    <t>606-8412</t>
  </si>
  <si>
    <t>京都市左京区浄土寺馬場町68-1</t>
  </si>
  <si>
    <t>075-744-1015</t>
  </si>
  <si>
    <t>075-744-1509</t>
  </si>
  <si>
    <t>藤本　頼門</t>
  </si>
  <si>
    <t>薬局ダックス左京宝ヶ池店</t>
  </si>
  <si>
    <t>月～金9:00～19:00、土9:00～18:00</t>
  </si>
  <si>
    <t>月〜金9:00〜19:00、土9:00〜18:00</t>
  </si>
  <si>
    <t>アイン薬局御所南店</t>
  </si>
  <si>
    <t>604-0814</t>
  </si>
  <si>
    <t>京都市中京区東洞院通二条上ル壺屋町516  安部ビル1階</t>
  </si>
  <si>
    <t>075-256-8511</t>
  </si>
  <si>
    <t>075-256-8522</t>
  </si>
  <si>
    <t>月火水金9:00〜19:00、木9:00〜13:00/15:00〜19:00、土9:00〜13:00</t>
    <rPh sb="1" eb="2">
      <t>ヒ</t>
    </rPh>
    <phoneticPr fontId="5"/>
  </si>
  <si>
    <t>小林　小雪</t>
  </si>
  <si>
    <t>アイン薬局西大路五条店</t>
  </si>
  <si>
    <t>604-8845</t>
  </si>
  <si>
    <t>京都市中京区壬生東高田町2-2</t>
    <rPh sb="0" eb="3">
      <t>キョウトシ</t>
    </rPh>
    <rPh sb="3" eb="6">
      <t>ナカギョウク</t>
    </rPh>
    <phoneticPr fontId="5"/>
  </si>
  <si>
    <t>075-312-8257</t>
  </si>
  <si>
    <t>075-312-8231</t>
  </si>
  <si>
    <t>月～金9:00～18:30、土9:00～12:30</t>
  </si>
  <si>
    <t>吉野　香織</t>
  </si>
  <si>
    <t>604-8472</t>
  </si>
  <si>
    <t>ココカラファイン薬局壬生店</t>
  </si>
  <si>
    <t>604-8846</t>
  </si>
  <si>
    <t>京都市中京区壬生西檜町8番地 アソルティ西院1階</t>
  </si>
  <si>
    <t>075-325-5296</t>
  </si>
  <si>
    <t>月火水金9:00～19:00、木9:00～17:00、土9:00～14:00</t>
    <rPh sb="1" eb="2">
      <t>ヒ</t>
    </rPh>
    <phoneticPr fontId="5"/>
  </si>
  <si>
    <t>070-3138-8722</t>
  </si>
  <si>
    <t>コスモス薬局</t>
  </si>
  <si>
    <t>604-8454</t>
  </si>
  <si>
    <t>京都市中京区西ノ京小堀池町18-7</t>
  </si>
  <si>
    <t>075-821-8080</t>
  </si>
  <si>
    <t>075-821-8005</t>
  </si>
  <si>
    <t>月水金9:00～20:30、火木9:00～17:00、土9:00～13:00</t>
  </si>
  <si>
    <t>090-5369-0698</t>
  </si>
  <si>
    <t>スマイル薬局池須店</t>
  </si>
  <si>
    <t>604-8216</t>
  </si>
  <si>
    <t>京都市中京区西洞院通六角下る池須町408-3</t>
  </si>
  <si>
    <t>075-741-8769</t>
  </si>
  <si>
    <t>075-741-8792</t>
  </si>
  <si>
    <t>月火水9:00〜19:00、木9:00〜17:00、金9:00〜18:00、土9:00〜13:00</t>
    <rPh sb="1" eb="2">
      <t>ヒ</t>
    </rPh>
    <phoneticPr fontId="5"/>
  </si>
  <si>
    <t>090-8209-6166</t>
  </si>
  <si>
    <t>横田　知呼</t>
  </si>
  <si>
    <t>スマイル薬局二条店</t>
  </si>
  <si>
    <t>604-8381</t>
  </si>
  <si>
    <t>京都市中京区西ノ京職司町２-３</t>
    <rPh sb="0" eb="3">
      <t>キョウトシ</t>
    </rPh>
    <rPh sb="3" eb="6">
      <t>ナカギョウク</t>
    </rPh>
    <phoneticPr fontId="5"/>
  </si>
  <si>
    <t>075-821-7275</t>
  </si>
  <si>
    <t>075-821-7276</t>
  </si>
  <si>
    <t>月火木金9:00~20:00、水9:00~17:00、土9:00~13:00</t>
  </si>
  <si>
    <t>090-3826-3063</t>
  </si>
  <si>
    <t>上田　武司</t>
  </si>
  <si>
    <t>ダイガク薬局むろまち</t>
  </si>
  <si>
    <t>604-8156</t>
  </si>
  <si>
    <t>京都市中京区室町通蛸薬師下る山伏山町539  TOPS京都本社ビル1階</t>
  </si>
  <si>
    <t>075-256-8868</t>
  </si>
  <si>
    <t>075-256-8867</t>
  </si>
  <si>
    <t>月火木金9:00〜21:00、水9:00〜19:00、土9:00〜16:00</t>
  </si>
  <si>
    <t>たんぽぽ薬局五条御前店</t>
  </si>
  <si>
    <t>京都市中京区東高田町45-6</t>
  </si>
  <si>
    <t>075-326-2771</t>
  </si>
  <si>
    <t>075-316-1332</t>
  </si>
  <si>
    <t>チカタ薬局</t>
  </si>
  <si>
    <t>604-8331</t>
  </si>
  <si>
    <t>京都市中京区三条通大宮東入御供町279</t>
  </si>
  <si>
    <t xml:space="preserve">075-841-2048 </t>
  </si>
  <si>
    <t xml:space="preserve">075- 841-2057 </t>
  </si>
  <si>
    <t xml:space="preserve">月～金9:30 ～19 :30、土9: 30 ～18 :00 </t>
  </si>
  <si>
    <t>090-3869-6042</t>
  </si>
  <si>
    <t>近田　厚子</t>
  </si>
  <si>
    <t>ファルコ薬局烏丸御池店</t>
  </si>
  <si>
    <t>604-0825</t>
  </si>
  <si>
    <t>京都市中京区御池通柳馬場西入御所八幡町231</t>
  </si>
  <si>
    <t>075-741-6181</t>
  </si>
  <si>
    <t>075-741-6182</t>
  </si>
  <si>
    <t>月火水金9:00〜17:30、木9:00〜17:00、土9:00〜13:00</t>
  </si>
  <si>
    <t>ファルコ薬局二条駅東口店</t>
  </si>
  <si>
    <t>京都市中京区西ノ京職司町72 ウエストフィ-ルド1階</t>
  </si>
  <si>
    <t>075-366-8801</t>
  </si>
  <si>
    <t>075-366-8802</t>
  </si>
  <si>
    <t>月火木金9:00〜19:00、水9:00〜16:30、土9:00〜13:00</t>
  </si>
  <si>
    <t>式部　有佳里</t>
  </si>
  <si>
    <t>みくら薬局</t>
  </si>
  <si>
    <t>604-8166</t>
  </si>
  <si>
    <t>京都市中京区三条通室町東入御倉町63</t>
  </si>
  <si>
    <t>075-255-3693</t>
  </si>
  <si>
    <t>075-604-8166</t>
  </si>
  <si>
    <t>月～金9：00～20;00、土9;00～17;00　</t>
  </si>
  <si>
    <t>090-9882-5025</t>
  </si>
  <si>
    <t>木島　早苗</t>
  </si>
  <si>
    <t>ろっかくゆう薬局</t>
  </si>
  <si>
    <t>604-8147</t>
  </si>
  <si>
    <t>京都市中京区東洞院六角下る御射山町260番地 ロイヤルプラザビル1階</t>
  </si>
  <si>
    <t>075-254-5285</t>
  </si>
  <si>
    <t>075-254-5286</t>
  </si>
  <si>
    <t>090-1146-8441</t>
  </si>
  <si>
    <t>月〜金9:00〜19:30、土9:00〜14:00</t>
  </si>
  <si>
    <t>わかくさ薬局二条店</t>
  </si>
  <si>
    <t>604-8375</t>
  </si>
  <si>
    <t>京都市中京区西ノ京池ノ内町20-110 京都メディカルビル1階</t>
  </si>
  <si>
    <t>075-823-6330</t>
  </si>
  <si>
    <t>075-823-6340</t>
  </si>
  <si>
    <t>川勝　綾</t>
  </si>
  <si>
    <t>烏丸御池ゆう薬局</t>
  </si>
  <si>
    <t>604-8172</t>
  </si>
  <si>
    <t>京都市中京区烏丸通姉小路下る場之町599 CUBEOIKE7階西号室</t>
  </si>
  <si>
    <t>075-254-8282</t>
  </si>
  <si>
    <t>075-254-8283</t>
  </si>
  <si>
    <t>月火水金9:00〜19:00、土9:00〜13:00</t>
  </si>
  <si>
    <t>090-9628-0635</t>
  </si>
  <si>
    <t>池上　彩子</t>
  </si>
  <si>
    <t>御所南ゆう薬局</t>
  </si>
  <si>
    <t>604-0904</t>
  </si>
  <si>
    <t>京都市中京区新椹木町通竹屋町上る西革堂町184 オクムラビル1階</t>
    <rPh sb="31" eb="32">
      <t>カイ</t>
    </rPh>
    <phoneticPr fontId="5"/>
  </si>
  <si>
    <t>075-741-6011</t>
  </si>
  <si>
    <t>075-741-6010</t>
  </si>
  <si>
    <t>月〜金9:30〜19:00、土9:30〜14:00</t>
  </si>
  <si>
    <t>080-2473-5343</t>
  </si>
  <si>
    <t>阪神調剤薬局丸太町店</t>
  </si>
  <si>
    <t>604-8402</t>
  </si>
  <si>
    <t>京都市中京区聚楽廻西町182-4</t>
  </si>
  <si>
    <t>075-803-6245</t>
  </si>
  <si>
    <t>075-803-6246</t>
  </si>
  <si>
    <t>月〜金9:00～18:00、土9:00～17:00</t>
  </si>
  <si>
    <t>080-9309-0297</t>
  </si>
  <si>
    <t>小坂　香菜子</t>
  </si>
  <si>
    <t>西大路御池ゆう薬局</t>
  </si>
  <si>
    <t>604-8437</t>
  </si>
  <si>
    <t>京都市中京区西ノ京東中合町11</t>
  </si>
  <si>
    <t>075-803-3981</t>
  </si>
  <si>
    <t>075-803-3982</t>
  </si>
  <si>
    <t>月水金土9:00〜17:00、火木9:00〜19:30</t>
    <rPh sb="0" eb="1">
      <t>ツキ</t>
    </rPh>
    <rPh sb="1" eb="2">
      <t>ミズ</t>
    </rPh>
    <rPh sb="3" eb="4">
      <t>ツチ</t>
    </rPh>
    <rPh sb="15" eb="16">
      <t>ヒ</t>
    </rPh>
    <rPh sb="16" eb="17">
      <t>キ</t>
    </rPh>
    <phoneticPr fontId="5"/>
  </si>
  <si>
    <t>070-2316-9310</t>
  </si>
  <si>
    <t>井上　梢子</t>
  </si>
  <si>
    <t>太子道ゆう薬局</t>
  </si>
  <si>
    <t>604-8483</t>
  </si>
  <si>
    <t>京都市中京区西ノ京南上合町72番地</t>
  </si>
  <si>
    <t>075-813-0061</t>
  </si>
  <si>
    <t>075-813-0062</t>
  </si>
  <si>
    <t>月水金8:30〜19:30、火8:30〜17:00、土8:30〜12:30</t>
  </si>
  <si>
    <t>080-6209-4758</t>
  </si>
  <si>
    <t>富田　茉莉</t>
  </si>
  <si>
    <t>二条西洞院ゆう薬局</t>
  </si>
  <si>
    <t>604-0041</t>
  </si>
  <si>
    <t>京都市中京区押小路通西洞院西入二条西洞院町630-4  1階</t>
  </si>
  <si>
    <t>075-256-3010</t>
  </si>
  <si>
    <t>075-256-3011</t>
  </si>
  <si>
    <t>月火水金9:00〜19:00、木土9:00〜13:00</t>
    <rPh sb="1" eb="2">
      <t>ヒ</t>
    </rPh>
    <phoneticPr fontId="5"/>
  </si>
  <si>
    <t>塩屋　有美子</t>
  </si>
  <si>
    <t>日本調剤円町薬局</t>
  </si>
  <si>
    <t>604-8457</t>
  </si>
  <si>
    <t>京都市中京区西ノ京馬代町16-12 セントポ-リア丸太町1階</t>
  </si>
  <si>
    <t>075-366-8241</t>
  </si>
  <si>
    <t>075-366-8251</t>
  </si>
  <si>
    <t>070-4360-2669</t>
  </si>
  <si>
    <t>薬局ダックス京都御池店</t>
  </si>
  <si>
    <t>604-8207</t>
  </si>
  <si>
    <t>京都市中京区御池通神明町68番地</t>
  </si>
  <si>
    <t>075-708-3070</t>
  </si>
  <si>
    <t>075-708-3224</t>
  </si>
  <si>
    <t>石地　真邑</t>
  </si>
  <si>
    <t>薬局ダックス京都二条店</t>
  </si>
  <si>
    <t>604-8416</t>
  </si>
  <si>
    <t>京都市中京区西ノ京星池町221</t>
  </si>
  <si>
    <t>075-468-1222　</t>
  </si>
  <si>
    <t>075-468-1258</t>
  </si>
  <si>
    <t>赤名　綾子</t>
  </si>
  <si>
    <t>薬局はなファーマシー烏丸丸太町</t>
  </si>
  <si>
    <t>617-0845</t>
  </si>
  <si>
    <t>京都市中京区丸太町通烏丸西入常真横町196  深井ビル1階</t>
  </si>
  <si>
    <t>075-257-8011</t>
  </si>
  <si>
    <t>075-257-8012</t>
  </si>
  <si>
    <t>月〜金9:⁠30〜19:⁠30、土日9:⁠30〜13:⁠30</t>
  </si>
  <si>
    <t>080-4924-7776</t>
  </si>
  <si>
    <t>北原　航英</t>
  </si>
  <si>
    <t>604-0943</t>
  </si>
  <si>
    <t>075-256-8016</t>
  </si>
  <si>
    <t>075-256-8017</t>
  </si>
  <si>
    <t>月火水金9:00〜20:00、木9:00〜19:00、土9:00〜16:30/第4土9:00〜12:30</t>
    <rPh sb="1" eb="2">
      <t>ヒ</t>
    </rPh>
    <phoneticPr fontId="5"/>
  </si>
  <si>
    <t>翔薬局おいけ店</t>
  </si>
  <si>
    <t>京都市中京区麸屋町通御池上る上白山町264-1 岩佐ビル1階</t>
    <rPh sb="29" eb="30">
      <t>カイ</t>
    </rPh>
    <phoneticPr fontId="5"/>
  </si>
  <si>
    <t>翔薬局御幸町店</t>
  </si>
  <si>
    <t>604-0962</t>
  </si>
  <si>
    <t>京都市中京区御幸町通夷川下ル達磨町590 小池ビル1階</t>
  </si>
  <si>
    <t>075-253-1950</t>
  </si>
  <si>
    <t>075-253-1960</t>
  </si>
  <si>
    <t>月火木金9:00〜19:30、水9:00〜17:00、 土9:00〜12:30</t>
  </si>
  <si>
    <t>竹嶋　宏美</t>
  </si>
  <si>
    <t>アイン薬局京都駅前２号店</t>
  </si>
  <si>
    <t>京都市下京区東塩小路町579-1 山崎ビル地下1階</t>
  </si>
  <si>
    <t>075-343-0600</t>
  </si>
  <si>
    <t>075-343-0606</t>
  </si>
  <si>
    <t>月～金9:00～18:00、土9:00～12:00　</t>
  </si>
  <si>
    <t>柿川　謙一</t>
  </si>
  <si>
    <t>アイン薬局京都駅前店</t>
  </si>
  <si>
    <t>京都市下京区塩小路通烏丸西入東塩小路町579-1 山崎メディカルビル1階</t>
    <rPh sb="3" eb="6">
      <t>シモギョウク</t>
    </rPh>
    <rPh sb="35" eb="36">
      <t>カイ</t>
    </rPh>
    <phoneticPr fontId="5"/>
  </si>
  <si>
    <t>075-351-8555</t>
  </si>
  <si>
    <t>075-351-8556</t>
  </si>
  <si>
    <t>月水木9:00〜19:00、火金9:00〜20:00、土9:00〜18:30、祝日10:00〜14:00/15:00〜18:30</t>
    <rPh sb="40" eb="41">
      <t>ヒ</t>
    </rPh>
    <phoneticPr fontId="5"/>
  </si>
  <si>
    <t>アイン薬局五条御前店</t>
  </si>
  <si>
    <t>600-8898</t>
  </si>
  <si>
    <t>京都市下京区西七条東御前田町20-1 京都五条クリニックビル1階</t>
    <rPh sb="31" eb="32">
      <t>カイ</t>
    </rPh>
    <phoneticPr fontId="5"/>
  </si>
  <si>
    <t>075-748-9147</t>
  </si>
  <si>
    <t>075-748-9148</t>
  </si>
  <si>
    <t>月火水金9:00〜19:30、木9:00〜17:00、土9:00〜13:00、日10:00〜13:00(第1日のみ)</t>
    <rPh sb="54" eb="55">
      <t>ヒ</t>
    </rPh>
    <phoneticPr fontId="5"/>
  </si>
  <si>
    <t>田中　歩</t>
  </si>
  <si>
    <t>アイン薬局四条烏丸店</t>
  </si>
  <si>
    <t>600-8412</t>
  </si>
  <si>
    <t>京都市下京区烏丸通仏光寺上る二帖半敷町655 産経京都烏丸ビル1階</t>
    <rPh sb="32" eb="33">
      <t>カイ</t>
    </rPh>
    <phoneticPr fontId="5"/>
  </si>
  <si>
    <t>075-708-2958</t>
  </si>
  <si>
    <t>075-708-2988</t>
  </si>
  <si>
    <t>月火水金9:00〜20:30、木土9:00〜20:00、日9:30〜14:00</t>
    <rPh sb="1" eb="2">
      <t>ヒ</t>
    </rPh>
    <rPh sb="3" eb="4">
      <t>キン</t>
    </rPh>
    <rPh sb="16" eb="17">
      <t>ツチ</t>
    </rPh>
    <phoneticPr fontId="5"/>
  </si>
  <si>
    <t>長嶋　優佳</t>
  </si>
  <si>
    <t>アイン薬局七条店</t>
  </si>
  <si>
    <t>600-8876</t>
  </si>
  <si>
    <t>京都市下京区西七条南中野町41-2</t>
  </si>
  <si>
    <t>075-326-3511</t>
  </si>
  <si>
    <t>075-326-3522</t>
  </si>
  <si>
    <t>月火木金9:00～18:00、水9:00～17:00、土9:00～15:00</t>
  </si>
  <si>
    <t>野間    咲子</t>
  </si>
  <si>
    <t>さくら薬局京都駅前店</t>
  </si>
  <si>
    <t>京都市下京区塩小路通西洞院東入東塩小路町841-2</t>
  </si>
  <si>
    <t>075-353-2066</t>
  </si>
  <si>
    <t>075-353-2065</t>
  </si>
  <si>
    <t>月水木9:00〜21:00、火金9:00〜18:00、土9:00〜17:00</t>
  </si>
  <si>
    <t>山川　紘希</t>
  </si>
  <si>
    <t>さくら薬局京都西七条店</t>
  </si>
  <si>
    <t>600-8884</t>
  </si>
  <si>
    <t>京都市下京区西七条南衣田町42-5</t>
  </si>
  <si>
    <t>075-325-4933</t>
  </si>
  <si>
    <t>075-325-4931</t>
  </si>
  <si>
    <t>月～金9:00～20:00、土9:00～18:00、日9:00-17:00</t>
  </si>
  <si>
    <t>080-5688-6078</t>
  </si>
  <si>
    <t>山根　綾華</t>
  </si>
  <si>
    <t>ファルコ薬局七条店</t>
  </si>
  <si>
    <t>京都市下京区西七条南中野町11</t>
  </si>
  <si>
    <t>075-326-2930</t>
  </si>
  <si>
    <t>075-326-2931</t>
  </si>
  <si>
    <t>もみじ薬局みぶ店</t>
  </si>
  <si>
    <t>600-8805</t>
  </si>
  <si>
    <t>京都市下京区中堂寺鍵田町4番地 壬生グランドハイツ1階</t>
  </si>
  <si>
    <t>075-344-7929</t>
  </si>
  <si>
    <t>075-344-8929</t>
  </si>
  <si>
    <t>月水金9:00〜20:00、火木9:00〜17:00、土9:00〜13:00</t>
  </si>
  <si>
    <t>月水金9:00～20:00、火木9:00～17:00、土9:00～13:00</t>
  </si>
  <si>
    <t>無</t>
    <rPh sb="0" eb="1">
      <t>ナシ</t>
    </rPh>
    <phoneticPr fontId="5"/>
  </si>
  <si>
    <t>わかくさ薬局京都本店</t>
  </si>
  <si>
    <t>京都市下京区東塩小路町735-1 1階</t>
    <rPh sb="18" eb="19">
      <t>カイ</t>
    </rPh>
    <phoneticPr fontId="5"/>
  </si>
  <si>
    <t>075-354-4500</t>
  </si>
  <si>
    <t>075-354-4600</t>
  </si>
  <si>
    <t>福野　恵子</t>
  </si>
  <si>
    <t>阪神調剤薬局木津屋橋店</t>
  </si>
  <si>
    <t>600-8231</t>
  </si>
  <si>
    <t>075-353-6055</t>
  </si>
  <si>
    <t>075-353-6056</t>
  </si>
  <si>
    <t>有</t>
    <rPh sb="0" eb="1">
      <t>ア</t>
    </rPh>
    <phoneticPr fontId="5"/>
  </si>
  <si>
    <t>080-5786-8554</t>
  </si>
  <si>
    <t>京都市下京区油小路町279番地</t>
    <rPh sb="13" eb="15">
      <t>バンチ</t>
    </rPh>
    <phoneticPr fontId="5"/>
  </si>
  <si>
    <t>月金9:00～17:00、火木9:00～20:00、水9:00～17:30、土9:00～13:00</t>
  </si>
  <si>
    <t>丹波口調剤薬局</t>
  </si>
  <si>
    <t>600-8811</t>
  </si>
  <si>
    <t>京都市下京区中堂寺坊城町31-2-101</t>
    <rPh sb="0" eb="3">
      <t>キョウトシ</t>
    </rPh>
    <phoneticPr fontId="5"/>
  </si>
  <si>
    <t>075-366-6072</t>
  </si>
  <si>
    <t>075-366-6076</t>
  </si>
  <si>
    <t>月火水金９:00～19:00、木9:00〜17:00、土9:00〜13:00</t>
    <rPh sb="1" eb="2">
      <t>ヒ</t>
    </rPh>
    <phoneticPr fontId="5"/>
  </si>
  <si>
    <t>090-6576-8819</t>
  </si>
  <si>
    <t>坂井　利佳</t>
  </si>
  <si>
    <t>薬局ダックス下京烏丸店</t>
  </si>
  <si>
    <t>600-8413</t>
  </si>
  <si>
    <t>京都市下京区烏丸通高辻上ル大政所町680-1 第八長谷ビル1階</t>
  </si>
  <si>
    <t>075-354-5364</t>
  </si>
  <si>
    <t>075-744-1016</t>
  </si>
  <si>
    <t>月〜金10:00〜14:00/15:00〜20:00</t>
  </si>
  <si>
    <t>森本　安紀</t>
  </si>
  <si>
    <t>601-8327</t>
  </si>
  <si>
    <t>京都市南区吉祥院御池町22</t>
  </si>
  <si>
    <t>075-681-2977</t>
  </si>
  <si>
    <t>075-681-3998</t>
  </si>
  <si>
    <t>月火木9:00〜17:00、水金9:00〜20:30、土9:00〜13:00</t>
  </si>
  <si>
    <t>かえで薬局九条店</t>
  </si>
  <si>
    <t>601-8041</t>
  </si>
  <si>
    <t>京都市南区東九条南烏丸町35-6 南烏丸烏丸市営住宅1階</t>
  </si>
  <si>
    <t>075-334-6001</t>
  </si>
  <si>
    <t>075-334-6051</t>
  </si>
  <si>
    <t>月火水金9:00～19:00、木9:00～17:00、土9:00～13:30</t>
    <rPh sb="1" eb="2">
      <t>ヒ</t>
    </rPh>
    <phoneticPr fontId="5"/>
  </si>
  <si>
    <t>こがわ調剤薬局十条店</t>
  </si>
  <si>
    <t>601-8107</t>
  </si>
  <si>
    <t>075-682-3935</t>
  </si>
  <si>
    <t>075-682-3940</t>
  </si>
  <si>
    <t>月〜金9:00〜19:00、土9:00〜14:00</t>
  </si>
  <si>
    <t>京都市南区上鳥羽南唐戸町1  levant洛南1階</t>
  </si>
  <si>
    <t>月〜金9:00〜19:00、土9:00〜14:00</t>
    <rPh sb="2" eb="3">
      <t>キン</t>
    </rPh>
    <phoneticPr fontId="5"/>
  </si>
  <si>
    <t>さくら薬局京都十条店</t>
  </si>
  <si>
    <t>601-8108</t>
  </si>
  <si>
    <t>京都市南区上鳥羽唐戸町7-3</t>
  </si>
  <si>
    <t>075-693-5027</t>
  </si>
  <si>
    <t>075-681-2071</t>
  </si>
  <si>
    <t>月～土9:00～22:00、日祝9:00～20:00</t>
  </si>
  <si>
    <t>松村　祐治</t>
  </si>
  <si>
    <t>そうごう薬局西大路九条店</t>
  </si>
  <si>
    <t>601-8452</t>
  </si>
  <si>
    <t>京都市南区唐橋堂ノ前町23-1  洛南スクエアビル2階</t>
  </si>
  <si>
    <t>075-694-1391</t>
  </si>
  <si>
    <t>075-694-1392</t>
  </si>
  <si>
    <t>月火木9:00〜19:00、金9:00〜18:00、土9:00〜16:30</t>
  </si>
  <si>
    <t>小豆畑　浩志</t>
  </si>
  <si>
    <t>テイコク薬局東寺店</t>
  </si>
  <si>
    <t>601-8438</t>
  </si>
  <si>
    <t>京都市南区西九条東比永城町67-2</t>
  </si>
  <si>
    <t>075-682-0709</t>
  </si>
  <si>
    <t>075-682-0699</t>
  </si>
  <si>
    <t>月火木金9:00〜19:00、水9:00〜17:00、土9:00〜13:00</t>
  </si>
  <si>
    <t>601-8431</t>
  </si>
  <si>
    <t>京都市南区西九条島町40</t>
  </si>
  <si>
    <t>075-694-5636</t>
  </si>
  <si>
    <t>075-694-5976</t>
  </si>
  <si>
    <t>090-1071-9067</t>
  </si>
  <si>
    <t>601-8325</t>
  </si>
  <si>
    <t>京都市南区吉祥院八反田町32番地</t>
  </si>
  <si>
    <t>075-693-8282</t>
  </si>
  <si>
    <t>075-693-8285</t>
  </si>
  <si>
    <t>樋口　朋子</t>
  </si>
  <si>
    <t>601-8601</t>
  </si>
  <si>
    <t>京都市南区久世高田町376番地1 イオンモ-ル京都桂川1階</t>
  </si>
  <si>
    <t>075-924-1081</t>
  </si>
  <si>
    <t>075-924-1082</t>
  </si>
  <si>
    <t>月〜日9:00〜21:00</t>
  </si>
  <si>
    <t>薬局ダックスイオンモール京都桂川店</t>
  </si>
  <si>
    <t>薬局ダックス京都吉祥院前河原店</t>
  </si>
  <si>
    <t>601-8304</t>
  </si>
  <si>
    <t>京都市南区吉祥院前河原7番地1</t>
    <rPh sb="0" eb="3">
      <t>キョウトシ</t>
    </rPh>
    <phoneticPr fontId="5"/>
  </si>
  <si>
    <t>075-323-7254</t>
  </si>
  <si>
    <t>075-323-7313</t>
  </si>
  <si>
    <t>月〜金10:00〜14:00/15:00〜19:00</t>
  </si>
  <si>
    <t>四斗邊　学</t>
  </si>
  <si>
    <t>薬局ダックス京都吉祥院前田店</t>
  </si>
  <si>
    <t>601-8341</t>
  </si>
  <si>
    <t>京都市南区吉祥院前田店15番地</t>
  </si>
  <si>
    <t>075-606-1981</t>
  </si>
  <si>
    <t>075-606-2594</t>
  </si>
  <si>
    <t>月〜金10:00～14:00/15:00～19:00</t>
  </si>
  <si>
    <t>薬局ダックス京都唐橋経田店</t>
  </si>
  <si>
    <t>601-8454</t>
  </si>
  <si>
    <t>京都市南区唐橋経田町4-2</t>
  </si>
  <si>
    <t>075-585-3604</t>
  </si>
  <si>
    <t>075-585-3605</t>
  </si>
  <si>
    <t>月～金9:00～14;00/15;00～19:00、土9:00～13:00</t>
  </si>
  <si>
    <t>細川　敏彰</t>
  </si>
  <si>
    <t>すこやか薬局東山店</t>
  </si>
  <si>
    <t>605-0952</t>
  </si>
  <si>
    <t>京都市東山区今熊野宝蔵町54-9</t>
  </si>
  <si>
    <t>075-533-6165</t>
  </si>
  <si>
    <t>075-533-6167</t>
  </si>
  <si>
    <t>090-9615-5132</t>
  </si>
  <si>
    <t>月火木9:00〜17:00、火金9:00〜20:00、土9:00〜13:00</t>
  </si>
  <si>
    <t>ひまわりゆう薬局</t>
  </si>
  <si>
    <t>605-0975</t>
  </si>
  <si>
    <t>京都市東山区泉涌寺雀ヶ森町5番地１ 泉涌寺ビル1階2階</t>
  </si>
  <si>
    <t>075-533-2400</t>
  </si>
  <si>
    <t>075-533-2428</t>
  </si>
  <si>
    <t>080-6141-5059</t>
  </si>
  <si>
    <t>岡澤　志紀</t>
  </si>
  <si>
    <t>ファーマシィ薬局東山</t>
  </si>
  <si>
    <t>075-532-0666</t>
  </si>
  <si>
    <t>075-532-0667</t>
  </si>
  <si>
    <t>080-3534-6837</t>
  </si>
  <si>
    <t>京都市東山区泉涌寺雀ヶ森町13-14</t>
  </si>
  <si>
    <t>まつばらゆう薬局</t>
  </si>
  <si>
    <t>605-0817</t>
  </si>
  <si>
    <t>京都市東山区松原通大和大路西入弓矢町34番地 多田ビル1階</t>
  </si>
  <si>
    <t>075-532-0210</t>
  </si>
  <si>
    <t>075-532-0211</t>
  </si>
  <si>
    <t>月火木金9:00〜19:30、水9:00〜17:00、土9:00〜13:00</t>
  </si>
  <si>
    <t>宇野　順騎</t>
  </si>
  <si>
    <t>薬局ダックス東山本町店</t>
  </si>
  <si>
    <t>京都市東山区本町15丁目787番地1</t>
    <rPh sb="0" eb="2">
      <t>キョウト</t>
    </rPh>
    <rPh sb="2" eb="3">
      <t>シ</t>
    </rPh>
    <phoneticPr fontId="5"/>
  </si>
  <si>
    <t>075-366-5453</t>
  </si>
  <si>
    <t>075-366-4150</t>
  </si>
  <si>
    <t>アイ薬局</t>
  </si>
  <si>
    <t>京都市山科区竹鼻竹ノ街道町29-1 山科町塚ビル1階</t>
  </si>
  <si>
    <t>075-366-9575</t>
  </si>
  <si>
    <t>075-366-9576</t>
  </si>
  <si>
    <t>080-7969-3146</t>
  </si>
  <si>
    <t>吉田　幸洋</t>
  </si>
  <si>
    <t>月～土9:00～18:00</t>
  </si>
  <si>
    <t>すず薬局醍醐店</t>
  </si>
  <si>
    <t>607-8257</t>
  </si>
  <si>
    <t>075-748-6201</t>
  </si>
  <si>
    <t>075-748-6203</t>
  </si>
  <si>
    <t>月〜金9:00～18:00、土9:00～12:00</t>
  </si>
  <si>
    <t>髙山  格</t>
    <rPh sb="0" eb="2">
      <t>タカヤマ</t>
    </rPh>
    <phoneticPr fontId="5"/>
  </si>
  <si>
    <t>そうごう薬局京都醍醐店</t>
  </si>
  <si>
    <t>607-8217</t>
  </si>
  <si>
    <t>京都市山科区勧修寺閑林寺83番6</t>
  </si>
  <si>
    <t>075-748-8651</t>
  </si>
  <si>
    <t>075-748-8652</t>
  </si>
  <si>
    <t>月〜金9:00〜17:00、土9:00〜13:00</t>
  </si>
  <si>
    <t>090-5729-2496</t>
  </si>
  <si>
    <t>古西　直輝</t>
  </si>
  <si>
    <t>ファルコ薬局音羽店</t>
  </si>
  <si>
    <t>607-8062</t>
  </si>
  <si>
    <t>京都市山科区音羽珍事町1-1</t>
  </si>
  <si>
    <t>075-583-1520</t>
  </si>
  <si>
    <t>075-583-1524</t>
  </si>
  <si>
    <t>月～金8:30～17:30、土8:30～14:00</t>
  </si>
  <si>
    <t>永尾　飛鳥</t>
  </si>
  <si>
    <t>みやこ薬局北花山店</t>
  </si>
  <si>
    <t>607-8481</t>
  </si>
  <si>
    <t>京都市山科区北花山中道町35-4</t>
  </si>
  <si>
    <t>075-582-1212</t>
  </si>
  <si>
    <t>075-582-1230</t>
  </si>
  <si>
    <t xml:space="preserve">月火木金9:00〜20:00、水9:00〜18:00、土9:00〜14:00 </t>
  </si>
  <si>
    <t>小段　真理子</t>
  </si>
  <si>
    <t>京都市山科区竹鼻竹ノ街道町73</t>
  </si>
  <si>
    <t>京まち薬局</t>
  </si>
  <si>
    <t>607-8186</t>
  </si>
  <si>
    <t>京都市山科区大宅早稲ノ内町1番地</t>
  </si>
  <si>
    <t>075-582-0099</t>
  </si>
  <si>
    <t>075-582-0092</t>
  </si>
  <si>
    <t>月火水金9:00〜20:00、木9:00〜17:00、土9:00〜13:00</t>
  </si>
  <si>
    <t>猪奥　真理子</t>
  </si>
  <si>
    <t>東野妙見ゆう薬局</t>
  </si>
  <si>
    <t>607-8153</t>
  </si>
  <si>
    <t>京都市山科区東野百拍子町34-8</t>
  </si>
  <si>
    <t>075-584-0100</t>
  </si>
  <si>
    <t>075-584-0101</t>
  </si>
  <si>
    <t>月火水金9:00～19:30、木9:00～17:00、土9:00～13:00</t>
  </si>
  <si>
    <t>070-2297-9375</t>
  </si>
  <si>
    <t>水上　義忠</t>
  </si>
  <si>
    <t>日本調剤山科薬局</t>
  </si>
  <si>
    <t>京都市山科区竹鼻竹ノ街道町23</t>
  </si>
  <si>
    <t>075-583-5077</t>
  </si>
  <si>
    <t>075-583-5078</t>
  </si>
  <si>
    <t>月火金9:00～20:00、水木9:00～17:00、土9:00～14:00</t>
  </si>
  <si>
    <t>080-1154-9066</t>
  </si>
  <si>
    <t>塩見　紗英子</t>
  </si>
  <si>
    <t>薬局ダックスイオンタウン山科椥辻店</t>
  </si>
  <si>
    <t>607-8162</t>
  </si>
  <si>
    <t>京都市山科区椥辻草海道町15-1 イオンタウン山科椥辻店2階</t>
  </si>
  <si>
    <t>075-634-8569</t>
  </si>
  <si>
    <t>075-634-8573</t>
  </si>
  <si>
    <t>月火木金9:00〜20:00、水9:00〜13:30/14:30〜18:00、土9:00〜13:30/14:30〜16:00</t>
  </si>
  <si>
    <t>薬局ダックス山科大塚店</t>
  </si>
  <si>
    <t>607-8135</t>
  </si>
  <si>
    <t>075-366-2257</t>
  </si>
  <si>
    <t>075-366-2597</t>
  </si>
  <si>
    <t>月火木金9:00～19:30、水9:00～14:00/15:00～18:00、土9:00～13:00</t>
  </si>
  <si>
    <t>京都市山科区大塚野溝町86番地2</t>
  </si>
  <si>
    <t>アイン薬局伏見桃山店</t>
  </si>
  <si>
    <t>612-8024</t>
  </si>
  <si>
    <t>京都市伏見区桃山町根来18-12 ロイヤルマンション桃山</t>
  </si>
  <si>
    <t>075-602-9862</t>
  </si>
  <si>
    <t>075-602-9863</t>
  </si>
  <si>
    <t>藤﨑　智一</t>
    <rPh sb="1" eb="2">
      <t>サキ</t>
    </rPh>
    <phoneticPr fontId="5"/>
  </si>
  <si>
    <t>あおい薬局伏見店</t>
  </si>
  <si>
    <t>612-8109</t>
  </si>
  <si>
    <t>京都市伏見区讃岐町155番地 ランスロット桃山102号</t>
  </si>
  <si>
    <t>075-605-4714</t>
  </si>
  <si>
    <t>075-605-4717</t>
  </si>
  <si>
    <t>月金9:00〜20:00、火水9:00〜19:00、木9:00〜17:00、土9:00〜13:00</t>
  </si>
  <si>
    <t>塩野　裕子</t>
  </si>
  <si>
    <t>ウエルシア薬局伏見小栗栖店</t>
  </si>
  <si>
    <t>601-1462</t>
  </si>
  <si>
    <t>075-575-2792</t>
  </si>
  <si>
    <t>075-575-2793</t>
  </si>
  <si>
    <t>月〜土9:00〜19:00</t>
  </si>
  <si>
    <t>京都市伏見区小栗栖森本町6番地1</t>
    <rPh sb="13" eb="15">
      <t>バンチ</t>
    </rPh>
    <phoneticPr fontId="5"/>
  </si>
  <si>
    <t>月〜土9:00～19:00</t>
  </si>
  <si>
    <t>かえで薬局藤森店</t>
  </si>
  <si>
    <t>京都市伏見区深草西伊達町88-31 1階</t>
    <rPh sb="19" eb="20">
      <t>カイ</t>
    </rPh>
    <phoneticPr fontId="5"/>
  </si>
  <si>
    <t>075-574-7381</t>
  </si>
  <si>
    <t>075-574-7382</t>
  </si>
  <si>
    <t>スマイル薬局藤森店</t>
  </si>
  <si>
    <t>612-0847</t>
  </si>
  <si>
    <t>京都市伏見区深草大亀谷大山町42-2</t>
  </si>
  <si>
    <t>075-634-8653</t>
  </si>
  <si>
    <t>075-634-8637</t>
  </si>
  <si>
    <t>月火金8:50〜18:30、水8:50〜17:00、木9:00〜17:00、土8:50〜12:00</t>
  </si>
  <si>
    <t>河本　一真</t>
  </si>
  <si>
    <t>スマイル薬局墨染店</t>
  </si>
  <si>
    <t>612-0051</t>
  </si>
  <si>
    <t>京都市伏見区墨染町688</t>
  </si>
  <si>
    <t>075-606-2684</t>
  </si>
  <si>
    <t>075-606-2687</t>
  </si>
  <si>
    <t>月火木8:30～19:00、水金8:30～16:30、土8:30～13:00</t>
  </si>
  <si>
    <t>片岡　直美</t>
  </si>
  <si>
    <t>すみぞめゆう薬局</t>
  </si>
  <si>
    <t>612-0035</t>
  </si>
  <si>
    <t>京都市伏見区深草北蓮池町903-1</t>
  </si>
  <si>
    <t>075-647-3333</t>
  </si>
  <si>
    <t>075-647-3330</t>
  </si>
  <si>
    <t>月水金9:00～20:00、火木9:00～18:00、土9:00～13:00</t>
  </si>
  <si>
    <t>そうごう薬局向島店</t>
  </si>
  <si>
    <t>612-8131</t>
  </si>
  <si>
    <t>京都市伏見区向島丸町16-7</t>
  </si>
  <si>
    <t>075-406-0681</t>
  </si>
  <si>
    <t>075-406-0682</t>
  </si>
  <si>
    <t>月水金9:00〜18:00、火木9:00〜20:30、土9:00〜12:30</t>
  </si>
  <si>
    <t>つかさ薬局</t>
  </si>
  <si>
    <t>612-0029</t>
  </si>
  <si>
    <t>京都市伏見区深草西浦町7-73-1 ニューライフマンション藤の森101</t>
  </si>
  <si>
    <t>075-647-3201</t>
  </si>
  <si>
    <t>075-647-3202</t>
  </si>
  <si>
    <t>月火木金9:00〜19:00、水9:00〜17:00、土9:00〜12:00</t>
  </si>
  <si>
    <t>090-6231-5168</t>
  </si>
  <si>
    <t>川添　沙織</t>
  </si>
  <si>
    <t>ファルコ薬局あい藤森店</t>
  </si>
  <si>
    <t>612-0875</t>
  </si>
  <si>
    <t>京都市伏見区深草枯木町38-1 1階</t>
    <rPh sb="0" eb="3">
      <t>キョウトシ</t>
    </rPh>
    <rPh sb="3" eb="6">
      <t>フシミク</t>
    </rPh>
    <rPh sb="17" eb="18">
      <t>カイ</t>
    </rPh>
    <phoneticPr fontId="5"/>
  </si>
  <si>
    <t>075-646-2455</t>
  </si>
  <si>
    <t>075-646-2453</t>
  </si>
  <si>
    <t>月〜金8:50〜17:00、土8:50〜13:00</t>
  </si>
  <si>
    <t>吉武　博恵</t>
  </si>
  <si>
    <t>ふかくさゆう薬局</t>
  </si>
  <si>
    <t>612-0861</t>
  </si>
  <si>
    <t>京都市伏見区深草向畑町77番地2 SOMNIUM1階</t>
  </si>
  <si>
    <t>075-645-9288</t>
  </si>
  <si>
    <t>075-646-2281</t>
  </si>
  <si>
    <t>月〜金9:00〜18:00、土9:00〜12:00</t>
  </si>
  <si>
    <t>フラワー薬局クローバー店</t>
  </si>
  <si>
    <t>612-8083</t>
  </si>
  <si>
    <t>京都市伏見区京町10-24-5</t>
  </si>
  <si>
    <t>075-642-1193</t>
  </si>
  <si>
    <t>075-646-3233</t>
  </si>
  <si>
    <t>月水金9:00～19:00、火木9:00～17:00、土9:00～14:00</t>
  </si>
  <si>
    <t>090-2340-0386</t>
  </si>
  <si>
    <t>矢嶋　ほなみ</t>
  </si>
  <si>
    <t>フラワー薬局北ノ口店</t>
  </si>
  <si>
    <t>612-8392</t>
  </si>
  <si>
    <t>京都市伏見区下鳥羽北ノ口町55</t>
  </si>
  <si>
    <t>075-604-4193</t>
  </si>
  <si>
    <t>075-604-4181</t>
  </si>
  <si>
    <t>月火水金9:00～19:00、木9:00～17:00、土9:00～12:30</t>
    <rPh sb="1" eb="2">
      <t>ヒ</t>
    </rPh>
    <phoneticPr fontId="5"/>
  </si>
  <si>
    <t>080-1595-2240</t>
  </si>
  <si>
    <t>ふれあいかたおか薬局</t>
  </si>
  <si>
    <t>612-8492</t>
  </si>
  <si>
    <t>京都市伏見区久我本町5-32</t>
    <rPh sb="0" eb="3">
      <t>キョウトシ</t>
    </rPh>
    <phoneticPr fontId="5"/>
  </si>
  <si>
    <t>075-924-0500</t>
  </si>
  <si>
    <t>075-924-0600</t>
  </si>
  <si>
    <t>月火水金9:00〜20:00、木土9:00〜13:00</t>
    <rPh sb="1" eb="2">
      <t>ヒ</t>
    </rPh>
    <phoneticPr fontId="5"/>
  </si>
  <si>
    <t>冨田　悠允</t>
  </si>
  <si>
    <t>ほうめい薬局南店</t>
  </si>
  <si>
    <t>602-0872</t>
  </si>
  <si>
    <t>京都市伏見区直違橋11丁目140</t>
  </si>
  <si>
    <t>075-748-7338</t>
  </si>
  <si>
    <t>075-748-7339</t>
  </si>
  <si>
    <t>月水金9:00～19:30、火木土9:00～13:00</t>
  </si>
  <si>
    <t>脇坂　 匡美</t>
  </si>
  <si>
    <t>612-8016</t>
  </si>
  <si>
    <t>京都市伏見区桃山町養斉16-35</t>
  </si>
  <si>
    <t>ユタカ薬局 在宅調剤センター京都</t>
  </si>
  <si>
    <t>612-8414</t>
  </si>
  <si>
    <t>京都市伏見区竹田段川原町236 竹田駅前第一ビル202号室</t>
  </si>
  <si>
    <t>075-646-2001</t>
  </si>
  <si>
    <t>075-646-2003</t>
  </si>
  <si>
    <t>月〜土9:00〜18:00</t>
  </si>
  <si>
    <t>萬代　まゆみ</t>
  </si>
  <si>
    <t>月〜金9:00〜18:00</t>
  </si>
  <si>
    <t>久我ゆう薬局</t>
  </si>
  <si>
    <t>612-8495</t>
  </si>
  <si>
    <t>京都市伏見区久我森の宮町2-273</t>
  </si>
  <si>
    <t>075-935-7115</t>
  </si>
  <si>
    <t>075-935-7117</t>
  </si>
  <si>
    <t>080-6228-8171</t>
  </si>
  <si>
    <t>五十棲　景子</t>
  </si>
  <si>
    <t>調剤薬局オカモト</t>
  </si>
  <si>
    <t>京都市伏見区深草枯木町33-1</t>
  </si>
  <si>
    <t>075-643-2528</t>
  </si>
  <si>
    <t>075-643-3355</t>
  </si>
  <si>
    <t>平井　慧</t>
  </si>
  <si>
    <t>伏見センター薬局</t>
  </si>
  <si>
    <t>612-8473</t>
  </si>
  <si>
    <t>京都市伏見区下鳥羽広長町113 蘇生会総合病院東新館１階</t>
  </si>
  <si>
    <t>075-603-1193</t>
  </si>
  <si>
    <t>075-603-1192</t>
  </si>
  <si>
    <t>月〜土8:30〜19:00</t>
  </si>
  <si>
    <t>鈴鹿　修平</t>
  </si>
  <si>
    <t>薬局ダックス伏見新堀川店</t>
  </si>
  <si>
    <t>612-8443</t>
  </si>
  <si>
    <t>京都市伏見区竹田藁屋町34</t>
  </si>
  <si>
    <t>075-366-9394</t>
  </si>
  <si>
    <t>075-366-9395</t>
  </si>
  <si>
    <t>月～金9:00～14:00/15:00～19:00</t>
  </si>
  <si>
    <t>薬局ダックス伏見石田大山店</t>
  </si>
  <si>
    <t>601-1433</t>
  </si>
  <si>
    <t>京都市伏見区石田大山町97番地</t>
  </si>
  <si>
    <t>075-634-9629</t>
  </si>
  <si>
    <t>075-634-9673</t>
  </si>
  <si>
    <t>月～金9:30～14:00/15:00～18:30、土9:30～13:30</t>
  </si>
  <si>
    <t>住山　昌英</t>
  </si>
  <si>
    <t>薬局ダックス伏見丹波橋店</t>
  </si>
  <si>
    <t>612-8073</t>
  </si>
  <si>
    <t>京都市伏見区下板橋町630-12</t>
  </si>
  <si>
    <t>075-748-8162</t>
  </si>
  <si>
    <t>075-748-8186</t>
  </si>
  <si>
    <t>薬局ダックス伏見桃山東店</t>
  </si>
  <si>
    <t>612-8002</t>
  </si>
  <si>
    <t>京都市伏見区桃山町山ノ下19-5</t>
  </si>
  <si>
    <t>075-632-8887</t>
  </si>
  <si>
    <t>075-604-4888</t>
  </si>
  <si>
    <t>月〜金9:00～13:30/14:30～19:00、土9:00～13:00</t>
  </si>
  <si>
    <t>中川　育子</t>
  </si>
  <si>
    <t>薬局ダックス伏見肥後町店</t>
  </si>
  <si>
    <t>612-8352</t>
  </si>
  <si>
    <t>京都市伏見区肥後町369</t>
  </si>
  <si>
    <t>075-606-2941</t>
  </si>
  <si>
    <t>075-606-6101</t>
  </si>
  <si>
    <t>アイン薬局四条通店</t>
  </si>
  <si>
    <t>615-0066</t>
  </si>
  <si>
    <t>京都市右京区西院四条畑町30番地1 Du四条1階</t>
  </si>
  <si>
    <t>075-323-6737</t>
  </si>
  <si>
    <t>075-323-6733</t>
  </si>
  <si>
    <t>月木金8:30～19:30、火水8:30～16:30、土8:30～12:30</t>
  </si>
  <si>
    <t>平田　仁美</t>
  </si>
  <si>
    <t>イトウ薬局</t>
  </si>
  <si>
    <t>616-8042</t>
  </si>
  <si>
    <t>京都市右京区花園伊町31-2</t>
  </si>
  <si>
    <t>075-463-7486</t>
  </si>
  <si>
    <t>075-464-9383</t>
  </si>
  <si>
    <t>伊藤　悦子</t>
  </si>
  <si>
    <t>ウエルシア薬局右京西院月双店</t>
  </si>
  <si>
    <t>615-0054</t>
  </si>
  <si>
    <t>京都市右京区西院月双町22</t>
  </si>
  <si>
    <t>075-316-6555</t>
  </si>
  <si>
    <t>075-316-6556</t>
  </si>
  <si>
    <t>月～土9:00～20:00、祝日9:00～14:00/15:00～18:00</t>
  </si>
  <si>
    <t>080-3483-9284</t>
  </si>
  <si>
    <t>石田　晴香</t>
  </si>
  <si>
    <t>うずまさゆう薬局</t>
  </si>
  <si>
    <t>616-8106</t>
  </si>
  <si>
    <t>京都市右京区太秦森ヶ西町21-66</t>
  </si>
  <si>
    <t>075-864-2030</t>
  </si>
  <si>
    <t>075-864-2035</t>
  </si>
  <si>
    <t>月水金 9:00〜19:30、火木 9:00〜1900、土 9:00〜13:00</t>
  </si>
  <si>
    <t>090-3650-8710</t>
  </si>
  <si>
    <t>山添　圭史</t>
  </si>
  <si>
    <t>くるみ調剤薬局</t>
  </si>
  <si>
    <t>615-0002</t>
  </si>
  <si>
    <t>京都市右京区西院東今田町14</t>
  </si>
  <si>
    <t>075-325-0965</t>
  </si>
  <si>
    <t>075-325-0966</t>
  </si>
  <si>
    <t>月火木9:00〜17:00、水金9:00〜14:30、17:00〜20:00、土9:00〜13:00</t>
  </si>
  <si>
    <t>山村　竜一</t>
  </si>
  <si>
    <t>しょうたろう薬局</t>
  </si>
  <si>
    <t>616-8434</t>
  </si>
  <si>
    <t>京都市右京区嵯峨鳥居本仏餉田町21-1</t>
  </si>
  <si>
    <t>075-496-4771</t>
  </si>
  <si>
    <t>075-496-4779</t>
  </si>
  <si>
    <t>月火水金11:00～19:00、土9:00～14:00</t>
    <rPh sb="1" eb="2">
      <t>ヒ</t>
    </rPh>
    <phoneticPr fontId="5"/>
  </si>
  <si>
    <t>山口　正太郎</t>
  </si>
  <si>
    <t>ファルコ薬局梅津店</t>
  </si>
  <si>
    <t>615-0923</t>
  </si>
  <si>
    <t>京都市右京区梅津中倉町26-13</t>
  </si>
  <si>
    <t>075-432-7011</t>
  </si>
  <si>
    <t>075-432-7012</t>
  </si>
  <si>
    <t>月火水金8:45～20:00、木8:45～17:00、土8:45～13:00</t>
  </si>
  <si>
    <t>原岡　洋範</t>
  </si>
  <si>
    <t>ふかさか薬局</t>
  </si>
  <si>
    <t>616-8347</t>
  </si>
  <si>
    <t>京都市右京区嵯峨中又町28-6 グランツ錦1階</t>
  </si>
  <si>
    <t>075-748-0947</t>
  </si>
  <si>
    <t>075-748-0948</t>
  </si>
  <si>
    <t>月火水金9:00〜20:00、木8:30〜16:30、土9:00〜12:00</t>
  </si>
  <si>
    <t>090-5378-6377</t>
  </si>
  <si>
    <t>深坂　洋平</t>
  </si>
  <si>
    <t>ユタカ薬局太秦三条通</t>
  </si>
  <si>
    <t>616-8152</t>
  </si>
  <si>
    <t>075-863-5546</t>
  </si>
  <si>
    <t>075-863-5567</t>
  </si>
  <si>
    <t>080-8660-9703</t>
  </si>
  <si>
    <t>京都市右京区太秦堀ケ内町1番地1</t>
    <rPh sb="13" eb="15">
      <t>バンチ</t>
    </rPh>
    <phoneticPr fontId="5"/>
  </si>
  <si>
    <t>わかくさ薬局梅津店</t>
  </si>
  <si>
    <t>615-0933</t>
  </si>
  <si>
    <t>京都市右京区梅津後藤町7-34 右京HIRANOビル北棟1階</t>
  </si>
  <si>
    <t>075-865-3311</t>
  </si>
  <si>
    <t>075-865-3322</t>
  </si>
  <si>
    <t>070-6549-9902</t>
  </si>
  <si>
    <t>牧　幸代</t>
  </si>
  <si>
    <t>京北ゆう薬局</t>
  </si>
  <si>
    <t>601-0542</t>
  </si>
  <si>
    <t>京都市右京区京北田貫町ヤタ田1</t>
  </si>
  <si>
    <t>075-854-1170</t>
  </si>
  <si>
    <t>075-854-1171</t>
  </si>
  <si>
    <t>月〜金9:00〜17:30、土9:00～12:00</t>
  </si>
  <si>
    <t>080-6215-9250</t>
  </si>
  <si>
    <t>梅花堂薬局</t>
  </si>
  <si>
    <t>京都市右京区嵯峨野開町21 北棟1階</t>
  </si>
  <si>
    <t>075-468-1002</t>
  </si>
  <si>
    <t>075-468-1003</t>
  </si>
  <si>
    <t>月火水金9:00～20:00、木9:00～17:00、土9:00〜13:00</t>
    <rPh sb="1" eb="2">
      <t>ヒ</t>
    </rPh>
    <phoneticPr fontId="5"/>
  </si>
  <si>
    <t>岡野　祥子</t>
  </si>
  <si>
    <t>米田薬局</t>
  </si>
  <si>
    <t>616-8185</t>
  </si>
  <si>
    <t>京都市右京区太秦開日町21番地29 クリニックスクエア太秦102号</t>
  </si>
  <si>
    <t>075-861-2772</t>
  </si>
  <si>
    <t>075-861-2773</t>
  </si>
  <si>
    <t>月～金19:00、土9:00～13:00</t>
  </si>
  <si>
    <t>山本　哲平</t>
  </si>
  <si>
    <t>薬局ダックス右京花屋町店</t>
  </si>
  <si>
    <t>615-0804</t>
  </si>
  <si>
    <t>京都市右京区西京極町ノ坪町3</t>
  </si>
  <si>
    <t>075-754-7718</t>
  </si>
  <si>
    <t>075-754-7719</t>
  </si>
  <si>
    <t>アイン薬局桂御所店</t>
  </si>
  <si>
    <t>615-8087</t>
  </si>
  <si>
    <t>京都市西京区桂御所町１番地 Ｍビル1階</t>
  </si>
  <si>
    <t>075-754-6500</t>
  </si>
  <si>
    <t>075-754-6510</t>
  </si>
  <si>
    <t>アイン薬局桂店</t>
  </si>
  <si>
    <t>615-8256</t>
  </si>
  <si>
    <t>京都市西京区山田平尾町6-6 桂ビル2階</t>
  </si>
  <si>
    <t>075-394-6211</t>
  </si>
  <si>
    <t>075-394-6235</t>
  </si>
  <si>
    <t>月〜金9:00〜17:00、土9:00〜15:00</t>
  </si>
  <si>
    <t>615-8227</t>
  </si>
  <si>
    <t>あけぼの薬局桂駅前店</t>
  </si>
  <si>
    <t>615-8191</t>
  </si>
  <si>
    <t>京都市西京区川島有栖川町44-1 ゲレンクタケダE1</t>
  </si>
  <si>
    <t>075-382-2820</t>
  </si>
  <si>
    <t>075-394-7281</t>
  </si>
  <si>
    <t>月〜金8:30〜19:30、土8:30〜12:30</t>
  </si>
  <si>
    <t>080-1491-5135</t>
  </si>
  <si>
    <t>あけぼの薬局桂店</t>
  </si>
  <si>
    <t>615-8033</t>
  </si>
  <si>
    <t>京都市西京区下津林東大般若町36  ロイヤルアバカス1階</t>
  </si>
  <si>
    <t>075-394-0026</t>
  </si>
  <si>
    <t>075-394-0028</t>
  </si>
  <si>
    <t>月水金9:00〜20:00、火木9:00〜14:00/17:00〜20:00、土9:00〜13:00</t>
    <rPh sb="15" eb="16">
      <t>キ</t>
    </rPh>
    <phoneticPr fontId="5"/>
  </si>
  <si>
    <t>植松　光</t>
  </si>
  <si>
    <t>あけぼの薬局上桂店</t>
  </si>
  <si>
    <t>京都市西京区上桂宮ノ後町38-4</t>
  </si>
  <si>
    <t>075-382-6070</t>
  </si>
  <si>
    <t>075-382-6033</t>
  </si>
  <si>
    <t>075-382-6070(転送)</t>
  </si>
  <si>
    <t>居相　秀信</t>
  </si>
  <si>
    <t>オレンジ薬局</t>
  </si>
  <si>
    <t>615-8224</t>
  </si>
  <si>
    <t>京都市西京区上桂三ノ宮町78-1</t>
  </si>
  <si>
    <t>月火水金9:00〜20:30、木9:00〜17:00、土9:00〜13:00</t>
  </si>
  <si>
    <t>090-9981-4325</t>
  </si>
  <si>
    <t>075-381-8310</t>
  </si>
  <si>
    <t>075-381-8319</t>
  </si>
  <si>
    <t>かつらゆう薬局</t>
  </si>
  <si>
    <t>京都市西京区川島有栖川17  TWINKLECOURT桂IIBF</t>
  </si>
  <si>
    <t>075-382-2468</t>
  </si>
  <si>
    <t>075-382-2467</t>
  </si>
  <si>
    <t>月火水8:30〜20:00、木8:30〜16:30、金8:30〜18:00、土8:30〜14:00</t>
    <rPh sb="1" eb="2">
      <t>ヒ</t>
    </rPh>
    <phoneticPr fontId="5"/>
  </si>
  <si>
    <t>090-3650-8713</t>
  </si>
  <si>
    <t>クサノ薬局</t>
  </si>
  <si>
    <t>615-8083</t>
  </si>
  <si>
    <t>京都市西京区桂艮町13-89</t>
  </si>
  <si>
    <t>075-382-2385</t>
  </si>
  <si>
    <t>075-391-9139</t>
  </si>
  <si>
    <t>月〜水金8:30〜21:00 、木土8:30〜18:00</t>
  </si>
  <si>
    <t>075-382-2385
090-3703-2453</t>
  </si>
  <si>
    <t>岡本　敏枝</t>
  </si>
  <si>
    <t>スマイル薬局桂店</t>
  </si>
  <si>
    <t>615-8106</t>
  </si>
  <si>
    <t>京都市西京区川島滑樋町46-3</t>
  </si>
  <si>
    <t>075-394-9176</t>
  </si>
  <si>
    <t>075-394-9177</t>
  </si>
  <si>
    <t>月木9:00〜17:00、火金9:00〜20:00、水17:00〜20:00、土9:00〜12:00</t>
  </si>
  <si>
    <t>090-3826-4574</t>
  </si>
  <si>
    <t>石田　咲絵</t>
  </si>
  <si>
    <t>ツバサ薬局桂駅前店</t>
  </si>
  <si>
    <t>615-8074</t>
  </si>
  <si>
    <t>京都市西京区桂南巽町77-1 エリア桂ビル1階</t>
    <rPh sb="22" eb="23">
      <t>カイ</t>
    </rPh>
    <phoneticPr fontId="5"/>
  </si>
  <si>
    <t>075-381-1515</t>
  </si>
  <si>
    <t>075-381-1516</t>
  </si>
  <si>
    <t>月水金9:00～19:30、火9:00～17:00、木土9:00～18:00</t>
  </si>
  <si>
    <t>090-3058-9166</t>
  </si>
  <si>
    <t>ツバサ薬局桂駅東店</t>
  </si>
  <si>
    <t>615-8101</t>
  </si>
  <si>
    <t>京都市西京区川島東代町3 エクセリィ桂1階4号室</t>
  </si>
  <si>
    <t>075-393-1455</t>
  </si>
  <si>
    <t>075-393-1457</t>
  </si>
  <si>
    <t>月火木金9:00～17:30、水９:00～17:00、土9:00～12:00</t>
  </si>
  <si>
    <t>080-2428-7269</t>
  </si>
  <si>
    <t>松永　道子</t>
  </si>
  <si>
    <t>ライフォート洛西薬局</t>
  </si>
  <si>
    <t>610-1104</t>
  </si>
  <si>
    <t>京都市西京区大枝中山町7-116</t>
  </si>
  <si>
    <t>075-279-6492</t>
  </si>
  <si>
    <t>075-333-6491</t>
  </si>
  <si>
    <t>月〜金9:00〜20:00、土9:00〜15:00</t>
  </si>
  <si>
    <t>070-3138-8671</t>
  </si>
  <si>
    <t>藤居　祐加</t>
  </si>
  <si>
    <t>わかくさ薬局桂川店</t>
  </si>
  <si>
    <t>615-8036</t>
  </si>
  <si>
    <t>京都市西京区下津林南大般若町37 リペアス下津林ビル1階</t>
  </si>
  <si>
    <t>075-394-5678</t>
  </si>
  <si>
    <t>075-394-5679</t>
  </si>
  <si>
    <t>古郡　理恵</t>
  </si>
  <si>
    <t>薬局ダックス西京桂駅西口店</t>
    <rPh sb="12" eb="13">
      <t>ミセ</t>
    </rPh>
    <phoneticPr fontId="5"/>
  </si>
  <si>
    <t>京都市西京区川島有栖川町12-1</t>
  </si>
  <si>
    <t>075-950-1523</t>
  </si>
  <si>
    <t>075-950-1524</t>
  </si>
  <si>
    <t>すず薬局寺戸町店</t>
  </si>
  <si>
    <t>向日市寺戸町永田11番地39</t>
  </si>
  <si>
    <t>075-935-6003</t>
  </si>
  <si>
    <t>075-935-6005</t>
  </si>
  <si>
    <t>月火水金9:00〜19:30、木土9:00〜12:00</t>
  </si>
  <si>
    <t>辻井　泰子</t>
  </si>
  <si>
    <t>プラザ薬局洛西口店</t>
  </si>
  <si>
    <t>075-934-5088</t>
  </si>
  <si>
    <t>075-934-5099</t>
  </si>
  <si>
    <t>月〜土9:00〜19:00、日9:00〜13:00</t>
  </si>
  <si>
    <t>080-3392-5429</t>
  </si>
  <si>
    <t>ユタカファーマシーあい薬局洛西口店</t>
  </si>
  <si>
    <t>向日市寺戸町七ノ坪139 ベアティ洛西口１階</t>
  </si>
  <si>
    <t>075-925-3008</t>
  </si>
  <si>
    <t>075-925-3009</t>
  </si>
  <si>
    <t>月火水金9:00～20:00、土9:00~13:00</t>
  </si>
  <si>
    <t>佐久間　隆</t>
  </si>
  <si>
    <t>ユタカ薬局向日森本</t>
  </si>
  <si>
    <t>617-0003</t>
  </si>
  <si>
    <t>乙訓調剤薬局向日町店</t>
  </si>
  <si>
    <t>向日市寺戸町辰巳13-2</t>
  </si>
  <si>
    <t>075-925-0668</t>
  </si>
  <si>
    <t>075-935-1777</t>
  </si>
  <si>
    <t>月木金9:00〜20:00、火水9:00〜17:00、土9:00〜13:00</t>
  </si>
  <si>
    <t>田中　恭子</t>
  </si>
  <si>
    <t>在宅支援薬局おとくに</t>
  </si>
  <si>
    <t>617-0006</t>
  </si>
  <si>
    <t>向日市上植野町南開49-4</t>
  </si>
  <si>
    <t>075-932-1900</t>
  </si>
  <si>
    <t>075-932-1910</t>
  </si>
  <si>
    <t>月金9:00～17:30、火水木9:00～17:00、土9:00～13:00</t>
    <rPh sb="14" eb="15">
      <t>ミズ</t>
    </rPh>
    <phoneticPr fontId="5"/>
  </si>
  <si>
    <t>西向日ゆう薬局</t>
  </si>
  <si>
    <t>向日市上植野町切ノ口6番5</t>
  </si>
  <si>
    <t>075-932-8807</t>
  </si>
  <si>
    <t>075-932-8808</t>
  </si>
  <si>
    <t>村惠　弘樹</t>
  </si>
  <si>
    <t>物集女ゆう薬局</t>
  </si>
  <si>
    <t>617-0001</t>
  </si>
  <si>
    <t>向日市物集女町池ノ裏25-3</t>
  </si>
  <si>
    <t>075-924-0116</t>
  </si>
  <si>
    <t>075-924-0117</t>
  </si>
  <si>
    <t>090-3676-8089</t>
  </si>
  <si>
    <t>黒川　美衣</t>
  </si>
  <si>
    <t>あい薬局長岡京店</t>
  </si>
  <si>
    <t>617-0828</t>
  </si>
  <si>
    <t>長岡京市馬場見場走り17-5</t>
  </si>
  <si>
    <t>075-958-3910</t>
  </si>
  <si>
    <t>075-958-3920</t>
  </si>
  <si>
    <t>月火水金9:00～20:00、木9:00～17:00、土9:00～13:00</t>
    <rPh sb="1" eb="2">
      <t>ヒ</t>
    </rPh>
    <phoneticPr fontId="5"/>
  </si>
  <si>
    <t>石井　彩</t>
  </si>
  <si>
    <t>ココカラファイン薬局セブン通り店</t>
  </si>
  <si>
    <t>617-0823</t>
  </si>
  <si>
    <t>長岡京市長岡2-26-17</t>
  </si>
  <si>
    <t>075-958-4193</t>
  </si>
  <si>
    <t>075-958-4194</t>
  </si>
  <si>
    <t>月木金9:00〜20:00、火土9:00〜18:30</t>
  </si>
  <si>
    <t>090-8166-6768</t>
  </si>
  <si>
    <t>橋本　篤典</t>
  </si>
  <si>
    <t>乙訓まち薬局</t>
  </si>
  <si>
    <t>617-0824</t>
  </si>
  <si>
    <t>長岡京市天神5-6-18 オ-クリッチながおか102</t>
  </si>
  <si>
    <t>075-874-1790</t>
  </si>
  <si>
    <t>075-874-1791</t>
  </si>
  <si>
    <t>月火水金9:00〜19:30、木9:00〜17:00、土9:00〜13:00</t>
  </si>
  <si>
    <t>乙訓調剤薬局花山店</t>
  </si>
  <si>
    <t>617-0842</t>
  </si>
  <si>
    <t>長岡京市花山3-1-2</t>
  </si>
  <si>
    <t>075-958-6965</t>
  </si>
  <si>
    <t>075-958-6501</t>
  </si>
  <si>
    <t>月火水金9:00〜20:00、木土9:00〜13:00</t>
  </si>
  <si>
    <t>水口　寛規</t>
  </si>
  <si>
    <t>乙訓調剤薬局今里店</t>
  </si>
  <si>
    <t>長岡京市今里三ノ坪4-1 コモド長岡京1階</t>
    <rPh sb="20" eb="21">
      <t>カイ</t>
    </rPh>
    <phoneticPr fontId="5"/>
  </si>
  <si>
    <t>075-959-5011</t>
  </si>
  <si>
    <t>075-959-5012</t>
  </si>
  <si>
    <t>大和　一平</t>
  </si>
  <si>
    <t>乙訓調剤薬局神足店</t>
  </si>
  <si>
    <t>617-0833</t>
  </si>
  <si>
    <t>長岡京市神足1丁目10-12</t>
  </si>
  <si>
    <t>075-925-8631</t>
  </si>
  <si>
    <t>075-925-8632</t>
  </si>
  <si>
    <t>柳田　優樹</t>
  </si>
  <si>
    <t>乙訓調剤薬局長岡店</t>
  </si>
  <si>
    <t>075-952-8018</t>
  </si>
  <si>
    <t>075-952-8019</t>
  </si>
  <si>
    <t>長岡京市開田4-8-5若竹ビル1階</t>
    <rPh sb="16" eb="17">
      <t>カイ</t>
    </rPh>
    <phoneticPr fontId="5"/>
  </si>
  <si>
    <t>月火水9:00〜21:00、木土9:00〜17:00、金9:00〜19:00</t>
  </si>
  <si>
    <t>神足まち薬局</t>
  </si>
  <si>
    <t>長岡京市神足1-3-25</t>
  </si>
  <si>
    <t>075-874-6760</t>
  </si>
  <si>
    <t>075-874-6761</t>
  </si>
  <si>
    <t>月火水金9:00〜20:00、木9:00〜17:00、土9:00〜13:00</t>
    <rPh sb="1" eb="2">
      <t>ヒ</t>
    </rPh>
    <phoneticPr fontId="5"/>
  </si>
  <si>
    <t>佐野　真衣香</t>
  </si>
  <si>
    <t>長岡京ゆーあい薬局</t>
  </si>
  <si>
    <t>長岡京市下海印寺下内田105</t>
  </si>
  <si>
    <t>075-959-0123</t>
  </si>
  <si>
    <t>075-959-0124</t>
  </si>
  <si>
    <t>月～金9:00～18:30</t>
  </si>
  <si>
    <t>本多　果美</t>
  </si>
  <si>
    <t>薬局ダックス長岡京井ノ内店</t>
  </si>
  <si>
    <t>617-0813</t>
  </si>
  <si>
    <t>長岡京市井ノ内南内畑1番地</t>
  </si>
  <si>
    <t>075-874-2777</t>
  </si>
  <si>
    <t>075-874-2767</t>
  </si>
  <si>
    <t>林　雅樹</t>
  </si>
  <si>
    <t>アイン薬局宇治店</t>
  </si>
  <si>
    <t>宇治市神明石塚54-512</t>
  </si>
  <si>
    <t>0774-48-2122</t>
  </si>
  <si>
    <t>0774-48-2123</t>
  </si>
  <si>
    <t>高田　紘至</t>
  </si>
  <si>
    <t>アイン薬局洛南店</t>
  </si>
  <si>
    <t>宇治市五ヶ庄芝の東12-2</t>
  </si>
  <si>
    <t>0774-38-0101</t>
  </si>
  <si>
    <t>0774-38-0103</t>
  </si>
  <si>
    <t>月〜金9:00〜17:15、土9:00〜13:00</t>
  </si>
  <si>
    <t>高橋　一仁</t>
  </si>
  <si>
    <t>アイン薬局六地蔵店</t>
  </si>
  <si>
    <t>宇治市六地蔵奈良町26-3</t>
  </si>
  <si>
    <t>0774-38-1555</t>
  </si>
  <si>
    <t>0774-38-1551</t>
  </si>
  <si>
    <t>月火金9:00～17:30、水木9:00～20:00、土9:00～14:00</t>
  </si>
  <si>
    <t>青木　大樹</t>
  </si>
  <si>
    <t>ウエルシア薬局宇治伊勢田</t>
  </si>
  <si>
    <t>611-0043</t>
  </si>
  <si>
    <t>宇治市伊勢田町若林57</t>
  </si>
  <si>
    <t>0774-41-1270</t>
  </si>
  <si>
    <t>0774-41-1271</t>
  </si>
  <si>
    <t>月～金9:00～20:00、土、祝　9:00～14:00、15:00～18:00</t>
  </si>
  <si>
    <t>木村　直幸</t>
  </si>
  <si>
    <t>おうばくゆう薬局</t>
  </si>
  <si>
    <t>宇治市五ケ庄新開11-26</t>
  </si>
  <si>
    <t>0774-38-2077</t>
  </si>
  <si>
    <t>0774-38-2066</t>
  </si>
  <si>
    <t>月火木金9:00〜20:00、水9:00〜18:00、土9:00〜17:00</t>
  </si>
  <si>
    <t>080-5760-3738</t>
  </si>
  <si>
    <t>北浦　紗希</t>
  </si>
  <si>
    <t>おおくぼゆう薬局</t>
  </si>
  <si>
    <t>宇治市広野町茶屋裏3</t>
  </si>
  <si>
    <t>0774-46-3110</t>
  </si>
  <si>
    <t>0774-46-3306</t>
  </si>
  <si>
    <t>月火9:00～19:30、木金9:00～19:30、土9:00～12:00</t>
  </si>
  <si>
    <t>090-3650-8717</t>
  </si>
  <si>
    <t>渡辺　静香</t>
  </si>
  <si>
    <t>宇治市伊勢田町南山５５番地 第二上田ビル１階</t>
  </si>
  <si>
    <t>0774-44-7711</t>
  </si>
  <si>
    <t>0774-44-7744</t>
  </si>
  <si>
    <t>月～金9:00～19:30、土9:00～13:00</t>
  </si>
  <si>
    <t>お茶の木薬局</t>
  </si>
  <si>
    <t>宇治市宇治半白31-10</t>
  </si>
  <si>
    <t>0774-20-3535</t>
  </si>
  <si>
    <t>0774-20-3534</t>
  </si>
  <si>
    <t>月火水金9:00〜19:00、木9:00〜18:00、土9:00〜15:00</t>
  </si>
  <si>
    <t>北川　昂佑</t>
  </si>
  <si>
    <t>さくら薬局京都宇治駅前店</t>
  </si>
  <si>
    <t>宇治市宇治里尻36-39</t>
  </si>
  <si>
    <t>0774-25-6207</t>
  </si>
  <si>
    <t>0774-25-6208</t>
  </si>
  <si>
    <t>月～日9:00〜18:00 （祝日除く）</t>
    <rPh sb="0" eb="1">
      <t>ツキ</t>
    </rPh>
    <rPh sb="2" eb="3">
      <t>ヒ</t>
    </rPh>
    <rPh sb="15" eb="17">
      <t>シュクジツ</t>
    </rPh>
    <rPh sb="17" eb="18">
      <t>ノゾ</t>
    </rPh>
    <phoneticPr fontId="5"/>
  </si>
  <si>
    <t>貴島　幸子</t>
  </si>
  <si>
    <t>0774-66-1201</t>
  </si>
  <si>
    <t>0774-39-7051</t>
  </si>
  <si>
    <t>なぎさ薬局六地蔵店</t>
  </si>
  <si>
    <t>宇治市六地蔵町並10</t>
  </si>
  <si>
    <t>0774-32-1127</t>
  </si>
  <si>
    <t>0774-32-1128</t>
  </si>
  <si>
    <t>月木8:00～19:00、火水金8:00～16:00、土8:00～12:30</t>
  </si>
  <si>
    <t>080-5802-4628</t>
  </si>
  <si>
    <t>堂本　和良</t>
  </si>
  <si>
    <t>ファルコ薬局小倉店</t>
  </si>
  <si>
    <t>611-0042</t>
  </si>
  <si>
    <t>宇治市小倉町西畑40-40</t>
  </si>
  <si>
    <t>0774-28-1221</t>
  </si>
  <si>
    <t>0774-28-1222</t>
  </si>
  <si>
    <t>松吉　延之</t>
  </si>
  <si>
    <t>フラワー薬局宇治東店</t>
  </si>
  <si>
    <t>611-0013</t>
  </si>
  <si>
    <t>宇治市莵道荒槙1-58</t>
  </si>
  <si>
    <t>0774-25-1193</t>
  </si>
  <si>
    <t>0774-25-1194</t>
  </si>
  <si>
    <t>月～水金8:30～19:30、土8:30～12:00</t>
  </si>
  <si>
    <t>秋山　義明</t>
  </si>
  <si>
    <t>フロンティア薬局宇治駅前店</t>
  </si>
  <si>
    <t>宇治市宇治戸ノ内4番地</t>
  </si>
  <si>
    <t>0774-28-5051</t>
  </si>
  <si>
    <t>0774-28-5052</t>
  </si>
  <si>
    <t>月〜金9:00〜17:30、土9:00〜13:00</t>
  </si>
  <si>
    <t>080-3275-8584</t>
  </si>
  <si>
    <t>与那嶺　梨香</t>
  </si>
  <si>
    <t>やまもと調剤薬局</t>
  </si>
  <si>
    <t>宇治市宇治山本27-17</t>
  </si>
  <si>
    <t>0774-25-6630</t>
  </si>
  <si>
    <t>0774-25-6631</t>
  </si>
  <si>
    <t>月水木金9:00～18:30、火9:00～20:00、土9:00～13:00</t>
  </si>
  <si>
    <t>谷川　朱里</t>
  </si>
  <si>
    <t>ユタカ薬局宇治木幡南</t>
  </si>
  <si>
    <t>611-0002</t>
  </si>
  <si>
    <t>宇治ゆう薬局</t>
  </si>
  <si>
    <t>宇治市六地蔵奈良町74-1 パデシオン六地蔵ミッドモ-ル2階</t>
    <rPh sb="29" eb="30">
      <t>カイ</t>
    </rPh>
    <phoneticPr fontId="5"/>
  </si>
  <si>
    <t>0774-38-0333</t>
  </si>
  <si>
    <t>0774-38-0345</t>
  </si>
  <si>
    <t>月～金9:00～19:30、土9:00～12:00</t>
  </si>
  <si>
    <t>080-6227-3238</t>
  </si>
  <si>
    <t>英薬局</t>
  </si>
  <si>
    <t>宇治市五ケ庄折坂63-2</t>
  </si>
  <si>
    <t>0774-38-1688</t>
  </si>
  <si>
    <t>0774-32-0055</t>
  </si>
  <si>
    <t>月火木金9:00〜18:30、水9:00～18:00、土9:00〜17:00</t>
  </si>
  <si>
    <t>鎌田　晃代</t>
  </si>
  <si>
    <t>松田調剤薬局</t>
  </si>
  <si>
    <t>宇治市木幡北山畑19-28</t>
  </si>
  <si>
    <t>0774-26-5038</t>
  </si>
  <si>
    <t>0774-26-2157</t>
  </si>
  <si>
    <t>松田明聖堂薬局</t>
  </si>
  <si>
    <t>宇治市木幡西浦55-1</t>
  </si>
  <si>
    <t>0774-32-8819</t>
  </si>
  <si>
    <t>0774-32-3119</t>
  </si>
  <si>
    <t>月水金9:00〜19:00、火木9:00〜17:00、土9:00〜13:00</t>
  </si>
  <si>
    <t>080-6168-1994</t>
  </si>
  <si>
    <t>武田　全功</t>
  </si>
  <si>
    <t>神明ゆう薬局</t>
  </si>
  <si>
    <t>宇治市神明宮東14-1 宇治神明ビル1階</t>
  </si>
  <si>
    <t>0774-39-8253</t>
  </si>
  <si>
    <t>0774-39-8263</t>
  </si>
  <si>
    <t>月木金9:00～19:00、火水9:00～17:00、土9:00～13:00</t>
  </si>
  <si>
    <t>090-6327-6916</t>
  </si>
  <si>
    <t>吉田　雄剛</t>
  </si>
  <si>
    <t>木幡ゆう薬局</t>
  </si>
  <si>
    <t>宇治市木幡西浦34</t>
  </si>
  <si>
    <t>0774-38-0222</t>
  </si>
  <si>
    <t>0774-38-0223</t>
  </si>
  <si>
    <t>田部　りか</t>
  </si>
  <si>
    <t>薬局ダックス宇治小倉店</t>
  </si>
  <si>
    <t>宇治市小倉町西浦98番地</t>
  </si>
  <si>
    <t>0774-66-5139</t>
  </si>
  <si>
    <t>0774-66-5172</t>
  </si>
  <si>
    <t>月～金8:30～19:00、土8:30～13:00</t>
  </si>
  <si>
    <t>月〜金8:30〜19:00、土8:30〜13:00</t>
  </si>
  <si>
    <t>薬局ダックス宇治西大久保店</t>
  </si>
  <si>
    <t>月～金9:00～19:00、土9:00～14:00</t>
  </si>
  <si>
    <t>宇治市大久保町旦椋50-2</t>
    <rPh sb="0" eb="3">
      <t>ウジシ</t>
    </rPh>
    <phoneticPr fontId="5"/>
  </si>
  <si>
    <t>薬局ダックス宇治大久保田原店</t>
  </si>
  <si>
    <t>宇治市大久保町田原20-3</t>
  </si>
  <si>
    <t>0774-39-8289</t>
  </si>
  <si>
    <t>0774-39-8328</t>
  </si>
  <si>
    <t>月～金9:00～14:00/15:00～18:00</t>
  </si>
  <si>
    <t>泉　美桜</t>
  </si>
  <si>
    <t>シンシン薬局</t>
  </si>
  <si>
    <t>0774-43-2406</t>
  </si>
  <si>
    <t>0774-43-4970</t>
  </si>
  <si>
    <t>613-0033</t>
  </si>
  <si>
    <t>久世郡久御山町栄4丁目1-86</t>
  </si>
  <si>
    <t>ファルコ薬局平川店</t>
  </si>
  <si>
    <t>610-0101</t>
  </si>
  <si>
    <t>城陽市平川西六反34-1</t>
  </si>
  <si>
    <t>0774-54-7265</t>
  </si>
  <si>
    <t>0774-54-7266</t>
  </si>
  <si>
    <t>長谷川　圭</t>
  </si>
  <si>
    <t>プラム薬局</t>
  </si>
  <si>
    <t>610-0121</t>
  </si>
  <si>
    <t>城陽市寺田高田65</t>
  </si>
  <si>
    <t>0774-54-6667</t>
  </si>
  <si>
    <t>0774-54-6668</t>
  </si>
  <si>
    <t>090-1918-8909</t>
  </si>
  <si>
    <t>中辻　和子</t>
  </si>
  <si>
    <t>みやこ薬局城陽店</t>
  </si>
  <si>
    <t>610-0111</t>
  </si>
  <si>
    <t>城陽市富野西垣内5-1</t>
  </si>
  <si>
    <t>0774-55-8677</t>
  </si>
  <si>
    <t>0774-55-8688</t>
  </si>
  <si>
    <t>月火水金8:30～20:00、木9:00～13:00、土8:30～13:30</t>
    <rPh sb="1" eb="2">
      <t>ヒ</t>
    </rPh>
    <rPh sb="27" eb="28">
      <t>ツチ</t>
    </rPh>
    <phoneticPr fontId="5"/>
  </si>
  <si>
    <t>久津川ゆう薬局</t>
  </si>
  <si>
    <t>城陽市平川山道46-25-1</t>
  </si>
  <si>
    <t>0774-57-5666</t>
  </si>
  <si>
    <t>0774-57-5667</t>
  </si>
  <si>
    <t>加藤　里江子</t>
  </si>
  <si>
    <t>久津川薬局</t>
  </si>
  <si>
    <t>0774-52-5927</t>
  </si>
  <si>
    <t>0774-52-9066</t>
  </si>
  <si>
    <t>月〜金8:30〜20:00、土8:30〜16:00</t>
  </si>
  <si>
    <t>城陽市平川中道表1-11</t>
  </si>
  <si>
    <t>京寿薬局寺田店</t>
  </si>
  <si>
    <t>城陽市寺田樋尻12-74</t>
  </si>
  <si>
    <t>0774-58-2271</t>
  </si>
  <si>
    <t>0774-58-2426</t>
  </si>
  <si>
    <t>090-5063-9119</t>
  </si>
  <si>
    <t>長池薬局寺田店</t>
  </si>
  <si>
    <t>城陽市寺田東ノ口44-14</t>
  </si>
  <si>
    <t>0774-66-4458</t>
  </si>
  <si>
    <t>0774-66-4459</t>
  </si>
  <si>
    <t>月火木金9:00〜20:00、水9:00〜18:00、土9:00〜14:00</t>
  </si>
  <si>
    <t>水本　知宏</t>
  </si>
  <si>
    <t>薬局ダックス城陽久津川店</t>
  </si>
  <si>
    <t>城陽市平川横道87-1</t>
  </si>
  <si>
    <t>0774-66-1112</t>
  </si>
  <si>
    <t>0774-66-1226</t>
  </si>
  <si>
    <t>カイセイ薬局</t>
  </si>
  <si>
    <t>610-0356</t>
  </si>
  <si>
    <t>京田辺市山手中央1-12 ローソン松井山手店駅前店内</t>
  </si>
  <si>
    <t>0774-64-3020</t>
  </si>
  <si>
    <t>0774-64-3710</t>
  </si>
  <si>
    <t>月〜金9:00-19:30、土9:00〜12:00</t>
  </si>
  <si>
    <t>090-9543-4045</t>
  </si>
  <si>
    <t>山田　直美</t>
  </si>
  <si>
    <t>カイセイ薬局松井ヶ丘店</t>
  </si>
  <si>
    <t>610-0353</t>
  </si>
  <si>
    <t>京田辺市松井ヶ丘3-1-8</t>
  </si>
  <si>
    <t>0774-66-4705</t>
  </si>
  <si>
    <t>0774-66-4706</t>
  </si>
  <si>
    <t>月火木金9:00〜18:00、水9:00〜19:00、土9:00〜13:00</t>
  </si>
  <si>
    <t>080-8532-1725</t>
  </si>
  <si>
    <t>野入　恵子</t>
  </si>
  <si>
    <t>かわかみ薬局大住ヶ丘店</t>
  </si>
  <si>
    <t>610-0351</t>
  </si>
  <si>
    <t>京田辺市大住ヶ丘4-6-7</t>
  </si>
  <si>
    <t>0774-66-5914</t>
  </si>
  <si>
    <t>0774-66-5904</t>
  </si>
  <si>
    <t>月火金8:00〜19:30、水9:00〜18:00、木8:00〜18:00、土8:00〜14:00</t>
  </si>
  <si>
    <t>0774-66-5914（転送）</t>
  </si>
  <si>
    <t>羽渕　友哉</t>
  </si>
  <si>
    <t>コクミン薬局フレスト松井山手</t>
  </si>
  <si>
    <t>京田辺市山手中央2-3 フレスト松井山手店北館(北-B)</t>
  </si>
  <si>
    <t>0774-68-5930</t>
  </si>
  <si>
    <t>0774-68-5931</t>
  </si>
  <si>
    <t>月～土10:00～13:30/14:30～19:00</t>
  </si>
  <si>
    <t>坂口　剛</t>
  </si>
  <si>
    <t>ツバサ薬局京田辺店</t>
  </si>
  <si>
    <t>610-0341</t>
  </si>
  <si>
    <t>京田辺市薪水取54-5</t>
  </si>
  <si>
    <t>0774-64-8880</t>
  </si>
  <si>
    <t>0774-64-8881</t>
  </si>
  <si>
    <t>月～金9:00〜19:30、土9:00〜13:30</t>
  </si>
  <si>
    <t>中塚　英太郎</t>
  </si>
  <si>
    <t>ツバサ薬局新田辺駅前店</t>
  </si>
  <si>
    <t>京田辺市河原受田45番地 プランド-ル京田辺1C号</t>
  </si>
  <si>
    <t>0774-68-1326</t>
  </si>
  <si>
    <t>0774-68-1327</t>
  </si>
  <si>
    <t>080-2524-4585</t>
  </si>
  <si>
    <t>月火9:00～17:00、水木金9:00～19:30、土9:00～15:00</t>
  </si>
  <si>
    <t>三山木ゆう薬局</t>
  </si>
  <si>
    <t>京田辺市三山木中央四丁目2番地8</t>
  </si>
  <si>
    <t>0774-68-1025</t>
  </si>
  <si>
    <t>0774-68-1026</t>
  </si>
  <si>
    <t>月〜金9:00〜19:30、土9:00〜12:30</t>
  </si>
  <si>
    <t>090-3826-4790</t>
  </si>
  <si>
    <t>北澤　聡朗</t>
  </si>
  <si>
    <t>薬局ダックス京田辺駅前店</t>
  </si>
  <si>
    <t>京田辺市田辺中央1-5-1</t>
  </si>
  <si>
    <t>0774-94-6900</t>
  </si>
  <si>
    <t>0774-94-6983</t>
  </si>
  <si>
    <t>薬局ダックス京田辺三山木店</t>
  </si>
  <si>
    <t>京田辺市三山木中央4-10-15</t>
  </si>
  <si>
    <t>0774-66-3265</t>
  </si>
  <si>
    <t>0774-66-3461</t>
  </si>
  <si>
    <t>月〜金9:00～14:00/15:00～19:00</t>
  </si>
  <si>
    <t>ココカラファイン薬局イズミヤ八幡店</t>
  </si>
  <si>
    <t>614-8043</t>
  </si>
  <si>
    <t>八幡市八幡一ノ坪23-1 イズミヤ八幡店1階</t>
  </si>
  <si>
    <t>075-972-1289</t>
  </si>
  <si>
    <t>075-972-1295</t>
  </si>
  <si>
    <t>月〜金9:30〜18:30、土9:30〜15:00</t>
  </si>
  <si>
    <t>070-3243-2321</t>
  </si>
  <si>
    <t>松尾　沙貴</t>
  </si>
  <si>
    <t>さくら薬局京都長田店</t>
  </si>
  <si>
    <t>614-8071</t>
  </si>
  <si>
    <t>八幡市八幡五反田37-9 五反田中央ビル102</t>
  </si>
  <si>
    <t>075-971-5920</t>
  </si>
  <si>
    <t>075-971-5921</t>
  </si>
  <si>
    <t>月火水木土9:00～17:30、金9:00～19:00</t>
    <rPh sb="1" eb="2">
      <t>ヒ</t>
    </rPh>
    <rPh sb="2" eb="3">
      <t>ミズ</t>
    </rPh>
    <phoneticPr fontId="5"/>
  </si>
  <si>
    <t>松本　知子</t>
  </si>
  <si>
    <t>ダンチ・センター薬局</t>
  </si>
  <si>
    <t>614-8373</t>
  </si>
  <si>
    <t>八幡市男山八望3-2 ファミ-ル樟葉男山102</t>
  </si>
  <si>
    <t>075-981-9619</t>
  </si>
  <si>
    <t>月〜金9:00〜20:00、土9:00〜15:30</t>
  </si>
  <si>
    <t>本澤　和貴</t>
  </si>
  <si>
    <t>つばき薬局美濃山店</t>
  </si>
  <si>
    <t>614-8294</t>
  </si>
  <si>
    <t>八幡市欽明台北4-1 欽明台クリニックプラザ101</t>
  </si>
  <si>
    <t>075-925-7014</t>
  </si>
  <si>
    <t>075-925-7016</t>
  </si>
  <si>
    <t>月火水金8:30～18:30、木9:00～17:00、土8:30～12:30</t>
    <rPh sb="1" eb="2">
      <t>ヒ</t>
    </rPh>
    <phoneticPr fontId="5"/>
  </si>
  <si>
    <t>香西　孝章</t>
  </si>
  <si>
    <t>ツバサ薬局八幡店</t>
  </si>
  <si>
    <t>614-8093</t>
  </si>
  <si>
    <t>八幡市八幡三本橋1-9</t>
  </si>
  <si>
    <t>075-972-2390</t>
  </si>
  <si>
    <t>075-972-2391</t>
  </si>
  <si>
    <t>月火木金9:00〜20:00、水9:00〜17:00、土9:00〜13:30</t>
  </si>
  <si>
    <t>なの花薬局男山店</t>
  </si>
  <si>
    <t>075-972-6015</t>
  </si>
  <si>
    <t>075-972-6016</t>
  </si>
  <si>
    <t>月火木金9:00〜19:30、水9:00〜18:00、土9:00〜13:00</t>
  </si>
  <si>
    <t>八幡市男山泉1-1大黒ビル1階</t>
  </si>
  <si>
    <t>レインボー薬局欽明台</t>
  </si>
  <si>
    <t>614-8295</t>
  </si>
  <si>
    <t>八幡市欽明台中央1-6</t>
  </si>
  <si>
    <t>075-971-3310</t>
  </si>
  <si>
    <t>075-971-3315</t>
  </si>
  <si>
    <t>月火木金9:00〜19:00、水9:00〜18:00、土9:00〜13:00</t>
  </si>
  <si>
    <t>門脇　弘季</t>
  </si>
  <si>
    <t>アイン薬局宇治田原町店</t>
  </si>
  <si>
    <t>610-0254</t>
  </si>
  <si>
    <t>綴喜郡宇治田原町銘城台28-1</t>
  </si>
  <si>
    <t>0774-99-8523</t>
  </si>
  <si>
    <t>0774-99-8524</t>
  </si>
  <si>
    <t>月火水金9:00〜19:30、木9:00〜17:00、土9:00〜13:00</t>
    <rPh sb="1" eb="2">
      <t>ヒ</t>
    </rPh>
    <phoneticPr fontId="5"/>
  </si>
  <si>
    <t>永岡　弘見</t>
  </si>
  <si>
    <t>あさがお薬局</t>
  </si>
  <si>
    <t>木津川市木津池田30-9</t>
  </si>
  <si>
    <t>0774-72-5636</t>
  </si>
  <si>
    <t>0774-72-5653</t>
  </si>
  <si>
    <t>月水金:8:30〜19:30,、火木8:30〜16:30、 土8:30〜13:00</t>
  </si>
  <si>
    <t>福岡　玲子</t>
  </si>
  <si>
    <t>ウエルシア薬局木津川山田川駅前店</t>
  </si>
  <si>
    <t>619-0222</t>
  </si>
  <si>
    <t>木津川市相楽城西26-2</t>
  </si>
  <si>
    <t>0774-75-1770</t>
  </si>
  <si>
    <t>0774-75-1780</t>
  </si>
  <si>
    <t>ウエルシア薬局木津川州見台店</t>
  </si>
  <si>
    <t>木津川市州見台８丁目4-12</t>
  </si>
  <si>
    <t>0774-71-8018</t>
  </si>
  <si>
    <t>0774-71-8019</t>
  </si>
  <si>
    <t>月～土9:00～19:00、祝日9:00～14:00/15:00～19:00</t>
  </si>
  <si>
    <t>うさぎや薬局加茂店</t>
  </si>
  <si>
    <t>619-1152</t>
  </si>
  <si>
    <t>木津川市加茂町里南古田134</t>
  </si>
  <si>
    <t>0774-76-7711</t>
  </si>
  <si>
    <t>0774-76-7722</t>
  </si>
  <si>
    <t>月火水金9:00～19:00、木9:00～17:00、土9:00～12:00</t>
  </si>
  <si>
    <t>藤本　和子</t>
  </si>
  <si>
    <t>グリーン薬局くにみ台</t>
  </si>
  <si>
    <t>木津川市州見台3-8-5 エミエ-ル木津南101</t>
  </si>
  <si>
    <t>0774-74-8710</t>
  </si>
  <si>
    <t>0774-74-8711</t>
  </si>
  <si>
    <t>月火金9:00～19:00、水木9:00～18:00、土9:00～13:00</t>
  </si>
  <si>
    <t>090-5242-6162</t>
  </si>
  <si>
    <t>髙山　遼</t>
  </si>
  <si>
    <t>なごみ薬局西木津店</t>
  </si>
  <si>
    <t xml:space="preserve">木津川市相楽川ノ尻80-6 </t>
  </si>
  <si>
    <t>0774-72-1753</t>
  </si>
  <si>
    <t>0774-72-1116</t>
  </si>
  <si>
    <t>月火木金9:30〜19:30、水9:30〜17:30、土9:30〜12:30</t>
  </si>
  <si>
    <t>福井　和美</t>
  </si>
  <si>
    <t>フロンティア薬局木津駅前店</t>
  </si>
  <si>
    <t>木津川市木津駅前1-24</t>
  </si>
  <si>
    <t>0774-71-3646</t>
  </si>
  <si>
    <t>0774-71-3647</t>
  </si>
  <si>
    <t>月火水金土9:00～20:00、木9:00～17:00</t>
    <rPh sb="1" eb="2">
      <t>ヒ</t>
    </rPh>
    <phoneticPr fontId="5"/>
  </si>
  <si>
    <t>080-2400-7991</t>
  </si>
  <si>
    <t>馬　晴美</t>
  </si>
  <si>
    <t>ミタニ薬局</t>
  </si>
  <si>
    <t>619-0202</t>
  </si>
  <si>
    <t>木津川市山城町平尾南払戸105-2</t>
  </si>
  <si>
    <t>0774-86-5012</t>
  </si>
  <si>
    <t>0774-86-3529</t>
  </si>
  <si>
    <t>三谷　卓哉</t>
  </si>
  <si>
    <t>メイプル薬局木津川台店</t>
  </si>
  <si>
    <t>619-0221</t>
  </si>
  <si>
    <t>木津川市吐師宮の前15-8</t>
  </si>
  <si>
    <t>0774-75-2188</t>
  </si>
  <si>
    <t>0774-75-2189</t>
  </si>
  <si>
    <t>070-1585-0508</t>
  </si>
  <si>
    <t>月火水金9:00～19:00、木土9:00～13:00</t>
    <rPh sb="1" eb="2">
      <t>ヒ</t>
    </rPh>
    <phoneticPr fontId="5"/>
  </si>
  <si>
    <t>高の原ゆう薬局</t>
  </si>
  <si>
    <t>619-2223</t>
  </si>
  <si>
    <t>木津川市相楽台2-2-1</t>
  </si>
  <si>
    <t>0774-75-1235</t>
  </si>
  <si>
    <t>0774-75-1236</t>
  </si>
  <si>
    <t>月火水金8:30〜19:00、木8:30〜16:30、土8:30〜12:30</t>
  </si>
  <si>
    <t>岡本　ますみ</t>
  </si>
  <si>
    <t>南加茂台薬局</t>
  </si>
  <si>
    <t>619-1127</t>
  </si>
  <si>
    <t>木津川市南加茂台9-14-1</t>
  </si>
  <si>
    <t>0774-76-7806</t>
  </si>
  <si>
    <t>0774-76-0016</t>
  </si>
  <si>
    <t>月火木金9:00〜20:00、 水9:00～19:00、土9:00〜12:00</t>
    <rPh sb="1" eb="2">
      <t>ヒ</t>
    </rPh>
    <rPh sb="2" eb="3">
      <t>キ</t>
    </rPh>
    <rPh sb="16" eb="17">
      <t>ミズ</t>
    </rPh>
    <phoneticPr fontId="5"/>
  </si>
  <si>
    <t>090-6090-1513</t>
  </si>
  <si>
    <t>杉本　敏</t>
  </si>
  <si>
    <t>ウエルシア薬局精華町山田店</t>
  </si>
  <si>
    <t>619-0231</t>
  </si>
  <si>
    <t>相楽郡精華町大字山田小字下川原28-2</t>
  </si>
  <si>
    <t>0774-71-8907</t>
  </si>
  <si>
    <t>0774-71-8908</t>
  </si>
  <si>
    <t>月火水金9:00～19:00、木9:00～14:00/15:00～19:00、土9:00～14:00</t>
  </si>
  <si>
    <t>北村　和也</t>
  </si>
  <si>
    <t>うさぎや薬局</t>
  </si>
  <si>
    <t>619-0232</t>
  </si>
  <si>
    <t>相楽郡精華町桜ヶ丘3-24-5</t>
  </si>
  <si>
    <t>0774-75-1166</t>
  </si>
  <si>
    <t>0774-75-1167</t>
  </si>
  <si>
    <t>月火水金9:00〜19:00、土9:00〜12:00</t>
    <rPh sb="2" eb="3">
      <t>ミズ</t>
    </rPh>
    <phoneticPr fontId="5"/>
  </si>
  <si>
    <t>小泊　雄司</t>
  </si>
  <si>
    <t>うさぎや薬局桜が丘店</t>
  </si>
  <si>
    <t>相楽郡精華町桜が丘３丁目2番地1</t>
  </si>
  <si>
    <t>0774-73-6718</t>
  </si>
  <si>
    <t>0774-73-2818</t>
  </si>
  <si>
    <t>月金8:45〜12:45/15:30〜19:00、火水8:45〜17:00、木10:00〜19:00、土9:00〜12:00</t>
  </si>
  <si>
    <t>中村　奈々</t>
  </si>
  <si>
    <t>さくら薬局京都祝園店</t>
  </si>
  <si>
    <t>619-0241</t>
  </si>
  <si>
    <t>相楽郡精華町砂子田6</t>
  </si>
  <si>
    <t>0774-98-3716</t>
  </si>
  <si>
    <t>0774-98-3717</t>
  </si>
  <si>
    <t>月〜土8:30〜18:30</t>
  </si>
  <si>
    <t>山本　由美子</t>
  </si>
  <si>
    <t>山口薬局活道ヶ丘店</t>
  </si>
  <si>
    <t>619-1222</t>
  </si>
  <si>
    <t>相楽郡和束町白栖北半田24</t>
  </si>
  <si>
    <t>0774-39-7894</t>
  </si>
  <si>
    <t>0774-39-7895</t>
  </si>
  <si>
    <t>月～金9:00～20:00,、土9:00～13:00</t>
  </si>
  <si>
    <t>090-3050-9947</t>
  </si>
  <si>
    <t>山口　政延</t>
  </si>
  <si>
    <t>あい薬局千代川店</t>
  </si>
  <si>
    <t>621-0043</t>
  </si>
  <si>
    <t>亀岡市千代川町小林前田143</t>
  </si>
  <si>
    <t>さくら薬局亀岡南つつじケ丘店</t>
  </si>
  <si>
    <t>621-0846</t>
  </si>
  <si>
    <t>亀岡市南つつじケ丘大葉台2-44-11</t>
  </si>
  <si>
    <t>0771-22-2822</t>
  </si>
  <si>
    <t>0771-22-2823</t>
  </si>
  <si>
    <t>月火木金9:00〜20:00、水土9:00〜13:00</t>
  </si>
  <si>
    <t>髙村　千咲</t>
  </si>
  <si>
    <t>らくだ薬局</t>
  </si>
  <si>
    <t>621-0812</t>
  </si>
  <si>
    <t>亀岡市横町41 ア-バンライフ吉祥103</t>
  </si>
  <si>
    <t>0771-56-8260</t>
  </si>
  <si>
    <t>0771-56-8261</t>
  </si>
  <si>
    <t>廣瀬　裕之</t>
  </si>
  <si>
    <t>そうごう薬局園部店</t>
  </si>
  <si>
    <t>622-0002</t>
  </si>
  <si>
    <t>南丹市園部町美園町6-27-2</t>
  </si>
  <si>
    <t>0771-63-5721</t>
  </si>
  <si>
    <t>0771-63-5722</t>
  </si>
  <si>
    <t>月〜金:9:00〜19:30、土:9:00〜13:30、日:9:00〜11:30</t>
  </si>
  <si>
    <t>0771-63-5721（転送）</t>
    <rPh sb="13" eb="15">
      <t>テンソウ</t>
    </rPh>
    <phoneticPr fontId="5"/>
  </si>
  <si>
    <t>金井　寛人</t>
  </si>
  <si>
    <t>そのべゆう薬局</t>
  </si>
  <si>
    <t>622-0001</t>
  </si>
  <si>
    <t>南丹市園部町宮町38番</t>
  </si>
  <si>
    <t>0771-68-2332</t>
  </si>
  <si>
    <t>0771-68-2333</t>
  </si>
  <si>
    <t>月木9:00〜18:00、火水金9:00〜19:30、土9:00〜13:00</t>
  </si>
  <si>
    <t>090-3673-5309</t>
  </si>
  <si>
    <t>寺田　希久子</t>
  </si>
  <si>
    <t>のぞみ薬局</t>
  </si>
  <si>
    <t>621-0141</t>
  </si>
  <si>
    <t>南丹市八木町八木上野32-1</t>
  </si>
  <si>
    <t>0771-43-0881</t>
  </si>
  <si>
    <t>0771-43-0878</t>
  </si>
  <si>
    <t>月〜金9:00〜17:00</t>
  </si>
  <si>
    <t>富田　章夫</t>
  </si>
  <si>
    <t>日本調剤船井薬局</t>
  </si>
  <si>
    <t>629-0141</t>
  </si>
  <si>
    <t>南丹市八木町八木東久保16</t>
  </si>
  <si>
    <t>0771-43-0921</t>
  </si>
  <si>
    <t>0771-42-6101</t>
  </si>
  <si>
    <t>八木ゆう薬局</t>
  </si>
  <si>
    <t>南丹市八木町八木上野24-3</t>
  </si>
  <si>
    <t>0771-42-2573</t>
  </si>
  <si>
    <t>0771-42-2598</t>
  </si>
  <si>
    <t>090-3706-8550</t>
  </si>
  <si>
    <t>美山ゆう薬局</t>
  </si>
  <si>
    <t>601-0722</t>
  </si>
  <si>
    <t>南丹市美山町安掛下23</t>
  </si>
  <si>
    <t>0771-75-0100</t>
  </si>
  <si>
    <t>0771-75-0101</t>
  </si>
  <si>
    <t>月～金9:00〜17:00</t>
  </si>
  <si>
    <t>上田　真章</t>
  </si>
  <si>
    <t>薬局ダックス南丹園部店</t>
  </si>
  <si>
    <t>622-0012</t>
  </si>
  <si>
    <t>南丹市園部町内林町2-76</t>
  </si>
  <si>
    <t>0771-86-8611</t>
  </si>
  <si>
    <t>0771-86-8628</t>
  </si>
  <si>
    <t>070-1527-9209</t>
  </si>
  <si>
    <t>ウエルシア薬局福知山昭和新町店</t>
  </si>
  <si>
    <t>620-0051</t>
  </si>
  <si>
    <t>福知山市昭和新町73</t>
  </si>
  <si>
    <t>0773-25-3051</t>
  </si>
  <si>
    <t>0773-25-3052</t>
  </si>
  <si>
    <t>月～金10:00～20:00、土10:00～15:00</t>
  </si>
  <si>
    <t>佐々木　優亨</t>
  </si>
  <si>
    <t>ふくちやまゆう薬局</t>
  </si>
  <si>
    <t>620-0055</t>
  </si>
  <si>
    <t>福知山市篠尾新町3-115</t>
  </si>
  <si>
    <t>0773-23-6661</t>
  </si>
  <si>
    <t>0773-23-6671</t>
  </si>
  <si>
    <t>080-5347-8222</t>
  </si>
  <si>
    <t>古澤　正寛</t>
    <rPh sb="4" eb="5">
      <t>ヒロ</t>
    </rPh>
    <phoneticPr fontId="5"/>
  </si>
  <si>
    <t>福知山市駅南町1-283</t>
  </si>
  <si>
    <t>月火木金9:00〜18:30、水土9:00〜12:45　</t>
  </si>
  <si>
    <t>中島　里菜</t>
  </si>
  <si>
    <t>阪神調剤薬局末広ファーマシー店</t>
  </si>
  <si>
    <t>620-0054</t>
  </si>
  <si>
    <t>福知山市末広町3-1-2</t>
  </si>
  <si>
    <t>0773-23-6666</t>
  </si>
  <si>
    <t>0773-23-6725</t>
  </si>
  <si>
    <t>月〜金9:00〜19:00、土9:00〜17:30</t>
  </si>
  <si>
    <t>090-5770-1528</t>
  </si>
  <si>
    <t>古牧　卓雄</t>
  </si>
  <si>
    <t>日本調剤福知山薬局</t>
  </si>
  <si>
    <t>福知山市篠尾新町3-116-1</t>
  </si>
  <si>
    <t>0773-25-4068</t>
  </si>
  <si>
    <t>0773-25-4073</t>
  </si>
  <si>
    <t>080-1271-1370</t>
  </si>
  <si>
    <t>牧ゆう薬局</t>
  </si>
  <si>
    <t>620-0913</t>
  </si>
  <si>
    <t>福知山市字牧小字宮ケ491</t>
  </si>
  <si>
    <t>0773-33-5252</t>
  </si>
  <si>
    <t>0773-33-5253</t>
  </si>
  <si>
    <t>080-5324-6392</t>
  </si>
  <si>
    <t>勝間　陸太郎</t>
  </si>
  <si>
    <t>株式会社みのり薬局</t>
    <rPh sb="0" eb="4">
      <t>カブシキカイシャ</t>
    </rPh>
    <phoneticPr fontId="5"/>
  </si>
  <si>
    <t>624-0914</t>
  </si>
  <si>
    <t>舞鶴市字下安久978-7</t>
  </si>
  <si>
    <t>0773-76-2031</t>
  </si>
  <si>
    <t>0773-76-5647</t>
  </si>
  <si>
    <t>月～金8:30～19:30、土8:30～12:30</t>
  </si>
  <si>
    <t>ファルコ薬局西舞鶴店</t>
  </si>
  <si>
    <t>舞鶴市倉谷1605</t>
  </si>
  <si>
    <t>0773-78-3721</t>
  </si>
  <si>
    <t>0773-78-3722</t>
  </si>
  <si>
    <t>月～金8:45～17:30、土9:00～13:00</t>
  </si>
  <si>
    <t>岡村　栄志</t>
  </si>
  <si>
    <t>フラワー薬局舞鶴店</t>
  </si>
  <si>
    <t>舞鶴市浜1096</t>
  </si>
  <si>
    <t>0773-65-2277</t>
  </si>
  <si>
    <t>0773-65-2525</t>
  </si>
  <si>
    <t>090-6808-0666</t>
  </si>
  <si>
    <t>月〜金8:30〜18:30、土9:00〜12:00　</t>
  </si>
  <si>
    <t>ヘイワ薬局</t>
  </si>
  <si>
    <t>624-0923</t>
  </si>
  <si>
    <t>0773-77-1078</t>
  </si>
  <si>
    <t>0773-77-1070</t>
  </si>
  <si>
    <t>月～金9:00～19:00、土9:00～12:30</t>
  </si>
  <si>
    <t>舞鶴市字魚屋296</t>
  </si>
  <si>
    <t>まいづるゆう薬局</t>
  </si>
  <si>
    <t>624-0928</t>
  </si>
  <si>
    <t>0773-78-2611</t>
  </si>
  <si>
    <t>0773-78-2612</t>
  </si>
  <si>
    <t>090-3650-8715</t>
  </si>
  <si>
    <t>舞鶴市字竹屋小字竹屋町79-1</t>
  </si>
  <si>
    <t>阪神調剤薬局東舞鶴店</t>
  </si>
  <si>
    <t>舞鶴市浜172</t>
  </si>
  <si>
    <t>0773-77-5672</t>
  </si>
  <si>
    <t>080-5701-3910</t>
  </si>
  <si>
    <t>0773-77-5673</t>
  </si>
  <si>
    <t>倉梯ゆう薬局</t>
  </si>
  <si>
    <t>625-0056</t>
  </si>
  <si>
    <t>舞鶴市倉梯町17-10</t>
  </si>
  <si>
    <t>0773-66-5533</t>
  </si>
  <si>
    <t>0773-66-5535</t>
  </si>
  <si>
    <t>月火水金9:00～19:00、木9:00～17:00、土9:00～12:00</t>
    <rPh sb="1" eb="2">
      <t>ヒ</t>
    </rPh>
    <phoneticPr fontId="5"/>
  </si>
  <si>
    <t>070-2297-9325</t>
  </si>
  <si>
    <t>水原　拓</t>
  </si>
  <si>
    <t>中舞鶴ゆう薬局</t>
  </si>
  <si>
    <t>625-0083</t>
  </si>
  <si>
    <t>舞鶴市余部上小字余部上433番地</t>
  </si>
  <si>
    <t>0773-66-7200</t>
  </si>
  <si>
    <t>0773-66-7210</t>
  </si>
  <si>
    <t>月～金9:00～19:00、土9:00～12:00</t>
  </si>
  <si>
    <t>080-6206-5647</t>
  </si>
  <si>
    <t>飯山　祐里</t>
  </si>
  <si>
    <t>八島堂薬局南浜店</t>
  </si>
  <si>
    <t>625-0061</t>
  </si>
  <si>
    <t>舞鶴市森町15-5</t>
  </si>
  <si>
    <t>0773-62-9881</t>
  </si>
  <si>
    <t>0773-64-0415</t>
  </si>
  <si>
    <t>月～土9:00～20:00　</t>
  </si>
  <si>
    <t>090-4901-4942</t>
  </si>
  <si>
    <t>梅村　亮司</t>
  </si>
  <si>
    <t>有限会社小町屋京田薬局</t>
  </si>
  <si>
    <t>624-0823</t>
  </si>
  <si>
    <t>舞鶴市字京田小字大角18番地の1</t>
  </si>
  <si>
    <t>0773-78-3150</t>
  </si>
  <si>
    <t>0773-76-3150</t>
  </si>
  <si>
    <t>月〜水金9:00〜18:30、木9:00〜18:00、土9:00〜13:00</t>
  </si>
  <si>
    <t>フタバ調剤薬局</t>
  </si>
  <si>
    <t>626-0041</t>
  </si>
  <si>
    <t>0772-22-5619</t>
  </si>
  <si>
    <t>0772-22-5627</t>
  </si>
  <si>
    <t>月～水金9:00～19:00、木9:00～18:00、土9:00～14:00</t>
  </si>
  <si>
    <t>0772-22-5214</t>
  </si>
  <si>
    <t>フタバ調剤薬局京街道</t>
  </si>
  <si>
    <t>626-0027</t>
  </si>
  <si>
    <t>宮津市京街道211</t>
  </si>
  <si>
    <t>0772-22-1112</t>
  </si>
  <si>
    <t>0772-22-8887</t>
  </si>
  <si>
    <t>月火水金9:00～18:00、木9:00～17:00、土9:00～14:00</t>
    <rPh sb="1" eb="2">
      <t>ヒ</t>
    </rPh>
    <phoneticPr fontId="5"/>
  </si>
  <si>
    <t>フラワー薬局岩滝店</t>
  </si>
  <si>
    <t>0772-46-0893</t>
  </si>
  <si>
    <t>0772-46-0894</t>
  </si>
  <si>
    <t>与謝郡与謝野町字男山285番地</t>
    <rPh sb="0" eb="3">
      <t>ヨサグン</t>
    </rPh>
    <rPh sb="7" eb="8">
      <t>ジ</t>
    </rPh>
    <phoneticPr fontId="5"/>
  </si>
  <si>
    <t>月～金8:30〜17:30、土9:00～12:00</t>
  </si>
  <si>
    <t>日本調剤与謝野薬局</t>
  </si>
  <si>
    <t>与謝郡与謝野町男山269-2</t>
  </si>
  <si>
    <t>0772-46-9110</t>
  </si>
  <si>
    <t>0772-46-9111</t>
  </si>
  <si>
    <t>月〜金9:00〜18:00、日8:30〜17:00</t>
  </si>
  <si>
    <t>090-3240-9478</t>
  </si>
  <si>
    <t>山田　真也</t>
  </si>
  <si>
    <t>ゴダイ薬局久美浜店</t>
  </si>
  <si>
    <t>629-3410</t>
  </si>
  <si>
    <t>京丹後市久美浜町262</t>
  </si>
  <si>
    <t>0772-82-4033</t>
  </si>
  <si>
    <t>ゴダイ薬局弥栄店</t>
  </si>
  <si>
    <t>京丹後市弥栄町溝谷3472-1</t>
  </si>
  <si>
    <t>0772-65-8880</t>
  </si>
  <si>
    <t>芦谷　剛章</t>
  </si>
  <si>
    <t>河辺ゆう薬局</t>
  </si>
  <si>
    <t>629-2502</t>
  </si>
  <si>
    <t>京丹後市大宮町河辺小字柳ヶ坪2388-1</t>
  </si>
  <si>
    <t>0772-64-3502</t>
  </si>
  <si>
    <t>0772-64-3507</t>
  </si>
  <si>
    <t>月火金9:00～18:00、水木9:00～17:00、土9:00～13:00</t>
  </si>
  <si>
    <t>山中　健史</t>
  </si>
  <si>
    <t>丹後大宮ゆう薬局</t>
  </si>
  <si>
    <t>629-2503</t>
  </si>
  <si>
    <t>京丹後市大宮町周枳小字モトレ1805番</t>
  </si>
  <si>
    <t>0772-68-3150</t>
  </si>
  <si>
    <t>0772-68-3151</t>
  </si>
  <si>
    <t>月水金9:00～19:30、火10:00～19:30、木10:00～18:00、土9:00～13:00</t>
  </si>
  <si>
    <t>080-6213-5599</t>
  </si>
  <si>
    <t>戸田　隆弘</t>
  </si>
  <si>
    <t>日本調剤久美浜薬局</t>
  </si>
  <si>
    <t>京丹後市久美浜町栃谷今森2050</t>
  </si>
  <si>
    <t>0772-82-5155</t>
  </si>
  <si>
    <t>0772-82-5157</t>
  </si>
  <si>
    <t>月〜金9:00〜18:15、第5土のみ9:00～17:00、日祝日9:00〜17:00</t>
    <rPh sb="14" eb="15">
      <t>ダイ</t>
    </rPh>
    <rPh sb="16" eb="17">
      <t>ツチ</t>
    </rPh>
    <rPh sb="31" eb="32">
      <t>シュク</t>
    </rPh>
    <rPh sb="32" eb="33">
      <t>ヒ</t>
    </rPh>
    <phoneticPr fontId="5"/>
  </si>
  <si>
    <t>090-4607-3406</t>
  </si>
  <si>
    <t>629-3411</t>
  </si>
  <si>
    <t>日本調剤弥栄薬局</t>
  </si>
  <si>
    <t>京丹後市弥栄町溝谷六反田3446-1</t>
  </si>
  <si>
    <t>0772-66-3250</t>
  </si>
  <si>
    <t>0772-66-3260</t>
  </si>
  <si>
    <t>月木8:45〜19:00、火水金8:45〜18:00、土9:00〜13:00</t>
  </si>
  <si>
    <t>080-8316-8708</t>
  </si>
  <si>
    <t>075-873-1803</t>
  </si>
  <si>
    <t>テイコク薬局西院店</t>
  </si>
  <si>
    <t>615-0031</t>
  </si>
  <si>
    <t>京都市右京区西院高田町24 パデシオン西院1階</t>
    <rPh sb="22" eb="23">
      <t>カイ</t>
    </rPh>
    <phoneticPr fontId="5"/>
  </si>
  <si>
    <t>075-315-5557</t>
  </si>
  <si>
    <t>075-315-5587</t>
  </si>
  <si>
    <t>月火水金9:30～19:00、木9:30～17:30、土9:30～13:00</t>
    <rPh sb="0" eb="1">
      <t>ツキ</t>
    </rPh>
    <rPh sb="1" eb="2">
      <t>ヒ</t>
    </rPh>
    <rPh sb="2" eb="3">
      <t>ミズ</t>
    </rPh>
    <rPh sb="3" eb="4">
      <t>キン</t>
    </rPh>
    <rPh sb="15" eb="16">
      <t>キ</t>
    </rPh>
    <phoneticPr fontId="5"/>
  </si>
  <si>
    <t>吉岡　美知子</t>
  </si>
  <si>
    <t>きくち薬局西陣店</t>
  </si>
  <si>
    <t>602-8464</t>
  </si>
  <si>
    <t>京都市上京区元誓願寺通千本東入元4丁目403番地1•403番地2 1階</t>
    <rPh sb="22" eb="24">
      <t>バンチ</t>
    </rPh>
    <rPh sb="29" eb="31">
      <t>バンチ</t>
    </rPh>
    <rPh sb="34" eb="35">
      <t>カイ</t>
    </rPh>
    <phoneticPr fontId="5"/>
  </si>
  <si>
    <t>075-334-5118</t>
  </si>
  <si>
    <t>075-334-5119</t>
  </si>
  <si>
    <t>月9:00～17:00、火水木金9:00～19:00、土9:00～16:30</t>
    <rPh sb="0" eb="1">
      <t>ツキ</t>
    </rPh>
    <rPh sb="12" eb="13">
      <t>ヒ</t>
    </rPh>
    <rPh sb="13" eb="14">
      <t>ミズ</t>
    </rPh>
    <rPh sb="14" eb="15">
      <t>キ</t>
    </rPh>
    <rPh sb="15" eb="16">
      <t>キン</t>
    </rPh>
    <rPh sb="27" eb="28">
      <t>ツチ</t>
    </rPh>
    <phoneticPr fontId="5"/>
  </si>
  <si>
    <t>河合　優依</t>
  </si>
  <si>
    <t>お城通りゆう薬局</t>
  </si>
  <si>
    <t>福知山市字内記48-8</t>
  </si>
  <si>
    <t>0773-45-8861</t>
  </si>
  <si>
    <t>0773-45-8869</t>
  </si>
  <si>
    <t>月火水金9:00～18:00、木9:00～17:00、土9:00～12:00</t>
    <rPh sb="1" eb="2">
      <t>ヒ</t>
    </rPh>
    <phoneticPr fontId="5"/>
  </si>
  <si>
    <t>090-9716-9206</t>
  </si>
  <si>
    <t>澤田　瞳</t>
    <rPh sb="3" eb="4">
      <t>ヒトミ</t>
    </rPh>
    <phoneticPr fontId="5"/>
  </si>
  <si>
    <t>月～土8:30～19:00</t>
    <rPh sb="0" eb="1">
      <t>ツキ</t>
    </rPh>
    <rPh sb="2" eb="3">
      <t>ツチ</t>
    </rPh>
    <phoneticPr fontId="5"/>
  </si>
  <si>
    <t>きくち薬局</t>
  </si>
  <si>
    <t>607-8424</t>
  </si>
  <si>
    <t>京都市山科区御陵原西町7-3 コープみささぎ105</t>
  </si>
  <si>
    <t>075-582-5155</t>
  </si>
  <si>
    <t>075-582-5166</t>
  </si>
  <si>
    <t>月水金9:00～13:00/15:30～20:00、火木9:00～17:00、土9:00～13:00</t>
    <rPh sb="0" eb="1">
      <t>ツキ</t>
    </rPh>
    <rPh sb="1" eb="2">
      <t>ミズ</t>
    </rPh>
    <rPh sb="2" eb="3">
      <t>キン</t>
    </rPh>
    <rPh sb="26" eb="27">
      <t>ヒ</t>
    </rPh>
    <rPh sb="27" eb="28">
      <t>キ</t>
    </rPh>
    <rPh sb="39" eb="40">
      <t>ツチ</t>
    </rPh>
    <phoneticPr fontId="5"/>
  </si>
  <si>
    <t>菊地　優</t>
  </si>
  <si>
    <t>607-8086</t>
  </si>
  <si>
    <t>075-595-8041</t>
  </si>
  <si>
    <t>月～土9:00～17:30</t>
    <rPh sb="0" eb="1">
      <t>ツキ</t>
    </rPh>
    <rPh sb="2" eb="3">
      <t>ツチ</t>
    </rPh>
    <phoneticPr fontId="5"/>
  </si>
  <si>
    <t>ゆり薬局</t>
    <rPh sb="2" eb="4">
      <t>ヤッキョク</t>
    </rPh>
    <phoneticPr fontId="5"/>
  </si>
  <si>
    <t>京都市山科区音羽八ノ坪55-17</t>
  </si>
  <si>
    <t>075-583-1160</t>
  </si>
  <si>
    <t>075-583-1166</t>
  </si>
  <si>
    <t>月～土8:30～17:30</t>
    <rPh sb="0" eb="1">
      <t>ツキ</t>
    </rPh>
    <rPh sb="2" eb="3">
      <t>ツチ</t>
    </rPh>
    <phoneticPr fontId="5"/>
  </si>
  <si>
    <t>河合　隆子、立脇　恭、石本　唯奈、髙尾　愛華</t>
    <rPh sb="6" eb="7">
      <t>タ</t>
    </rPh>
    <rPh sb="7" eb="8">
      <t>ワキ</t>
    </rPh>
    <phoneticPr fontId="1"/>
  </si>
  <si>
    <t>有</t>
    <phoneticPr fontId="1"/>
  </si>
  <si>
    <t>立石　まゆみ、小高　奈津美、藤野　香、高橋　和子、山中　加奈江、飯塚　千緒</t>
    <phoneticPr fontId="1"/>
  </si>
  <si>
    <t>草木　みか、長峰　由樹</t>
    <phoneticPr fontId="1"/>
  </si>
  <si>
    <t>京都市右京区嵯峨中山町５</t>
    <rPh sb="0" eb="3">
      <t>キョウトシ</t>
    </rPh>
    <rPh sb="3" eb="5">
      <t>ウキョウ</t>
    </rPh>
    <rPh sb="5" eb="6">
      <t>ク</t>
    </rPh>
    <rPh sb="8" eb="11">
      <t>ナカヤマチョウ</t>
    </rPh>
    <phoneticPr fontId="1"/>
  </si>
  <si>
    <t>山本　美代子、日比野　恭弘、松下　智侑</t>
    <phoneticPr fontId="1"/>
  </si>
  <si>
    <t>梅枝　美紀</t>
  </si>
  <si>
    <t>廣田　恭子、中江　由利子</t>
    <phoneticPr fontId="1"/>
  </si>
  <si>
    <t>原田　里佳子、西垣　真帆</t>
    <phoneticPr fontId="1"/>
  </si>
  <si>
    <t>中西　昭人、酒井　亜希子</t>
    <rPh sb="6" eb="8">
      <t>サカイ</t>
    </rPh>
    <rPh sb="9" eb="12">
      <t>アキコ</t>
    </rPh>
    <phoneticPr fontId="1"/>
  </si>
  <si>
    <t>大塚　佑里子、濵田　知子</t>
    <phoneticPr fontId="1"/>
  </si>
  <si>
    <t>北澤　幸恵、木元　康人</t>
    <rPh sb="6" eb="8">
      <t>キモト</t>
    </rPh>
    <rPh sb="9" eb="10">
      <t>ヤス</t>
    </rPh>
    <rPh sb="10" eb="11">
      <t>ヒト</t>
    </rPh>
    <phoneticPr fontId="1"/>
  </si>
  <si>
    <t>山中　裕仁、北垣　智子</t>
    <phoneticPr fontId="1"/>
  </si>
  <si>
    <t>鍵村　和伸、二宮　美保、板東　由美、林　一広、鈴木　あや、長谷川　美恵子、林　一広、丸山　哲子、林　佳子</t>
    <phoneticPr fontId="1"/>
  </si>
  <si>
    <t>森田　昌克、川面　渉</t>
    <phoneticPr fontId="1"/>
  </si>
  <si>
    <t>杉原　千佳、上山　桃子</t>
    <phoneticPr fontId="1"/>
  </si>
  <si>
    <t>西村　孝隆、瀧野　満</t>
    <phoneticPr fontId="1"/>
  </si>
  <si>
    <t>橘　咲良、圷　泰弘、山岸　麻和子</t>
    <phoneticPr fontId="1"/>
  </si>
  <si>
    <t>坂本　真実、松井　寛明</t>
    <phoneticPr fontId="1"/>
  </si>
  <si>
    <t>木村　良宇、十文字　和代</t>
    <phoneticPr fontId="1"/>
  </si>
  <si>
    <t>村瀬　由利恵、田島　由里絵</t>
    <phoneticPr fontId="1"/>
  </si>
  <si>
    <t>片山　妙子、正岡　育代</t>
    <phoneticPr fontId="1"/>
  </si>
  <si>
    <t>山口　寛子、三浦　奨大</t>
    <phoneticPr fontId="1"/>
  </si>
  <si>
    <t>柳原　陽子、木﨑　亜紀</t>
    <phoneticPr fontId="1"/>
  </si>
  <si>
    <t>北條　佳菜、片岡　理栄</t>
    <phoneticPr fontId="1"/>
  </si>
  <si>
    <t>白井　孝史、白井　智子</t>
    <phoneticPr fontId="1"/>
  </si>
  <si>
    <t>髙尾　翔太、鈴木　紫、細見　聖子、細見　直也</t>
    <rPh sb="0" eb="2">
      <t>タカオ</t>
    </rPh>
    <phoneticPr fontId="5"/>
  </si>
  <si>
    <t>川中　智代、濵野　健太郎</t>
    <phoneticPr fontId="1"/>
  </si>
  <si>
    <t>堀井　雅代、和泉　里子、小寺　隆幸</t>
    <phoneticPr fontId="1"/>
  </si>
  <si>
    <t>上野　正治、山上　達之</t>
    <phoneticPr fontId="1"/>
  </si>
  <si>
    <t>朽木　瑞貴、土江　孝</t>
    <phoneticPr fontId="1"/>
  </si>
  <si>
    <t>田中　秀明、田中　有利子</t>
    <phoneticPr fontId="1"/>
  </si>
  <si>
    <t>乾　真弓、長谷川　蘭奈</t>
    <phoneticPr fontId="1"/>
  </si>
  <si>
    <t>松下　芙由子、川田　三由紀、野呂　知未</t>
    <phoneticPr fontId="1"/>
  </si>
  <si>
    <t>西　瑞穂、澤田　理紗、片岡　礼奈</t>
    <phoneticPr fontId="1"/>
  </si>
  <si>
    <t>堀　正利、辻本　典子、山下　智子</t>
    <phoneticPr fontId="1"/>
  </si>
  <si>
    <t>入江　萌恵、西村　美紀</t>
    <phoneticPr fontId="1"/>
  </si>
  <si>
    <t>川幡　智絵、本島　智美</t>
    <phoneticPr fontId="1"/>
  </si>
  <si>
    <t>江後　絵美、緒方　千賀子</t>
    <phoneticPr fontId="1"/>
  </si>
  <si>
    <t>柳原　伸哉、長井　皐姫</t>
    <phoneticPr fontId="1"/>
  </si>
  <si>
    <t>横山　佳子、松本　百合</t>
    <phoneticPr fontId="1"/>
  </si>
  <si>
    <t>村木　けい子、山下　民恵</t>
    <phoneticPr fontId="1"/>
  </si>
  <si>
    <t>長瀬　まりな、坂和　あゆみ</t>
    <phoneticPr fontId="1"/>
  </si>
  <si>
    <t>西　保彦、中川　元子</t>
    <phoneticPr fontId="1"/>
  </si>
  <si>
    <t>中林　保、黒田　淳子、兼保　薫、金井　裕美、内田　友貴、浦谷　絵里子、白井　美奈子</t>
    <phoneticPr fontId="1"/>
  </si>
  <si>
    <t>山下　今日子、田中　日登美</t>
    <phoneticPr fontId="1"/>
  </si>
  <si>
    <t>澤　雄貴、澤　健治郎、梅川　わか、松岡　賢、七條　優子、金子　雅博、奥村　亜津沙、長谷川　綾</t>
    <phoneticPr fontId="1"/>
  </si>
  <si>
    <t>小西　優美子、垣内　伸彦</t>
    <phoneticPr fontId="1"/>
  </si>
  <si>
    <t>村上　麗子、米田　桂子</t>
    <phoneticPr fontId="1"/>
  </si>
  <si>
    <t>新里　征史郎、藤井　美穂</t>
    <phoneticPr fontId="1"/>
  </si>
  <si>
    <t>松本　亜矢子、新里　里佳子</t>
    <phoneticPr fontId="1"/>
  </si>
  <si>
    <t>佐古　律揮、安味　容子、中島　徹也</t>
    <phoneticPr fontId="1"/>
  </si>
  <si>
    <t>佐藤　明日香、梅野　貴博</t>
    <phoneticPr fontId="1"/>
  </si>
  <si>
    <t>金塚　大輝、田中　千尋</t>
    <phoneticPr fontId="1"/>
  </si>
  <si>
    <t>堀川　利治、山下　翔一郎</t>
    <rPh sb="0" eb="2">
      <t>ホリカワ</t>
    </rPh>
    <rPh sb="3" eb="5">
      <t>トシジ</t>
    </rPh>
    <phoneticPr fontId="1"/>
  </si>
  <si>
    <t>上田　あおい、上田　冨美子</t>
    <phoneticPr fontId="1"/>
  </si>
  <si>
    <t>飯田　茜、木之瀬　大地</t>
    <phoneticPr fontId="1"/>
  </si>
  <si>
    <t>芝田　香織、安達　明子</t>
    <phoneticPr fontId="1"/>
  </si>
  <si>
    <t>木戸　勝之、木戸　直子</t>
    <phoneticPr fontId="1"/>
  </si>
  <si>
    <t>竹田　聖子、真下　耕治</t>
    <phoneticPr fontId="1"/>
  </si>
  <si>
    <t>木村　智昭、丸山　裕子</t>
    <phoneticPr fontId="1"/>
  </si>
  <si>
    <t>俵　知可、伊勢田　理恵、滝井　冴香、瀬口　哲平、上田　莞慈、小林　三紀</t>
    <phoneticPr fontId="1"/>
  </si>
  <si>
    <t>塩見　麻紀、藤田　真人</t>
    <phoneticPr fontId="1"/>
  </si>
  <si>
    <t>高尾　帝輝、北尾　裕子</t>
    <phoneticPr fontId="1"/>
  </si>
  <si>
    <t>種草　大貴、田井　かな</t>
    <phoneticPr fontId="1"/>
  </si>
  <si>
    <t>石井　由香、石原　綾子</t>
    <phoneticPr fontId="1"/>
  </si>
  <si>
    <t>樋口　聖記、桑原　宏昌</t>
    <phoneticPr fontId="1"/>
  </si>
  <si>
    <t>野口　正樹、細川　直也</t>
    <phoneticPr fontId="1"/>
  </si>
  <si>
    <t>宇野　京、脇坂　文雄</t>
    <phoneticPr fontId="1"/>
  </si>
  <si>
    <t>菅原　賀代、菅原　康弘</t>
    <phoneticPr fontId="1"/>
  </si>
  <si>
    <t>藤原　愛、谷口　由紀</t>
    <phoneticPr fontId="1"/>
  </si>
  <si>
    <t>上武　めぐみ、井上　園一</t>
    <phoneticPr fontId="1"/>
  </si>
  <si>
    <t>飯岡　将一、野々口　茉奈</t>
    <phoneticPr fontId="1"/>
  </si>
  <si>
    <t>藤瀬　誠子、小松　寛子</t>
    <phoneticPr fontId="1"/>
  </si>
  <si>
    <t>相田　賢悟、山中　隆生</t>
    <phoneticPr fontId="1"/>
  </si>
  <si>
    <t>植田　祐次、玉井　萌</t>
    <phoneticPr fontId="1"/>
  </si>
  <si>
    <t>林　剛史、羽賀　真由美</t>
    <phoneticPr fontId="1"/>
  </si>
  <si>
    <t>植田　賀秀、大辻　かおり</t>
    <rPh sb="3" eb="4">
      <t>ガ</t>
    </rPh>
    <rPh sb="4" eb="5">
      <t>ヒデ</t>
    </rPh>
    <phoneticPr fontId="5"/>
  </si>
  <si>
    <t>玉井　洋一、南　恵子</t>
    <phoneticPr fontId="1"/>
  </si>
  <si>
    <t>竹井　良騎、佐々木　隆太、畑井　一志、西村　庄平、野々口　智子、前田　絢葉、生井　太基、中島　理那</t>
    <phoneticPr fontId="1"/>
  </si>
  <si>
    <t>大畑　朝子、前田　妙、小河　友紀</t>
    <phoneticPr fontId="1"/>
  </si>
  <si>
    <t>松井　さゆり、山崎　梨絵、小池　久美子</t>
    <phoneticPr fontId="1"/>
  </si>
  <si>
    <t>木元　康人、金田　涼香、北村　渉</t>
    <rPh sb="0" eb="2">
      <t>キモト</t>
    </rPh>
    <rPh sb="3" eb="4">
      <t>ヤス</t>
    </rPh>
    <rPh sb="4" eb="5">
      <t>ヒト</t>
    </rPh>
    <phoneticPr fontId="1"/>
  </si>
  <si>
    <t>ふれあい薬局・山城</t>
  </si>
  <si>
    <t>木津川市木津駅前1丁目21</t>
  </si>
  <si>
    <t>077-471-9711</t>
  </si>
  <si>
    <t>077-471-9712</t>
  </si>
  <si>
    <t>月～水・金 9:00～18:00
木 9:00～20:00
土 9:00～11:00</t>
  </si>
  <si>
    <t>馬　泰子</t>
  </si>
  <si>
    <t>26</t>
  </si>
  <si>
    <t>ファルコ薬局　一文橋店</t>
  </si>
  <si>
    <t>617-0825</t>
  </si>
  <si>
    <t>長岡京市一文橋2-24-22</t>
  </si>
  <si>
    <t>075-958-1821</t>
  </si>
  <si>
    <t>075-958-1822</t>
  </si>
  <si>
    <t>月～金 9:00～20:30
土・日・祝 9∶00～17:00</t>
  </si>
  <si>
    <t>京都市北区紫竹牛若町30-3</t>
    <rPh sb="3" eb="5">
      <t>キタク</t>
    </rPh>
    <phoneticPr fontId="7"/>
  </si>
  <si>
    <t>無</t>
    <rPh sb="0" eb="1">
      <t>ナ</t>
    </rPh>
    <phoneticPr fontId="7"/>
  </si>
  <si>
    <t>ファーマシィ薬局もみじ</t>
  </si>
  <si>
    <t>京都市東山区泉涌寺雀ヶ森町13-16</t>
  </si>
  <si>
    <t>075-532-3315</t>
  </si>
  <si>
    <t>075-532-3316</t>
  </si>
  <si>
    <t>月～金8:30～17:30</t>
  </si>
  <si>
    <t>080-3534-6839</t>
  </si>
  <si>
    <t>Ｉ＆Ｈ丹後中央薬局</t>
  </si>
  <si>
    <t>627-0012</t>
  </si>
  <si>
    <t>京丹後市峰山町杉谷158番地1-2</t>
  </si>
  <si>
    <t>0772-66-3296</t>
  </si>
  <si>
    <t>0772-66-3297</t>
  </si>
  <si>
    <t>月9:00～19:15/火9:00～17:15/水9:00～19:15/木9:00～17:15/金9:00～19:15/土9:00～12:15/備考：定休日：土(第1・3・5)、日、祝</t>
  </si>
  <si>
    <t>京都市下京区西七条南中野町12</t>
  </si>
  <si>
    <t>075-326-3975</t>
  </si>
  <si>
    <t>075-326-3976</t>
  </si>
  <si>
    <t>月9:00～17:00/火9:00～17:00/水9:00～17:00/木9:00～17:00/金9:00～17:00/土9:00～15:00</t>
  </si>
  <si>
    <t>090-6247-4737</t>
  </si>
  <si>
    <t>615-8282</t>
  </si>
  <si>
    <t>京都市西京区松尾大利町11-1</t>
  </si>
  <si>
    <t>075-394-2671</t>
  </si>
  <si>
    <t>075-394-2672</t>
  </si>
  <si>
    <t>月8:30-20:00/火8:30-20:00/水8:30-20:00/木8:30-20:00/金8:30-20:00/土8:30-12:30</t>
  </si>
  <si>
    <t>キリン堂薬局桂西口店</t>
  </si>
  <si>
    <t>京都市西京区川島有栖川町50-2</t>
  </si>
  <si>
    <t>075-394-0883</t>
  </si>
  <si>
    <t>075-394-0839</t>
  </si>
  <si>
    <t>月9:00～20:00/火9:00～20:00/水9:00～18:00/木9:00～18:00/金9:00～20:00/土9:00～16:00</t>
  </si>
  <si>
    <t>岡本　文</t>
  </si>
  <si>
    <t>ファーマシィ薬局五条御前</t>
  </si>
  <si>
    <t>075-323-6378</t>
  </si>
  <si>
    <t>075-323-6380</t>
  </si>
  <si>
    <t>月9:00～18:00/火9:00～18:00/水9:00～18:00/木9:00～18:00/金9:00～18:00/土9:00～18:00/日9:00～18:00/備考：第4土曜日は9:00～13:00、日曜日は第1日曜日のみ開局</t>
  </si>
  <si>
    <t>080-3534-6838</t>
  </si>
  <si>
    <t>ファーマシィ薬局鞍馬口</t>
  </si>
  <si>
    <t>京都市北区小山下総町29-11</t>
  </si>
  <si>
    <t>075-451-8901</t>
  </si>
  <si>
    <t>月9:00～18:30/火9:00～18:30/水9:00～18:30/木9:00～18:30/金9:00～18:30/土9:00～13:00</t>
  </si>
  <si>
    <t>624-0905</t>
  </si>
  <si>
    <t>舞鶴市字福来1111の2</t>
  </si>
  <si>
    <t>0773-77-2712</t>
  </si>
  <si>
    <t>月9:00～18:00/火9:00～18:00/水9:00～18:00/木9:00～18:00/金9:00～18:00/土9:00～14:00/備考：祝日、正月三が日はお休み</t>
  </si>
  <si>
    <t>080-8660-9676</t>
  </si>
  <si>
    <t>藤本　陽子</t>
  </si>
  <si>
    <t>つばさ薬局</t>
  </si>
  <si>
    <t>619-0224</t>
  </si>
  <si>
    <t>木津川市兜台7丁目10-2</t>
  </si>
  <si>
    <t>0774-71-8887</t>
  </si>
  <si>
    <t>0774-71-8882</t>
  </si>
  <si>
    <t>月9:00～21:00/火9:00～21:00/水9:00～21:00/木9:00～21:00/金9:00～21:00/土9:00～13:00</t>
  </si>
  <si>
    <t>090-1718-9191</t>
  </si>
  <si>
    <t>川田　雅彦</t>
  </si>
  <si>
    <t>竹内　真吾、平山　由香、須藤　彩香</t>
    <phoneticPr fontId="1"/>
  </si>
  <si>
    <t>小林　広奈、藤井　真人</t>
    <phoneticPr fontId="1"/>
  </si>
  <si>
    <t>602-8321</t>
    <phoneticPr fontId="1"/>
  </si>
  <si>
    <t>アイセイ薬局千本今出川店</t>
    <rPh sb="6" eb="8">
      <t>センホン</t>
    </rPh>
    <rPh sb="8" eb="9">
      <t>イマ</t>
    </rPh>
    <rPh sb="11" eb="12">
      <t>テン</t>
    </rPh>
    <phoneticPr fontId="1"/>
  </si>
  <si>
    <t>075-466-2120</t>
    <phoneticPr fontId="1"/>
  </si>
  <si>
    <t>075-463-1750</t>
    <phoneticPr fontId="1"/>
  </si>
  <si>
    <t>有</t>
    <rPh sb="0" eb="1">
      <t>ア</t>
    </rPh>
    <phoneticPr fontId="1"/>
  </si>
  <si>
    <t>横山　葵</t>
    <rPh sb="0" eb="2">
      <t>ヨコヤマ</t>
    </rPh>
    <rPh sb="3" eb="4">
      <t>アオイ</t>
    </rPh>
    <phoneticPr fontId="1"/>
  </si>
  <si>
    <t>京都市上京区今出川通千本西入南上善寺町１６５</t>
    <rPh sb="0" eb="3">
      <t>キョウトシ</t>
    </rPh>
    <rPh sb="3" eb="5">
      <t>ジョウキョウ</t>
    </rPh>
    <rPh sb="5" eb="6">
      <t>ク</t>
    </rPh>
    <rPh sb="6" eb="9">
      <t>イマデガワ</t>
    </rPh>
    <rPh sb="8" eb="9">
      <t>カワ</t>
    </rPh>
    <rPh sb="9" eb="10">
      <t>トオ</t>
    </rPh>
    <rPh sb="10" eb="11">
      <t>セン</t>
    </rPh>
    <rPh sb="11" eb="12">
      <t>ホン</t>
    </rPh>
    <rPh sb="12" eb="13">
      <t>ニシ</t>
    </rPh>
    <rPh sb="13" eb="14">
      <t>イ</t>
    </rPh>
    <rPh sb="14" eb="16">
      <t>ナンジョウ</t>
    </rPh>
    <rPh sb="16" eb="17">
      <t>ゼン</t>
    </rPh>
    <rPh sb="17" eb="18">
      <t>テラ</t>
    </rPh>
    <rPh sb="18" eb="19">
      <t>マチ</t>
    </rPh>
    <phoneticPr fontId="1"/>
  </si>
  <si>
    <t>月・水・金8:30～17:30
火・木8:30～16:30
土8:30～12:30</t>
    <rPh sb="0" eb="1">
      <t>ゲツ</t>
    </rPh>
    <rPh sb="2" eb="3">
      <t>スイ</t>
    </rPh>
    <rPh sb="4" eb="5">
      <t>キン</t>
    </rPh>
    <phoneticPr fontId="1"/>
  </si>
  <si>
    <t>おぐりす薬局</t>
  </si>
  <si>
    <t>京都市伏見区桃山町山ノ下25-15</t>
  </si>
  <si>
    <t>075-622-2769</t>
  </si>
  <si>
    <t>075-622-4495</t>
  </si>
  <si>
    <t>月～金 9:30～19:00 土 9:30～14:00</t>
    <rPh sb="0" eb="1">
      <t>ツキ</t>
    </rPh>
    <rPh sb="2" eb="3">
      <t>キン</t>
    </rPh>
    <rPh sb="15" eb="16">
      <t>ド</t>
    </rPh>
    <phoneticPr fontId="2"/>
  </si>
  <si>
    <t>有</t>
    <rPh sb="0" eb="1">
      <t>アリ</t>
    </rPh>
    <phoneticPr fontId="2"/>
  </si>
  <si>
    <t>田中 浩之</t>
  </si>
  <si>
    <t>ファーマシィ薬局ほんまち</t>
  </si>
  <si>
    <t>京都市東山区本町14-260</t>
  </si>
  <si>
    <t>075-533-6337</t>
  </si>
  <si>
    <t>075-533-6338</t>
  </si>
  <si>
    <t>月～金 9:00～17:30 土 9:00～12:30</t>
    <rPh sb="0" eb="1">
      <t>ツキ</t>
    </rPh>
    <rPh sb="2" eb="3">
      <t>キン</t>
    </rPh>
    <rPh sb="15" eb="16">
      <t>ド</t>
    </rPh>
    <phoneticPr fontId="2"/>
  </si>
  <si>
    <t>菊地 翔子</t>
  </si>
  <si>
    <t>26</t>
    <phoneticPr fontId="2"/>
  </si>
  <si>
    <t>ファーマライズ薬局　東山七条店</t>
  </si>
  <si>
    <t>605-0932</t>
  </si>
  <si>
    <t>京都市東山区妙法院前側町427-5</t>
  </si>
  <si>
    <t>075-525-7700</t>
  </si>
  <si>
    <t>075-525-7711</t>
  </si>
  <si>
    <t>月～金：9：00～17：30、土：9:00～12: 00</t>
  </si>
  <si>
    <t>090-5132-9188</t>
  </si>
  <si>
    <t>牧野 久美子</t>
  </si>
  <si>
    <t>604-8415</t>
  </si>
  <si>
    <t>京都市中京区西ﾉ京栂尾町3JR二条駅東NKﾋﾞﾙ1F</t>
  </si>
  <si>
    <t>080-6143-2087</t>
  </si>
  <si>
    <t>しおじ通り薬局</t>
  </si>
  <si>
    <t>舞鶴市浜2001-1</t>
  </si>
  <si>
    <t>0773-65-2503</t>
  </si>
  <si>
    <t>0773-65-2505</t>
  </si>
  <si>
    <t>月8:30〜18:00火水金8:30〜12:30,14:30〜18:00木8:30〜14:45土8:30〜12:30</t>
  </si>
  <si>
    <t>大西 衣美子</t>
  </si>
  <si>
    <t>双葉薬局</t>
  </si>
  <si>
    <t>京都市東山区本町15-747-20</t>
  </si>
  <si>
    <t>075-561-0171</t>
  </si>
  <si>
    <t>075-561-7171</t>
  </si>
  <si>
    <t>月～金：8:30～17:30　土：8:30～12:30</t>
  </si>
  <si>
    <t>藤田 あゆみ</t>
  </si>
  <si>
    <t>月〜金:8:30〜20:00、土:8:30〜13:00</t>
  </si>
  <si>
    <t>阪神調剤薬局二条店</t>
    <phoneticPr fontId="1"/>
  </si>
  <si>
    <t>薬局ダックス西京桂上野橋店</t>
    <rPh sb="0" eb="2">
      <t>ヤッキョク</t>
    </rPh>
    <rPh sb="6" eb="8">
      <t>サイキョウ</t>
    </rPh>
    <rPh sb="8" eb="9">
      <t>カツラ</t>
    </rPh>
    <rPh sb="9" eb="11">
      <t>ウエノ</t>
    </rPh>
    <rPh sb="11" eb="12">
      <t>ハシ</t>
    </rPh>
    <rPh sb="12" eb="13">
      <t>ミセ</t>
    </rPh>
    <phoneticPr fontId="1"/>
  </si>
  <si>
    <t>615-8003</t>
    <phoneticPr fontId="1"/>
  </si>
  <si>
    <t>京都市西京区桂上野東町70</t>
    <rPh sb="0" eb="3">
      <t>キョウトシ</t>
    </rPh>
    <rPh sb="3" eb="5">
      <t>サイキョウ</t>
    </rPh>
    <rPh sb="5" eb="6">
      <t>ク</t>
    </rPh>
    <rPh sb="6" eb="7">
      <t>カツラ</t>
    </rPh>
    <rPh sb="7" eb="9">
      <t>ウエノ</t>
    </rPh>
    <rPh sb="9" eb="10">
      <t>ヒガシ</t>
    </rPh>
    <rPh sb="10" eb="11">
      <t>マチ</t>
    </rPh>
    <phoneticPr fontId="1"/>
  </si>
  <si>
    <t>075-950-6535</t>
    <phoneticPr fontId="1"/>
  </si>
  <si>
    <t>075-950-6578</t>
    <phoneticPr fontId="1"/>
  </si>
  <si>
    <t>平日9：00～19：00
土9：00～13：00</t>
    <rPh sb="0" eb="2">
      <t>ヘイジツ</t>
    </rPh>
    <rPh sb="13" eb="14">
      <t>ド</t>
    </rPh>
    <phoneticPr fontId="1"/>
  </si>
  <si>
    <t>日比　麻有</t>
    <rPh sb="0" eb="2">
      <t>ヒビ</t>
    </rPh>
    <rPh sb="3" eb="4">
      <t>マ</t>
    </rPh>
    <rPh sb="4" eb="5">
      <t>ア</t>
    </rPh>
    <phoneticPr fontId="1"/>
  </si>
  <si>
    <t>宮津ゆう薬局</t>
    <rPh sb="0" eb="2">
      <t>ミヤヅ</t>
    </rPh>
    <rPh sb="4" eb="6">
      <t>ヤッキョク</t>
    </rPh>
    <phoneticPr fontId="1"/>
  </si>
  <si>
    <t>626-0061</t>
    <phoneticPr fontId="1"/>
  </si>
  <si>
    <t>宮津市鶴賀2069-2</t>
    <phoneticPr fontId="1"/>
  </si>
  <si>
    <t>宮津市字波ロ2275番地</t>
    <rPh sb="0" eb="3">
      <t>ミヤヅシ</t>
    </rPh>
    <rPh sb="3" eb="4">
      <t>ジ</t>
    </rPh>
    <rPh sb="4" eb="5">
      <t>ナミ</t>
    </rPh>
    <rPh sb="10" eb="12">
      <t>バンチ</t>
    </rPh>
    <phoneticPr fontId="1"/>
  </si>
  <si>
    <t>0772-20-3700</t>
    <phoneticPr fontId="1"/>
  </si>
  <si>
    <t>0772-20-3701</t>
  </si>
  <si>
    <t>月9：00～17：00
火～土9：00～18：00</t>
    <rPh sb="0" eb="1">
      <t>ゲツ</t>
    </rPh>
    <rPh sb="12" eb="13">
      <t>カ</t>
    </rPh>
    <rPh sb="14" eb="15">
      <t>ド</t>
    </rPh>
    <phoneticPr fontId="1"/>
  </si>
  <si>
    <t>吉松　友里</t>
    <rPh sb="0" eb="2">
      <t>ヨシマツ</t>
    </rPh>
    <rPh sb="3" eb="4">
      <t>トモ</t>
    </rPh>
    <rPh sb="4" eb="5">
      <t>リ</t>
    </rPh>
    <phoneticPr fontId="1"/>
  </si>
  <si>
    <t>Vdrug 京都市立病院前薬局</t>
    <rPh sb="6" eb="8">
      <t>キョウト</t>
    </rPh>
    <rPh sb="8" eb="10">
      <t>シリツ</t>
    </rPh>
    <rPh sb="10" eb="12">
      <t>ビョウイン</t>
    </rPh>
    <rPh sb="12" eb="13">
      <t>マエ</t>
    </rPh>
    <rPh sb="13" eb="15">
      <t>ヤッキョク</t>
    </rPh>
    <phoneticPr fontId="1"/>
  </si>
  <si>
    <t>京都市中京区壬生東高田町44-1</t>
    <phoneticPr fontId="1"/>
  </si>
  <si>
    <t>京都市中京区壬生東高田町61番地フジビル1階</t>
    <rPh sb="14" eb="16">
      <t>バンチ</t>
    </rPh>
    <rPh sb="21" eb="22">
      <t>カイ</t>
    </rPh>
    <phoneticPr fontId="1"/>
  </si>
  <si>
    <t>075-311-1189</t>
    <phoneticPr fontId="1"/>
  </si>
  <si>
    <t>075-322-1189</t>
    <phoneticPr fontId="1"/>
  </si>
  <si>
    <t>月～金9：00～18：00
土9：00～13：00</t>
    <rPh sb="0" eb="1">
      <t>ゲツ</t>
    </rPh>
    <rPh sb="2" eb="3">
      <t>キン</t>
    </rPh>
    <rPh sb="14" eb="15">
      <t>ド</t>
    </rPh>
    <phoneticPr fontId="1"/>
  </si>
  <si>
    <t>080-5173-7346</t>
    <phoneticPr fontId="1"/>
  </si>
  <si>
    <t>許　千晴</t>
    <rPh sb="0" eb="1">
      <t>ユル</t>
    </rPh>
    <rPh sb="2" eb="4">
      <t>チハル</t>
    </rPh>
    <phoneticPr fontId="1"/>
  </si>
  <si>
    <t>エン薬局山科川田店</t>
    <rPh sb="2" eb="4">
      <t>ヤッキョク</t>
    </rPh>
    <rPh sb="4" eb="6">
      <t>ヤマシナ</t>
    </rPh>
    <rPh sb="6" eb="8">
      <t>カワタ</t>
    </rPh>
    <rPh sb="8" eb="9">
      <t>ミセ</t>
    </rPh>
    <phoneticPr fontId="1"/>
  </si>
  <si>
    <t>607-8337</t>
    <phoneticPr fontId="1"/>
  </si>
  <si>
    <t>京都市山科区小野御霊町43-1 1階</t>
    <phoneticPr fontId="1"/>
  </si>
  <si>
    <t>京都市山科区川田菱尾田３６</t>
    <rPh sb="6" eb="8">
      <t>カワタ</t>
    </rPh>
    <rPh sb="8" eb="9">
      <t>リョウ</t>
    </rPh>
    <rPh sb="9" eb="11">
      <t>オダ</t>
    </rPh>
    <phoneticPr fontId="1"/>
  </si>
  <si>
    <t>075-644-9821</t>
    <phoneticPr fontId="1"/>
  </si>
  <si>
    <t>075-644-9822</t>
  </si>
  <si>
    <t>月・水・金9：00～18：00
火9：00～17：00
土9：00～13：00</t>
    <rPh sb="0" eb="1">
      <t>ゲツ</t>
    </rPh>
    <rPh sb="2" eb="3">
      <t>スイ</t>
    </rPh>
    <rPh sb="4" eb="5">
      <t>キン</t>
    </rPh>
    <rPh sb="16" eb="17">
      <t>カ</t>
    </rPh>
    <rPh sb="28" eb="29">
      <t>ド</t>
    </rPh>
    <phoneticPr fontId="1"/>
  </si>
  <si>
    <t>佐藤　加奈</t>
    <rPh sb="0" eb="2">
      <t>サトウ</t>
    </rPh>
    <rPh sb="3" eb="5">
      <t>カナ</t>
    </rPh>
    <phoneticPr fontId="1"/>
  </si>
  <si>
    <t>070-7566-0913</t>
    <phoneticPr fontId="1"/>
  </si>
  <si>
    <t>603-8122</t>
    <phoneticPr fontId="1"/>
  </si>
  <si>
    <t>京都市北区小山花ノ木町５７－３</t>
    <rPh sb="0" eb="2">
      <t>キョウト</t>
    </rPh>
    <rPh sb="2" eb="3">
      <t>シ</t>
    </rPh>
    <rPh sb="3" eb="5">
      <t>キタク</t>
    </rPh>
    <rPh sb="5" eb="7">
      <t>コヤマ</t>
    </rPh>
    <rPh sb="7" eb="8">
      <t>ハナ</t>
    </rPh>
    <rPh sb="9" eb="10">
      <t>キ</t>
    </rPh>
    <rPh sb="10" eb="11">
      <t>マチ</t>
    </rPh>
    <phoneticPr fontId="1"/>
  </si>
  <si>
    <t>075-494-1155</t>
    <phoneticPr fontId="1"/>
  </si>
  <si>
    <t>075-494-1156</t>
  </si>
  <si>
    <t>月～水・金9:00～19:00
木9:30～17：00
土9:00～12：30</t>
    <rPh sb="0" eb="1">
      <t>ツキ</t>
    </rPh>
    <rPh sb="2" eb="3">
      <t>スイ</t>
    </rPh>
    <rPh sb="4" eb="5">
      <t>キン</t>
    </rPh>
    <rPh sb="16" eb="17">
      <t>モク</t>
    </rPh>
    <rPh sb="28" eb="29">
      <t>ツチ</t>
    </rPh>
    <phoneticPr fontId="1"/>
  </si>
  <si>
    <t>山下　弘子、有馬　美貴</t>
    <rPh sb="6" eb="8">
      <t>アリマ</t>
    </rPh>
    <rPh sb="9" eb="11">
      <t>ミキ</t>
    </rPh>
    <phoneticPr fontId="1"/>
  </si>
  <si>
    <t>月火9:00〜17:00、水9:00〜19:30、金9:00〜14:00/16:00〜19:30、土9:00〜13:00</t>
    <phoneticPr fontId="1"/>
  </si>
  <si>
    <t>中村　裕子</t>
    <rPh sb="0" eb="2">
      <t>ナカムラ</t>
    </rPh>
    <rPh sb="3" eb="5">
      <t>ユウコ</t>
    </rPh>
    <phoneticPr fontId="1"/>
  </si>
  <si>
    <t>中川　惠美子</t>
    <rPh sb="0" eb="2">
      <t>ナカガワ</t>
    </rPh>
    <rPh sb="3" eb="6">
      <t>エミコ</t>
    </rPh>
    <phoneticPr fontId="1"/>
  </si>
  <si>
    <t>石塚　奈苗</t>
    <phoneticPr fontId="1"/>
  </si>
  <si>
    <t>片岡　賢太郎、白石　歩</t>
    <rPh sb="0" eb="2">
      <t>カタオカ</t>
    </rPh>
    <rPh sb="3" eb="6">
      <t>ケンタロウ</t>
    </rPh>
    <phoneticPr fontId="1"/>
  </si>
  <si>
    <t>月～金9:00～19：30
土9:00～14:00</t>
    <rPh sb="0" eb="1">
      <t>ゲツ</t>
    </rPh>
    <rPh sb="2" eb="3">
      <t>キン</t>
    </rPh>
    <rPh sb="14" eb="15">
      <t>ド</t>
    </rPh>
    <phoneticPr fontId="1"/>
  </si>
  <si>
    <t>今岡　美緒、鈴木　裕士</t>
    <rPh sb="6" eb="8">
      <t>スズキ</t>
    </rPh>
    <rPh sb="9" eb="10">
      <t>ユウ</t>
    </rPh>
    <rPh sb="10" eb="11">
      <t>シ</t>
    </rPh>
    <phoneticPr fontId="1"/>
  </si>
  <si>
    <t>月火水金9:00～20:00
木9:00～17:00
土9:00～14:00</t>
    <rPh sb="1" eb="2">
      <t>ヒ</t>
    </rPh>
    <phoneticPr fontId="7"/>
  </si>
  <si>
    <t>髙谷　朋広、西田　久仁美、清水　悠介、大槻　千恵</t>
    <phoneticPr fontId="1"/>
  </si>
  <si>
    <t>栁本　抄美華、有馬　美貴</t>
    <phoneticPr fontId="1"/>
  </si>
  <si>
    <t>金本　美佳子、山本　あゆみ、鄭　石南、小松　みのり</t>
    <rPh sb="0" eb="2">
      <t>カネモト</t>
    </rPh>
    <rPh sb="3" eb="4">
      <t>ミ</t>
    </rPh>
    <rPh sb="4" eb="5">
      <t>カ</t>
    </rPh>
    <rPh sb="5" eb="6">
      <t>コ</t>
    </rPh>
    <phoneticPr fontId="5"/>
  </si>
  <si>
    <t>602-0056</t>
    <phoneticPr fontId="1"/>
  </si>
  <si>
    <t>アイン薬局堀川店</t>
    <rPh sb="3" eb="5">
      <t>ヤッキョク</t>
    </rPh>
    <rPh sb="5" eb="7">
      <t>ホリカワ</t>
    </rPh>
    <rPh sb="7" eb="8">
      <t>テン</t>
    </rPh>
    <phoneticPr fontId="1"/>
  </si>
  <si>
    <t>京都市上京区堀川通上立売下ル北舟橋町843</t>
    <rPh sb="0" eb="21">
      <t>ク</t>
    </rPh>
    <phoneticPr fontId="1"/>
  </si>
  <si>
    <t>075-441-8083</t>
    <phoneticPr fontId="1"/>
  </si>
  <si>
    <t>075-441-8085</t>
    <phoneticPr fontId="1"/>
  </si>
  <si>
    <t>有</t>
    <rPh sb="0" eb="1">
      <t>ア</t>
    </rPh>
    <phoneticPr fontId="1"/>
  </si>
  <si>
    <t>上村　真侑子</t>
    <rPh sb="0" eb="2">
      <t>ウエムラ</t>
    </rPh>
    <rPh sb="3" eb="5">
      <t>マユ</t>
    </rPh>
    <rPh sb="4" eb="5">
      <t>ユウ</t>
    </rPh>
    <phoneticPr fontId="1"/>
  </si>
  <si>
    <t>月～金9:00～17:00
土9:00～14:30</t>
    <rPh sb="0" eb="1">
      <t>ゲツ</t>
    </rPh>
    <rPh sb="2" eb="3">
      <t>キン</t>
    </rPh>
    <rPh sb="14" eb="15">
      <t>ド</t>
    </rPh>
    <phoneticPr fontId="1"/>
  </si>
  <si>
    <t>月・火・水・金9:00～20:00
木12:00～20:00
土9:00～18:00</t>
    <rPh sb="2" eb="3">
      <t>ヒ</t>
    </rPh>
    <rPh sb="4" eb="5">
      <t>スイ</t>
    </rPh>
    <rPh sb="6" eb="7">
      <t>キン</t>
    </rPh>
    <rPh sb="18" eb="19">
      <t>モク</t>
    </rPh>
    <phoneticPr fontId="1"/>
  </si>
  <si>
    <t>飯田　りな、藤田　尚子、中野　珠美、多勢　均、三上　由美、乙黒　万喜子、古和田　千寿</t>
    <phoneticPr fontId="1"/>
  </si>
  <si>
    <t>向日市寺戸町八ノ坪122 洛西口クリニックビル1階</t>
    <phoneticPr fontId="1"/>
  </si>
  <si>
    <t>新井　美紀、貞方　利樹、友金　美晴</t>
    <phoneticPr fontId="1"/>
  </si>
  <si>
    <t>月～土9:00～17:00</t>
    <phoneticPr fontId="1"/>
  </si>
  <si>
    <t>松田　京子、端村　真実</t>
    <rPh sb="6" eb="7">
      <t>ハタ</t>
    </rPh>
    <rPh sb="7" eb="8">
      <t>ムラ</t>
    </rPh>
    <rPh sb="9" eb="11">
      <t>シンジツ</t>
    </rPh>
    <phoneticPr fontId="1"/>
  </si>
  <si>
    <t>月火水金8：00～13：00、16：00～19：00
木8：00～16：00
土8：00～13：00</t>
    <phoneticPr fontId="1"/>
  </si>
  <si>
    <t>増井　怜香</t>
    <phoneticPr fontId="1"/>
  </si>
  <si>
    <t>オーティ薬局伊勢田店</t>
    <rPh sb="6" eb="9">
      <t>イセダ</t>
    </rPh>
    <rPh sb="9" eb="10">
      <t>テン</t>
    </rPh>
    <phoneticPr fontId="1"/>
  </si>
  <si>
    <t>三谷　郁実、林　剛史　</t>
    <rPh sb="6" eb="7">
      <t>ハヤシ</t>
    </rPh>
    <rPh sb="8" eb="9">
      <t>ツヨシ</t>
    </rPh>
    <phoneticPr fontId="1"/>
  </si>
  <si>
    <t>峰山ゆう薬局</t>
    <rPh sb="0" eb="2">
      <t>ミネヤマ</t>
    </rPh>
    <rPh sb="4" eb="6">
      <t>ヤッキョク</t>
    </rPh>
    <phoneticPr fontId="1"/>
  </si>
  <si>
    <t>京丹後市峰山町杉谷小字有田３４－２</t>
    <rPh sb="0" eb="4">
      <t>キョウタンゴシ</t>
    </rPh>
    <rPh sb="4" eb="7">
      <t>ミネヤマチョウ</t>
    </rPh>
    <rPh sb="7" eb="9">
      <t>スギタニ</t>
    </rPh>
    <rPh sb="9" eb="10">
      <t>チイ</t>
    </rPh>
    <rPh sb="10" eb="11">
      <t>アザ</t>
    </rPh>
    <rPh sb="11" eb="13">
      <t>アリタ</t>
    </rPh>
    <phoneticPr fontId="1"/>
  </si>
  <si>
    <t>0772-62-8570</t>
    <phoneticPr fontId="1"/>
  </si>
  <si>
    <t>0772-62-8571</t>
    <phoneticPr fontId="1"/>
  </si>
  <si>
    <t>月・水・金9:00～19:00
火・木9:00～17:00
土（第2・第4)9:00～13:00</t>
    <rPh sb="0" eb="1">
      <t>ゲツ</t>
    </rPh>
    <rPh sb="2" eb="3">
      <t>スイ</t>
    </rPh>
    <rPh sb="4" eb="5">
      <t>キン</t>
    </rPh>
    <rPh sb="32" eb="33">
      <t>ダイ</t>
    </rPh>
    <rPh sb="35" eb="36">
      <t>ダイ</t>
    </rPh>
    <phoneticPr fontId="1"/>
  </si>
  <si>
    <t>有</t>
    <rPh sb="0" eb="1">
      <t>ア</t>
    </rPh>
    <phoneticPr fontId="1"/>
  </si>
  <si>
    <t>070-2337-6021</t>
    <phoneticPr fontId="1"/>
  </si>
  <si>
    <t>中馬　泰平</t>
    <rPh sb="0" eb="2">
      <t>ナカウマ</t>
    </rPh>
    <rPh sb="3" eb="5">
      <t>タイヘイ</t>
    </rPh>
    <phoneticPr fontId="1"/>
  </si>
  <si>
    <t>宇治市小倉町神楽田１０－９</t>
    <rPh sb="0" eb="3">
      <t>ウジシ</t>
    </rPh>
    <rPh sb="3" eb="5">
      <t>コクラ</t>
    </rPh>
    <rPh sb="5" eb="6">
      <t>チョウ</t>
    </rPh>
    <rPh sb="6" eb="7">
      <t>カミ</t>
    </rPh>
    <rPh sb="7" eb="8">
      <t>タノ</t>
    </rPh>
    <rPh sb="8" eb="9">
      <t>タ</t>
    </rPh>
    <phoneticPr fontId="1"/>
  </si>
  <si>
    <t>0774-28-2651</t>
    <phoneticPr fontId="1"/>
  </si>
  <si>
    <t>0774-28-2652</t>
    <phoneticPr fontId="1"/>
  </si>
  <si>
    <t>月～水・金9:00～20:00
木9:00～17:30
土9:00～13:00</t>
    <rPh sb="0" eb="1">
      <t>ゲツ</t>
    </rPh>
    <rPh sb="2" eb="3">
      <t>スイ</t>
    </rPh>
    <rPh sb="4" eb="5">
      <t>キン</t>
    </rPh>
    <rPh sb="16" eb="17">
      <t>モク</t>
    </rPh>
    <rPh sb="28" eb="29">
      <t>ド</t>
    </rPh>
    <phoneticPr fontId="1"/>
  </si>
  <si>
    <t>岸治　真木人</t>
    <rPh sb="0" eb="1">
      <t>キシ</t>
    </rPh>
    <rPh sb="1" eb="2">
      <t>オサム</t>
    </rPh>
    <rPh sb="3" eb="5">
      <t>マキ</t>
    </rPh>
    <rPh sb="5" eb="6">
      <t>ジン</t>
    </rPh>
    <phoneticPr fontId="1"/>
  </si>
  <si>
    <t>薬局ダックス城陽寺田店</t>
    <rPh sb="8" eb="10">
      <t>テラダ</t>
    </rPh>
    <rPh sb="10" eb="11">
      <t>テン</t>
    </rPh>
    <phoneticPr fontId="1"/>
  </si>
  <si>
    <t>城陽市寺田垣内後４１－１７</t>
    <rPh sb="0" eb="3">
      <t>ジョウヨウシ</t>
    </rPh>
    <rPh sb="3" eb="5">
      <t>テラダ</t>
    </rPh>
    <rPh sb="5" eb="6">
      <t>カキ</t>
    </rPh>
    <rPh sb="6" eb="7">
      <t>ウチ</t>
    </rPh>
    <rPh sb="7" eb="8">
      <t>ゴ</t>
    </rPh>
    <phoneticPr fontId="1"/>
  </si>
  <si>
    <t>0774-74-8856</t>
    <phoneticPr fontId="1"/>
  </si>
  <si>
    <t>0774-74-8875</t>
    <phoneticPr fontId="1"/>
  </si>
  <si>
    <t>月～金9:00～14:00、15:00～19:00
土10:00～14:00</t>
    <rPh sb="0" eb="1">
      <t>ゲツ</t>
    </rPh>
    <rPh sb="2" eb="3">
      <t>キン</t>
    </rPh>
    <rPh sb="26" eb="27">
      <t>ド</t>
    </rPh>
    <phoneticPr fontId="1"/>
  </si>
  <si>
    <t>無</t>
    <rPh sb="0" eb="1">
      <t>ナ</t>
    </rPh>
    <phoneticPr fontId="1"/>
  </si>
  <si>
    <t>橘　裕子</t>
    <rPh sb="0" eb="1">
      <t>タチバナ</t>
    </rPh>
    <rPh sb="2" eb="4">
      <t>ユウコ</t>
    </rPh>
    <phoneticPr fontId="1"/>
  </si>
  <si>
    <t>藤原　大輔、古賀　義久、折笠　瞬</t>
    <rPh sb="6" eb="8">
      <t>コガ</t>
    </rPh>
    <rPh sb="9" eb="11">
      <t>ヨシヒサ</t>
    </rPh>
    <rPh sb="12" eb="13">
      <t>オ</t>
    </rPh>
    <rPh sb="13" eb="14">
      <t>カサ</t>
    </rPh>
    <rPh sb="15" eb="16">
      <t>シュン</t>
    </rPh>
    <phoneticPr fontId="1"/>
  </si>
  <si>
    <t>薬局ダックス下京西七条店</t>
    <rPh sb="8" eb="9">
      <t>ニシ</t>
    </rPh>
    <rPh sb="9" eb="10">
      <t>ナナ</t>
    </rPh>
    <phoneticPr fontId="1"/>
  </si>
  <si>
    <t>600-8886</t>
    <phoneticPr fontId="1"/>
  </si>
  <si>
    <t>京都市下京区西七条北月読町７０</t>
    <rPh sb="6" eb="7">
      <t>ニシ</t>
    </rPh>
    <rPh sb="7" eb="8">
      <t>ナナ</t>
    </rPh>
    <rPh sb="8" eb="9">
      <t>ジョウ</t>
    </rPh>
    <rPh sb="9" eb="10">
      <t>キタ</t>
    </rPh>
    <rPh sb="10" eb="12">
      <t>ツキヨ</t>
    </rPh>
    <rPh sb="12" eb="13">
      <t>マチ</t>
    </rPh>
    <phoneticPr fontId="1"/>
  </si>
  <si>
    <t>075-325-5582</t>
    <phoneticPr fontId="1"/>
  </si>
  <si>
    <t>0120-967-910</t>
    <phoneticPr fontId="1"/>
  </si>
  <si>
    <t xml:space="preserve">月・火・木・金9:00～14:30
水9:00～18:00
土9:00～12:30
</t>
    <rPh sb="0" eb="1">
      <t>ツキ</t>
    </rPh>
    <rPh sb="2" eb="3">
      <t>ヒ</t>
    </rPh>
    <rPh sb="4" eb="5">
      <t>キ</t>
    </rPh>
    <rPh sb="6" eb="7">
      <t>キン</t>
    </rPh>
    <rPh sb="18" eb="19">
      <t>スイ</t>
    </rPh>
    <rPh sb="30" eb="31">
      <t>ド</t>
    </rPh>
    <phoneticPr fontId="1"/>
  </si>
  <si>
    <t>長濱　大貴</t>
    <phoneticPr fontId="1"/>
  </si>
  <si>
    <t>三上　泰輝</t>
    <phoneticPr fontId="1"/>
  </si>
  <si>
    <t>島田　里美、中島　陽子</t>
    <rPh sb="6" eb="8">
      <t>ナカジマ</t>
    </rPh>
    <rPh sb="9" eb="11">
      <t>ヨウコ</t>
    </rPh>
    <phoneticPr fontId="1"/>
  </si>
  <si>
    <t>京都市北区紫野上築山町2-3 北大路court1階</t>
    <rPh sb="15" eb="18">
      <t>キタオオジ</t>
    </rPh>
    <rPh sb="24" eb="25">
      <t>カイ</t>
    </rPh>
    <phoneticPr fontId="5"/>
  </si>
  <si>
    <t>幸田　理子、伊藤　夏帆</t>
    <rPh sb="6" eb="8">
      <t>イトウ</t>
    </rPh>
    <rPh sb="9" eb="10">
      <t>ナツ</t>
    </rPh>
    <rPh sb="10" eb="11">
      <t>ホ</t>
    </rPh>
    <phoneticPr fontId="1"/>
  </si>
  <si>
    <t>海野　憲郎、藤岡　記代子</t>
    <phoneticPr fontId="1"/>
  </si>
  <si>
    <t>アイン薬局今宮小山店</t>
    <rPh sb="3" eb="5">
      <t>ヤッキョク</t>
    </rPh>
    <rPh sb="5" eb="7">
      <t>イマミヤ</t>
    </rPh>
    <rPh sb="7" eb="9">
      <t>オヤマ</t>
    </rPh>
    <rPh sb="9" eb="10">
      <t>ミセ</t>
    </rPh>
    <phoneticPr fontId="1"/>
  </si>
  <si>
    <t>山本　聖花、中川　正子</t>
    <rPh sb="0" eb="2">
      <t>ヤマモト</t>
    </rPh>
    <rPh sb="3" eb="5">
      <t>セイカ</t>
    </rPh>
    <rPh sb="6" eb="8">
      <t>ナカガワ</t>
    </rPh>
    <rPh sb="9" eb="10">
      <t>タダ</t>
    </rPh>
    <phoneticPr fontId="1"/>
  </si>
  <si>
    <t>月・火・木・金9:00～19:00 
土9:00～12:00</t>
    <rPh sb="2" eb="3">
      <t>ヒ</t>
    </rPh>
    <rPh sb="4" eb="5">
      <t>モク</t>
    </rPh>
    <phoneticPr fontId="1"/>
  </si>
  <si>
    <t>601-1375</t>
    <phoneticPr fontId="1"/>
  </si>
  <si>
    <t>ユニカムドラッグ醍醐薬局</t>
    <rPh sb="8" eb="10">
      <t>ダイゴ</t>
    </rPh>
    <rPh sb="10" eb="12">
      <t>ヤッキョク</t>
    </rPh>
    <phoneticPr fontId="1"/>
  </si>
  <si>
    <t>075-575-3300</t>
    <phoneticPr fontId="1"/>
  </si>
  <si>
    <t>075-575-3327</t>
    <phoneticPr fontId="1"/>
  </si>
  <si>
    <t>京都市伏見区醍醐高畑町３０－１パセオダイゴロー西館１階</t>
    <rPh sb="0" eb="3">
      <t>キョウトシ</t>
    </rPh>
    <rPh sb="3" eb="6">
      <t>フシミク</t>
    </rPh>
    <rPh sb="6" eb="8">
      <t>ダイゴ</t>
    </rPh>
    <rPh sb="8" eb="11">
      <t>タカハタチョウ</t>
    </rPh>
    <rPh sb="23" eb="25">
      <t>ニシカン</t>
    </rPh>
    <rPh sb="26" eb="27">
      <t>カイ</t>
    </rPh>
    <phoneticPr fontId="1"/>
  </si>
  <si>
    <t>月・火・水・金9:30～20:00
木土9:30～18:00</t>
    <rPh sb="0" eb="1">
      <t>ゲツ</t>
    </rPh>
    <rPh sb="2" eb="3">
      <t>ヒ</t>
    </rPh>
    <rPh sb="4" eb="5">
      <t>スイ</t>
    </rPh>
    <rPh sb="6" eb="7">
      <t>キン</t>
    </rPh>
    <rPh sb="18" eb="19">
      <t>キ</t>
    </rPh>
    <rPh sb="19" eb="20">
      <t>ツチ</t>
    </rPh>
    <phoneticPr fontId="1"/>
  </si>
  <si>
    <t>有</t>
    <rPh sb="0" eb="1">
      <t>ア</t>
    </rPh>
    <phoneticPr fontId="1"/>
  </si>
  <si>
    <t>080-3813-4182</t>
    <phoneticPr fontId="1"/>
  </si>
  <si>
    <t>田形　典久</t>
    <rPh sb="0" eb="2">
      <t>タガタ</t>
    </rPh>
    <rPh sb="3" eb="5">
      <t>ノリヒサ</t>
    </rPh>
    <phoneticPr fontId="1"/>
  </si>
  <si>
    <t>きさらぎ薬局</t>
  </si>
  <si>
    <t>612-8485</t>
  </si>
  <si>
    <t>075-924-2170</t>
  </si>
  <si>
    <t>075-924-2173</t>
  </si>
  <si>
    <t>湯川　直紀</t>
  </si>
  <si>
    <t>京都市伏見区羽束師志水町128-1-1A</t>
    <phoneticPr fontId="1"/>
  </si>
  <si>
    <t>そうごう薬局京都松尾店</t>
    <phoneticPr fontId="1"/>
  </si>
  <si>
    <t>金　祥平</t>
    <rPh sb="0" eb="1">
      <t>キン</t>
    </rPh>
    <rPh sb="2" eb="4">
      <t>ショウヘイ</t>
    </rPh>
    <phoneticPr fontId="1"/>
  </si>
  <si>
    <t>栃岡　英敏</t>
    <rPh sb="0" eb="1">
      <t>トチ</t>
    </rPh>
    <rPh sb="1" eb="2">
      <t>オカ</t>
    </rPh>
    <rPh sb="3" eb="5">
      <t>ヒデトシ</t>
    </rPh>
    <phoneticPr fontId="1"/>
  </si>
  <si>
    <t>渋谷ひろみ、野見山　正浩</t>
    <rPh sb="0" eb="2">
      <t>シブヤ</t>
    </rPh>
    <phoneticPr fontId="1"/>
  </si>
  <si>
    <t>佐藤　亜佳子、森　みどり、稲元　由加子、坂田　理恵　</t>
    <rPh sb="20" eb="22">
      <t>サカタ</t>
    </rPh>
    <rPh sb="23" eb="25">
      <t>リエ</t>
    </rPh>
    <phoneticPr fontId="1"/>
  </si>
  <si>
    <t>木野　稔己、菊間　史也</t>
    <rPh sb="6" eb="8">
      <t>キクマ</t>
    </rPh>
    <rPh sb="9" eb="11">
      <t>フミヤ</t>
    </rPh>
    <phoneticPr fontId="1"/>
  </si>
  <si>
    <t>竹中　彩恵、多田隈　茜、藤本　嘉孝、松本　茉也</t>
    <rPh sb="18" eb="20">
      <t>マツモト</t>
    </rPh>
    <rPh sb="21" eb="22">
      <t>マツ</t>
    </rPh>
    <rPh sb="22" eb="23">
      <t>ヤ</t>
    </rPh>
    <phoneticPr fontId="1"/>
  </si>
  <si>
    <t>月～金9:00～19:00
土9:00～18:00</t>
    <phoneticPr fontId="1"/>
  </si>
  <si>
    <t>月〜金9:00〜18:00
土9:00〜14:00</t>
    <phoneticPr fontId="1"/>
  </si>
  <si>
    <t>山内　真伊、山本　彩、川嶋　明子、山本　逸佳</t>
    <phoneticPr fontId="1"/>
  </si>
  <si>
    <t>月～金9:00～19:00
土9:00～17:00</t>
    <rPh sb="0" eb="1">
      <t>ツキ</t>
    </rPh>
    <rPh sb="2" eb="3">
      <t>キン</t>
    </rPh>
    <rPh sb="14" eb="15">
      <t>ツチ</t>
    </rPh>
    <phoneticPr fontId="5"/>
  </si>
  <si>
    <t>椎口　絵梨香</t>
    <rPh sb="0" eb="1">
      <t>シイ</t>
    </rPh>
    <rPh sb="1" eb="2">
      <t>グチ</t>
    </rPh>
    <rPh sb="3" eb="5">
      <t>エリ</t>
    </rPh>
    <rPh sb="5" eb="6">
      <t>カオリ</t>
    </rPh>
    <phoneticPr fontId="1"/>
  </si>
  <si>
    <t>西脇　美由紀、渡辺　亜季子、杉本　美奈、宮尾　茉歩</t>
    <rPh sb="14" eb="16">
      <t>スギモト</t>
    </rPh>
    <rPh sb="17" eb="19">
      <t>ミナ</t>
    </rPh>
    <rPh sb="20" eb="22">
      <t>ミヤオ</t>
    </rPh>
    <rPh sb="23" eb="25">
      <t>マホ</t>
    </rPh>
    <phoneticPr fontId="1"/>
  </si>
  <si>
    <t>月〜金9:00〜18:00
土9:00〜13:00</t>
    <phoneticPr fontId="1"/>
  </si>
  <si>
    <t>和田　優子、神代　成貴、中島　理那</t>
    <rPh sb="6" eb="8">
      <t>カミシロ</t>
    </rPh>
    <rPh sb="9" eb="11">
      <t>セイキ</t>
    </rPh>
    <rPh sb="12" eb="14">
      <t>ナカジマ</t>
    </rPh>
    <rPh sb="15" eb="16">
      <t>オサム</t>
    </rPh>
    <rPh sb="16" eb="17">
      <t>ナ</t>
    </rPh>
    <phoneticPr fontId="1"/>
  </si>
  <si>
    <t>小野　友久</t>
    <phoneticPr fontId="1"/>
  </si>
  <si>
    <t>075-451-8900</t>
    <phoneticPr fontId="1"/>
  </si>
  <si>
    <t>佐藤　美佳</t>
    <phoneticPr fontId="1"/>
  </si>
  <si>
    <t>075-595-8051</t>
    <phoneticPr fontId="1"/>
  </si>
  <si>
    <t>月～水･金9:00～20:00
木9:00～18:00
土9:00～14:00</t>
    <phoneticPr fontId="1"/>
  </si>
  <si>
    <t>好本　奈緒子、田中　優衣、渡邊　祥子</t>
    <rPh sb="7" eb="9">
      <t>タナカ</t>
    </rPh>
    <rPh sb="10" eb="12">
      <t>ユイ</t>
    </rPh>
    <rPh sb="13" eb="15">
      <t>ワタナベ</t>
    </rPh>
    <rPh sb="16" eb="18">
      <t>ショウコ</t>
    </rPh>
    <phoneticPr fontId="1"/>
  </si>
  <si>
    <t>京都市山科区竹鼻四丁野町23-16</t>
    <phoneticPr fontId="1"/>
  </si>
  <si>
    <t>田中　和代、田川　由香</t>
    <rPh sb="6" eb="8">
      <t>タガワ</t>
    </rPh>
    <rPh sb="9" eb="11">
      <t>ユカ</t>
    </rPh>
    <phoneticPr fontId="1"/>
  </si>
  <si>
    <t>石橋　裕希、武山　裕美子、中田　ゆかり、服部　道泰</t>
    <rPh sb="20" eb="22">
      <t>ハットリ</t>
    </rPh>
    <rPh sb="23" eb="24">
      <t>ミチ</t>
    </rPh>
    <rPh sb="24" eb="25">
      <t>ヤスシ</t>
    </rPh>
    <phoneticPr fontId="1"/>
  </si>
  <si>
    <t>金辻　純子、大西　宣江、岡本　悠加、三﨑　亜由美</t>
    <rPh sb="18" eb="20">
      <t>ミサキ</t>
    </rPh>
    <rPh sb="21" eb="24">
      <t>アユミ</t>
    </rPh>
    <phoneticPr fontId="1"/>
  </si>
  <si>
    <t>出雲　直子、宮谷　文子、中島　悦代、小林　遙香、熊谷　佐葉子</t>
    <rPh sb="12" eb="14">
      <t>ナカジマ</t>
    </rPh>
    <rPh sb="15" eb="17">
      <t>エツヨ</t>
    </rPh>
    <rPh sb="18" eb="20">
      <t>コバヤシ</t>
    </rPh>
    <rPh sb="21" eb="23">
      <t>ハルカ</t>
    </rPh>
    <rPh sb="24" eb="26">
      <t>クマガヤ</t>
    </rPh>
    <rPh sb="27" eb="28">
      <t>サ</t>
    </rPh>
    <rPh sb="28" eb="30">
      <t>ヨウコ</t>
    </rPh>
    <phoneticPr fontId="1"/>
  </si>
  <si>
    <t>無</t>
    <rPh sb="0" eb="1">
      <t>ナ</t>
    </rPh>
    <phoneticPr fontId="1"/>
  </si>
  <si>
    <t>吉村　恭太、柴垣　泰子、橋本　修守</t>
    <rPh sb="12" eb="14">
      <t>ハシモト</t>
    </rPh>
    <rPh sb="15" eb="16">
      <t>オサム</t>
    </rPh>
    <rPh sb="16" eb="17">
      <t>マモ</t>
    </rPh>
    <phoneticPr fontId="1"/>
  </si>
  <si>
    <t>615-8101</t>
    <phoneticPr fontId="1"/>
  </si>
  <si>
    <t>みやこ薬局桂店</t>
    <rPh sb="3" eb="5">
      <t>ヤッキョク</t>
    </rPh>
    <rPh sb="5" eb="6">
      <t>カツラ</t>
    </rPh>
    <rPh sb="6" eb="7">
      <t>テン</t>
    </rPh>
    <phoneticPr fontId="1"/>
  </si>
  <si>
    <t>京都市西京区川島東代町５３－１</t>
    <phoneticPr fontId="1"/>
  </si>
  <si>
    <t>075-382-4880</t>
    <phoneticPr fontId="1"/>
  </si>
  <si>
    <t>075-382-4881</t>
    <phoneticPr fontId="1"/>
  </si>
  <si>
    <t>月～金9:30～19:30
土9:30～13:30</t>
    <rPh sb="0" eb="1">
      <t>ゲツ</t>
    </rPh>
    <rPh sb="2" eb="3">
      <t>キン</t>
    </rPh>
    <rPh sb="14" eb="15">
      <t>ド</t>
    </rPh>
    <phoneticPr fontId="1"/>
  </si>
  <si>
    <t>前川　亜紀子、木下　千鶴子、藤村　麻紀</t>
    <rPh sb="0" eb="2">
      <t>マエカワ</t>
    </rPh>
    <rPh sb="3" eb="6">
      <t>アキコ</t>
    </rPh>
    <rPh sb="7" eb="9">
      <t>キノシタ</t>
    </rPh>
    <rPh sb="10" eb="13">
      <t>チヅコ</t>
    </rPh>
    <rPh sb="14" eb="16">
      <t>フジムラ</t>
    </rPh>
    <rPh sb="17" eb="19">
      <t>マキ</t>
    </rPh>
    <phoneticPr fontId="1"/>
  </si>
  <si>
    <t>京都市中京区西ノ京北壺井町68サーティフル新二条1階</t>
  </si>
  <si>
    <t xml:space="preserve">	075-	813-	5881</t>
  </si>
  <si>
    <t>平日8:30-17:30
土日8:30-13:30(門前に合わせての開局)</t>
  </si>
  <si>
    <t xml:space="preserve">	075-	956-	2706</t>
  </si>
  <si>
    <t xml:space="preserve">	075-	956-	2707</t>
  </si>
  <si>
    <t>向日市寺戸町七ノ坪139</t>
  </si>
  <si>
    <t xml:space="preserve">	075-	925-	3008</t>
  </si>
  <si>
    <t xml:space="preserve">	075-	925-	3009</t>
  </si>
  <si>
    <t>月､火､水､金 9:00~20:00
土 9:00~13:00</t>
  </si>
  <si>
    <t>あい薬局宇治店</t>
  </si>
  <si>
    <t>宇治市宇治戸ノ内4-22</t>
  </si>
  <si>
    <t xml:space="preserve">	0774-	28-	6656</t>
  </si>
  <si>
    <t>月-金:9-18時
土;9-13時</t>
  </si>
  <si>
    <t>あい薬局樫原店</t>
  </si>
  <si>
    <t>615-8133</t>
  </si>
  <si>
    <t>京都市西京区樫原井戸19-1</t>
  </si>
  <si>
    <t xml:space="preserve">	075-	382-	1515</t>
  </si>
  <si>
    <t>月､火､水､金 8:30~18:30
木 8:30~16:30
土 8:30~12:30</t>
  </si>
  <si>
    <t>中村 信介</t>
  </si>
  <si>
    <t>あい薬局桂店</t>
  </si>
  <si>
    <t>615-8196</t>
  </si>
  <si>
    <t>京都市西京区川島尻堀町57-3</t>
  </si>
  <si>
    <t xml:space="preserve">	075-	382-	2061</t>
  </si>
  <si>
    <t>月･火･金:9:00-20:00
水･土:9:00-13:00</t>
  </si>
  <si>
    <t>東藤 翔雲</t>
  </si>
  <si>
    <t>あい薬局上植野店</t>
  </si>
  <si>
    <t>向日市上植野町落堀14-5-2</t>
  </si>
  <si>
    <t>9:00~19:00</t>
  </si>
  <si>
    <t xml:space="preserve">	075-	924-	2002</t>
  </si>
  <si>
    <t>平日9:00-19:00
土曜9:00-13:00
日曜祝日休み</t>
  </si>
  <si>
    <t xml:space="preserve">	0771-	29-	5802</t>
  </si>
  <si>
    <t xml:space="preserve">	0771-	29-	5812</t>
  </si>
  <si>
    <t>月火木金8:30~19:30､
水8:30~17:30､
土8:30~12:30</t>
  </si>
  <si>
    <t>長岡京市下海印寺横山46‐3</t>
  </si>
  <si>
    <t>月､金:9:00~20:00
火､水､木:9:00~17:00
土:9:00~13:00</t>
  </si>
  <si>
    <t>あい薬局馬堀店</t>
  </si>
  <si>
    <t>621-0824</t>
  </si>
  <si>
    <t>亀岡市篠町見晴5-20-1</t>
  </si>
  <si>
    <t xml:space="preserve">	0771-	29-	3380</t>
  </si>
  <si>
    <t>9:00~18:00</t>
  </si>
  <si>
    <t>京都市上京区南舟橋町382</t>
  </si>
  <si>
    <t xml:space="preserve">	075-	415-	7825</t>
  </si>
  <si>
    <t>月･金 9:00~20:00
火･木 9:00~19:00
水 9:00~18:00
土･祝日 9:00~15:00</t>
  </si>
  <si>
    <t xml:space="preserve">	075-	604-	3880</t>
  </si>
  <si>
    <t>月-金 9:00-20:00
土 9:00-14:00
日･祝 休み</t>
  </si>
  <si>
    <t>ユタカ調剤薬局宇治徳洲会病院前</t>
  </si>
  <si>
    <t>611-0041</t>
  </si>
  <si>
    <t>宇治市槇島町一ノ坪48-3</t>
  </si>
  <si>
    <t xml:space="preserve">	0774-	28-	5011</t>
  </si>
  <si>
    <t xml:space="preserve">	0774-	28-	5015</t>
  </si>
  <si>
    <t>平日9:00-20:00
土曜9:00-13:00</t>
  </si>
  <si>
    <t>宇治市小倉町春日森86-2</t>
  </si>
  <si>
    <t xml:space="preserve">	0774-	25-	7558</t>
  </si>
  <si>
    <t>月~金  9:00~14:00 15:00~18:00
土日祝  休み</t>
  </si>
  <si>
    <t>吉見 隆之</t>
  </si>
  <si>
    <t>宇治市木幡南端9</t>
  </si>
  <si>
    <t xml:space="preserve">	0774-	38-	1630</t>
  </si>
  <si>
    <t>622-0011</t>
  </si>
  <si>
    <t>南丹市園部町上木崎町四辻15-1</t>
  </si>
  <si>
    <t xml:space="preserve">	0771-	68-	1070</t>
  </si>
  <si>
    <t>尾﨑 学</t>
  </si>
  <si>
    <t>亀岡市古世町2-135</t>
  </si>
  <si>
    <t xml:space="preserve">	0771-	21-	0106</t>
  </si>
  <si>
    <t>610-1102</t>
  </si>
  <si>
    <t>京都市西京区御陵大枝山町4-35-1</t>
  </si>
  <si>
    <t xml:space="preserve">	075-	950-	0787</t>
  </si>
  <si>
    <t xml:space="preserve">月~金 9:00~19:30
土曜日:9:00~13:00
※水曜日:9:00~17:00
</t>
  </si>
  <si>
    <t xml:space="preserve">	075-	583-	5698</t>
  </si>
  <si>
    <t>平日 9:00~20:00
土曜日 9:00~14:00
日曜祝日 休み</t>
  </si>
  <si>
    <t>615-8212</t>
  </si>
  <si>
    <t>京都市西京区上桂北ノ口町54</t>
  </si>
  <si>
    <t xml:space="preserve">	075-	382-	2875</t>
  </si>
  <si>
    <t>月~金 10:00~14:00､15:00~19:00
土日祝は休み</t>
  </si>
  <si>
    <t>石井 愛</t>
  </si>
  <si>
    <t>宇治市槇島町本屋敷12</t>
  </si>
  <si>
    <t xml:space="preserve">	0774-	28-	6519</t>
  </si>
  <si>
    <t>月~金 9:00~19:00
土曜  9:00~13:00</t>
  </si>
  <si>
    <t xml:space="preserve">	0774-	38-	1631</t>
  </si>
  <si>
    <t>月曜日~金曜日:9:00~19:00
土曜日:9:00~17:00</t>
  </si>
  <si>
    <t>ユタカ薬局亀岡中央</t>
  </si>
  <si>
    <t xml:space="preserve">	0771-	21-	0112</t>
  </si>
  <si>
    <t>月~金:9:00~20:00
土:9:00~13:00
日･祝:休</t>
  </si>
  <si>
    <t>ユタカ薬局京田辺</t>
  </si>
  <si>
    <t>京田辺市田辺中央3-4-1</t>
  </si>
  <si>
    <t xml:space="preserve">	0774-	64-	8611</t>
  </si>
  <si>
    <t xml:space="preserve">	0774-	64-	8615</t>
  </si>
  <si>
    <t>月曜~金曜 9:00~18:00
土日祝 休み</t>
  </si>
  <si>
    <t>向日市森本町高田11</t>
  </si>
  <si>
    <t xml:space="preserve">	075-	924-	5611</t>
  </si>
  <si>
    <t xml:space="preserve">	075-	924-	5615</t>
  </si>
  <si>
    <t>ユタカ薬局三山木</t>
  </si>
  <si>
    <t>京田辺市三山木中央7-1-4</t>
  </si>
  <si>
    <t xml:space="preserve">	0774-	68-	1300</t>
  </si>
  <si>
    <t xml:space="preserve">	0774-	68-	1301</t>
  </si>
  <si>
    <t xml:space="preserve">月曜日	9:00-18:00	火曜日	9:00-18:00	水曜日	9:00-18:00	木曜日	9:00-18:00	金曜日	9:00-18:00	土曜日	9:00-13:00	日曜日	休み-休み	祝日	休み-休み </t>
  </si>
  <si>
    <t>ユタカ薬局山科音羽</t>
  </si>
  <si>
    <t>607-8075</t>
  </si>
  <si>
    <t>京都市山科区音羽野田町20</t>
  </si>
  <si>
    <t xml:space="preserve">	075-	583-	5940</t>
  </si>
  <si>
    <t>平日9:00~20:00
土曜日9:00~14:00</t>
  </si>
  <si>
    <t>ユタカ薬局松井山手</t>
  </si>
  <si>
    <t>610-0355</t>
  </si>
  <si>
    <t>京田辺市山手西2-1-2</t>
  </si>
  <si>
    <t xml:space="preserve">	0774-	68-	5603</t>
  </si>
  <si>
    <t xml:space="preserve">	0774-	68-	5611</t>
  </si>
  <si>
    <t>平日(月曜から金曜) (土日祝はお休みです)
9時から14時､15時から18時の開局
14時から15時は休憩いただいています</t>
  </si>
  <si>
    <t xml:space="preserve">	080-	8660-	9697</t>
  </si>
  <si>
    <t>東 彩音</t>
  </si>
  <si>
    <t>京都市左京区聖護院山王町16-4　コーポサンプラザ1階</t>
  </si>
  <si>
    <t xml:space="preserve">	075-	754-	9070</t>
  </si>
  <si>
    <t xml:space="preserve">	075-	754-	9075</t>
  </si>
  <si>
    <t>月曜~金曜:9:00~20:00
土曜:9:00~13:00
日･祝日:休日</t>
  </si>
  <si>
    <t>ユタカ薬局西舞鶴伊佐津</t>
  </si>
  <si>
    <t>624-0816</t>
  </si>
  <si>
    <t>舞鶴市伊佐津小字大長瀬55-1</t>
  </si>
  <si>
    <t xml:space="preserve">	0773-	78-	9060</t>
  </si>
  <si>
    <t xml:space="preserve">	0773-	78-	9070</t>
  </si>
  <si>
    <t>平日 9:00-19:00
土 9:00-14:00
日､祝 休み</t>
  </si>
  <si>
    <t xml:space="preserve">	080-	8660-	9679</t>
  </si>
  <si>
    <t>ユタカ薬局醍醐</t>
  </si>
  <si>
    <t>601-1352</t>
  </si>
  <si>
    <t>京都市伏見区醍醐南里町12</t>
  </si>
  <si>
    <t xml:space="preserve">	075-	585-	7021</t>
  </si>
  <si>
    <t>平日 9:00~14:00､15:00~19:00
土曜日 9:00~14:00</t>
  </si>
  <si>
    <t>中村 亜耶</t>
  </si>
  <si>
    <t>ユタカ薬局東向日</t>
  </si>
  <si>
    <t>向日市寺戸町向畑61</t>
  </si>
  <si>
    <t xml:space="preserve">	075-	935-	6330</t>
  </si>
  <si>
    <t>平日9:00-13:30 14:30-18:00</t>
  </si>
  <si>
    <t>安藤 実紗</t>
  </si>
  <si>
    <t>ユタカ薬局二条城北</t>
  </si>
  <si>
    <t>602-8158</t>
  </si>
  <si>
    <t>京都市上京区中務町486-24</t>
  </si>
  <si>
    <t xml:space="preserve">	075-	823-	6625</t>
  </si>
  <si>
    <t xml:space="preserve">	075-	823-	6631</t>
  </si>
  <si>
    <t>月･水･金:9:00-13:30､14:30-19:30
火･木･土:9:00-13:00
日･祝:休</t>
  </si>
  <si>
    <t>田中 千尋</t>
  </si>
  <si>
    <t>ユタカ薬局白鳥</t>
  </si>
  <si>
    <t>舞鶴市福来1111-2</t>
  </si>
  <si>
    <t xml:space="preserve">	0773-	77-	2712</t>
  </si>
  <si>
    <t>平日→9:00-18:00
土曜→9:00-14:00</t>
  </si>
  <si>
    <t>浜田 けいこ</t>
  </si>
  <si>
    <t>ユタカ薬局伏見西浦</t>
  </si>
  <si>
    <t>京都市伏見区深草西浦町５-45-3</t>
  </si>
  <si>
    <t xml:space="preserve">	075-	646-	5079</t>
  </si>
  <si>
    <t>平日:9:00~18:00
土曜日:9:00~13:00
日曜､祝日:休み</t>
  </si>
  <si>
    <t>衣川　裕子、加藤　知子、黒目　恵里奈、秋岡　智恵</t>
    <phoneticPr fontId="1"/>
  </si>
  <si>
    <t>西小路　彩音、木村　靜</t>
    <phoneticPr fontId="1"/>
  </si>
  <si>
    <t>澤田　由貴子、大東　滝世</t>
    <phoneticPr fontId="1"/>
  </si>
  <si>
    <t>井上　安里紗、村井　史歩、岩城　汐里</t>
    <phoneticPr fontId="1"/>
  </si>
  <si>
    <t>岡田　洋佳、岸保　有里奈</t>
    <phoneticPr fontId="1"/>
  </si>
  <si>
    <t>ユタカ薬局山科店</t>
    <rPh sb="7" eb="8">
      <t>テン</t>
    </rPh>
    <phoneticPr fontId="1"/>
  </si>
  <si>
    <t>白井　佐季、松本　結香</t>
    <phoneticPr fontId="1"/>
  </si>
  <si>
    <t>遠藤　美里、菅井 　摘</t>
    <phoneticPr fontId="1"/>
  </si>
  <si>
    <t>澤田　祐子、西村　由紀、吉田　衣里</t>
    <phoneticPr fontId="1"/>
  </si>
  <si>
    <t>中尾　真季子、林　一美、小澤　祐一</t>
    <phoneticPr fontId="1"/>
  </si>
  <si>
    <t>大竹口　祥子、山本　史子</t>
    <phoneticPr fontId="1"/>
  </si>
  <si>
    <t>足尾　真美、木原　宏美</t>
    <phoneticPr fontId="1"/>
  </si>
  <si>
    <t>朝倉　祥吾、小林　祐介、小林　祐介、林　友</t>
    <phoneticPr fontId="1"/>
  </si>
  <si>
    <t>ユタカ調剤薬局桃山南口</t>
    <phoneticPr fontId="1"/>
  </si>
  <si>
    <t>阿瀬　英里香、杉山　美紀</t>
    <phoneticPr fontId="1"/>
  </si>
  <si>
    <t>あい薬局洛西口店</t>
    <phoneticPr fontId="1"/>
  </si>
  <si>
    <t>豊田　美保、滝田　律子</t>
    <phoneticPr fontId="1"/>
  </si>
  <si>
    <t>小坂　志穂、薄井　早貴、柴田　由紀</t>
    <phoneticPr fontId="1"/>
  </si>
  <si>
    <t>谷村　倫子、常石　紗希、池田　卓也、髙室　咲子</t>
    <phoneticPr fontId="1"/>
  </si>
  <si>
    <t>春名　敦子、薄刃　晴彦、稲元　真依</t>
    <phoneticPr fontId="1"/>
  </si>
  <si>
    <t>田中　聡美、山口　知絵子、栗屋　花蓮、杉本　憲昭</t>
    <phoneticPr fontId="1"/>
  </si>
  <si>
    <t>今井　雄貴、舩野　晃弘、石川　万里子</t>
    <phoneticPr fontId="1"/>
  </si>
  <si>
    <t>西井　拓巳、林　義隆、岡村　昌和</t>
    <phoneticPr fontId="1"/>
  </si>
  <si>
    <t>藤本　由佳、西川　学</t>
    <rPh sb="6" eb="8">
      <t>ニシカワ</t>
    </rPh>
    <rPh sb="9" eb="10">
      <t>マナ</t>
    </rPh>
    <phoneticPr fontId="1"/>
  </si>
  <si>
    <t>ドクトル薬局</t>
  </si>
  <si>
    <t>宇治市木幡南山畑37-24</t>
  </si>
  <si>
    <t>0774-38-1770</t>
  </si>
  <si>
    <t>0774-38-1771</t>
  </si>
  <si>
    <t>月水土：9：３0～18：３0
火金：9：３0～22：30
木9：３0～18：00</t>
    <phoneticPr fontId="1"/>
  </si>
  <si>
    <t>服部　正芳</t>
    <phoneticPr fontId="1"/>
  </si>
  <si>
    <t>堀本　実希、金田　涼香</t>
    <rPh sb="6" eb="8">
      <t>カネダ</t>
    </rPh>
    <rPh sb="9" eb="10">
      <t>リョウ</t>
    </rPh>
    <rPh sb="10" eb="11">
      <t>カ</t>
    </rPh>
    <phoneticPr fontId="1"/>
  </si>
  <si>
    <t>月〜土9:00〜20:00
祝日9:00〜14:00/15:00〜18:00</t>
    <phoneticPr fontId="1"/>
  </si>
  <si>
    <t>月火木金9:00〜20:00 
水9:00～13:00、15:00～20:00
土9:00～13:00</t>
    <rPh sb="0" eb="1">
      <t>ゲツ</t>
    </rPh>
    <rPh sb="1" eb="2">
      <t>カ</t>
    </rPh>
    <rPh sb="2" eb="3">
      <t>モク</t>
    </rPh>
    <rPh sb="3" eb="4">
      <t>キン</t>
    </rPh>
    <rPh sb="16" eb="17">
      <t>スイ</t>
    </rPh>
    <rPh sb="40" eb="41">
      <t>ド</t>
    </rPh>
    <phoneticPr fontId="2"/>
  </si>
  <si>
    <t>阪部　彰浩</t>
    <rPh sb="0" eb="2">
      <t>サカベ</t>
    </rPh>
    <rPh sb="3" eb="5">
      <t>アキヒロ</t>
    </rPh>
    <phoneticPr fontId="1"/>
  </si>
  <si>
    <t>宇治市六地蔵町並４２番地並ビル１階</t>
    <rPh sb="10" eb="12">
      <t>バンチ</t>
    </rPh>
    <rPh sb="12" eb="13">
      <t>ナミ</t>
    </rPh>
    <rPh sb="16" eb="17">
      <t>カイ</t>
    </rPh>
    <phoneticPr fontId="1"/>
  </si>
  <si>
    <t>月火水金8:30～18:30
木8:30～16:30
土8:30～12:00</t>
    <rPh sb="1" eb="2">
      <t>ヒ</t>
    </rPh>
    <phoneticPr fontId="5"/>
  </si>
  <si>
    <t>田中　啓理</t>
    <phoneticPr fontId="1"/>
  </si>
  <si>
    <t>月〜金9:00～18:00、
土10:00～19:00</t>
    <rPh sb="15" eb="16">
      <t>ツチ</t>
    </rPh>
    <phoneticPr fontId="5"/>
  </si>
  <si>
    <t>辻　将彦</t>
    <phoneticPr fontId="1"/>
  </si>
  <si>
    <t>常塚　佳生留</t>
    <phoneticPr fontId="1"/>
  </si>
  <si>
    <t>月火木金8:30〜19:00
水8:30〜18:00
土8:30〜12:30</t>
    <phoneticPr fontId="1"/>
  </si>
  <si>
    <t>606-0851</t>
    <phoneticPr fontId="1"/>
  </si>
  <si>
    <t>左京区下鴨梅ノ木町４６－１
　CASA下鴨１F</t>
    <rPh sb="0" eb="3">
      <t>サキョウク</t>
    </rPh>
    <rPh sb="3" eb="5">
      <t>シモガモ</t>
    </rPh>
    <rPh sb="5" eb="6">
      <t>ウメ</t>
    </rPh>
    <rPh sb="7" eb="8">
      <t>キ</t>
    </rPh>
    <rPh sb="8" eb="9">
      <t>マチ</t>
    </rPh>
    <rPh sb="19" eb="21">
      <t>シモガモ</t>
    </rPh>
    <phoneticPr fontId="1"/>
  </si>
  <si>
    <t>075-706-3530</t>
    <phoneticPr fontId="1"/>
  </si>
  <si>
    <t>075-706-3531</t>
    <phoneticPr fontId="1"/>
  </si>
  <si>
    <t>月～金9:00～19:30
土9:00～14:00</t>
    <phoneticPr fontId="1"/>
  </si>
  <si>
    <t xml:space="preserve">月・水・金9:00～20:00
火9:00～17:00
木9:00～19:00
土9:00～14:00
</t>
    <rPh sb="16" eb="17">
      <t>ヒ</t>
    </rPh>
    <rPh sb="28" eb="29">
      <t>モク</t>
    </rPh>
    <rPh sb="40" eb="41">
      <t>ド</t>
    </rPh>
    <phoneticPr fontId="1"/>
  </si>
  <si>
    <t>090-3650-8716</t>
    <phoneticPr fontId="1"/>
  </si>
  <si>
    <t>馬場　有希枝</t>
    <rPh sb="0" eb="2">
      <t>ババ</t>
    </rPh>
    <rPh sb="3" eb="5">
      <t>ユキ</t>
    </rPh>
    <rPh sb="5" eb="6">
      <t>エ</t>
    </rPh>
    <phoneticPr fontId="1"/>
  </si>
  <si>
    <t>625-0051</t>
    <phoneticPr fontId="1"/>
  </si>
  <si>
    <t>京都府</t>
    <rPh sb="0" eb="3">
      <t>キョウトフ</t>
    </rPh>
    <phoneticPr fontId="1"/>
  </si>
  <si>
    <t>三安ゆう薬局</t>
    <rPh sb="0" eb="2">
      <t>ミヤス</t>
    </rPh>
    <rPh sb="4" eb="6">
      <t>ヤッキョク</t>
    </rPh>
    <phoneticPr fontId="1"/>
  </si>
  <si>
    <t>舞鶴市行永東町２４－５</t>
    <rPh sb="0" eb="2">
      <t>マイヅル</t>
    </rPh>
    <rPh sb="2" eb="3">
      <t>シ</t>
    </rPh>
    <rPh sb="3" eb="4">
      <t>ギョウ</t>
    </rPh>
    <rPh sb="4" eb="5">
      <t>エイ</t>
    </rPh>
    <rPh sb="5" eb="6">
      <t>ヒガシ</t>
    </rPh>
    <rPh sb="6" eb="7">
      <t>マチ</t>
    </rPh>
    <phoneticPr fontId="1"/>
  </si>
  <si>
    <t>0773-65-4777</t>
    <phoneticPr fontId="1"/>
  </si>
  <si>
    <t>0773-65-4778</t>
    <phoneticPr fontId="1"/>
  </si>
  <si>
    <t>有</t>
    <rPh sb="0" eb="1">
      <t>ア</t>
    </rPh>
    <phoneticPr fontId="1"/>
  </si>
  <si>
    <t>090-6324-6999</t>
    <phoneticPr fontId="1"/>
  </si>
  <si>
    <t xml:space="preserve">月～金9:00～17:45
</t>
    <rPh sb="0" eb="1">
      <t>ゲツ</t>
    </rPh>
    <rPh sb="2" eb="3">
      <t>キン</t>
    </rPh>
    <phoneticPr fontId="1"/>
  </si>
  <si>
    <t>望月　圭</t>
    <rPh sb="0" eb="2">
      <t>モチヅキ</t>
    </rPh>
    <rPh sb="3" eb="4">
      <t>ケイ</t>
    </rPh>
    <phoneticPr fontId="1"/>
  </si>
  <si>
    <t>610-1148</t>
    <phoneticPr fontId="1"/>
  </si>
  <si>
    <t>境谷ゆう薬局</t>
    <rPh sb="0" eb="1">
      <t>サカイ</t>
    </rPh>
    <rPh sb="1" eb="2">
      <t>タニ</t>
    </rPh>
    <rPh sb="4" eb="6">
      <t>ヤッキョク</t>
    </rPh>
    <phoneticPr fontId="1"/>
  </si>
  <si>
    <t>京都市西京区大原野東堺谷町
２－５－７ ZTV京都放送局１F</t>
    <rPh sb="9" eb="10">
      <t>ヒガシ</t>
    </rPh>
    <rPh sb="10" eb="11">
      <t>サカイ</t>
    </rPh>
    <rPh sb="11" eb="12">
      <t>タニ</t>
    </rPh>
    <rPh sb="12" eb="13">
      <t>チョウ</t>
    </rPh>
    <rPh sb="23" eb="25">
      <t>キョウト</t>
    </rPh>
    <rPh sb="25" eb="28">
      <t>ホウソウキョク</t>
    </rPh>
    <phoneticPr fontId="1"/>
  </si>
  <si>
    <t>075-335-0136</t>
    <phoneticPr fontId="1"/>
  </si>
  <si>
    <t>075-335-0138</t>
    <phoneticPr fontId="1"/>
  </si>
  <si>
    <t>月～金9:00～18:00土9:00～13:00</t>
    <rPh sb="0" eb="1">
      <t>ゲツ</t>
    </rPh>
    <rPh sb="2" eb="3">
      <t>キン</t>
    </rPh>
    <rPh sb="13" eb="14">
      <t>ド</t>
    </rPh>
    <phoneticPr fontId="1"/>
  </si>
  <si>
    <t>080-6111-6992</t>
    <phoneticPr fontId="1"/>
  </si>
  <si>
    <t>中川　美有紀</t>
    <rPh sb="0" eb="2">
      <t>ナカガワ</t>
    </rPh>
    <rPh sb="3" eb="4">
      <t>ビ</t>
    </rPh>
    <rPh sb="4" eb="6">
      <t>ユウキ</t>
    </rPh>
    <phoneticPr fontId="1"/>
  </si>
  <si>
    <t>京都市北区紫竹東栗栖町４９　
ルミエール北山１階</t>
    <phoneticPr fontId="1"/>
  </si>
  <si>
    <t>犬神　愛花</t>
    <rPh sb="0" eb="2">
      <t>イヌガミ</t>
    </rPh>
    <rPh sb="3" eb="4">
      <t>アイ</t>
    </rPh>
    <rPh sb="4" eb="5">
      <t>ハナ</t>
    </rPh>
    <phoneticPr fontId="1"/>
  </si>
  <si>
    <t>寺澤　藍理</t>
    <phoneticPr fontId="1"/>
  </si>
  <si>
    <t>堀内　恵未</t>
    <rPh sb="0" eb="2">
      <t>ホリウチ</t>
    </rPh>
    <rPh sb="3" eb="4">
      <t>メグミ</t>
    </rPh>
    <rPh sb="4" eb="5">
      <t>ミ</t>
    </rPh>
    <phoneticPr fontId="1"/>
  </si>
  <si>
    <t>月〜金9:00〜17:00
土9:00〜14:00</t>
    <phoneticPr fontId="1"/>
  </si>
  <si>
    <t>坂口　恵亮、内藤　貴子、小跡　さやか</t>
    <rPh sb="12" eb="13">
      <t>チイ</t>
    </rPh>
    <rPh sb="13" eb="14">
      <t>アト</t>
    </rPh>
    <phoneticPr fontId="1"/>
  </si>
  <si>
    <t>月〜金9:00〜18:00
土9:00〜13:00</t>
    <phoneticPr fontId="1"/>
  </si>
  <si>
    <t>壬生こと薬局　</t>
    <rPh sb="0" eb="1">
      <t>ニン</t>
    </rPh>
    <rPh sb="1" eb="2">
      <t>ウ</t>
    </rPh>
    <rPh sb="4" eb="6">
      <t>ヤッキョク</t>
    </rPh>
    <phoneticPr fontId="1"/>
  </si>
  <si>
    <t>604-8862</t>
    <phoneticPr fontId="1"/>
  </si>
  <si>
    <t>中京区壬生森町５６－１９</t>
    <rPh sb="0" eb="2">
      <t>チュウキョウ</t>
    </rPh>
    <rPh sb="2" eb="3">
      <t>ク</t>
    </rPh>
    <rPh sb="3" eb="4">
      <t>ニン</t>
    </rPh>
    <rPh sb="4" eb="5">
      <t>ウ</t>
    </rPh>
    <rPh sb="5" eb="6">
      <t>モリ</t>
    </rPh>
    <rPh sb="6" eb="7">
      <t>マチ</t>
    </rPh>
    <phoneticPr fontId="1"/>
  </si>
  <si>
    <t>075-366-6730</t>
    <phoneticPr fontId="1"/>
  </si>
  <si>
    <t>075-366-6830</t>
    <phoneticPr fontId="1"/>
  </si>
  <si>
    <t>月火水金9:00～20:00
水土9:00～13:00</t>
    <rPh sb="0" eb="1">
      <t>ゲツ</t>
    </rPh>
    <rPh sb="1" eb="2">
      <t>カ</t>
    </rPh>
    <rPh sb="2" eb="3">
      <t>スイ</t>
    </rPh>
    <rPh sb="3" eb="4">
      <t>キン</t>
    </rPh>
    <rPh sb="15" eb="17">
      <t>スイド</t>
    </rPh>
    <phoneticPr fontId="1"/>
  </si>
  <si>
    <t>有</t>
    <rPh sb="0" eb="1">
      <t>ア</t>
    </rPh>
    <phoneticPr fontId="1"/>
  </si>
  <si>
    <t>090-7232-2327</t>
    <phoneticPr fontId="1"/>
  </si>
  <si>
    <t>佐藤　裕紀、今堀　翔太</t>
    <rPh sb="0" eb="2">
      <t>サトウ</t>
    </rPh>
    <rPh sb="3" eb="5">
      <t>ヒロキ</t>
    </rPh>
    <rPh sb="6" eb="8">
      <t>イマホリ</t>
    </rPh>
    <rPh sb="9" eb="11">
      <t>ショウタ</t>
    </rPh>
    <phoneticPr fontId="1"/>
  </si>
  <si>
    <t xml:space="preserve">月～土9:00～17:00
</t>
    <rPh sb="2" eb="3">
      <t>ド</t>
    </rPh>
    <phoneticPr fontId="1"/>
  </si>
  <si>
    <t>西上　敬子、国府　千香代、入江　美和子、多勢あかね、杉山　亜紗美</t>
    <phoneticPr fontId="1"/>
  </si>
  <si>
    <t>600-8883</t>
    <phoneticPr fontId="1"/>
  </si>
  <si>
    <t>阪神調剤薬局京都南店</t>
    <phoneticPr fontId="1"/>
  </si>
  <si>
    <t>そうごう薬局西大路七条店</t>
    <rPh sb="4" eb="6">
      <t>ヤッキョク</t>
    </rPh>
    <rPh sb="6" eb="9">
      <t>ニシオオジ</t>
    </rPh>
    <rPh sb="9" eb="10">
      <t>ナナ</t>
    </rPh>
    <rPh sb="10" eb="11">
      <t>ジョウ</t>
    </rPh>
    <rPh sb="11" eb="12">
      <t>テン</t>
    </rPh>
    <phoneticPr fontId="1"/>
  </si>
  <si>
    <t>京都市下京区西七条北衣田町37番　シャリマー西大路１階</t>
    <rPh sb="0" eb="3">
      <t>キョウトシ</t>
    </rPh>
    <rPh sb="3" eb="5">
      <t>シモキョウ</t>
    </rPh>
    <rPh sb="5" eb="6">
      <t>ク</t>
    </rPh>
    <rPh sb="6" eb="7">
      <t>ニシ</t>
    </rPh>
    <rPh sb="7" eb="8">
      <t>ナナ</t>
    </rPh>
    <rPh sb="8" eb="9">
      <t>ジョウ</t>
    </rPh>
    <rPh sb="9" eb="10">
      <t>キタ</t>
    </rPh>
    <rPh sb="10" eb="11">
      <t>コロモ</t>
    </rPh>
    <rPh sb="11" eb="12">
      <t>タ</t>
    </rPh>
    <rPh sb="12" eb="13">
      <t>マチ</t>
    </rPh>
    <rPh sb="15" eb="16">
      <t>バン</t>
    </rPh>
    <rPh sb="22" eb="25">
      <t>ニシオオジ</t>
    </rPh>
    <rPh sb="26" eb="27">
      <t>カイ</t>
    </rPh>
    <phoneticPr fontId="1"/>
  </si>
  <si>
    <t>075-321-1001</t>
    <phoneticPr fontId="1"/>
  </si>
  <si>
    <t>075-321-1002</t>
    <phoneticPr fontId="1"/>
  </si>
  <si>
    <t>月火水金9:00～19:00
木土9:00～13:00</t>
    <rPh sb="0" eb="1">
      <t>ゲツ</t>
    </rPh>
    <rPh sb="1" eb="2">
      <t>カ</t>
    </rPh>
    <rPh sb="2" eb="3">
      <t>スイ</t>
    </rPh>
    <rPh sb="3" eb="4">
      <t>キン</t>
    </rPh>
    <rPh sb="15" eb="16">
      <t>キ</t>
    </rPh>
    <rPh sb="16" eb="17">
      <t>ツチ</t>
    </rPh>
    <phoneticPr fontId="1"/>
  </si>
  <si>
    <t>篠田　奈乃</t>
    <rPh sb="0" eb="2">
      <t>シノダ</t>
    </rPh>
    <rPh sb="3" eb="4">
      <t>ナ</t>
    </rPh>
    <rPh sb="4" eb="5">
      <t>ノ</t>
    </rPh>
    <phoneticPr fontId="1"/>
  </si>
  <si>
    <t>岡田　智子</t>
    <rPh sb="0" eb="2">
      <t>オカダ</t>
    </rPh>
    <rPh sb="3" eb="5">
      <t>トモコ</t>
    </rPh>
    <phoneticPr fontId="1"/>
  </si>
  <si>
    <t>月〜金9:00〜19:00
土9:00〜13:00</t>
    <phoneticPr fontId="1"/>
  </si>
  <si>
    <t>久保　このみ</t>
    <rPh sb="0" eb="2">
      <t>クボ</t>
    </rPh>
    <phoneticPr fontId="1"/>
  </si>
  <si>
    <t>三浦　麻衣</t>
    <rPh sb="0" eb="2">
      <t>ミウラ</t>
    </rPh>
    <rPh sb="3" eb="5">
      <t>マイ</t>
    </rPh>
    <phoneticPr fontId="1"/>
  </si>
  <si>
    <t>服部　博子、佐野　美佳、作山　夏綺</t>
    <rPh sb="12" eb="14">
      <t>サクヤマ</t>
    </rPh>
    <rPh sb="15" eb="16">
      <t>ナツ</t>
    </rPh>
    <rPh sb="16" eb="17">
      <t>アヤ</t>
    </rPh>
    <phoneticPr fontId="1"/>
  </si>
  <si>
    <t>月水金9:00～19:00
火木9:00～18:00
土9:00～14:00</t>
    <phoneticPr fontId="1"/>
  </si>
  <si>
    <t>月〜金9:00〜20:00
土9:00〜14:00</t>
    <phoneticPr fontId="1"/>
  </si>
  <si>
    <t>月火木金9:00〜19:00水土9:00〜13:00</t>
    <phoneticPr fontId="1"/>
  </si>
  <si>
    <t>月火木金9:00～19:00
水9:00～17:00
土9:00～13:00</t>
    <phoneticPr fontId="1"/>
  </si>
  <si>
    <t>月火木金9:00〜19:00
水土9:00〜13:00</t>
    <phoneticPr fontId="1"/>
  </si>
  <si>
    <t>610-0117</t>
    <phoneticPr fontId="1"/>
  </si>
  <si>
    <t>テイコクファミリー薬局城陽店</t>
    <rPh sb="9" eb="11">
      <t>ヤッキョク</t>
    </rPh>
    <rPh sb="11" eb="13">
      <t>ジョウヨウ</t>
    </rPh>
    <rPh sb="13" eb="14">
      <t>テン</t>
    </rPh>
    <phoneticPr fontId="1"/>
  </si>
  <si>
    <t>城陽市枇杷庄鹿背田６２</t>
    <rPh sb="0" eb="3">
      <t>ジョウヨウシ</t>
    </rPh>
    <rPh sb="3" eb="5">
      <t>ビワ</t>
    </rPh>
    <rPh sb="5" eb="6">
      <t>ショウ</t>
    </rPh>
    <rPh sb="6" eb="7">
      <t>シカ</t>
    </rPh>
    <rPh sb="7" eb="8">
      <t>セ</t>
    </rPh>
    <rPh sb="8" eb="9">
      <t>タ</t>
    </rPh>
    <phoneticPr fontId="1"/>
  </si>
  <si>
    <t>0774-56-8768</t>
    <phoneticPr fontId="1"/>
  </si>
  <si>
    <t>0774-56-8769</t>
    <phoneticPr fontId="1"/>
  </si>
  <si>
    <t>月～金9:00～20:00土9:00～16:00</t>
    <rPh sb="0" eb="1">
      <t>ゲツ</t>
    </rPh>
    <rPh sb="2" eb="3">
      <t>キン</t>
    </rPh>
    <rPh sb="13" eb="14">
      <t>ド</t>
    </rPh>
    <phoneticPr fontId="1"/>
  </si>
  <si>
    <t>070-6281-2550</t>
    <phoneticPr fontId="1"/>
  </si>
  <si>
    <t>小山　光枝</t>
    <rPh sb="0" eb="2">
      <t>コヤマ</t>
    </rPh>
    <rPh sb="3" eb="5">
      <t>ミツエ</t>
    </rPh>
    <phoneticPr fontId="1"/>
  </si>
  <si>
    <t>芳川　和徳</t>
    <rPh sb="0" eb="2">
      <t>ヨシカワ</t>
    </rPh>
    <rPh sb="3" eb="4">
      <t>カズ</t>
    </rPh>
    <rPh sb="4" eb="5">
      <t>トク</t>
    </rPh>
    <phoneticPr fontId="1"/>
  </si>
  <si>
    <t>月〜金9:00〜14:00/15:00〜19:00
土9:00〜14:00</t>
    <phoneticPr fontId="1"/>
  </si>
  <si>
    <t>小林　宥吾</t>
    <rPh sb="0" eb="2">
      <t>コバヤシ</t>
    </rPh>
    <rPh sb="3" eb="4">
      <t>ユウ</t>
    </rPh>
    <rPh sb="4" eb="5">
      <t>ゴ</t>
    </rPh>
    <phoneticPr fontId="1"/>
  </si>
  <si>
    <t>内藤　紀子</t>
    <rPh sb="0" eb="2">
      <t>ナイトウ</t>
    </rPh>
    <rPh sb="3" eb="5">
      <t>キコ</t>
    </rPh>
    <phoneticPr fontId="1"/>
  </si>
  <si>
    <t>みやこ薬局本店</t>
    <rPh sb="3" eb="5">
      <t>ヤッキョク</t>
    </rPh>
    <rPh sb="5" eb="7">
      <t>ホンテン</t>
    </rPh>
    <phoneticPr fontId="5"/>
  </si>
  <si>
    <t>ユタカ薬局上桂</t>
    <phoneticPr fontId="1"/>
  </si>
  <si>
    <t>小林　美穂、永井　鷹章</t>
    <rPh sb="0" eb="2">
      <t>コバヤシ</t>
    </rPh>
    <rPh sb="3" eb="5">
      <t>ミホ</t>
    </rPh>
    <rPh sb="6" eb="8">
      <t>ナガイ</t>
    </rPh>
    <rPh sb="9" eb="10">
      <t>タカ</t>
    </rPh>
    <rPh sb="10" eb="11">
      <t>アキラ</t>
    </rPh>
    <phoneticPr fontId="1"/>
  </si>
  <si>
    <t>ユニスマイル薬局馬場店</t>
    <phoneticPr fontId="1"/>
  </si>
  <si>
    <t>ユニスマイル局亀岡店</t>
    <rPh sb="7" eb="9">
      <t>カメオカ</t>
    </rPh>
    <rPh sb="9" eb="10">
      <t>テン</t>
    </rPh>
    <phoneticPr fontId="1"/>
  </si>
  <si>
    <t>ユニスマイル薬局寺山店</t>
    <phoneticPr fontId="1"/>
  </si>
  <si>
    <t>ユニスマイル薬局東寺みなみ店</t>
    <rPh sb="6" eb="8">
      <t>ヤッキョク</t>
    </rPh>
    <rPh sb="8" eb="10">
      <t>トウジ</t>
    </rPh>
    <rPh sb="13" eb="14">
      <t>テン</t>
    </rPh>
    <phoneticPr fontId="1"/>
  </si>
  <si>
    <t>月火水金9:00〜19:00
木9:00〜17:00
土9:00〜12:30</t>
    <rPh sb="1" eb="2">
      <t>ヒ</t>
    </rPh>
    <phoneticPr fontId="5"/>
  </si>
  <si>
    <t>616-8104</t>
    <phoneticPr fontId="1"/>
  </si>
  <si>
    <t>アイン薬局太秦天神川店</t>
    <rPh sb="3" eb="5">
      <t>ヤッキョク</t>
    </rPh>
    <rPh sb="5" eb="7">
      <t>ウズマサ</t>
    </rPh>
    <rPh sb="7" eb="8">
      <t>テン</t>
    </rPh>
    <rPh sb="8" eb="10">
      <t>カミカワ</t>
    </rPh>
    <rPh sb="10" eb="11">
      <t>テン</t>
    </rPh>
    <phoneticPr fontId="1"/>
  </si>
  <si>
    <t>京都市右京区太秦下刑部町170 1F </t>
    <phoneticPr fontId="1"/>
  </si>
  <si>
    <t>075-863-0626 </t>
  </si>
  <si>
    <t>075-863-0636</t>
    <phoneticPr fontId="1"/>
  </si>
  <si>
    <t>月火水金9:00～19:30
木8:30～16:30
土9:00～13:00</t>
    <rPh sb="0" eb="1">
      <t>ゲツ</t>
    </rPh>
    <rPh sb="1" eb="2">
      <t>カ</t>
    </rPh>
    <rPh sb="2" eb="3">
      <t>スイ</t>
    </rPh>
    <rPh sb="3" eb="4">
      <t>キン</t>
    </rPh>
    <rPh sb="15" eb="16">
      <t>モク</t>
    </rPh>
    <rPh sb="27" eb="28">
      <t>ド</t>
    </rPh>
    <phoneticPr fontId="1"/>
  </si>
  <si>
    <t>三谷　裕紀子</t>
    <rPh sb="0" eb="2">
      <t>ミタニ</t>
    </rPh>
    <rPh sb="3" eb="4">
      <t>ヒロシ</t>
    </rPh>
    <rPh sb="4" eb="6">
      <t>ノリコ</t>
    </rPh>
    <phoneticPr fontId="1"/>
  </si>
  <si>
    <t>ユニスマイル薬局たるみやま店</t>
    <rPh sb="13" eb="14">
      <t>テン</t>
    </rPh>
    <phoneticPr fontId="1"/>
  </si>
  <si>
    <t>乙須　舞、井田　成美、福井　仁美、小寺　知里、井本　朱音</t>
    <phoneticPr fontId="1"/>
  </si>
  <si>
    <t>　　　　　　　　　　　　　　　　　　　　　　　　　　　　　　　　　　　　　　　　　　　　　　　　　　　　　　　　　　　　　　　</t>
    <phoneticPr fontId="1"/>
  </si>
  <si>
    <t>田中　真純、、金盛　浩子、津田　千草</t>
    <rPh sb="13" eb="15">
      <t>ツダ</t>
    </rPh>
    <rPh sb="16" eb="18">
      <t>チグサ</t>
    </rPh>
    <phoneticPr fontId="1"/>
  </si>
  <si>
    <t>武内　加奈</t>
    <phoneticPr fontId="1"/>
  </si>
  <si>
    <t>平日9:00-18:00
土9:00～13:00</t>
    <rPh sb="13" eb="14">
      <t>ド</t>
    </rPh>
    <phoneticPr fontId="1"/>
  </si>
  <si>
    <t>相原　紀章、澤坂　聡子、蜜田　登志美</t>
    <rPh sb="12" eb="13">
      <t>ミツ</t>
    </rPh>
    <rPh sb="13" eb="14">
      <t>タ</t>
    </rPh>
    <rPh sb="15" eb="16">
      <t>ノボル</t>
    </rPh>
    <rPh sb="16" eb="17">
      <t>ココロザシ</t>
    </rPh>
    <rPh sb="17" eb="18">
      <t>ビ</t>
    </rPh>
    <phoneticPr fontId="1"/>
  </si>
  <si>
    <t>中西　彩、伊藤　紀行</t>
    <rPh sb="5" eb="7">
      <t>イトウ</t>
    </rPh>
    <rPh sb="8" eb="10">
      <t>キコウ</t>
    </rPh>
    <phoneticPr fontId="1"/>
  </si>
  <si>
    <t>川勝　里奈</t>
    <phoneticPr fontId="1"/>
  </si>
  <si>
    <t>アイン薬局宇治小倉店</t>
    <rPh sb="3" eb="5">
      <t>ヤッキョク</t>
    </rPh>
    <rPh sb="5" eb="7">
      <t>ウジ</t>
    </rPh>
    <rPh sb="7" eb="9">
      <t>コクラ</t>
    </rPh>
    <rPh sb="9" eb="10">
      <t>テン</t>
    </rPh>
    <phoneticPr fontId="1"/>
  </si>
  <si>
    <t>ユタカ薬局白鳥</t>
    <phoneticPr fontId="1"/>
  </si>
  <si>
    <t>ユタカ薬局園部</t>
    <phoneticPr fontId="1"/>
  </si>
  <si>
    <t>ユタカ薬局宇治小倉</t>
    <phoneticPr fontId="1"/>
  </si>
  <si>
    <t>ユタカ薬局槇島</t>
    <phoneticPr fontId="1"/>
  </si>
  <si>
    <t>ユタカ薬局桂坂</t>
    <phoneticPr fontId="1"/>
  </si>
  <si>
    <t>中田　亜希子、上村　由佳</t>
    <rPh sb="0" eb="2">
      <t>ナカタ</t>
    </rPh>
    <rPh sb="3" eb="6">
      <t>アキコ</t>
    </rPh>
    <phoneticPr fontId="1"/>
  </si>
  <si>
    <t>角田　幸祐</t>
    <rPh sb="0" eb="2">
      <t>ツノダ</t>
    </rPh>
    <rPh sb="3" eb="4">
      <t>シアワ</t>
    </rPh>
    <phoneticPr fontId="1"/>
  </si>
  <si>
    <t>江川　裕美子、上野　彰太</t>
    <rPh sb="7" eb="9">
      <t>ウエノ</t>
    </rPh>
    <rPh sb="10" eb="11">
      <t>アキラ</t>
    </rPh>
    <rPh sb="11" eb="12">
      <t>フト</t>
    </rPh>
    <phoneticPr fontId="1"/>
  </si>
  <si>
    <t>075-646-5083</t>
    <phoneticPr fontId="1"/>
  </si>
  <si>
    <t>080-2652-2277</t>
    <phoneticPr fontId="1"/>
  </si>
  <si>
    <t>植谷 春香、津田　優香</t>
    <rPh sb="6" eb="8">
      <t>ツダ</t>
    </rPh>
    <rPh sb="9" eb="10">
      <t>ユウ</t>
    </rPh>
    <rPh sb="10" eb="11">
      <t>カオ</t>
    </rPh>
    <phoneticPr fontId="1"/>
  </si>
  <si>
    <t>　　</t>
    <phoneticPr fontId="1"/>
  </si>
  <si>
    <t>反田　宗良</t>
    <rPh sb="0" eb="2">
      <t>ハンダ</t>
    </rPh>
    <rPh sb="3" eb="5">
      <t>ムネヨシ</t>
    </rPh>
    <phoneticPr fontId="1"/>
  </si>
  <si>
    <t>寺田　彩香、浅倉　晴菜</t>
    <rPh sb="6" eb="8">
      <t>アサクラ</t>
    </rPh>
    <rPh sb="9" eb="11">
      <t>ハルナ</t>
    </rPh>
    <phoneticPr fontId="1"/>
  </si>
  <si>
    <t>山田　聖羅、水野　由貴、坂井　優大</t>
    <phoneticPr fontId="1"/>
  </si>
  <si>
    <t>615-8024</t>
    <phoneticPr fontId="1"/>
  </si>
  <si>
    <t>薬局ダックス西京桂東店</t>
    <rPh sb="0" eb="2">
      <t>ヤッキョク</t>
    </rPh>
    <rPh sb="6" eb="8">
      <t>サイキョウ</t>
    </rPh>
    <rPh sb="8" eb="9">
      <t>カツラ</t>
    </rPh>
    <rPh sb="9" eb="10">
      <t>ヒガシ</t>
    </rPh>
    <rPh sb="10" eb="11">
      <t>テン</t>
    </rPh>
    <phoneticPr fontId="1"/>
  </si>
  <si>
    <t>京都市西京区桂西滝川町６６</t>
    <rPh sb="0" eb="3">
      <t>キョウトシ</t>
    </rPh>
    <rPh sb="3" eb="4">
      <t>ニシ</t>
    </rPh>
    <rPh sb="4" eb="5">
      <t>キョウ</t>
    </rPh>
    <rPh sb="5" eb="6">
      <t>ク</t>
    </rPh>
    <rPh sb="6" eb="7">
      <t>カツラ</t>
    </rPh>
    <rPh sb="7" eb="8">
      <t>ニシ</t>
    </rPh>
    <rPh sb="8" eb="10">
      <t>タキガワ</t>
    </rPh>
    <rPh sb="10" eb="11">
      <t>マチ</t>
    </rPh>
    <phoneticPr fontId="1"/>
  </si>
  <si>
    <t>075-874-3858</t>
    <phoneticPr fontId="1"/>
  </si>
  <si>
    <t>075-874-3864</t>
    <phoneticPr fontId="1"/>
  </si>
  <si>
    <t>平日10:00～14:00、15:00～19:00
土日祝：休</t>
    <rPh sb="0" eb="2">
      <t>ヘイジツ</t>
    </rPh>
    <rPh sb="26" eb="28">
      <t>ドニチ</t>
    </rPh>
    <rPh sb="28" eb="29">
      <t>シュク</t>
    </rPh>
    <rPh sb="30" eb="31">
      <t>ヤス</t>
    </rPh>
    <phoneticPr fontId="1"/>
  </si>
  <si>
    <t>青山　寛</t>
    <rPh sb="0" eb="2">
      <t>アオヤマ</t>
    </rPh>
    <rPh sb="3" eb="4">
      <t>ヒロシ</t>
    </rPh>
    <phoneticPr fontId="1"/>
  </si>
  <si>
    <t>っっっっっっっっっっっっっっっっっっっっっっっっっっっっっっっっっっっっっっっっっっっっっっっっっっっっっっっっっっっっっっっっっっっっっっっっっっっっっっっっっっっっっっっっっっっっっっっっっっっｓ</t>
    <phoneticPr fontId="1"/>
  </si>
  <si>
    <t>らくほくゆう薬局</t>
    <rPh sb="6" eb="8">
      <t>ヤッキョク</t>
    </rPh>
    <phoneticPr fontId="1"/>
  </si>
  <si>
    <t>ニューロン薬局向島店</t>
  </si>
  <si>
    <t>612-8112</t>
  </si>
  <si>
    <t>京都市伏見区向島本丸町19-5</t>
  </si>
  <si>
    <t>075-604-1688</t>
  </si>
  <si>
    <t>075-604-1684</t>
  </si>
  <si>
    <t>月火水木金：9:00-20:00、土：9:00-13:00</t>
  </si>
  <si>
    <t>浅川　実希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</si>
</sst>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1"/>
      <name val="ＭＳ Ｐゴシック"/>
      <family val="3"/>
      <charset val="128"/>
      <scheme val="minor"/>
    </font>
    <font>
      <b/>
      <sz val="11"/>
      <color rgb="FFFA7D00"/>
      <name val="ＭＳ Ｐゴシック"/>
      <family val="2"/>
      <charset val="128"/>
      <scheme val="minor"/>
    </font>
    <font>
      <sz val="11"/>
      <name val="ＭＳ Ｐゴシック"/>
      <family val="3"/>
      <charset val="128"/>
      <scheme val="major"/>
    </font>
    <font>
      <sz val="11"/>
      <color rgb="FF3F3F76"/>
      <name val="ＭＳ Ｐゴシック"/>
      <family val="2"/>
      <charset val="128"/>
      <scheme val="minor"/>
    </font>
    <font>
      <sz val="9"/>
      <name val="ＭＳ Ｐゴシック"/>
      <family val="3"/>
      <charset val="128"/>
    </font>
    <font>
      <sz val="16"/>
      <name val="ＭＳ Ｐゴシック"/>
      <family val="3"/>
      <charset val="128"/>
    </font>
    <font>
      <sz val="10"/>
      <name val="ＭＳ Ｐゴシック"/>
      <family val="3"/>
      <charset val="128"/>
    </font>
    <font>
      <sz val="11"/>
      <color theme="1"/>
      <name val="ＭＳ Ｐゴシック"/>
      <family val="3"/>
      <charset val="128"/>
      <scheme val="minor"/>
    </font>
    <font>
      <sz val="11"/>
      <name val="ＭＳ Ｐゴシック"/>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1">
    <xf numFmtId="0" fontId="0" fillId="0" borderId="0"/>
  </cellStyleXfs>
  <cellXfs count="51">
    <xf numFmtId="0" fontId="0" fillId="0" borderId="0" xfId="0"/>
    <xf numFmtId="0" fontId="4" fillId="0" borderId="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176" fontId="8" fillId="0" borderId="5" xfId="0" applyNumberFormat="1" applyFont="1" applyFill="1" applyBorder="1" applyAlignment="1">
      <alignment horizontal="center" vertical="center" wrapText="1"/>
    </xf>
    <xf numFmtId="0" fontId="8" fillId="0" borderId="6" xfId="0" applyFont="1" applyFill="1" applyBorder="1" applyAlignment="1">
      <alignment horizontal="center" vertical="center" wrapText="1"/>
    </xf>
    <xf numFmtId="49"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wrapText="1" shrinkToFit="1"/>
    </xf>
    <xf numFmtId="0" fontId="4" fillId="0" borderId="3" xfId="0" applyFont="1" applyFill="1" applyBorder="1" applyAlignment="1">
      <alignment horizontal="center" vertical="center"/>
    </xf>
    <xf numFmtId="0" fontId="3" fillId="0" borderId="0" xfId="0" applyFont="1" applyFill="1" applyBorder="1" applyAlignment="1">
      <alignment vertical="center"/>
    </xf>
    <xf numFmtId="0" fontId="3" fillId="0" borderId="7" xfId="0" applyFont="1" applyFill="1" applyBorder="1" applyAlignment="1">
      <alignment vertical="center"/>
    </xf>
    <xf numFmtId="0" fontId="8" fillId="0" borderId="0" xfId="0" applyFont="1" applyFill="1" applyBorder="1" applyAlignment="1">
      <alignment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3" xfId="0" applyFont="1" applyFill="1" applyBorder="1" applyAlignment="1">
      <alignment horizontal="center" vertical="center"/>
    </xf>
    <xf numFmtId="0" fontId="4" fillId="0" borderId="10" xfId="0" applyFont="1" applyFill="1" applyBorder="1" applyAlignment="1">
      <alignment horizontal="center" vertical="center"/>
    </xf>
    <xf numFmtId="0" fontId="3" fillId="0" borderId="10" xfId="0" applyFont="1" applyFill="1" applyBorder="1" applyAlignment="1">
      <alignment horizontal="center" vertical="center"/>
    </xf>
    <xf numFmtId="49" fontId="4"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wrapText="1"/>
    </xf>
    <xf numFmtId="176" fontId="4" fillId="0" borderId="10" xfId="0" applyNumberFormat="1" applyFont="1" applyFill="1" applyBorder="1" applyAlignment="1">
      <alignment horizontal="center" vertical="center" wrapText="1"/>
    </xf>
    <xf numFmtId="0" fontId="3" fillId="0" borderId="10" xfId="0" applyFont="1" applyFill="1" applyBorder="1" applyAlignment="1">
      <alignment horizontal="center" vertical="center" wrapText="1"/>
    </xf>
    <xf numFmtId="0" fontId="4" fillId="0" borderId="10" xfId="0" applyFont="1" applyFill="1" applyBorder="1" applyAlignment="1">
      <alignment horizontal="center" vertical="center" wrapText="1" shrinkToFit="1"/>
    </xf>
    <xf numFmtId="0" fontId="6" fillId="0" borderId="10"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10" xfId="0" applyFill="1" applyBorder="1" applyAlignment="1">
      <alignment horizontal="center" vertical="center"/>
    </xf>
    <xf numFmtId="0" fontId="0" fillId="0" borderId="10" xfId="0" applyFill="1" applyBorder="1" applyAlignment="1">
      <alignment horizontal="center" vertical="center" wrapText="1"/>
    </xf>
    <xf numFmtId="49" fontId="0" fillId="0" borderId="1" xfId="0" applyNumberFormat="1" applyFill="1" applyBorder="1" applyAlignment="1">
      <alignment horizontal="center" vertical="center"/>
    </xf>
    <xf numFmtId="0" fontId="12" fillId="0" borderId="1" xfId="0" applyFont="1" applyFill="1" applyBorder="1" applyAlignment="1">
      <alignment horizontal="center" vertical="center" wrapText="1"/>
    </xf>
    <xf numFmtId="0" fontId="0" fillId="0" borderId="1" xfId="0" applyFill="1" applyBorder="1" applyAlignment="1">
      <alignment horizontal="center" vertical="center" wrapText="1" shrinkToFit="1"/>
    </xf>
    <xf numFmtId="0" fontId="4" fillId="0" borderId="11" xfId="0" applyFont="1" applyFill="1" applyBorder="1" applyAlignment="1">
      <alignment horizontal="center" vertical="center" wrapText="1"/>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9" fillId="0" borderId="0" xfId="0" applyFont="1" applyFill="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521"/>
  <sheetViews>
    <sheetView tabSelected="1" zoomScaleNormal="100" workbookViewId="0">
      <pane ySplit="4" topLeftCell="A313" activePane="bottomLeft" state="frozen"/>
      <selection pane="bottomLeft" activeCell="D317" sqref="D317"/>
    </sheetView>
  </sheetViews>
  <sheetFormatPr defaultColWidth="9" defaultRowHeight="13.5" x14ac:dyDescent="0.15"/>
  <cols>
    <col min="1" max="1" width="5.125" style="20" customWidth="1"/>
    <col min="2" max="2" width="7.75" style="21" customWidth="1"/>
    <col min="3" max="3" width="9" style="21"/>
    <col min="4" max="4" width="35.625" style="22" customWidth="1"/>
    <col min="5" max="5" width="10.625" style="21" customWidth="1"/>
    <col min="6" max="6" width="30.625" style="23" customWidth="1"/>
    <col min="7" max="8" width="14.625" style="21" customWidth="1"/>
    <col min="9" max="9" width="30.625" style="22" customWidth="1"/>
    <col min="10" max="10" width="10.625" style="22" customWidth="1"/>
    <col min="11" max="11" width="14.625" style="22" customWidth="1"/>
    <col min="12" max="12" width="8.625" style="21" customWidth="1"/>
    <col min="13" max="13" width="30.625" style="22" customWidth="1"/>
    <col min="14" max="16384" width="9" style="20"/>
  </cols>
  <sheetData>
    <row r="1" spans="1:13" s="17" customFormat="1" ht="22.5" customHeight="1" x14ac:dyDescent="0.15">
      <c r="A1" s="48" t="s">
        <v>634</v>
      </c>
      <c r="B1" s="48"/>
      <c r="C1" s="48"/>
      <c r="D1" s="48"/>
      <c r="E1" s="48"/>
      <c r="F1" s="48"/>
      <c r="G1" s="48"/>
      <c r="H1" s="48"/>
      <c r="I1" s="48"/>
      <c r="J1" s="48"/>
      <c r="K1" s="48"/>
      <c r="L1" s="48"/>
      <c r="M1" s="48"/>
    </row>
    <row r="2" spans="1:13" s="17" customFormat="1" ht="22.5" customHeight="1" thickBot="1" x14ac:dyDescent="0.2">
      <c r="B2" s="35"/>
      <c r="C2" s="35"/>
      <c r="D2" s="35"/>
      <c r="E2" s="35"/>
      <c r="F2" s="35"/>
      <c r="G2" s="35"/>
      <c r="H2" s="35"/>
      <c r="I2" s="35"/>
      <c r="J2" s="35"/>
      <c r="K2" s="35"/>
      <c r="L2" s="35"/>
      <c r="M2" s="35"/>
    </row>
    <row r="3" spans="1:13" s="17" customFormat="1" ht="21" customHeight="1" thickBot="1" x14ac:dyDescent="0.2">
      <c r="A3" s="18"/>
      <c r="B3" s="46" t="s">
        <v>509</v>
      </c>
      <c r="C3" s="46"/>
      <c r="D3" s="46"/>
      <c r="E3" s="46"/>
      <c r="F3" s="46"/>
      <c r="G3" s="46"/>
      <c r="H3" s="46"/>
      <c r="I3" s="46"/>
      <c r="J3" s="46"/>
      <c r="K3" s="46"/>
      <c r="L3" s="46" t="s">
        <v>510</v>
      </c>
      <c r="M3" s="47"/>
    </row>
    <row r="4" spans="1:13" s="19" customFormat="1" ht="49.5" customHeight="1" x14ac:dyDescent="0.15">
      <c r="A4" s="10" t="s">
        <v>627</v>
      </c>
      <c r="B4" s="11" t="s">
        <v>518</v>
      </c>
      <c r="C4" s="11" t="s">
        <v>511</v>
      </c>
      <c r="D4" s="11" t="s">
        <v>512</v>
      </c>
      <c r="E4" s="11" t="s">
        <v>513</v>
      </c>
      <c r="F4" s="12" t="s">
        <v>522</v>
      </c>
      <c r="G4" s="11" t="s">
        <v>514</v>
      </c>
      <c r="H4" s="11" t="s">
        <v>515</v>
      </c>
      <c r="I4" s="11" t="s">
        <v>620</v>
      </c>
      <c r="J4" s="11" t="s">
        <v>521</v>
      </c>
      <c r="K4" s="11" t="s">
        <v>516</v>
      </c>
      <c r="L4" s="11" t="s">
        <v>519</v>
      </c>
      <c r="M4" s="13" t="s">
        <v>517</v>
      </c>
    </row>
    <row r="5" spans="1:13" s="6" customFormat="1" ht="80.099999999999994" customHeight="1" x14ac:dyDescent="0.15">
      <c r="A5" s="1">
        <f t="shared" ref="A5:A37" si="0">ROW()-4</f>
        <v>1</v>
      </c>
      <c r="B5" s="2">
        <v>26</v>
      </c>
      <c r="C5" s="2" t="s">
        <v>20</v>
      </c>
      <c r="D5" s="3" t="s">
        <v>264</v>
      </c>
      <c r="E5" s="2" t="s">
        <v>265</v>
      </c>
      <c r="F5" s="4" t="s">
        <v>523</v>
      </c>
      <c r="G5" s="2" t="s">
        <v>266</v>
      </c>
      <c r="H5" s="2" t="s">
        <v>267</v>
      </c>
      <c r="I5" s="3" t="s">
        <v>10</v>
      </c>
      <c r="J5" s="3" t="s">
        <v>0</v>
      </c>
      <c r="K5" s="3" t="s">
        <v>268</v>
      </c>
      <c r="L5" s="9">
        <f t="shared" ref="L5:L25" si="1">LEN(M5)-LEN(SUBSTITUTE(M5, "、",""))/LEN("、")+1</f>
        <v>1</v>
      </c>
      <c r="M5" s="5" t="s">
        <v>269</v>
      </c>
    </row>
    <row r="6" spans="1:13" s="6" customFormat="1" ht="80.099999999999994" customHeight="1" x14ac:dyDescent="0.15">
      <c r="A6" s="1">
        <f t="shared" si="0"/>
        <v>2</v>
      </c>
      <c r="B6" s="2">
        <v>26</v>
      </c>
      <c r="C6" s="2" t="s">
        <v>20</v>
      </c>
      <c r="D6" s="3" t="s">
        <v>290</v>
      </c>
      <c r="E6" s="2" t="s">
        <v>291</v>
      </c>
      <c r="F6" s="4" t="s">
        <v>524</v>
      </c>
      <c r="G6" s="2" t="s">
        <v>292</v>
      </c>
      <c r="H6" s="2" t="s">
        <v>293</v>
      </c>
      <c r="I6" s="3" t="s">
        <v>18</v>
      </c>
      <c r="J6" s="3" t="s">
        <v>0</v>
      </c>
      <c r="K6" s="3" t="s">
        <v>292</v>
      </c>
      <c r="L6" s="9">
        <f t="shared" si="1"/>
        <v>3</v>
      </c>
      <c r="M6" s="5" t="s">
        <v>3021</v>
      </c>
    </row>
    <row r="7" spans="1:13" s="6" customFormat="1" ht="80.099999999999994" customHeight="1" x14ac:dyDescent="0.15">
      <c r="A7" s="1">
        <f t="shared" si="0"/>
        <v>3</v>
      </c>
      <c r="B7" s="2">
        <v>26</v>
      </c>
      <c r="C7" s="2" t="s">
        <v>921</v>
      </c>
      <c r="D7" s="3" t="s">
        <v>1556</v>
      </c>
      <c r="E7" s="2" t="s">
        <v>126</v>
      </c>
      <c r="F7" s="4" t="s">
        <v>1557</v>
      </c>
      <c r="G7" s="2" t="s">
        <v>1558</v>
      </c>
      <c r="H7" s="2" t="s">
        <v>1559</v>
      </c>
      <c r="I7" s="3" t="s">
        <v>1560</v>
      </c>
      <c r="J7" s="3" t="s">
        <v>0</v>
      </c>
      <c r="K7" s="3" t="s">
        <v>1558</v>
      </c>
      <c r="L7" s="9">
        <f t="shared" si="1"/>
        <v>1</v>
      </c>
      <c r="M7" s="5" t="s">
        <v>1561</v>
      </c>
    </row>
    <row r="8" spans="1:13" s="6" customFormat="1" ht="80.099999999999994" customHeight="1" x14ac:dyDescent="0.15">
      <c r="A8" s="1">
        <f t="shared" si="0"/>
        <v>4</v>
      </c>
      <c r="B8" s="2">
        <v>26</v>
      </c>
      <c r="C8" s="2" t="s">
        <v>921</v>
      </c>
      <c r="D8" s="3" t="s">
        <v>1562</v>
      </c>
      <c r="E8" s="2" t="s">
        <v>126</v>
      </c>
      <c r="F8" s="4" t="s">
        <v>1563</v>
      </c>
      <c r="G8" s="2" t="s">
        <v>1564</v>
      </c>
      <c r="H8" s="2" t="s">
        <v>1565</v>
      </c>
      <c r="I8" s="3" t="s">
        <v>1566</v>
      </c>
      <c r="J8" s="3" t="s">
        <v>0</v>
      </c>
      <c r="K8" s="3" t="s">
        <v>1564</v>
      </c>
      <c r="L8" s="9">
        <f t="shared" si="1"/>
        <v>4</v>
      </c>
      <c r="M8" s="5" t="s">
        <v>3570</v>
      </c>
    </row>
    <row r="9" spans="1:13" s="6" customFormat="1" ht="80.099999999999994" customHeight="1" x14ac:dyDescent="0.15">
      <c r="A9" s="1">
        <f t="shared" si="0"/>
        <v>5</v>
      </c>
      <c r="B9" s="2">
        <v>26</v>
      </c>
      <c r="C9" s="2" t="s">
        <v>921</v>
      </c>
      <c r="D9" s="3" t="s">
        <v>1588</v>
      </c>
      <c r="E9" s="2" t="s">
        <v>126</v>
      </c>
      <c r="F9" s="4" t="s">
        <v>1589</v>
      </c>
      <c r="G9" s="2" t="s">
        <v>1590</v>
      </c>
      <c r="H9" s="2" t="s">
        <v>1591</v>
      </c>
      <c r="I9" s="3" t="s">
        <v>1592</v>
      </c>
      <c r="J9" s="3" t="s">
        <v>0</v>
      </c>
      <c r="K9" s="3" t="s">
        <v>1590</v>
      </c>
      <c r="L9" s="9">
        <f t="shared" si="1"/>
        <v>1</v>
      </c>
      <c r="M9" s="5" t="s">
        <v>1593</v>
      </c>
    </row>
    <row r="10" spans="1:13" s="6" customFormat="1" ht="80.099999999999994" customHeight="1" x14ac:dyDescent="0.15">
      <c r="A10" s="1">
        <f t="shared" si="0"/>
        <v>6</v>
      </c>
      <c r="B10" s="2">
        <v>26</v>
      </c>
      <c r="C10" s="2" t="s">
        <v>20</v>
      </c>
      <c r="D10" s="3" t="s">
        <v>129</v>
      </c>
      <c r="E10" s="2" t="s">
        <v>126</v>
      </c>
      <c r="F10" s="4" t="s">
        <v>525</v>
      </c>
      <c r="G10" s="2" t="s">
        <v>127</v>
      </c>
      <c r="H10" s="2" t="s">
        <v>127</v>
      </c>
      <c r="I10" s="3" t="s">
        <v>14</v>
      </c>
      <c r="J10" s="3" t="s">
        <v>0</v>
      </c>
      <c r="K10" s="3" t="s">
        <v>128</v>
      </c>
      <c r="L10" s="9">
        <f t="shared" si="1"/>
        <v>6</v>
      </c>
      <c r="M10" s="5" t="s">
        <v>2942</v>
      </c>
    </row>
    <row r="11" spans="1:13" s="6" customFormat="1" ht="80.099999999999994" customHeight="1" x14ac:dyDescent="0.15">
      <c r="A11" s="1">
        <f t="shared" si="0"/>
        <v>7</v>
      </c>
      <c r="B11" s="2">
        <v>26</v>
      </c>
      <c r="C11" s="2" t="s">
        <v>921</v>
      </c>
      <c r="D11" s="3" t="s">
        <v>1614</v>
      </c>
      <c r="E11" s="2" t="s">
        <v>126</v>
      </c>
      <c r="F11" s="4" t="s">
        <v>1615</v>
      </c>
      <c r="G11" s="2" t="s">
        <v>1616</v>
      </c>
      <c r="H11" s="2" t="s">
        <v>1617</v>
      </c>
      <c r="I11" s="3" t="s">
        <v>3536</v>
      </c>
      <c r="J11" s="3" t="s">
        <v>972</v>
      </c>
      <c r="K11" s="3"/>
      <c r="L11" s="9">
        <f t="shared" si="1"/>
        <v>1</v>
      </c>
      <c r="M11" s="5" t="s">
        <v>1618</v>
      </c>
    </row>
    <row r="12" spans="1:13" s="6" customFormat="1" ht="80.099999999999994" customHeight="1" x14ac:dyDescent="0.15">
      <c r="A12" s="1">
        <f t="shared" si="0"/>
        <v>8</v>
      </c>
      <c r="B12" s="2">
        <v>26</v>
      </c>
      <c r="C12" s="2" t="s">
        <v>921</v>
      </c>
      <c r="D12" s="3" t="s">
        <v>1619</v>
      </c>
      <c r="E12" s="2" t="s">
        <v>1620</v>
      </c>
      <c r="F12" s="4" t="s">
        <v>1625</v>
      </c>
      <c r="G12" s="2" t="s">
        <v>1621</v>
      </c>
      <c r="H12" s="2" t="s">
        <v>1622</v>
      </c>
      <c r="I12" s="3" t="s">
        <v>1626</v>
      </c>
      <c r="J12" s="3" t="s">
        <v>0</v>
      </c>
      <c r="K12" s="3" t="s">
        <v>1624</v>
      </c>
      <c r="L12" s="9">
        <f t="shared" si="1"/>
        <v>2</v>
      </c>
      <c r="M12" s="5" t="s">
        <v>2952</v>
      </c>
    </row>
    <row r="13" spans="1:13" s="6" customFormat="1" ht="80.099999999999994" customHeight="1" x14ac:dyDescent="0.15">
      <c r="A13" s="1">
        <f t="shared" si="0"/>
        <v>9</v>
      </c>
      <c r="B13" s="2">
        <v>26</v>
      </c>
      <c r="C13" s="2" t="s">
        <v>921</v>
      </c>
      <c r="D13" s="3" t="s">
        <v>1574</v>
      </c>
      <c r="E13" s="2" t="s">
        <v>1575</v>
      </c>
      <c r="F13" s="4" t="s">
        <v>1576</v>
      </c>
      <c r="G13" s="2" t="s">
        <v>1577</v>
      </c>
      <c r="H13" s="2" t="s">
        <v>1578</v>
      </c>
      <c r="I13" s="3" t="s">
        <v>1579</v>
      </c>
      <c r="J13" s="3" t="s">
        <v>0</v>
      </c>
      <c r="K13" s="3" t="s">
        <v>1577</v>
      </c>
      <c r="L13" s="9">
        <f t="shared" si="1"/>
        <v>1</v>
      </c>
      <c r="M13" s="5" t="s">
        <v>1580</v>
      </c>
    </row>
    <row r="14" spans="1:13" s="6" customFormat="1" ht="80.099999999999994" customHeight="1" x14ac:dyDescent="0.15">
      <c r="A14" s="1">
        <f t="shared" si="0"/>
        <v>10</v>
      </c>
      <c r="B14" s="2">
        <v>26</v>
      </c>
      <c r="C14" s="2" t="s">
        <v>921</v>
      </c>
      <c r="D14" s="3" t="s">
        <v>1635</v>
      </c>
      <c r="E14" s="2" t="s">
        <v>1636</v>
      </c>
      <c r="F14" s="4" t="s">
        <v>1637</v>
      </c>
      <c r="G14" s="2" t="s">
        <v>1638</v>
      </c>
      <c r="H14" s="2" t="s">
        <v>1639</v>
      </c>
      <c r="I14" s="3" t="s">
        <v>1640</v>
      </c>
      <c r="J14" s="3" t="s">
        <v>972</v>
      </c>
      <c r="K14" s="3"/>
      <c r="L14" s="9">
        <f t="shared" si="1"/>
        <v>1</v>
      </c>
      <c r="M14" s="5" t="s">
        <v>1641</v>
      </c>
    </row>
    <row r="15" spans="1:13" s="6" customFormat="1" ht="80.099999999999994" customHeight="1" x14ac:dyDescent="0.15">
      <c r="A15" s="1">
        <f t="shared" si="0"/>
        <v>11</v>
      </c>
      <c r="B15" s="2">
        <v>26</v>
      </c>
      <c r="C15" s="2" t="s">
        <v>20</v>
      </c>
      <c r="D15" s="3" t="s">
        <v>281</v>
      </c>
      <c r="E15" s="2" t="s">
        <v>282</v>
      </c>
      <c r="F15" s="4" t="s">
        <v>526</v>
      </c>
      <c r="G15" s="2" t="s">
        <v>283</v>
      </c>
      <c r="H15" s="2" t="s">
        <v>284</v>
      </c>
      <c r="I15" s="3" t="s">
        <v>808</v>
      </c>
      <c r="J15" s="3" t="s">
        <v>520</v>
      </c>
      <c r="K15" s="3"/>
      <c r="L15" s="9">
        <f t="shared" si="1"/>
        <v>1</v>
      </c>
      <c r="M15" s="5" t="s">
        <v>762</v>
      </c>
    </row>
    <row r="16" spans="1:13" s="6" customFormat="1" ht="80.099999999999994" customHeight="1" x14ac:dyDescent="0.15">
      <c r="A16" s="1">
        <f t="shared" si="0"/>
        <v>12</v>
      </c>
      <c r="B16" s="2">
        <v>26</v>
      </c>
      <c r="C16" s="2" t="s">
        <v>20</v>
      </c>
      <c r="D16" s="3" t="s">
        <v>130</v>
      </c>
      <c r="E16" s="2" t="s">
        <v>131</v>
      </c>
      <c r="F16" s="4" t="s">
        <v>527</v>
      </c>
      <c r="G16" s="2" t="s">
        <v>132</v>
      </c>
      <c r="H16" s="2" t="s">
        <v>133</v>
      </c>
      <c r="I16" s="3" t="s">
        <v>658</v>
      </c>
      <c r="J16" s="3" t="s">
        <v>0</v>
      </c>
      <c r="K16" s="3" t="s">
        <v>134</v>
      </c>
      <c r="L16" s="9">
        <f t="shared" si="1"/>
        <v>9</v>
      </c>
      <c r="M16" s="5" t="s">
        <v>2953</v>
      </c>
    </row>
    <row r="17" spans="1:13" s="6" customFormat="1" ht="80.099999999999994" customHeight="1" x14ac:dyDescent="0.15">
      <c r="A17" s="1">
        <f t="shared" si="0"/>
        <v>13</v>
      </c>
      <c r="B17" s="2">
        <v>26</v>
      </c>
      <c r="C17" s="2" t="s">
        <v>921</v>
      </c>
      <c r="D17" s="3" t="s">
        <v>1606</v>
      </c>
      <c r="E17" s="2" t="s">
        <v>1607</v>
      </c>
      <c r="F17" s="4" t="s">
        <v>1608</v>
      </c>
      <c r="G17" s="2" t="s">
        <v>1609</v>
      </c>
      <c r="H17" s="2" t="s">
        <v>1610</v>
      </c>
      <c r="I17" s="3" t="s">
        <v>1612</v>
      </c>
      <c r="J17" s="3" t="s">
        <v>1613</v>
      </c>
      <c r="K17" s="3"/>
      <c r="L17" s="9">
        <f t="shared" si="1"/>
        <v>2</v>
      </c>
      <c r="M17" s="5" t="s">
        <v>2954</v>
      </c>
    </row>
    <row r="18" spans="1:13" s="6" customFormat="1" ht="80.099999999999994" customHeight="1" x14ac:dyDescent="0.15">
      <c r="A18" s="1">
        <f t="shared" si="0"/>
        <v>14</v>
      </c>
      <c r="B18" s="2">
        <v>26</v>
      </c>
      <c r="C18" s="2" t="s">
        <v>921</v>
      </c>
      <c r="D18" s="3" t="s">
        <v>1627</v>
      </c>
      <c r="E18" s="2" t="s">
        <v>1628</v>
      </c>
      <c r="F18" s="4" t="s">
        <v>1629</v>
      </c>
      <c r="G18" s="2" t="s">
        <v>1630</v>
      </c>
      <c r="H18" s="2" t="s">
        <v>1631</v>
      </c>
      <c r="I18" s="3" t="s">
        <v>1632</v>
      </c>
      <c r="J18" s="3" t="s">
        <v>972</v>
      </c>
      <c r="K18" s="3" t="s">
        <v>1633</v>
      </c>
      <c r="L18" s="9">
        <f t="shared" si="1"/>
        <v>1</v>
      </c>
      <c r="M18" s="5" t="s">
        <v>1634</v>
      </c>
    </row>
    <row r="19" spans="1:13" s="6" customFormat="1" ht="80.099999999999994" customHeight="1" x14ac:dyDescent="0.15">
      <c r="A19" s="1">
        <f t="shared" si="0"/>
        <v>15</v>
      </c>
      <c r="B19" s="2">
        <v>26</v>
      </c>
      <c r="C19" s="2" t="s">
        <v>20</v>
      </c>
      <c r="D19" s="3" t="s">
        <v>493</v>
      </c>
      <c r="E19" s="2" t="s">
        <v>494</v>
      </c>
      <c r="F19" s="4" t="s">
        <v>528</v>
      </c>
      <c r="G19" s="2" t="s">
        <v>495</v>
      </c>
      <c r="H19" s="2" t="s">
        <v>496</v>
      </c>
      <c r="I19" s="3" t="s">
        <v>809</v>
      </c>
      <c r="J19" s="3" t="s">
        <v>0</v>
      </c>
      <c r="K19" s="3" t="s">
        <v>497</v>
      </c>
      <c r="L19" s="9">
        <f t="shared" si="1"/>
        <v>1</v>
      </c>
      <c r="M19" s="5" t="s">
        <v>498</v>
      </c>
    </row>
    <row r="20" spans="1:13" s="6" customFormat="1" ht="80.099999999999994" customHeight="1" x14ac:dyDescent="0.15">
      <c r="A20" s="1">
        <f t="shared" si="0"/>
        <v>16</v>
      </c>
      <c r="B20" s="2">
        <v>26</v>
      </c>
      <c r="C20" s="2" t="s">
        <v>20</v>
      </c>
      <c r="D20" s="3" t="s">
        <v>7</v>
      </c>
      <c r="E20" s="2" t="s">
        <v>369</v>
      </c>
      <c r="F20" s="4" t="s">
        <v>529</v>
      </c>
      <c r="G20" s="2" t="s">
        <v>370</v>
      </c>
      <c r="H20" s="2" t="s">
        <v>371</v>
      </c>
      <c r="I20" s="3" t="s">
        <v>810</v>
      </c>
      <c r="J20" s="3" t="s">
        <v>0</v>
      </c>
      <c r="K20" s="3" t="s">
        <v>372</v>
      </c>
      <c r="L20" s="9">
        <f t="shared" si="1"/>
        <v>1</v>
      </c>
      <c r="M20" s="5" t="s">
        <v>373</v>
      </c>
    </row>
    <row r="21" spans="1:13" s="6" customFormat="1" ht="80.099999999999994" customHeight="1" x14ac:dyDescent="0.15">
      <c r="A21" s="1">
        <f t="shared" si="0"/>
        <v>17</v>
      </c>
      <c r="B21" s="2">
        <v>26</v>
      </c>
      <c r="C21" s="2" t="s">
        <v>921</v>
      </c>
      <c r="D21" s="3" t="s">
        <v>1581</v>
      </c>
      <c r="E21" s="2" t="s">
        <v>1582</v>
      </c>
      <c r="F21" s="4" t="s">
        <v>1583</v>
      </c>
      <c r="G21" s="2" t="s">
        <v>1584</v>
      </c>
      <c r="H21" s="2" t="s">
        <v>1585</v>
      </c>
      <c r="I21" s="3" t="s">
        <v>1586</v>
      </c>
      <c r="J21" s="3" t="s">
        <v>0</v>
      </c>
      <c r="K21" s="3" t="s">
        <v>1584</v>
      </c>
      <c r="L21" s="9">
        <f t="shared" si="1"/>
        <v>1</v>
      </c>
      <c r="M21" s="5" t="s">
        <v>1587</v>
      </c>
    </row>
    <row r="22" spans="1:13" s="6" customFormat="1" ht="80.099999999999994" customHeight="1" x14ac:dyDescent="0.15">
      <c r="A22" s="1">
        <f t="shared" si="0"/>
        <v>18</v>
      </c>
      <c r="B22" s="2">
        <v>26</v>
      </c>
      <c r="C22" s="2" t="s">
        <v>921</v>
      </c>
      <c r="D22" s="3" t="s">
        <v>1602</v>
      </c>
      <c r="E22" s="2" t="s">
        <v>1582</v>
      </c>
      <c r="F22" s="4" t="s">
        <v>1603</v>
      </c>
      <c r="G22" s="2" t="s">
        <v>1604</v>
      </c>
      <c r="H22" s="2" t="s">
        <v>1605</v>
      </c>
      <c r="I22" s="3" t="s">
        <v>3508</v>
      </c>
      <c r="J22" s="3" t="s">
        <v>0</v>
      </c>
      <c r="K22" s="3" t="s">
        <v>1604</v>
      </c>
      <c r="L22" s="9">
        <f t="shared" si="1"/>
        <v>1</v>
      </c>
      <c r="M22" s="5" t="s">
        <v>3507</v>
      </c>
    </row>
    <row r="23" spans="1:13" s="6" customFormat="1" ht="80.099999999999994" customHeight="1" x14ac:dyDescent="0.15">
      <c r="A23" s="1">
        <f t="shared" si="0"/>
        <v>19</v>
      </c>
      <c r="B23" s="2" t="s">
        <v>3029</v>
      </c>
      <c r="C23" s="2" t="s">
        <v>20</v>
      </c>
      <c r="D23" s="3" t="s">
        <v>3523</v>
      </c>
      <c r="E23" s="2" t="s">
        <v>1582</v>
      </c>
      <c r="F23" s="4" t="s">
        <v>3050</v>
      </c>
      <c r="G23" s="2" t="s">
        <v>3051</v>
      </c>
      <c r="H23" s="2" t="s">
        <v>3052</v>
      </c>
      <c r="I23" s="3" t="s">
        <v>3053</v>
      </c>
      <c r="J23" s="3" t="s">
        <v>0</v>
      </c>
      <c r="K23" s="3" t="s">
        <v>3054</v>
      </c>
      <c r="L23" s="9">
        <f t="shared" si="1"/>
        <v>3</v>
      </c>
      <c r="M23" s="5" t="s">
        <v>3089</v>
      </c>
    </row>
    <row r="24" spans="1:13" s="6" customFormat="1" ht="80.099999999999994" customHeight="1" x14ac:dyDescent="0.15">
      <c r="A24" s="1">
        <f t="shared" si="0"/>
        <v>20</v>
      </c>
      <c r="B24" s="2">
        <v>26</v>
      </c>
      <c r="C24" s="2" t="s">
        <v>921</v>
      </c>
      <c r="D24" s="3" t="s">
        <v>3524</v>
      </c>
      <c r="E24" s="2" t="s">
        <v>3522</v>
      </c>
      <c r="F24" s="4" t="s">
        <v>3525</v>
      </c>
      <c r="G24" s="2" t="s">
        <v>3526</v>
      </c>
      <c r="H24" s="2" t="s">
        <v>3527</v>
      </c>
      <c r="I24" s="3" t="s">
        <v>3528</v>
      </c>
      <c r="J24" s="3" t="s">
        <v>1613</v>
      </c>
      <c r="K24" s="3"/>
      <c r="L24" s="9">
        <v>1</v>
      </c>
      <c r="M24" s="5" t="s">
        <v>3529</v>
      </c>
    </row>
    <row r="25" spans="1:13" s="6" customFormat="1" ht="80.099999999999994" customHeight="1" x14ac:dyDescent="0.15">
      <c r="A25" s="1">
        <f t="shared" si="0"/>
        <v>21</v>
      </c>
      <c r="B25" s="2">
        <v>26</v>
      </c>
      <c r="C25" s="2" t="s">
        <v>921</v>
      </c>
      <c r="D25" s="3" t="s">
        <v>1594</v>
      </c>
      <c r="E25" s="2" t="s">
        <v>1595</v>
      </c>
      <c r="F25" s="4" t="s">
        <v>1596</v>
      </c>
      <c r="G25" s="2" t="s">
        <v>1597</v>
      </c>
      <c r="H25" s="2" t="s">
        <v>1598</v>
      </c>
      <c r="I25" s="3" t="s">
        <v>1599</v>
      </c>
      <c r="J25" s="3" t="s">
        <v>0</v>
      </c>
      <c r="K25" s="3" t="s">
        <v>1600</v>
      </c>
      <c r="L25" s="9">
        <f t="shared" si="1"/>
        <v>1</v>
      </c>
      <c r="M25" s="5" t="s">
        <v>1601</v>
      </c>
    </row>
    <row r="26" spans="1:13" s="6" customFormat="1" ht="80.099999999999994" customHeight="1" x14ac:dyDescent="0.15">
      <c r="A26" s="1">
        <f t="shared" si="0"/>
        <v>22</v>
      </c>
      <c r="B26" s="2">
        <v>26</v>
      </c>
      <c r="C26" s="2" t="s">
        <v>921</v>
      </c>
      <c r="D26" s="3" t="s">
        <v>3226</v>
      </c>
      <c r="E26" s="2" t="s">
        <v>3227</v>
      </c>
      <c r="F26" s="4" t="s">
        <v>3228</v>
      </c>
      <c r="G26" s="2" t="s">
        <v>3229</v>
      </c>
      <c r="H26" s="2" t="s">
        <v>3230</v>
      </c>
      <c r="I26" s="3" t="s">
        <v>3231</v>
      </c>
      <c r="J26" s="3" t="s">
        <v>972</v>
      </c>
      <c r="K26" s="3"/>
      <c r="L26" s="9">
        <v>1</v>
      </c>
      <c r="M26" s="5" t="s">
        <v>3232</v>
      </c>
    </row>
    <row r="27" spans="1:13" s="6" customFormat="1" ht="80.099999999999994" customHeight="1" x14ac:dyDescent="0.15">
      <c r="A27" s="1">
        <f t="shared" si="0"/>
        <v>23</v>
      </c>
      <c r="B27" s="2">
        <v>26</v>
      </c>
      <c r="C27" s="2" t="s">
        <v>20</v>
      </c>
      <c r="D27" s="3" t="s">
        <v>799</v>
      </c>
      <c r="E27" s="2" t="s">
        <v>800</v>
      </c>
      <c r="F27" s="4" t="s">
        <v>801</v>
      </c>
      <c r="G27" s="2" t="s">
        <v>802</v>
      </c>
      <c r="H27" s="2" t="s">
        <v>803</v>
      </c>
      <c r="I27" s="3" t="s">
        <v>920</v>
      </c>
      <c r="J27" s="3" t="s">
        <v>655</v>
      </c>
      <c r="K27" s="3" t="s">
        <v>802</v>
      </c>
      <c r="L27" s="9">
        <f>LEN(M27)-LEN(SUBSTITUTE(M27, "、",""))/LEN("、")+1</f>
        <v>1</v>
      </c>
      <c r="M27" s="5" t="s">
        <v>3470</v>
      </c>
    </row>
    <row r="28" spans="1:13" s="6" customFormat="1" ht="80.099999999999994" customHeight="1" x14ac:dyDescent="0.15">
      <c r="A28" s="1">
        <f t="shared" si="0"/>
        <v>24</v>
      </c>
      <c r="B28" s="2">
        <v>26</v>
      </c>
      <c r="C28" s="2" t="s">
        <v>921</v>
      </c>
      <c r="D28" s="3" t="s">
        <v>1567</v>
      </c>
      <c r="E28" s="2" t="s">
        <v>1568</v>
      </c>
      <c r="F28" s="4" t="s">
        <v>1569</v>
      </c>
      <c r="G28" s="2" t="s">
        <v>1570</v>
      </c>
      <c r="H28" s="2" t="s">
        <v>1571</v>
      </c>
      <c r="I28" s="3" t="s">
        <v>1572</v>
      </c>
      <c r="J28" s="3" t="s">
        <v>0</v>
      </c>
      <c r="K28" s="3" t="s">
        <v>1570</v>
      </c>
      <c r="L28" s="9">
        <f>LEN(M28)-LEN(SUBSTITUTE(M28, "、",""))/LEN("、")+1</f>
        <v>1</v>
      </c>
      <c r="M28" s="5" t="s">
        <v>1573</v>
      </c>
    </row>
    <row r="29" spans="1:13" s="6" customFormat="1" ht="80.099999999999994" customHeight="1" x14ac:dyDescent="0.15">
      <c r="A29" s="1">
        <f t="shared" si="0"/>
        <v>25</v>
      </c>
      <c r="B29" s="2">
        <v>26</v>
      </c>
      <c r="C29" s="2" t="s">
        <v>921</v>
      </c>
      <c r="D29" s="3" t="s">
        <v>2046</v>
      </c>
      <c r="E29" s="2" t="s">
        <v>2047</v>
      </c>
      <c r="F29" s="4" t="s">
        <v>2048</v>
      </c>
      <c r="G29" s="2" t="s">
        <v>2049</v>
      </c>
      <c r="H29" s="2" t="s">
        <v>2050</v>
      </c>
      <c r="I29" s="3" t="s">
        <v>2051</v>
      </c>
      <c r="J29" s="3" t="s">
        <v>0</v>
      </c>
      <c r="K29" s="3" t="s">
        <v>2052</v>
      </c>
      <c r="L29" s="9">
        <f>LEN(M29)-LEN(SUBSTITUTE(M29, "、",""))/LEN("、")+1</f>
        <v>2</v>
      </c>
      <c r="M29" s="5" t="s">
        <v>2943</v>
      </c>
    </row>
    <row r="30" spans="1:13" s="6" customFormat="1" ht="80.099999999999994" customHeight="1" x14ac:dyDescent="0.15">
      <c r="A30" s="1">
        <f t="shared" si="0"/>
        <v>26</v>
      </c>
      <c r="B30" s="2">
        <v>26</v>
      </c>
      <c r="C30" s="2" t="s">
        <v>921</v>
      </c>
      <c r="D30" s="3" t="s">
        <v>2727</v>
      </c>
      <c r="E30" s="2" t="s">
        <v>2728</v>
      </c>
      <c r="F30" s="4" t="s">
        <v>2729</v>
      </c>
      <c r="G30" s="2" t="s">
        <v>2730</v>
      </c>
      <c r="H30" s="2" t="s">
        <v>2731</v>
      </c>
      <c r="I30" s="3" t="s">
        <v>2732</v>
      </c>
      <c r="J30" s="3" t="s">
        <v>0</v>
      </c>
      <c r="K30" s="3" t="s">
        <v>2730</v>
      </c>
      <c r="L30" s="9">
        <f>LEN(M30)-LEN(SUBSTITUTE(M30, "、",""))/LEN("、")+1</f>
        <v>1</v>
      </c>
      <c r="M30" s="5" t="s">
        <v>2733</v>
      </c>
    </row>
    <row r="31" spans="1:13" s="6" customFormat="1" ht="80.099999999999994" customHeight="1" x14ac:dyDescent="0.15">
      <c r="A31" s="1">
        <f t="shared" si="0"/>
        <v>27</v>
      </c>
      <c r="B31" s="2">
        <v>26</v>
      </c>
      <c r="C31" s="2" t="s">
        <v>921</v>
      </c>
      <c r="D31" s="3" t="s">
        <v>1350</v>
      </c>
      <c r="E31" s="2" t="s">
        <v>1351</v>
      </c>
      <c r="F31" s="4" t="s">
        <v>1352</v>
      </c>
      <c r="G31" s="2" t="s">
        <v>1353</v>
      </c>
      <c r="H31" s="2" t="s">
        <v>1354</v>
      </c>
      <c r="I31" s="3" t="s">
        <v>1355</v>
      </c>
      <c r="J31" s="3" t="s">
        <v>0</v>
      </c>
      <c r="K31" s="3" t="s">
        <v>1353</v>
      </c>
      <c r="L31" s="9">
        <f>LEN(M31)-LEN(SUBSTITUTE(M31, "、",""))/LEN("、")+1</f>
        <v>2</v>
      </c>
      <c r="M31" s="5" t="s">
        <v>2955</v>
      </c>
    </row>
    <row r="32" spans="1:13" s="6" customFormat="1" ht="80.099999999999994" customHeight="1" x14ac:dyDescent="0.15">
      <c r="A32" s="1">
        <f t="shared" si="0"/>
        <v>28</v>
      </c>
      <c r="B32" s="36">
        <v>26</v>
      </c>
      <c r="C32" s="36" t="s">
        <v>20</v>
      </c>
      <c r="D32" s="37" t="s">
        <v>3410</v>
      </c>
      <c r="E32" s="36" t="s">
        <v>3411</v>
      </c>
      <c r="F32" s="37" t="s">
        <v>3412</v>
      </c>
      <c r="G32" s="36" t="s">
        <v>3413</v>
      </c>
      <c r="H32" s="36"/>
      <c r="I32" s="37" t="s">
        <v>3414</v>
      </c>
      <c r="J32" s="36" t="s">
        <v>1</v>
      </c>
      <c r="K32" s="36"/>
      <c r="L32" s="36">
        <v>1</v>
      </c>
      <c r="M32" s="38" t="s">
        <v>3415</v>
      </c>
    </row>
    <row r="33" spans="1:13" s="6" customFormat="1" ht="80.099999999999994" customHeight="1" x14ac:dyDescent="0.15">
      <c r="A33" s="1">
        <f t="shared" si="0"/>
        <v>29</v>
      </c>
      <c r="B33" s="2">
        <v>26</v>
      </c>
      <c r="C33" s="2" t="s">
        <v>20</v>
      </c>
      <c r="D33" s="3" t="s">
        <v>358</v>
      </c>
      <c r="E33" s="2" t="s">
        <v>359</v>
      </c>
      <c r="F33" s="4" t="s">
        <v>530</v>
      </c>
      <c r="G33" s="2" t="s">
        <v>360</v>
      </c>
      <c r="H33" s="2" t="s">
        <v>360</v>
      </c>
      <c r="I33" s="3" t="s">
        <v>811</v>
      </c>
      <c r="J33" s="3" t="s">
        <v>0</v>
      </c>
      <c r="K33" s="3" t="s">
        <v>361</v>
      </c>
      <c r="L33" s="9">
        <f>LEN(M33)-LEN(SUBSTITUTE(M33, "、",""))/LEN("、")+1</f>
        <v>1</v>
      </c>
      <c r="M33" s="5" t="s">
        <v>362</v>
      </c>
    </row>
    <row r="34" spans="1:13" s="6" customFormat="1" ht="80.099999999999994" customHeight="1" x14ac:dyDescent="0.15">
      <c r="A34" s="1">
        <f t="shared" si="0"/>
        <v>30</v>
      </c>
      <c r="B34" s="2">
        <v>26</v>
      </c>
      <c r="C34" s="2" t="s">
        <v>20</v>
      </c>
      <c r="D34" s="3" t="s">
        <v>108</v>
      </c>
      <c r="E34" s="2" t="s">
        <v>109</v>
      </c>
      <c r="F34" s="4" t="s">
        <v>531</v>
      </c>
      <c r="G34" s="2" t="s">
        <v>110</v>
      </c>
      <c r="H34" s="2" t="s">
        <v>111</v>
      </c>
      <c r="I34" s="3" t="s">
        <v>812</v>
      </c>
      <c r="J34" s="3" t="s">
        <v>520</v>
      </c>
      <c r="K34" s="3"/>
      <c r="L34" s="9">
        <f>LEN(M34)-LEN(SUBSTITUTE(M34, "、",""))/LEN("、")+1</f>
        <v>2</v>
      </c>
      <c r="M34" s="5" t="s">
        <v>2956</v>
      </c>
    </row>
    <row r="35" spans="1:13" s="6" customFormat="1" ht="80.099999999999994" customHeight="1" x14ac:dyDescent="0.15">
      <c r="A35" s="1">
        <f t="shared" si="0"/>
        <v>31</v>
      </c>
      <c r="B35" s="2">
        <v>26</v>
      </c>
      <c r="C35" s="2" t="s">
        <v>921</v>
      </c>
      <c r="D35" s="3" t="s">
        <v>3242</v>
      </c>
      <c r="E35" s="2" t="s">
        <v>3241</v>
      </c>
      <c r="F35" s="4" t="s">
        <v>3245</v>
      </c>
      <c r="G35" s="2" t="s">
        <v>3243</v>
      </c>
      <c r="H35" s="2" t="s">
        <v>3244</v>
      </c>
      <c r="I35" s="3" t="s">
        <v>3246</v>
      </c>
      <c r="J35" s="3" t="s">
        <v>3247</v>
      </c>
      <c r="K35" s="3" t="s">
        <v>3248</v>
      </c>
      <c r="L35" s="9">
        <v>1</v>
      </c>
      <c r="M35" s="5" t="s">
        <v>3249</v>
      </c>
    </row>
    <row r="36" spans="1:13" s="6" customFormat="1" ht="80.099999999999994" customHeight="1" x14ac:dyDescent="0.15">
      <c r="A36" s="1">
        <f t="shared" si="0"/>
        <v>32</v>
      </c>
      <c r="B36" s="2">
        <v>26</v>
      </c>
      <c r="C36" s="2" t="s">
        <v>921</v>
      </c>
      <c r="D36" s="3" t="s">
        <v>1951</v>
      </c>
      <c r="E36" s="2" t="s">
        <v>1952</v>
      </c>
      <c r="F36" s="4" t="s">
        <v>1953</v>
      </c>
      <c r="G36" s="2" t="s">
        <v>1954</v>
      </c>
      <c r="H36" s="2" t="s">
        <v>1955</v>
      </c>
      <c r="I36" s="3" t="s">
        <v>1956</v>
      </c>
      <c r="J36" s="3" t="s">
        <v>972</v>
      </c>
      <c r="K36" s="3"/>
      <c r="L36" s="9">
        <f t="shared" ref="L36:L56" si="2">LEN(M36)-LEN(SUBSTITUTE(M36, "、",""))/LEN("、")+1</f>
        <v>1</v>
      </c>
      <c r="M36" s="5" t="s">
        <v>1957</v>
      </c>
    </row>
    <row r="37" spans="1:13" s="6" customFormat="1" ht="80.099999999999994" customHeight="1" x14ac:dyDescent="0.15">
      <c r="A37" s="1">
        <f t="shared" si="0"/>
        <v>33</v>
      </c>
      <c r="B37" s="2">
        <v>26</v>
      </c>
      <c r="C37" s="2" t="s">
        <v>20</v>
      </c>
      <c r="D37" s="3" t="s">
        <v>388</v>
      </c>
      <c r="E37" s="2" t="s">
        <v>389</v>
      </c>
      <c r="F37" s="4" t="s">
        <v>532</v>
      </c>
      <c r="G37" s="2" t="s">
        <v>390</v>
      </c>
      <c r="H37" s="2" t="s">
        <v>391</v>
      </c>
      <c r="I37" s="3" t="s">
        <v>392</v>
      </c>
      <c r="J37" s="3" t="s">
        <v>520</v>
      </c>
      <c r="K37" s="3"/>
      <c r="L37" s="9">
        <f t="shared" si="2"/>
        <v>3</v>
      </c>
      <c r="M37" s="5" t="s">
        <v>2957</v>
      </c>
    </row>
    <row r="38" spans="1:13" s="6" customFormat="1" ht="80.099999999999994" customHeight="1" x14ac:dyDescent="0.15">
      <c r="A38" s="1">
        <f t="shared" ref="A38:A74" si="3">ROW()-4</f>
        <v>34</v>
      </c>
      <c r="B38" s="2">
        <v>26</v>
      </c>
      <c r="C38" s="2" t="s">
        <v>20</v>
      </c>
      <c r="D38" s="3" t="s">
        <v>765</v>
      </c>
      <c r="E38" s="2" t="s">
        <v>766</v>
      </c>
      <c r="F38" s="4" t="s">
        <v>767</v>
      </c>
      <c r="G38" s="2" t="s">
        <v>768</v>
      </c>
      <c r="H38" s="2" t="s">
        <v>769</v>
      </c>
      <c r="I38" s="3" t="s">
        <v>770</v>
      </c>
      <c r="J38" s="3" t="s">
        <v>771</v>
      </c>
      <c r="K38" s="3"/>
      <c r="L38" s="9">
        <f t="shared" si="2"/>
        <v>1</v>
      </c>
      <c r="M38" s="5" t="s">
        <v>772</v>
      </c>
    </row>
    <row r="39" spans="1:13" s="6" customFormat="1" ht="80.099999999999994" customHeight="1" x14ac:dyDescent="0.15">
      <c r="A39" s="1">
        <f t="shared" si="3"/>
        <v>35</v>
      </c>
      <c r="B39" s="2">
        <v>26</v>
      </c>
      <c r="C39" s="2" t="s">
        <v>20</v>
      </c>
      <c r="D39" s="3" t="s">
        <v>764</v>
      </c>
      <c r="E39" s="2" t="s">
        <v>183</v>
      </c>
      <c r="F39" s="4" t="s">
        <v>533</v>
      </c>
      <c r="G39" s="2" t="s">
        <v>659</v>
      </c>
      <c r="H39" s="2" t="s">
        <v>184</v>
      </c>
      <c r="I39" s="3" t="s">
        <v>621</v>
      </c>
      <c r="J39" s="3" t="s">
        <v>0</v>
      </c>
      <c r="K39" s="3" t="s">
        <v>774</v>
      </c>
      <c r="L39" s="9">
        <f t="shared" si="2"/>
        <v>1</v>
      </c>
      <c r="M39" s="5" t="s">
        <v>763</v>
      </c>
    </row>
    <row r="40" spans="1:13" s="6" customFormat="1" ht="80.099999999999994" customHeight="1" x14ac:dyDescent="0.15">
      <c r="A40" s="1">
        <f t="shared" si="3"/>
        <v>36</v>
      </c>
      <c r="B40" s="2">
        <v>26</v>
      </c>
      <c r="C40" s="2" t="s">
        <v>20</v>
      </c>
      <c r="D40" s="3" t="s">
        <v>484</v>
      </c>
      <c r="E40" s="2" t="s">
        <v>183</v>
      </c>
      <c r="F40" s="4" t="s">
        <v>534</v>
      </c>
      <c r="G40" s="2" t="s">
        <v>485</v>
      </c>
      <c r="H40" s="2" t="s">
        <v>486</v>
      </c>
      <c r="I40" s="3" t="s">
        <v>813</v>
      </c>
      <c r="J40" s="3" t="s">
        <v>0</v>
      </c>
      <c r="K40" s="3" t="s">
        <v>487</v>
      </c>
      <c r="L40" s="9">
        <f t="shared" si="2"/>
        <v>1</v>
      </c>
      <c r="M40" s="5" t="s">
        <v>488</v>
      </c>
    </row>
    <row r="41" spans="1:13" s="6" customFormat="1" ht="80.099999999999994" customHeight="1" x14ac:dyDescent="0.15">
      <c r="A41" s="1">
        <f t="shared" si="3"/>
        <v>37</v>
      </c>
      <c r="B41" s="2">
        <v>26</v>
      </c>
      <c r="C41" s="2" t="s">
        <v>921</v>
      </c>
      <c r="D41" s="3" t="s">
        <v>1829</v>
      </c>
      <c r="E41" s="2" t="s">
        <v>1830</v>
      </c>
      <c r="F41" s="4" t="s">
        <v>1834</v>
      </c>
      <c r="G41" s="2" t="s">
        <v>1831</v>
      </c>
      <c r="H41" s="2" t="s">
        <v>1832</v>
      </c>
      <c r="I41" s="3" t="s">
        <v>1835</v>
      </c>
      <c r="J41" s="3" t="s">
        <v>972</v>
      </c>
      <c r="K41" s="3"/>
      <c r="L41" s="9">
        <f t="shared" si="2"/>
        <v>2</v>
      </c>
      <c r="M41" s="5" t="s">
        <v>2958</v>
      </c>
    </row>
    <row r="42" spans="1:13" s="6" customFormat="1" ht="80.099999999999994" customHeight="1" x14ac:dyDescent="0.15">
      <c r="A42" s="1">
        <f t="shared" si="3"/>
        <v>38</v>
      </c>
      <c r="B42" s="2">
        <v>26</v>
      </c>
      <c r="C42" s="2" t="s">
        <v>921</v>
      </c>
      <c r="D42" s="3" t="s">
        <v>1647</v>
      </c>
      <c r="E42" s="2" t="s">
        <v>1648</v>
      </c>
      <c r="F42" s="4" t="s">
        <v>1649</v>
      </c>
      <c r="G42" s="2" t="s">
        <v>1650</v>
      </c>
      <c r="H42" s="2" t="s">
        <v>1651</v>
      </c>
      <c r="I42" s="3" t="s">
        <v>1652</v>
      </c>
      <c r="J42" s="3" t="s">
        <v>972</v>
      </c>
      <c r="K42" s="3"/>
      <c r="L42" s="9">
        <f t="shared" si="2"/>
        <v>2</v>
      </c>
      <c r="M42" s="5" t="s">
        <v>2959</v>
      </c>
    </row>
    <row r="43" spans="1:13" s="6" customFormat="1" ht="80.099999999999994" customHeight="1" x14ac:dyDescent="0.15">
      <c r="A43" s="1">
        <f t="shared" si="3"/>
        <v>39</v>
      </c>
      <c r="B43" s="2">
        <v>26</v>
      </c>
      <c r="C43" s="2" t="s">
        <v>921</v>
      </c>
      <c r="D43" s="3" t="s">
        <v>1653</v>
      </c>
      <c r="E43" s="2" t="s">
        <v>1654</v>
      </c>
      <c r="F43" s="4" t="s">
        <v>1658</v>
      </c>
      <c r="G43" s="2" t="s">
        <v>1655</v>
      </c>
      <c r="H43" s="2" t="s">
        <v>1656</v>
      </c>
      <c r="I43" s="3" t="s">
        <v>1659</v>
      </c>
      <c r="J43" s="3" t="s">
        <v>972</v>
      </c>
      <c r="K43" s="3"/>
      <c r="L43" s="9">
        <f t="shared" si="2"/>
        <v>2</v>
      </c>
      <c r="M43" s="5" t="s">
        <v>2960</v>
      </c>
    </row>
    <row r="44" spans="1:13" s="6" customFormat="1" ht="80.099999999999994" customHeight="1" x14ac:dyDescent="0.15">
      <c r="A44" s="1">
        <f t="shared" si="3"/>
        <v>40</v>
      </c>
      <c r="B44" s="2">
        <v>26</v>
      </c>
      <c r="C44" s="2" t="s">
        <v>921</v>
      </c>
      <c r="D44" s="3" t="s">
        <v>1660</v>
      </c>
      <c r="E44" s="2" t="s">
        <v>1661</v>
      </c>
      <c r="F44" s="4" t="s">
        <v>1662</v>
      </c>
      <c r="G44" s="2" t="s">
        <v>1663</v>
      </c>
      <c r="H44" s="2" t="s">
        <v>1664</v>
      </c>
      <c r="I44" s="3" t="s">
        <v>1665</v>
      </c>
      <c r="J44" s="3" t="s">
        <v>972</v>
      </c>
      <c r="K44" s="3"/>
      <c r="L44" s="9">
        <f t="shared" si="2"/>
        <v>1</v>
      </c>
      <c r="M44" s="5" t="s">
        <v>1666</v>
      </c>
    </row>
    <row r="45" spans="1:13" s="6" customFormat="1" ht="80.099999999999994" customHeight="1" x14ac:dyDescent="0.15">
      <c r="A45" s="1">
        <f t="shared" si="3"/>
        <v>41</v>
      </c>
      <c r="B45" s="2">
        <v>26</v>
      </c>
      <c r="C45" s="2" t="s">
        <v>921</v>
      </c>
      <c r="D45" s="3" t="s">
        <v>1696</v>
      </c>
      <c r="E45" s="2" t="s">
        <v>1697</v>
      </c>
      <c r="F45" s="4" t="s">
        <v>1698</v>
      </c>
      <c r="G45" s="2" t="s">
        <v>1699</v>
      </c>
      <c r="H45" s="2" t="s">
        <v>1700</v>
      </c>
      <c r="I45" s="3" t="s">
        <v>1701</v>
      </c>
      <c r="J45" s="3" t="s">
        <v>972</v>
      </c>
      <c r="K45" s="3"/>
      <c r="L45" s="9">
        <f t="shared" si="2"/>
        <v>1</v>
      </c>
      <c r="M45" s="5" t="s">
        <v>1702</v>
      </c>
    </row>
    <row r="46" spans="1:13" s="6" customFormat="1" ht="80.099999999999994" customHeight="1" x14ac:dyDescent="0.15">
      <c r="A46" s="1">
        <f t="shared" si="3"/>
        <v>42</v>
      </c>
      <c r="B46" s="2">
        <v>26</v>
      </c>
      <c r="C46" s="2" t="s">
        <v>921</v>
      </c>
      <c r="D46" s="3" t="s">
        <v>8</v>
      </c>
      <c r="E46" s="2" t="s">
        <v>1685</v>
      </c>
      <c r="F46" s="4" t="s">
        <v>1686</v>
      </c>
      <c r="G46" s="2" t="s">
        <v>1687</v>
      </c>
      <c r="H46" s="2" t="s">
        <v>1688</v>
      </c>
      <c r="I46" s="3" t="s">
        <v>1267</v>
      </c>
      <c r="J46" s="3" t="s">
        <v>0</v>
      </c>
      <c r="K46" s="3" t="s">
        <v>1687</v>
      </c>
      <c r="L46" s="9">
        <f t="shared" si="2"/>
        <v>1</v>
      </c>
      <c r="M46" s="5" t="s">
        <v>1689</v>
      </c>
    </row>
    <row r="47" spans="1:13" s="6" customFormat="1" ht="80.099999999999994" customHeight="1" x14ac:dyDescent="0.15">
      <c r="A47" s="1">
        <f t="shared" si="3"/>
        <v>43</v>
      </c>
      <c r="B47" s="2">
        <v>26</v>
      </c>
      <c r="C47" s="2" t="s">
        <v>921</v>
      </c>
      <c r="D47" s="3" t="s">
        <v>1201</v>
      </c>
      <c r="E47" s="2" t="s">
        <v>1642</v>
      </c>
      <c r="F47" s="4" t="s">
        <v>1643</v>
      </c>
      <c r="G47" s="2" t="s">
        <v>1644</v>
      </c>
      <c r="H47" s="2" t="s">
        <v>1645</v>
      </c>
      <c r="I47" s="3" t="s">
        <v>1646</v>
      </c>
      <c r="J47" s="3" t="s">
        <v>0</v>
      </c>
      <c r="K47" s="3" t="s">
        <v>1644</v>
      </c>
      <c r="L47" s="9">
        <f t="shared" si="2"/>
        <v>2</v>
      </c>
      <c r="M47" s="5" t="s">
        <v>2961</v>
      </c>
    </row>
    <row r="48" spans="1:13" s="6" customFormat="1" ht="80.099999999999994" customHeight="1" x14ac:dyDescent="0.15">
      <c r="A48" s="1">
        <f t="shared" si="3"/>
        <v>44</v>
      </c>
      <c r="B48" s="2">
        <v>26</v>
      </c>
      <c r="C48" s="2" t="s">
        <v>921</v>
      </c>
      <c r="D48" s="3" t="s">
        <v>1703</v>
      </c>
      <c r="E48" s="2" t="s">
        <v>1704</v>
      </c>
      <c r="F48" s="4" t="s">
        <v>1705</v>
      </c>
      <c r="G48" s="2" t="s">
        <v>1706</v>
      </c>
      <c r="H48" s="2" t="s">
        <v>1707</v>
      </c>
      <c r="I48" s="3" t="s">
        <v>1708</v>
      </c>
      <c r="J48" s="3" t="s">
        <v>972</v>
      </c>
      <c r="K48" s="3"/>
      <c r="L48" s="9">
        <f t="shared" si="2"/>
        <v>1</v>
      </c>
      <c r="M48" s="5" t="s">
        <v>3533</v>
      </c>
    </row>
    <row r="49" spans="1:13" s="6" customFormat="1" ht="80.099999999999994" customHeight="1" x14ac:dyDescent="0.15">
      <c r="A49" s="1">
        <f t="shared" si="3"/>
        <v>45</v>
      </c>
      <c r="B49" s="8">
        <v>26</v>
      </c>
      <c r="C49" s="8" t="s">
        <v>660</v>
      </c>
      <c r="D49" s="8" t="s">
        <v>661</v>
      </c>
      <c r="E49" s="8" t="s">
        <v>662</v>
      </c>
      <c r="F49" s="8" t="s">
        <v>663</v>
      </c>
      <c r="G49" s="8" t="s">
        <v>664</v>
      </c>
      <c r="H49" s="8" t="s">
        <v>665</v>
      </c>
      <c r="I49" s="7" t="s">
        <v>675</v>
      </c>
      <c r="J49" s="8" t="s">
        <v>666</v>
      </c>
      <c r="K49" s="3"/>
      <c r="L49" s="9">
        <f t="shared" si="2"/>
        <v>1</v>
      </c>
      <c r="M49" s="5" t="s">
        <v>667</v>
      </c>
    </row>
    <row r="50" spans="1:13" s="6" customFormat="1" ht="80.099999999999994" customHeight="1" x14ac:dyDescent="0.15">
      <c r="A50" s="1">
        <f t="shared" si="3"/>
        <v>46</v>
      </c>
      <c r="B50" s="2">
        <v>26</v>
      </c>
      <c r="C50" s="2" t="s">
        <v>921</v>
      </c>
      <c r="D50" s="3" t="s">
        <v>3558</v>
      </c>
      <c r="E50" s="2" t="s">
        <v>1680</v>
      </c>
      <c r="F50" s="4" t="s">
        <v>1681</v>
      </c>
      <c r="G50" s="2" t="s">
        <v>1682</v>
      </c>
      <c r="H50" s="2" t="s">
        <v>1683</v>
      </c>
      <c r="I50" s="3" t="s">
        <v>3559</v>
      </c>
      <c r="J50" s="3" t="s">
        <v>0</v>
      </c>
      <c r="K50" s="3" t="s">
        <v>1684</v>
      </c>
      <c r="L50" s="9">
        <f t="shared" si="2"/>
        <v>2</v>
      </c>
      <c r="M50" s="5" t="s">
        <v>2962</v>
      </c>
    </row>
    <row r="51" spans="1:13" s="6" customFormat="1" ht="80.099999999999994" customHeight="1" x14ac:dyDescent="0.15">
      <c r="A51" s="1">
        <f t="shared" si="3"/>
        <v>47</v>
      </c>
      <c r="B51" s="2">
        <v>26</v>
      </c>
      <c r="C51" s="2" t="s">
        <v>921</v>
      </c>
      <c r="D51" s="3" t="s">
        <v>1674</v>
      </c>
      <c r="E51" s="2" t="s">
        <v>1675</v>
      </c>
      <c r="F51" s="4" t="s">
        <v>1676</v>
      </c>
      <c r="G51" s="2" t="s">
        <v>1677</v>
      </c>
      <c r="H51" s="2" t="s">
        <v>1678</v>
      </c>
      <c r="I51" s="3" t="s">
        <v>1679</v>
      </c>
      <c r="J51" s="3" t="s">
        <v>972</v>
      </c>
      <c r="K51" s="3"/>
      <c r="L51" s="9">
        <f t="shared" si="2"/>
        <v>2</v>
      </c>
      <c r="M51" s="5" t="s">
        <v>2963</v>
      </c>
    </row>
    <row r="52" spans="1:13" s="6" customFormat="1" ht="80.099999999999994" customHeight="1" x14ac:dyDescent="0.15">
      <c r="A52" s="1">
        <f t="shared" si="3"/>
        <v>48</v>
      </c>
      <c r="B52" s="2">
        <v>26</v>
      </c>
      <c r="C52" s="2" t="s">
        <v>921</v>
      </c>
      <c r="D52" s="3" t="s">
        <v>1667</v>
      </c>
      <c r="E52" s="2" t="s">
        <v>1668</v>
      </c>
      <c r="F52" s="4" t="s">
        <v>1669</v>
      </c>
      <c r="G52" s="2" t="s">
        <v>1670</v>
      </c>
      <c r="H52" s="2" t="s">
        <v>1671</v>
      </c>
      <c r="I52" s="3" t="s">
        <v>1672</v>
      </c>
      <c r="J52" s="3" t="s">
        <v>0</v>
      </c>
      <c r="K52" s="3" t="s">
        <v>1670</v>
      </c>
      <c r="L52" s="9">
        <f t="shared" si="2"/>
        <v>1</v>
      </c>
      <c r="M52" s="5" t="s">
        <v>1673</v>
      </c>
    </row>
    <row r="53" spans="1:13" s="6" customFormat="1" ht="80.099999999999994" customHeight="1" x14ac:dyDescent="0.15">
      <c r="A53" s="1">
        <f t="shared" si="3"/>
        <v>49</v>
      </c>
      <c r="B53" s="2">
        <v>26</v>
      </c>
      <c r="C53" s="2" t="s">
        <v>921</v>
      </c>
      <c r="D53" s="3" t="s">
        <v>1709</v>
      </c>
      <c r="E53" s="2" t="s">
        <v>1710</v>
      </c>
      <c r="F53" s="4" t="s">
        <v>1711</v>
      </c>
      <c r="G53" s="2" t="s">
        <v>1712</v>
      </c>
      <c r="H53" s="2" t="s">
        <v>1713</v>
      </c>
      <c r="I53" s="3" t="s">
        <v>1714</v>
      </c>
      <c r="J53" s="3" t="s">
        <v>972</v>
      </c>
      <c r="K53" s="3"/>
      <c r="L53" s="9">
        <f t="shared" si="2"/>
        <v>1</v>
      </c>
      <c r="M53" s="5" t="s">
        <v>1715</v>
      </c>
    </row>
    <row r="54" spans="1:13" s="6" customFormat="1" ht="80.099999999999994" customHeight="1" x14ac:dyDescent="0.15">
      <c r="A54" s="1">
        <f t="shared" si="3"/>
        <v>50</v>
      </c>
      <c r="B54" s="2">
        <v>26</v>
      </c>
      <c r="C54" s="2" t="s">
        <v>20</v>
      </c>
      <c r="D54" s="3" t="s">
        <v>12</v>
      </c>
      <c r="E54" s="2" t="s">
        <v>51</v>
      </c>
      <c r="F54" s="4" t="s">
        <v>535</v>
      </c>
      <c r="G54" s="2" t="s">
        <v>52</v>
      </c>
      <c r="H54" s="2" t="s">
        <v>53</v>
      </c>
      <c r="I54" s="3" t="s">
        <v>814</v>
      </c>
      <c r="J54" s="3" t="s">
        <v>0</v>
      </c>
      <c r="K54" s="3" t="s">
        <v>52</v>
      </c>
      <c r="L54" s="9">
        <f t="shared" si="2"/>
        <v>2</v>
      </c>
      <c r="M54" s="5" t="s">
        <v>54</v>
      </c>
    </row>
    <row r="55" spans="1:13" s="6" customFormat="1" ht="80.099999999999994" customHeight="1" x14ac:dyDescent="0.15">
      <c r="A55" s="1">
        <f t="shared" si="3"/>
        <v>51</v>
      </c>
      <c r="B55" s="2">
        <v>26</v>
      </c>
      <c r="C55" s="2" t="s">
        <v>921</v>
      </c>
      <c r="D55" s="3" t="s">
        <v>1695</v>
      </c>
      <c r="E55" s="2" t="s">
        <v>1690</v>
      </c>
      <c r="F55" s="4" t="s">
        <v>1691</v>
      </c>
      <c r="G55" s="2" t="s">
        <v>1692</v>
      </c>
      <c r="H55" s="2" t="s">
        <v>1693</v>
      </c>
      <c r="I55" s="3" t="s">
        <v>1694</v>
      </c>
      <c r="J55" s="3" t="s">
        <v>972</v>
      </c>
      <c r="K55" s="3"/>
      <c r="L55" s="9">
        <f t="shared" si="2"/>
        <v>3</v>
      </c>
      <c r="M55" s="5" t="s">
        <v>3591</v>
      </c>
    </row>
    <row r="56" spans="1:13" s="6" customFormat="1" ht="80.099999999999994" customHeight="1" x14ac:dyDescent="0.15">
      <c r="A56" s="1">
        <f t="shared" si="3"/>
        <v>52</v>
      </c>
      <c r="B56" s="2">
        <v>26</v>
      </c>
      <c r="C56" s="2" t="s">
        <v>921</v>
      </c>
      <c r="D56" s="3" t="s">
        <v>1167</v>
      </c>
      <c r="E56" s="2" t="s">
        <v>1168</v>
      </c>
      <c r="F56" s="4" t="s">
        <v>1169</v>
      </c>
      <c r="G56" s="2" t="s">
        <v>1170</v>
      </c>
      <c r="H56" s="2" t="s">
        <v>1171</v>
      </c>
      <c r="I56" s="3" t="s">
        <v>3176</v>
      </c>
      <c r="J56" s="3" t="s">
        <v>0</v>
      </c>
      <c r="K56" s="3" t="s">
        <v>1172</v>
      </c>
      <c r="L56" s="9">
        <f t="shared" si="2"/>
        <v>1</v>
      </c>
      <c r="M56" s="5" t="s">
        <v>3177</v>
      </c>
    </row>
    <row r="57" spans="1:13" s="6" customFormat="1" ht="80.099999999999994" customHeight="1" x14ac:dyDescent="0.15">
      <c r="A57" s="1">
        <f t="shared" si="3"/>
        <v>53</v>
      </c>
      <c r="B57" s="36">
        <v>26</v>
      </c>
      <c r="C57" s="36" t="s">
        <v>20</v>
      </c>
      <c r="D57" s="37" t="s">
        <v>1146</v>
      </c>
      <c r="E57" s="36" t="s">
        <v>1147</v>
      </c>
      <c r="F57" s="37" t="s">
        <v>3331</v>
      </c>
      <c r="G57" s="36" t="s">
        <v>3332</v>
      </c>
      <c r="H57" s="36"/>
      <c r="I57" s="37" t="s">
        <v>3333</v>
      </c>
      <c r="J57" s="36" t="s">
        <v>0</v>
      </c>
      <c r="K57" s="36"/>
      <c r="L57" s="36">
        <v>3</v>
      </c>
      <c r="M57" s="39" t="s">
        <v>3437</v>
      </c>
    </row>
    <row r="58" spans="1:13" s="6" customFormat="1" ht="80.099999999999994" customHeight="1" x14ac:dyDescent="0.15">
      <c r="A58" s="1">
        <f t="shared" si="3"/>
        <v>54</v>
      </c>
      <c r="B58" s="2">
        <v>26</v>
      </c>
      <c r="C58" s="2" t="s">
        <v>921</v>
      </c>
      <c r="D58" s="3" t="s">
        <v>3188</v>
      </c>
      <c r="E58" s="2" t="s">
        <v>3187</v>
      </c>
      <c r="F58" s="4" t="s">
        <v>3189</v>
      </c>
      <c r="G58" s="2" t="s">
        <v>3190</v>
      </c>
      <c r="H58" s="2" t="s">
        <v>3191</v>
      </c>
      <c r="I58" s="3" t="s">
        <v>3194</v>
      </c>
      <c r="J58" s="3" t="s">
        <v>3192</v>
      </c>
      <c r="K58" s="3" t="s">
        <v>3190</v>
      </c>
      <c r="L58" s="9">
        <v>1</v>
      </c>
      <c r="M58" s="5" t="s">
        <v>3193</v>
      </c>
    </row>
    <row r="59" spans="1:13" s="6" customFormat="1" ht="80.099999999999994" customHeight="1" x14ac:dyDescent="0.15">
      <c r="A59" s="1">
        <f t="shared" si="3"/>
        <v>55</v>
      </c>
      <c r="B59" s="2">
        <v>26</v>
      </c>
      <c r="C59" s="2" t="s">
        <v>921</v>
      </c>
      <c r="D59" s="3" t="s">
        <v>1148</v>
      </c>
      <c r="E59" s="2" t="s">
        <v>1149</v>
      </c>
      <c r="F59" s="4" t="s">
        <v>1150</v>
      </c>
      <c r="G59" s="2" t="s">
        <v>1151</v>
      </c>
      <c r="H59" s="2" t="s">
        <v>1152</v>
      </c>
      <c r="I59" s="3" t="s">
        <v>1153</v>
      </c>
      <c r="J59" s="3" t="s">
        <v>0</v>
      </c>
      <c r="K59" s="3" t="s">
        <v>1151</v>
      </c>
      <c r="L59" s="9">
        <f t="shared" ref="L59:L66" si="4">LEN(M59)-LEN(SUBSTITUTE(M59, "、",""))/LEN("、")+1</f>
        <v>1</v>
      </c>
      <c r="M59" s="5" t="s">
        <v>1154</v>
      </c>
    </row>
    <row r="60" spans="1:13" s="6" customFormat="1" ht="80.099999999999994" customHeight="1" x14ac:dyDescent="0.15">
      <c r="A60" s="1">
        <f t="shared" si="3"/>
        <v>56</v>
      </c>
      <c r="B60" s="2">
        <v>26</v>
      </c>
      <c r="C60" s="2" t="s">
        <v>921</v>
      </c>
      <c r="D60" s="3" t="s">
        <v>1102</v>
      </c>
      <c r="E60" s="2" t="s">
        <v>1103</v>
      </c>
      <c r="F60" s="4" t="s">
        <v>1104</v>
      </c>
      <c r="G60" s="2" t="s">
        <v>1105</v>
      </c>
      <c r="H60" s="2" t="s">
        <v>1106</v>
      </c>
      <c r="I60" s="3" t="s">
        <v>1034</v>
      </c>
      <c r="J60" s="3" t="s">
        <v>0</v>
      </c>
      <c r="K60" s="3" t="s">
        <v>1107</v>
      </c>
      <c r="L60" s="9">
        <f t="shared" si="4"/>
        <v>1</v>
      </c>
      <c r="M60" s="5" t="s">
        <v>1108</v>
      </c>
    </row>
    <row r="61" spans="1:13" s="6" customFormat="1" ht="80.099999999999994" customHeight="1" x14ac:dyDescent="0.15">
      <c r="A61" s="1">
        <f t="shared" si="3"/>
        <v>57</v>
      </c>
      <c r="B61" s="2">
        <v>26</v>
      </c>
      <c r="C61" s="2" t="s">
        <v>921</v>
      </c>
      <c r="D61" s="3" t="s">
        <v>1909</v>
      </c>
      <c r="E61" s="2" t="s">
        <v>1910</v>
      </c>
      <c r="F61" s="4" t="s">
        <v>1911</v>
      </c>
      <c r="G61" s="2" t="s">
        <v>1912</v>
      </c>
      <c r="H61" s="2" t="s">
        <v>1913</v>
      </c>
      <c r="I61" s="3" t="s">
        <v>1914</v>
      </c>
      <c r="J61" s="3" t="s">
        <v>972</v>
      </c>
      <c r="K61" s="3"/>
      <c r="L61" s="9">
        <f t="shared" si="4"/>
        <v>1</v>
      </c>
      <c r="M61" s="5" t="s">
        <v>1915</v>
      </c>
    </row>
    <row r="62" spans="1:13" s="6" customFormat="1" ht="80.099999999999994" customHeight="1" x14ac:dyDescent="0.15">
      <c r="A62" s="1">
        <f t="shared" si="3"/>
        <v>58</v>
      </c>
      <c r="B62" s="2">
        <v>26</v>
      </c>
      <c r="C62" s="2" t="s">
        <v>921</v>
      </c>
      <c r="D62" s="3" t="s">
        <v>1187</v>
      </c>
      <c r="E62" s="2" t="s">
        <v>1188</v>
      </c>
      <c r="F62" s="4" t="s">
        <v>1189</v>
      </c>
      <c r="G62" s="2" t="s">
        <v>1190</v>
      </c>
      <c r="H62" s="2" t="s">
        <v>1191</v>
      </c>
      <c r="I62" s="3" t="s">
        <v>1192</v>
      </c>
      <c r="J62" s="3" t="s">
        <v>0</v>
      </c>
      <c r="K62" s="3" t="s">
        <v>1193</v>
      </c>
      <c r="L62" s="9">
        <f t="shared" si="4"/>
        <v>1</v>
      </c>
      <c r="M62" s="5" t="s">
        <v>1194</v>
      </c>
    </row>
    <row r="63" spans="1:13" s="6" customFormat="1" ht="80.099999999999994" customHeight="1" x14ac:dyDescent="0.15">
      <c r="A63" s="1">
        <f t="shared" si="3"/>
        <v>59</v>
      </c>
      <c r="B63" s="2">
        <v>26</v>
      </c>
      <c r="C63" s="2" t="s">
        <v>921</v>
      </c>
      <c r="D63" s="3" t="s">
        <v>1173</v>
      </c>
      <c r="E63" s="2" t="s">
        <v>1174</v>
      </c>
      <c r="F63" s="4" t="s">
        <v>1175</v>
      </c>
      <c r="G63" s="2" t="s">
        <v>1176</v>
      </c>
      <c r="H63" s="2" t="s">
        <v>1177</v>
      </c>
      <c r="I63" s="3" t="s">
        <v>1178</v>
      </c>
      <c r="J63" s="3" t="s">
        <v>0</v>
      </c>
      <c r="K63" s="3" t="s">
        <v>1179</v>
      </c>
      <c r="L63" s="9">
        <f t="shared" si="4"/>
        <v>1</v>
      </c>
      <c r="M63" s="5" t="s">
        <v>1180</v>
      </c>
    </row>
    <row r="64" spans="1:13" s="6" customFormat="1" ht="80.099999999999994" customHeight="1" x14ac:dyDescent="0.15">
      <c r="A64" s="1">
        <f t="shared" si="3"/>
        <v>60</v>
      </c>
      <c r="B64" s="2">
        <v>26</v>
      </c>
      <c r="C64" s="2" t="s">
        <v>921</v>
      </c>
      <c r="D64" s="3" t="s">
        <v>1181</v>
      </c>
      <c r="E64" s="2" t="s">
        <v>1174</v>
      </c>
      <c r="F64" s="4" t="s">
        <v>1182</v>
      </c>
      <c r="G64" s="2" t="s">
        <v>1183</v>
      </c>
      <c r="H64" s="2" t="s">
        <v>1184</v>
      </c>
      <c r="I64" s="3" t="s">
        <v>1186</v>
      </c>
      <c r="J64" s="3" t="s">
        <v>0</v>
      </c>
      <c r="K64" s="3" t="s">
        <v>1185</v>
      </c>
      <c r="L64" s="9">
        <f t="shared" si="4"/>
        <v>2</v>
      </c>
      <c r="M64" s="5" t="s">
        <v>2964</v>
      </c>
    </row>
    <row r="65" spans="1:13" s="6" customFormat="1" ht="80.099999999999994" customHeight="1" x14ac:dyDescent="0.15">
      <c r="A65" s="1">
        <f t="shared" si="3"/>
        <v>61</v>
      </c>
      <c r="B65" s="2">
        <v>26</v>
      </c>
      <c r="C65" s="2" t="s">
        <v>921</v>
      </c>
      <c r="D65" s="3" t="s">
        <v>1161</v>
      </c>
      <c r="E65" s="2" t="s">
        <v>1162</v>
      </c>
      <c r="F65" s="4" t="s">
        <v>1163</v>
      </c>
      <c r="G65" s="2" t="s">
        <v>1164</v>
      </c>
      <c r="H65" s="2" t="s">
        <v>1165</v>
      </c>
      <c r="I65" s="3" t="s">
        <v>1166</v>
      </c>
      <c r="J65" s="3" t="s">
        <v>0</v>
      </c>
      <c r="K65" s="3" t="s">
        <v>1164</v>
      </c>
      <c r="L65" s="9">
        <f t="shared" si="4"/>
        <v>1</v>
      </c>
      <c r="M65" s="5" t="s">
        <v>3178</v>
      </c>
    </row>
    <row r="66" spans="1:13" s="6" customFormat="1" ht="80.099999999999994" customHeight="1" x14ac:dyDescent="0.15">
      <c r="A66" s="1">
        <f t="shared" si="3"/>
        <v>62</v>
      </c>
      <c r="B66" s="2">
        <v>26</v>
      </c>
      <c r="C66" s="2" t="s">
        <v>921</v>
      </c>
      <c r="D66" s="3" t="s">
        <v>1074</v>
      </c>
      <c r="E66" s="2" t="s">
        <v>1075</v>
      </c>
      <c r="F66" s="4" t="s">
        <v>1076</v>
      </c>
      <c r="G66" s="2" t="s">
        <v>1077</v>
      </c>
      <c r="H66" s="2" t="s">
        <v>1078</v>
      </c>
      <c r="I66" s="3" t="s">
        <v>1079</v>
      </c>
      <c r="J66" s="3" t="s">
        <v>972</v>
      </c>
      <c r="K66" s="3"/>
      <c r="L66" s="9">
        <f t="shared" si="4"/>
        <v>1</v>
      </c>
      <c r="M66" s="5" t="s">
        <v>1080</v>
      </c>
    </row>
    <row r="67" spans="1:13" s="6" customFormat="1" ht="80.099999999999994" customHeight="1" x14ac:dyDescent="0.15">
      <c r="A67" s="1">
        <f t="shared" si="3"/>
        <v>63</v>
      </c>
      <c r="B67" s="36">
        <v>26</v>
      </c>
      <c r="C67" s="36" t="s">
        <v>20</v>
      </c>
      <c r="D67" s="37" t="s">
        <v>3421</v>
      </c>
      <c r="E67" s="36" t="s">
        <v>3422</v>
      </c>
      <c r="F67" s="37" t="s">
        <v>3423</v>
      </c>
      <c r="G67" s="36" t="s">
        <v>3424</v>
      </c>
      <c r="H67" s="36" t="s">
        <v>3425</v>
      </c>
      <c r="I67" s="37" t="s">
        <v>3426</v>
      </c>
      <c r="J67" s="36" t="s">
        <v>1</v>
      </c>
      <c r="K67" s="36"/>
      <c r="L67" s="36">
        <v>1</v>
      </c>
      <c r="M67" s="38" t="s">
        <v>3427</v>
      </c>
    </row>
    <row r="68" spans="1:13" s="6" customFormat="1" ht="80.099999999999994" customHeight="1" x14ac:dyDescent="0.15">
      <c r="A68" s="1">
        <f t="shared" si="3"/>
        <v>64</v>
      </c>
      <c r="B68" s="2">
        <v>26</v>
      </c>
      <c r="C68" s="2" t="s">
        <v>921</v>
      </c>
      <c r="D68" s="3" t="s">
        <v>1087</v>
      </c>
      <c r="E68" s="2" t="s">
        <v>1088</v>
      </c>
      <c r="F68" s="4" t="s">
        <v>1089</v>
      </c>
      <c r="G68" s="2" t="s">
        <v>1090</v>
      </c>
      <c r="H68" s="2" t="s">
        <v>1091</v>
      </c>
      <c r="I68" s="3" t="s">
        <v>1092</v>
      </c>
      <c r="J68" s="3" t="s">
        <v>972</v>
      </c>
      <c r="K68" s="3"/>
      <c r="L68" s="9">
        <f t="shared" ref="L68:L74" si="5">LEN(M68)-LEN(SUBSTITUTE(M68, "、",""))/LEN("、")+1</f>
        <v>1</v>
      </c>
      <c r="M68" s="5" t="s">
        <v>1093</v>
      </c>
    </row>
    <row r="69" spans="1:13" s="6" customFormat="1" ht="80.099999999999994" customHeight="1" x14ac:dyDescent="0.15">
      <c r="A69" s="1">
        <f t="shared" si="3"/>
        <v>65</v>
      </c>
      <c r="B69" s="2">
        <v>26</v>
      </c>
      <c r="C69" s="2" t="s">
        <v>20</v>
      </c>
      <c r="D69" s="3" t="s">
        <v>345</v>
      </c>
      <c r="E69" s="2" t="s">
        <v>346</v>
      </c>
      <c r="F69" s="4" t="s">
        <v>536</v>
      </c>
      <c r="G69" s="2" t="s">
        <v>347</v>
      </c>
      <c r="H69" s="2" t="s">
        <v>348</v>
      </c>
      <c r="I69" s="3" t="s">
        <v>816</v>
      </c>
      <c r="J69" s="3" t="s">
        <v>0</v>
      </c>
      <c r="K69" s="3" t="s">
        <v>349</v>
      </c>
      <c r="L69" s="9">
        <f t="shared" si="5"/>
        <v>1</v>
      </c>
      <c r="M69" s="5" t="s">
        <v>350</v>
      </c>
    </row>
    <row r="70" spans="1:13" s="6" customFormat="1" ht="80.099999999999994" customHeight="1" x14ac:dyDescent="0.15">
      <c r="A70" s="1">
        <f t="shared" si="3"/>
        <v>66</v>
      </c>
      <c r="B70" s="2">
        <v>26</v>
      </c>
      <c r="C70" s="2" t="s">
        <v>921</v>
      </c>
      <c r="D70" s="3" t="s">
        <v>1081</v>
      </c>
      <c r="E70" s="2" t="s">
        <v>1082</v>
      </c>
      <c r="F70" s="4" t="s">
        <v>1083</v>
      </c>
      <c r="G70" s="2" t="s">
        <v>1084</v>
      </c>
      <c r="H70" s="2" t="s">
        <v>1085</v>
      </c>
      <c r="I70" s="3" t="s">
        <v>1086</v>
      </c>
      <c r="J70" s="3" t="s">
        <v>0</v>
      </c>
      <c r="K70" s="3" t="s">
        <v>1084</v>
      </c>
      <c r="L70" s="9">
        <f t="shared" si="5"/>
        <v>2</v>
      </c>
      <c r="M70" s="5" t="s">
        <v>2965</v>
      </c>
    </row>
    <row r="71" spans="1:13" s="6" customFormat="1" ht="80.099999999999994" customHeight="1" x14ac:dyDescent="0.15">
      <c r="A71" s="1">
        <f t="shared" si="3"/>
        <v>67</v>
      </c>
      <c r="B71" s="2">
        <v>26</v>
      </c>
      <c r="C71" s="2" t="s">
        <v>921</v>
      </c>
      <c r="D71" s="3" t="s">
        <v>1195</v>
      </c>
      <c r="E71" s="2" t="s">
        <v>1196</v>
      </c>
      <c r="F71" s="4" t="s">
        <v>1197</v>
      </c>
      <c r="G71" s="2" t="s">
        <v>1198</v>
      </c>
      <c r="H71" s="2" t="s">
        <v>1199</v>
      </c>
      <c r="I71" s="3" t="s">
        <v>1200</v>
      </c>
      <c r="J71" s="3" t="s">
        <v>972</v>
      </c>
      <c r="K71" s="3"/>
      <c r="L71" s="9">
        <f t="shared" si="5"/>
        <v>2</v>
      </c>
      <c r="M71" s="5" t="s">
        <v>3582</v>
      </c>
    </row>
    <row r="72" spans="1:13" s="6" customFormat="1" ht="80.099999999999994" customHeight="1" x14ac:dyDescent="0.15">
      <c r="A72" s="1">
        <f t="shared" si="3"/>
        <v>68</v>
      </c>
      <c r="B72" s="2">
        <v>26</v>
      </c>
      <c r="C72" s="2" t="s">
        <v>921</v>
      </c>
      <c r="D72" s="3" t="s">
        <v>1155</v>
      </c>
      <c r="E72" s="2" t="s">
        <v>1156</v>
      </c>
      <c r="F72" s="4" t="s">
        <v>1157</v>
      </c>
      <c r="G72" s="2" t="s">
        <v>1158</v>
      </c>
      <c r="H72" s="2" t="s">
        <v>1159</v>
      </c>
      <c r="I72" s="3" t="s">
        <v>1160</v>
      </c>
      <c r="J72" s="3" t="s">
        <v>0</v>
      </c>
      <c r="K72" s="3" t="s">
        <v>1158</v>
      </c>
      <c r="L72" s="9">
        <f t="shared" si="5"/>
        <v>4</v>
      </c>
      <c r="M72" s="5" t="s">
        <v>2966</v>
      </c>
    </row>
    <row r="73" spans="1:13" s="6" customFormat="1" ht="80.099999999999994" customHeight="1" x14ac:dyDescent="0.15">
      <c r="A73" s="1">
        <f t="shared" si="3"/>
        <v>69</v>
      </c>
      <c r="B73" s="2">
        <v>26</v>
      </c>
      <c r="C73" s="2" t="s">
        <v>921</v>
      </c>
      <c r="D73" s="3" t="s">
        <v>1094</v>
      </c>
      <c r="E73" s="2" t="s">
        <v>1095</v>
      </c>
      <c r="F73" s="4" t="s">
        <v>1096</v>
      </c>
      <c r="G73" s="2" t="s">
        <v>1097</v>
      </c>
      <c r="H73" s="2" t="s">
        <v>1098</v>
      </c>
      <c r="I73" s="3" t="s">
        <v>1099</v>
      </c>
      <c r="J73" s="3" t="s">
        <v>0</v>
      </c>
      <c r="K73" s="3" t="s">
        <v>1100</v>
      </c>
      <c r="L73" s="9">
        <f t="shared" si="5"/>
        <v>1</v>
      </c>
      <c r="M73" s="5" t="s">
        <v>1101</v>
      </c>
    </row>
    <row r="74" spans="1:13" s="6" customFormat="1" ht="80.099999999999994" customHeight="1" x14ac:dyDescent="0.15">
      <c r="A74" s="1">
        <f t="shared" si="3"/>
        <v>70</v>
      </c>
      <c r="B74" s="2">
        <v>26</v>
      </c>
      <c r="C74" s="2" t="s">
        <v>921</v>
      </c>
      <c r="D74" s="3" t="s">
        <v>1123</v>
      </c>
      <c r="E74" s="2" t="s">
        <v>1124</v>
      </c>
      <c r="F74" s="4" t="s">
        <v>1125</v>
      </c>
      <c r="G74" s="2" t="s">
        <v>1126</v>
      </c>
      <c r="H74" s="2" t="s">
        <v>1127</v>
      </c>
      <c r="I74" s="3" t="s">
        <v>1128</v>
      </c>
      <c r="J74" s="3" t="s">
        <v>0</v>
      </c>
      <c r="K74" s="3" t="s">
        <v>1129</v>
      </c>
      <c r="L74" s="9">
        <f t="shared" si="5"/>
        <v>1</v>
      </c>
      <c r="M74" s="5" t="s">
        <v>1130</v>
      </c>
    </row>
    <row r="75" spans="1:13" s="6" customFormat="1" ht="80.099999999999994" customHeight="1" x14ac:dyDescent="0.15">
      <c r="A75" s="1">
        <v>67</v>
      </c>
      <c r="B75" s="2">
        <v>26</v>
      </c>
      <c r="C75" s="2" t="s">
        <v>921</v>
      </c>
      <c r="D75" s="3" t="s">
        <v>3092</v>
      </c>
      <c r="E75" s="2" t="s">
        <v>3091</v>
      </c>
      <c r="F75" s="4" t="s">
        <v>3097</v>
      </c>
      <c r="G75" s="2" t="s">
        <v>3093</v>
      </c>
      <c r="H75" s="2" t="s">
        <v>3094</v>
      </c>
      <c r="I75" s="3" t="s">
        <v>3098</v>
      </c>
      <c r="J75" s="3" t="s">
        <v>3095</v>
      </c>
      <c r="K75" s="3" t="s">
        <v>3093</v>
      </c>
      <c r="L75" s="9">
        <v>1</v>
      </c>
      <c r="M75" s="5" t="s">
        <v>3096</v>
      </c>
    </row>
    <row r="76" spans="1:13" s="6" customFormat="1" ht="80.099999999999994" customHeight="1" x14ac:dyDescent="0.15">
      <c r="A76" s="1">
        <f t="shared" ref="A76:A139" si="6">ROW()-4</f>
        <v>72</v>
      </c>
      <c r="B76" s="2">
        <v>26</v>
      </c>
      <c r="C76" s="2" t="s">
        <v>921</v>
      </c>
      <c r="D76" s="3" t="s">
        <v>1131</v>
      </c>
      <c r="E76" s="2" t="s">
        <v>1132</v>
      </c>
      <c r="F76" s="4" t="s">
        <v>1133</v>
      </c>
      <c r="G76" s="2" t="s">
        <v>1134</v>
      </c>
      <c r="H76" s="2" t="s">
        <v>1135</v>
      </c>
      <c r="I76" s="3" t="s">
        <v>1136</v>
      </c>
      <c r="J76" s="3" t="s">
        <v>0</v>
      </c>
      <c r="K76" s="3" t="s">
        <v>1137</v>
      </c>
      <c r="L76" s="9">
        <f t="shared" ref="L76:L107" si="7">LEN(M76)-LEN(SUBSTITUTE(M76, "、",""))/LEN("、")+1</f>
        <v>1</v>
      </c>
      <c r="M76" s="5" t="s">
        <v>1138</v>
      </c>
    </row>
    <row r="77" spans="1:13" s="6" customFormat="1" ht="80.099999999999994" customHeight="1" x14ac:dyDescent="0.15">
      <c r="A77" s="1">
        <f t="shared" si="6"/>
        <v>73</v>
      </c>
      <c r="B77" s="2">
        <v>26</v>
      </c>
      <c r="C77" s="2" t="s">
        <v>921</v>
      </c>
      <c r="D77" s="3" t="s">
        <v>1139</v>
      </c>
      <c r="E77" s="2" t="s">
        <v>1140</v>
      </c>
      <c r="F77" s="4" t="s">
        <v>1141</v>
      </c>
      <c r="G77" s="2" t="s">
        <v>1142</v>
      </c>
      <c r="H77" s="2" t="s">
        <v>1143</v>
      </c>
      <c r="I77" s="3" t="s">
        <v>1144</v>
      </c>
      <c r="J77" s="3" t="s">
        <v>0</v>
      </c>
      <c r="K77" s="3" t="s">
        <v>1142</v>
      </c>
      <c r="L77" s="9">
        <f t="shared" si="7"/>
        <v>1</v>
      </c>
      <c r="M77" s="5" t="s">
        <v>1145</v>
      </c>
    </row>
    <row r="78" spans="1:13" s="6" customFormat="1" ht="80.099999999999994" customHeight="1" x14ac:dyDescent="0.15">
      <c r="A78" s="1">
        <f t="shared" si="6"/>
        <v>74</v>
      </c>
      <c r="B78" s="2">
        <v>26</v>
      </c>
      <c r="C78" s="2" t="s">
        <v>921</v>
      </c>
      <c r="D78" s="3" t="s">
        <v>1116</v>
      </c>
      <c r="E78" s="2" t="s">
        <v>1117</v>
      </c>
      <c r="F78" s="4" t="s">
        <v>1118</v>
      </c>
      <c r="G78" s="2" t="s">
        <v>1119</v>
      </c>
      <c r="H78" s="2" t="s">
        <v>1120</v>
      </c>
      <c r="I78" s="3" t="s">
        <v>1121</v>
      </c>
      <c r="J78" s="3" t="s">
        <v>972</v>
      </c>
      <c r="K78" s="3"/>
      <c r="L78" s="9">
        <f t="shared" si="7"/>
        <v>1</v>
      </c>
      <c r="M78" s="5" t="s">
        <v>1122</v>
      </c>
    </row>
    <row r="79" spans="1:13" s="6" customFormat="1" ht="80.099999999999994" customHeight="1" x14ac:dyDescent="0.15">
      <c r="A79" s="1">
        <f t="shared" si="6"/>
        <v>75</v>
      </c>
      <c r="B79" s="2">
        <v>26</v>
      </c>
      <c r="C79" s="2" t="s">
        <v>921</v>
      </c>
      <c r="D79" s="3" t="s">
        <v>1067</v>
      </c>
      <c r="E79" s="2" t="s">
        <v>1068</v>
      </c>
      <c r="F79" s="4" t="s">
        <v>1069</v>
      </c>
      <c r="G79" s="2" t="s">
        <v>1070</v>
      </c>
      <c r="H79" s="2" t="s">
        <v>1071</v>
      </c>
      <c r="I79" s="3" t="s">
        <v>1072</v>
      </c>
      <c r="J79" s="3" t="s">
        <v>0</v>
      </c>
      <c r="K79" s="3" t="s">
        <v>1070</v>
      </c>
      <c r="L79" s="9">
        <f t="shared" si="7"/>
        <v>1</v>
      </c>
      <c r="M79" s="5" t="s">
        <v>1073</v>
      </c>
    </row>
    <row r="80" spans="1:13" s="6" customFormat="1" ht="80.099999999999994" customHeight="1" x14ac:dyDescent="0.15">
      <c r="A80" s="1">
        <f t="shared" si="6"/>
        <v>76</v>
      </c>
      <c r="B80" s="2">
        <v>26</v>
      </c>
      <c r="C80" s="2" t="s">
        <v>921</v>
      </c>
      <c r="D80" s="3" t="s">
        <v>1109</v>
      </c>
      <c r="E80" s="2" t="s">
        <v>1110</v>
      </c>
      <c r="F80" s="4" t="s">
        <v>1111</v>
      </c>
      <c r="G80" s="2" t="s">
        <v>1112</v>
      </c>
      <c r="H80" s="2" t="s">
        <v>1113</v>
      </c>
      <c r="I80" s="3" t="s">
        <v>1114</v>
      </c>
      <c r="J80" s="3" t="s">
        <v>0</v>
      </c>
      <c r="K80" s="3" t="s">
        <v>1112</v>
      </c>
      <c r="L80" s="9">
        <f t="shared" si="7"/>
        <v>1</v>
      </c>
      <c r="M80" s="5" t="s">
        <v>1115</v>
      </c>
    </row>
    <row r="81" spans="1:13" s="6" customFormat="1" ht="80.099999999999994" customHeight="1" x14ac:dyDescent="0.15">
      <c r="A81" s="1">
        <f t="shared" si="6"/>
        <v>77</v>
      </c>
      <c r="B81" s="2">
        <v>26</v>
      </c>
      <c r="C81" s="2" t="s">
        <v>20</v>
      </c>
      <c r="D81" s="3" t="s">
        <v>112</v>
      </c>
      <c r="E81" s="2" t="s">
        <v>113</v>
      </c>
      <c r="F81" s="4" t="s">
        <v>537</v>
      </c>
      <c r="G81" s="2" t="s">
        <v>114</v>
      </c>
      <c r="H81" s="2" t="s">
        <v>115</v>
      </c>
      <c r="I81" s="3" t="s">
        <v>815</v>
      </c>
      <c r="J81" s="3" t="s">
        <v>0</v>
      </c>
      <c r="K81" s="3" t="s">
        <v>116</v>
      </c>
      <c r="L81" s="9">
        <f t="shared" si="7"/>
        <v>1</v>
      </c>
      <c r="M81" s="5" t="s">
        <v>117</v>
      </c>
    </row>
    <row r="82" spans="1:13" s="6" customFormat="1" ht="80.099999999999994" customHeight="1" x14ac:dyDescent="0.15">
      <c r="A82" s="1">
        <f t="shared" si="6"/>
        <v>78</v>
      </c>
      <c r="B82" s="2">
        <v>26</v>
      </c>
      <c r="C82" s="2" t="s">
        <v>921</v>
      </c>
      <c r="D82" s="3" t="s">
        <v>2910</v>
      </c>
      <c r="E82" s="2" t="s">
        <v>2911</v>
      </c>
      <c r="F82" s="4" t="s">
        <v>2912</v>
      </c>
      <c r="G82" s="2" t="s">
        <v>2913</v>
      </c>
      <c r="H82" s="2" t="s">
        <v>2914</v>
      </c>
      <c r="I82" s="3" t="s">
        <v>2915</v>
      </c>
      <c r="J82" s="3" t="s">
        <v>972</v>
      </c>
      <c r="K82" s="3"/>
      <c r="L82" s="9">
        <f t="shared" si="7"/>
        <v>1</v>
      </c>
      <c r="M82" s="5" t="s">
        <v>2916</v>
      </c>
    </row>
    <row r="83" spans="1:13" s="6" customFormat="1" ht="80.099999999999994" customHeight="1" x14ac:dyDescent="0.15">
      <c r="A83" s="1">
        <f t="shared" si="6"/>
        <v>79</v>
      </c>
      <c r="B83" s="2">
        <v>26</v>
      </c>
      <c r="C83" s="2" t="s">
        <v>921</v>
      </c>
      <c r="D83" s="3" t="s">
        <v>947</v>
      </c>
      <c r="E83" s="2" t="s">
        <v>948</v>
      </c>
      <c r="F83" s="4" t="s">
        <v>949</v>
      </c>
      <c r="G83" s="2" t="s">
        <v>950</v>
      </c>
      <c r="H83" s="2" t="s">
        <v>950</v>
      </c>
      <c r="I83" s="3" t="s">
        <v>951</v>
      </c>
      <c r="J83" s="3" t="s">
        <v>0</v>
      </c>
      <c r="K83" s="3" t="s">
        <v>952</v>
      </c>
      <c r="L83" s="9">
        <f t="shared" si="7"/>
        <v>1</v>
      </c>
      <c r="M83" s="5" t="s">
        <v>953</v>
      </c>
    </row>
    <row r="84" spans="1:13" s="6" customFormat="1" ht="80.099999999999994" customHeight="1" x14ac:dyDescent="0.15">
      <c r="A84" s="1">
        <f t="shared" si="6"/>
        <v>80</v>
      </c>
      <c r="B84" s="2">
        <v>26</v>
      </c>
      <c r="C84" s="2" t="s">
        <v>921</v>
      </c>
      <c r="D84" s="3" t="s">
        <v>981</v>
      </c>
      <c r="E84" s="2" t="s">
        <v>982</v>
      </c>
      <c r="F84" s="4" t="s">
        <v>983</v>
      </c>
      <c r="G84" s="2" t="s">
        <v>984</v>
      </c>
      <c r="H84" s="2" t="s">
        <v>985</v>
      </c>
      <c r="I84" s="3" t="s">
        <v>986</v>
      </c>
      <c r="J84" s="3" t="s">
        <v>0</v>
      </c>
      <c r="K84" s="3" t="s">
        <v>987</v>
      </c>
      <c r="L84" s="9">
        <f t="shared" si="7"/>
        <v>1</v>
      </c>
      <c r="M84" s="5" t="s">
        <v>988</v>
      </c>
    </row>
    <row r="85" spans="1:13" s="6" customFormat="1" ht="80.099999999999994" customHeight="1" x14ac:dyDescent="0.15">
      <c r="A85" s="1">
        <f t="shared" si="6"/>
        <v>81</v>
      </c>
      <c r="B85" s="8">
        <v>26</v>
      </c>
      <c r="C85" s="8" t="s">
        <v>660</v>
      </c>
      <c r="D85" s="8" t="s">
        <v>668</v>
      </c>
      <c r="E85" s="8" t="s">
        <v>669</v>
      </c>
      <c r="F85" s="8" t="s">
        <v>670</v>
      </c>
      <c r="G85" s="8" t="s">
        <v>671</v>
      </c>
      <c r="H85" s="8" t="s">
        <v>672</v>
      </c>
      <c r="I85" s="7" t="s">
        <v>673</v>
      </c>
      <c r="J85" s="8" t="s">
        <v>666</v>
      </c>
      <c r="K85" s="3"/>
      <c r="L85" s="9">
        <f t="shared" si="7"/>
        <v>1</v>
      </c>
      <c r="M85" s="5" t="s">
        <v>674</v>
      </c>
    </row>
    <row r="86" spans="1:13" s="6" customFormat="1" ht="80.099999999999994" customHeight="1" x14ac:dyDescent="0.15">
      <c r="A86" s="1">
        <f t="shared" si="6"/>
        <v>82</v>
      </c>
      <c r="B86" s="2">
        <v>26</v>
      </c>
      <c r="C86" s="2" t="s">
        <v>921</v>
      </c>
      <c r="D86" s="3" t="s">
        <v>1001</v>
      </c>
      <c r="E86" s="2" t="s">
        <v>1002</v>
      </c>
      <c r="F86" s="4" t="s">
        <v>1003</v>
      </c>
      <c r="G86" s="2" t="s">
        <v>1004</v>
      </c>
      <c r="H86" s="2" t="s">
        <v>1005</v>
      </c>
      <c r="I86" s="3" t="s">
        <v>1006</v>
      </c>
      <c r="J86" s="3" t="s">
        <v>0</v>
      </c>
      <c r="K86" s="3" t="s">
        <v>1007</v>
      </c>
      <c r="L86" s="9">
        <f t="shared" si="7"/>
        <v>1</v>
      </c>
      <c r="M86" s="5" t="s">
        <v>1008</v>
      </c>
    </row>
    <row r="87" spans="1:13" s="6" customFormat="1" ht="80.099999999999994" customHeight="1" x14ac:dyDescent="0.15">
      <c r="A87" s="1">
        <f t="shared" si="6"/>
        <v>83</v>
      </c>
      <c r="B87" s="2">
        <v>26</v>
      </c>
      <c r="C87" s="2" t="s">
        <v>921</v>
      </c>
      <c r="D87" s="3" t="s">
        <v>3238</v>
      </c>
      <c r="E87" s="2" t="s">
        <v>3170</v>
      </c>
      <c r="F87" s="4" t="s">
        <v>3171</v>
      </c>
      <c r="G87" s="2" t="s">
        <v>3172</v>
      </c>
      <c r="H87" s="2" t="s">
        <v>3173</v>
      </c>
      <c r="I87" s="3" t="s">
        <v>3174</v>
      </c>
      <c r="J87" s="3" t="s">
        <v>0</v>
      </c>
      <c r="K87" s="2" t="s">
        <v>3172</v>
      </c>
      <c r="L87" s="9">
        <f t="shared" si="7"/>
        <v>2</v>
      </c>
      <c r="M87" s="5" t="s">
        <v>3239</v>
      </c>
    </row>
    <row r="88" spans="1:13" s="6" customFormat="1" ht="80.099999999999994" customHeight="1" x14ac:dyDescent="0.15">
      <c r="A88" s="1">
        <f t="shared" si="6"/>
        <v>84</v>
      </c>
      <c r="B88" s="2">
        <v>26</v>
      </c>
      <c r="C88" s="2" t="s">
        <v>20</v>
      </c>
      <c r="D88" s="3" t="s">
        <v>74</v>
      </c>
      <c r="E88" s="2" t="s">
        <v>75</v>
      </c>
      <c r="F88" s="4" t="s">
        <v>538</v>
      </c>
      <c r="G88" s="2" t="s">
        <v>76</v>
      </c>
      <c r="H88" s="2" t="s">
        <v>77</v>
      </c>
      <c r="I88" s="3" t="s">
        <v>817</v>
      </c>
      <c r="J88" s="3" t="s">
        <v>0</v>
      </c>
      <c r="K88" s="3" t="s">
        <v>78</v>
      </c>
      <c r="L88" s="9">
        <f t="shared" si="7"/>
        <v>2</v>
      </c>
      <c r="M88" s="5" t="s">
        <v>2967</v>
      </c>
    </row>
    <row r="89" spans="1:13" s="6" customFormat="1" ht="80.099999999999994" customHeight="1" x14ac:dyDescent="0.15">
      <c r="A89" s="1">
        <f t="shared" si="6"/>
        <v>85</v>
      </c>
      <c r="B89" s="2">
        <v>26</v>
      </c>
      <c r="C89" s="2" t="s">
        <v>921</v>
      </c>
      <c r="D89" s="3" t="s">
        <v>939</v>
      </c>
      <c r="E89" s="2" t="s">
        <v>940</v>
      </c>
      <c r="F89" s="4" t="s">
        <v>941</v>
      </c>
      <c r="G89" s="2" t="s">
        <v>942</v>
      </c>
      <c r="H89" s="2" t="s">
        <v>943</v>
      </c>
      <c r="I89" s="3" t="s">
        <v>944</v>
      </c>
      <c r="J89" s="3" t="s">
        <v>0</v>
      </c>
      <c r="K89" s="3" t="s">
        <v>945</v>
      </c>
      <c r="L89" s="9">
        <f t="shared" si="7"/>
        <v>1</v>
      </c>
      <c r="M89" s="5" t="s">
        <v>946</v>
      </c>
    </row>
    <row r="90" spans="1:13" s="6" customFormat="1" ht="80.099999999999994" customHeight="1" x14ac:dyDescent="0.15">
      <c r="A90" s="1">
        <f t="shared" si="6"/>
        <v>86</v>
      </c>
      <c r="B90" s="2" t="s">
        <v>3029</v>
      </c>
      <c r="C90" s="2" t="s">
        <v>20</v>
      </c>
      <c r="D90" s="3" t="s">
        <v>3071</v>
      </c>
      <c r="E90" s="2" t="s">
        <v>940</v>
      </c>
      <c r="F90" s="4" t="s">
        <v>3072</v>
      </c>
      <c r="G90" s="2" t="s">
        <v>3272</v>
      </c>
      <c r="H90" s="2" t="s">
        <v>3073</v>
      </c>
      <c r="I90" s="3" t="s">
        <v>3074</v>
      </c>
      <c r="J90" s="3" t="s">
        <v>972</v>
      </c>
      <c r="K90" s="3"/>
      <c r="L90" s="9">
        <f t="shared" si="7"/>
        <v>2</v>
      </c>
      <c r="M90" s="5" t="s">
        <v>3590</v>
      </c>
    </row>
    <row r="91" spans="1:13" s="6" customFormat="1" ht="80.099999999999994" customHeight="1" x14ac:dyDescent="0.15">
      <c r="A91" s="1">
        <f t="shared" si="6"/>
        <v>87</v>
      </c>
      <c r="B91" s="2">
        <v>26</v>
      </c>
      <c r="C91" s="2" t="s">
        <v>921</v>
      </c>
      <c r="D91" s="3" t="s">
        <v>1009</v>
      </c>
      <c r="E91" s="2" t="s">
        <v>940</v>
      </c>
      <c r="F91" s="4" t="s">
        <v>1010</v>
      </c>
      <c r="G91" s="2" t="s">
        <v>1011</v>
      </c>
      <c r="H91" s="2" t="s">
        <v>1012</v>
      </c>
      <c r="I91" s="3" t="s">
        <v>1013</v>
      </c>
      <c r="J91" s="3" t="s">
        <v>972</v>
      </c>
      <c r="K91" s="3"/>
      <c r="L91" s="9">
        <f t="shared" si="7"/>
        <v>2</v>
      </c>
      <c r="M91" s="5" t="s">
        <v>2949</v>
      </c>
    </row>
    <row r="92" spans="1:13" s="6" customFormat="1" ht="80.099999999999994" customHeight="1" x14ac:dyDescent="0.15">
      <c r="A92" s="1">
        <f t="shared" si="6"/>
        <v>88</v>
      </c>
      <c r="B92" s="2">
        <v>26</v>
      </c>
      <c r="C92" s="2" t="s">
        <v>921</v>
      </c>
      <c r="D92" s="3" t="s">
        <v>993</v>
      </c>
      <c r="E92" s="2" t="s">
        <v>994</v>
      </c>
      <c r="F92" s="4" t="s">
        <v>995</v>
      </c>
      <c r="G92" s="2" t="s">
        <v>996</v>
      </c>
      <c r="H92" s="2" t="s">
        <v>997</v>
      </c>
      <c r="I92" s="3" t="s">
        <v>998</v>
      </c>
      <c r="J92" s="3" t="s">
        <v>0</v>
      </c>
      <c r="K92" s="3" t="s">
        <v>999</v>
      </c>
      <c r="L92" s="9">
        <f t="shared" si="7"/>
        <v>1</v>
      </c>
      <c r="M92" s="5" t="s">
        <v>1000</v>
      </c>
    </row>
    <row r="93" spans="1:13" s="6" customFormat="1" ht="80.099999999999994" customHeight="1" x14ac:dyDescent="0.15">
      <c r="A93" s="1">
        <f t="shared" si="6"/>
        <v>89</v>
      </c>
      <c r="B93" s="2">
        <v>26</v>
      </c>
      <c r="C93" s="2" t="s">
        <v>921</v>
      </c>
      <c r="D93" s="3" t="s">
        <v>1021</v>
      </c>
      <c r="E93" s="2" t="s">
        <v>1022</v>
      </c>
      <c r="F93" s="4" t="s">
        <v>1023</v>
      </c>
      <c r="G93" s="2" t="s">
        <v>1024</v>
      </c>
      <c r="H93" s="2" t="s">
        <v>1025</v>
      </c>
      <c r="I93" s="3" t="s">
        <v>1026</v>
      </c>
      <c r="J93" s="3" t="s">
        <v>0</v>
      </c>
      <c r="K93" s="3" t="s">
        <v>1027</v>
      </c>
      <c r="L93" s="9">
        <f t="shared" si="7"/>
        <v>1</v>
      </c>
      <c r="M93" s="5" t="s">
        <v>1028</v>
      </c>
    </row>
    <row r="94" spans="1:13" s="6" customFormat="1" ht="80.099999999999994" customHeight="1" x14ac:dyDescent="0.15">
      <c r="A94" s="1">
        <f t="shared" si="6"/>
        <v>90</v>
      </c>
      <c r="B94" s="2">
        <v>26</v>
      </c>
      <c r="C94" s="2" t="s">
        <v>921</v>
      </c>
      <c r="D94" s="3" t="s">
        <v>989</v>
      </c>
      <c r="E94" s="2" t="s">
        <v>990</v>
      </c>
      <c r="F94" s="4" t="s">
        <v>3036</v>
      </c>
      <c r="G94" s="2" t="s">
        <v>991</v>
      </c>
      <c r="H94" s="2" t="s">
        <v>992</v>
      </c>
      <c r="I94" s="3" t="s">
        <v>3183</v>
      </c>
      <c r="J94" s="3" t="s">
        <v>3037</v>
      </c>
      <c r="K94" s="3"/>
      <c r="L94" s="9">
        <f t="shared" si="7"/>
        <v>3</v>
      </c>
      <c r="M94" s="5" t="s">
        <v>2968</v>
      </c>
    </row>
    <row r="95" spans="1:13" s="6" customFormat="1" ht="80.099999999999994" customHeight="1" x14ac:dyDescent="0.15">
      <c r="A95" s="1">
        <f t="shared" si="6"/>
        <v>91</v>
      </c>
      <c r="B95" s="2">
        <v>26</v>
      </c>
      <c r="C95" s="2" t="s">
        <v>921</v>
      </c>
      <c r="D95" s="3" t="s">
        <v>1048</v>
      </c>
      <c r="E95" s="2" t="s">
        <v>1049</v>
      </c>
      <c r="F95" s="4" t="s">
        <v>1050</v>
      </c>
      <c r="G95" s="2" t="s">
        <v>1051</v>
      </c>
      <c r="H95" s="2" t="s">
        <v>1052</v>
      </c>
      <c r="I95" s="3" t="s">
        <v>1053</v>
      </c>
      <c r="J95" s="3" t="s">
        <v>972</v>
      </c>
      <c r="K95" s="3"/>
      <c r="L95" s="9">
        <f t="shared" si="7"/>
        <v>1</v>
      </c>
      <c r="M95" s="5" t="s">
        <v>3583</v>
      </c>
    </row>
    <row r="96" spans="1:13" s="6" customFormat="1" ht="80.099999999999994" customHeight="1" x14ac:dyDescent="0.15">
      <c r="A96" s="1">
        <f t="shared" si="6"/>
        <v>92</v>
      </c>
      <c r="B96" s="2">
        <v>26</v>
      </c>
      <c r="C96" s="2" t="s">
        <v>921</v>
      </c>
      <c r="D96" s="3" t="s">
        <v>1036</v>
      </c>
      <c r="E96" s="2" t="s">
        <v>1037</v>
      </c>
      <c r="F96" s="4" t="s">
        <v>3235</v>
      </c>
      <c r="G96" s="2" t="s">
        <v>1038</v>
      </c>
      <c r="H96" s="2" t="s">
        <v>1039</v>
      </c>
      <c r="I96" s="3" t="s">
        <v>1040</v>
      </c>
      <c r="J96" s="3" t="s">
        <v>0</v>
      </c>
      <c r="K96" s="3" t="s">
        <v>1041</v>
      </c>
      <c r="L96" s="9">
        <f t="shared" si="7"/>
        <v>1</v>
      </c>
      <c r="M96" s="5" t="s">
        <v>1042</v>
      </c>
    </row>
    <row r="97" spans="1:13" s="6" customFormat="1" ht="80.099999999999994" customHeight="1" x14ac:dyDescent="0.15">
      <c r="A97" s="1">
        <f t="shared" si="6"/>
        <v>93</v>
      </c>
      <c r="B97" s="2">
        <v>26</v>
      </c>
      <c r="C97" s="2" t="s">
        <v>921</v>
      </c>
      <c r="D97" s="3" t="s">
        <v>974</v>
      </c>
      <c r="E97" s="2" t="s">
        <v>975</v>
      </c>
      <c r="F97" s="4" t="s">
        <v>976</v>
      </c>
      <c r="G97" s="2" t="s">
        <v>977</v>
      </c>
      <c r="H97" s="2" t="s">
        <v>978</v>
      </c>
      <c r="I97" s="3" t="s">
        <v>979</v>
      </c>
      <c r="J97" s="3" t="s">
        <v>0</v>
      </c>
      <c r="K97" s="3" t="s">
        <v>977</v>
      </c>
      <c r="L97" s="9">
        <f t="shared" si="7"/>
        <v>1</v>
      </c>
      <c r="M97" s="5" t="s">
        <v>980</v>
      </c>
    </row>
    <row r="98" spans="1:13" s="6" customFormat="1" ht="80.099999999999994" customHeight="1" x14ac:dyDescent="0.15">
      <c r="A98" s="1">
        <f t="shared" si="6"/>
        <v>94</v>
      </c>
      <c r="B98" s="2">
        <v>26</v>
      </c>
      <c r="C98" s="2" t="s">
        <v>20</v>
      </c>
      <c r="D98" s="3" t="s">
        <v>383</v>
      </c>
      <c r="E98" s="2" t="s">
        <v>384</v>
      </c>
      <c r="F98" s="4" t="s">
        <v>539</v>
      </c>
      <c r="G98" s="2" t="s">
        <v>385</v>
      </c>
      <c r="H98" s="2" t="s">
        <v>386</v>
      </c>
      <c r="I98" s="3" t="s">
        <v>818</v>
      </c>
      <c r="J98" s="3" t="s">
        <v>1</v>
      </c>
      <c r="K98" s="3"/>
      <c r="L98" s="9">
        <f t="shared" si="7"/>
        <v>1</v>
      </c>
      <c r="M98" s="5" t="s">
        <v>387</v>
      </c>
    </row>
    <row r="99" spans="1:13" s="6" customFormat="1" ht="80.099999999999994" customHeight="1" x14ac:dyDescent="0.15">
      <c r="A99" s="1">
        <f t="shared" si="6"/>
        <v>95</v>
      </c>
      <c r="B99" s="2">
        <v>26</v>
      </c>
      <c r="C99" s="2" t="s">
        <v>921</v>
      </c>
      <c r="D99" s="3" t="s">
        <v>966</v>
      </c>
      <c r="E99" s="2" t="s">
        <v>967</v>
      </c>
      <c r="F99" s="4" t="s">
        <v>968</v>
      </c>
      <c r="G99" s="2" t="s">
        <v>969</v>
      </c>
      <c r="H99" s="2" t="s">
        <v>970</v>
      </c>
      <c r="I99" s="3" t="s">
        <v>971</v>
      </c>
      <c r="J99" s="3" t="s">
        <v>972</v>
      </c>
      <c r="K99" s="3"/>
      <c r="L99" s="9">
        <f t="shared" si="7"/>
        <v>1</v>
      </c>
      <c r="M99" s="5" t="s">
        <v>973</v>
      </c>
    </row>
    <row r="100" spans="1:13" s="6" customFormat="1" ht="80.099999999999994" customHeight="1" x14ac:dyDescent="0.15">
      <c r="A100" s="1">
        <f t="shared" si="6"/>
        <v>96</v>
      </c>
      <c r="B100" s="2">
        <v>26</v>
      </c>
      <c r="C100" s="2" t="s">
        <v>921</v>
      </c>
      <c r="D100" s="3" t="s">
        <v>1029</v>
      </c>
      <c r="E100" s="2" t="s">
        <v>1030</v>
      </c>
      <c r="F100" s="4" t="s">
        <v>1031</v>
      </c>
      <c r="G100" s="2" t="s">
        <v>1032</v>
      </c>
      <c r="H100" s="2" t="s">
        <v>1033</v>
      </c>
      <c r="I100" s="3" t="s">
        <v>1034</v>
      </c>
      <c r="J100" s="3" t="s">
        <v>972</v>
      </c>
      <c r="K100" s="3"/>
      <c r="L100" s="9">
        <f t="shared" si="7"/>
        <v>1</v>
      </c>
      <c r="M100" s="5" t="s">
        <v>1035</v>
      </c>
    </row>
    <row r="101" spans="1:13" s="6" customFormat="1" ht="80.099999999999994" customHeight="1" x14ac:dyDescent="0.15">
      <c r="A101" s="1">
        <f t="shared" si="6"/>
        <v>97</v>
      </c>
      <c r="B101" s="2">
        <v>26</v>
      </c>
      <c r="C101" s="2" t="s">
        <v>20</v>
      </c>
      <c r="D101" s="3" t="s">
        <v>374</v>
      </c>
      <c r="E101" s="2" t="s">
        <v>375</v>
      </c>
      <c r="F101" s="4" t="s">
        <v>540</v>
      </c>
      <c r="G101" s="2" t="s">
        <v>376</v>
      </c>
      <c r="H101" s="2" t="s">
        <v>377</v>
      </c>
      <c r="I101" s="3" t="s">
        <v>819</v>
      </c>
      <c r="J101" s="3" t="s">
        <v>0</v>
      </c>
      <c r="K101" s="3" t="s">
        <v>376</v>
      </c>
      <c r="L101" s="9">
        <f t="shared" si="7"/>
        <v>2</v>
      </c>
      <c r="M101" s="5" t="s">
        <v>2969</v>
      </c>
    </row>
    <row r="102" spans="1:13" s="6" customFormat="1" ht="80.099999999999994" customHeight="1" x14ac:dyDescent="0.15">
      <c r="A102" s="1">
        <f t="shared" si="6"/>
        <v>98</v>
      </c>
      <c r="B102" s="2">
        <v>26</v>
      </c>
      <c r="C102" s="2" t="s">
        <v>921</v>
      </c>
      <c r="D102" s="3" t="s">
        <v>954</v>
      </c>
      <c r="E102" s="2" t="s">
        <v>375</v>
      </c>
      <c r="F102" s="4" t="s">
        <v>958</v>
      </c>
      <c r="G102" s="2" t="s">
        <v>955</v>
      </c>
      <c r="H102" s="2" t="s">
        <v>956</v>
      </c>
      <c r="I102" s="3" t="s">
        <v>957</v>
      </c>
      <c r="J102" s="3" t="s">
        <v>0</v>
      </c>
      <c r="K102" s="3" t="s">
        <v>955</v>
      </c>
      <c r="L102" s="9">
        <f t="shared" si="7"/>
        <v>2</v>
      </c>
      <c r="M102" s="5" t="s">
        <v>2970</v>
      </c>
    </row>
    <row r="103" spans="1:13" s="6" customFormat="1" ht="80.099999999999994" customHeight="1" x14ac:dyDescent="0.15">
      <c r="A103" s="1">
        <f t="shared" si="6"/>
        <v>99</v>
      </c>
      <c r="B103" s="2">
        <v>26</v>
      </c>
      <c r="C103" s="2" t="s">
        <v>921</v>
      </c>
      <c r="D103" s="3" t="s">
        <v>1043</v>
      </c>
      <c r="E103" s="2" t="s">
        <v>375</v>
      </c>
      <c r="F103" s="4" t="s">
        <v>1044</v>
      </c>
      <c r="G103" s="2" t="s">
        <v>1045</v>
      </c>
      <c r="H103" s="2" t="s">
        <v>1046</v>
      </c>
      <c r="I103" s="3" t="s">
        <v>3531</v>
      </c>
      <c r="J103" s="3" t="s">
        <v>972</v>
      </c>
      <c r="K103" s="3"/>
      <c r="L103" s="9">
        <f t="shared" si="7"/>
        <v>1</v>
      </c>
      <c r="M103" s="5" t="s">
        <v>3532</v>
      </c>
    </row>
    <row r="104" spans="1:13" s="6" customFormat="1" ht="80.099999999999994" customHeight="1" x14ac:dyDescent="0.15">
      <c r="A104" s="1">
        <f t="shared" si="6"/>
        <v>100</v>
      </c>
      <c r="B104" s="2">
        <v>26</v>
      </c>
      <c r="C104" s="2" t="s">
        <v>921</v>
      </c>
      <c r="D104" s="3" t="s">
        <v>1054</v>
      </c>
      <c r="E104" s="2" t="s">
        <v>1055</v>
      </c>
      <c r="F104" s="4" t="s">
        <v>1056</v>
      </c>
      <c r="G104" s="2" t="s">
        <v>1057</v>
      </c>
      <c r="H104" s="2" t="s">
        <v>1058</v>
      </c>
      <c r="I104" s="3" t="s">
        <v>1059</v>
      </c>
      <c r="J104" s="3" t="s">
        <v>972</v>
      </c>
      <c r="K104" s="3"/>
      <c r="L104" s="9">
        <f t="shared" si="7"/>
        <v>1</v>
      </c>
      <c r="M104" s="5" t="s">
        <v>1060</v>
      </c>
    </row>
    <row r="105" spans="1:13" s="6" customFormat="1" ht="80.099999999999994" customHeight="1" x14ac:dyDescent="0.15">
      <c r="A105" s="1">
        <f t="shared" si="6"/>
        <v>101</v>
      </c>
      <c r="B105" s="2">
        <v>26</v>
      </c>
      <c r="C105" s="2" t="s">
        <v>921</v>
      </c>
      <c r="D105" s="3" t="s">
        <v>922</v>
      </c>
      <c r="E105" s="2" t="s">
        <v>923</v>
      </c>
      <c r="F105" s="4" t="s">
        <v>924</v>
      </c>
      <c r="G105" s="2" t="s">
        <v>925</v>
      </c>
      <c r="H105" s="2" t="s">
        <v>926</v>
      </c>
      <c r="I105" s="3" t="s">
        <v>927</v>
      </c>
      <c r="J105" s="3" t="s">
        <v>0</v>
      </c>
      <c r="K105" s="3" t="s">
        <v>928</v>
      </c>
      <c r="L105" s="9">
        <f t="shared" si="7"/>
        <v>1</v>
      </c>
      <c r="M105" s="5" t="s">
        <v>3550</v>
      </c>
    </row>
    <row r="106" spans="1:13" s="6" customFormat="1" ht="80.099999999999994" customHeight="1" x14ac:dyDescent="0.15">
      <c r="A106" s="1">
        <f t="shared" si="6"/>
        <v>102</v>
      </c>
      <c r="B106" s="2">
        <v>26</v>
      </c>
      <c r="C106" s="2" t="s">
        <v>921</v>
      </c>
      <c r="D106" s="3" t="s">
        <v>929</v>
      </c>
      <c r="E106" s="2" t="s">
        <v>930</v>
      </c>
      <c r="F106" s="4" t="s">
        <v>931</v>
      </c>
      <c r="G106" s="2" t="s">
        <v>932</v>
      </c>
      <c r="H106" s="2" t="s">
        <v>933</v>
      </c>
      <c r="I106" s="3" t="s">
        <v>934</v>
      </c>
      <c r="J106" s="3" t="s">
        <v>0</v>
      </c>
      <c r="K106" s="3" t="s">
        <v>935</v>
      </c>
      <c r="L106" s="9">
        <f t="shared" si="7"/>
        <v>1</v>
      </c>
      <c r="M106" s="5" t="s">
        <v>936</v>
      </c>
    </row>
    <row r="107" spans="1:13" s="6" customFormat="1" ht="80.099999999999994" customHeight="1" x14ac:dyDescent="0.15">
      <c r="A107" s="1">
        <f t="shared" si="6"/>
        <v>103</v>
      </c>
      <c r="B107" s="2">
        <v>26</v>
      </c>
      <c r="C107" s="2" t="s">
        <v>20</v>
      </c>
      <c r="D107" s="3" t="s">
        <v>208</v>
      </c>
      <c r="E107" s="2" t="s">
        <v>209</v>
      </c>
      <c r="F107" s="4" t="s">
        <v>3504</v>
      </c>
      <c r="G107" s="2" t="s">
        <v>210</v>
      </c>
      <c r="H107" s="2" t="s">
        <v>211</v>
      </c>
      <c r="I107" s="3" t="s">
        <v>3275</v>
      </c>
      <c r="J107" s="3" t="s">
        <v>520</v>
      </c>
      <c r="K107" s="3"/>
      <c r="L107" s="9">
        <f t="shared" si="7"/>
        <v>4</v>
      </c>
      <c r="M107" s="5" t="s">
        <v>3279</v>
      </c>
    </row>
    <row r="108" spans="1:13" s="6" customFormat="1" ht="80.099999999999994" customHeight="1" x14ac:dyDescent="0.15">
      <c r="A108" s="1">
        <f t="shared" si="6"/>
        <v>104</v>
      </c>
      <c r="B108" s="2">
        <v>26</v>
      </c>
      <c r="C108" s="2" t="s">
        <v>921</v>
      </c>
      <c r="D108" s="3" t="s">
        <v>1061</v>
      </c>
      <c r="E108" s="2" t="s">
        <v>1062</v>
      </c>
      <c r="F108" s="4" t="s">
        <v>1063</v>
      </c>
      <c r="G108" s="2" t="s">
        <v>1064</v>
      </c>
      <c r="H108" s="2" t="s">
        <v>1065</v>
      </c>
      <c r="I108" s="3" t="s">
        <v>3266</v>
      </c>
      <c r="J108" s="3" t="s">
        <v>972</v>
      </c>
      <c r="K108" s="3"/>
      <c r="L108" s="9">
        <f t="shared" ref="L108:L139" si="8">LEN(M108)-LEN(SUBSTITUTE(M108, "、",""))/LEN("、")+1</f>
        <v>4</v>
      </c>
      <c r="M108" s="5" t="s">
        <v>3265</v>
      </c>
    </row>
    <row r="109" spans="1:13" s="6" customFormat="1" ht="80.099999999999994" customHeight="1" x14ac:dyDescent="0.15">
      <c r="A109" s="1">
        <f t="shared" si="6"/>
        <v>105</v>
      </c>
      <c r="B109" s="2">
        <v>26</v>
      </c>
      <c r="C109" s="2" t="s">
        <v>20</v>
      </c>
      <c r="D109" s="3" t="s">
        <v>434</v>
      </c>
      <c r="E109" s="2" t="s">
        <v>435</v>
      </c>
      <c r="F109" s="4" t="s">
        <v>541</v>
      </c>
      <c r="G109" s="2" t="s">
        <v>436</v>
      </c>
      <c r="H109" s="2" t="s">
        <v>437</v>
      </c>
      <c r="I109" s="3" t="s">
        <v>622</v>
      </c>
      <c r="J109" s="3" t="s">
        <v>1</v>
      </c>
      <c r="K109" s="3"/>
      <c r="L109" s="9">
        <f t="shared" si="8"/>
        <v>1</v>
      </c>
      <c r="M109" s="5" t="s">
        <v>438</v>
      </c>
    </row>
    <row r="110" spans="1:13" s="6" customFormat="1" ht="80.099999999999994" customHeight="1" x14ac:dyDescent="0.15">
      <c r="A110" s="1">
        <f t="shared" si="6"/>
        <v>106</v>
      </c>
      <c r="B110" s="2">
        <v>26</v>
      </c>
      <c r="C110" s="2" t="s">
        <v>20</v>
      </c>
      <c r="D110" s="3" t="s">
        <v>212</v>
      </c>
      <c r="E110" s="2" t="s">
        <v>213</v>
      </c>
      <c r="F110" s="4" t="s">
        <v>542</v>
      </c>
      <c r="G110" s="2" t="s">
        <v>214</v>
      </c>
      <c r="H110" s="2" t="s">
        <v>215</v>
      </c>
      <c r="I110" s="3" t="s">
        <v>367</v>
      </c>
      <c r="J110" s="3" t="s">
        <v>520</v>
      </c>
      <c r="K110" s="3"/>
      <c r="L110" s="9">
        <f t="shared" si="8"/>
        <v>3</v>
      </c>
      <c r="M110" s="5" t="s">
        <v>3276</v>
      </c>
    </row>
    <row r="111" spans="1:13" s="6" customFormat="1" ht="80.099999999999994" customHeight="1" x14ac:dyDescent="0.15">
      <c r="A111" s="1">
        <f t="shared" si="6"/>
        <v>107</v>
      </c>
      <c r="B111" s="2">
        <v>26</v>
      </c>
      <c r="C111" s="2" t="s">
        <v>921</v>
      </c>
      <c r="D111" s="3" t="s">
        <v>1014</v>
      </c>
      <c r="E111" s="2" t="s">
        <v>1015</v>
      </c>
      <c r="F111" s="4" t="s">
        <v>1016</v>
      </c>
      <c r="G111" s="2" t="s">
        <v>1017</v>
      </c>
      <c r="H111" s="2" t="s">
        <v>1018</v>
      </c>
      <c r="I111" s="3" t="s">
        <v>1019</v>
      </c>
      <c r="J111" s="3" t="s">
        <v>0</v>
      </c>
      <c r="K111" s="3" t="s">
        <v>1020</v>
      </c>
      <c r="L111" s="9">
        <f t="shared" si="8"/>
        <v>1</v>
      </c>
      <c r="M111" s="5" t="s">
        <v>3551</v>
      </c>
    </row>
    <row r="112" spans="1:13" s="6" customFormat="1" ht="80.099999999999994" customHeight="1" x14ac:dyDescent="0.15">
      <c r="A112" s="1">
        <f t="shared" si="6"/>
        <v>108</v>
      </c>
      <c r="B112" s="2">
        <v>26</v>
      </c>
      <c r="C112" s="2" t="s">
        <v>921</v>
      </c>
      <c r="D112" s="3" t="s">
        <v>959</v>
      </c>
      <c r="E112" s="2" t="s">
        <v>960</v>
      </c>
      <c r="F112" s="4" t="s">
        <v>961</v>
      </c>
      <c r="G112" s="2" t="s">
        <v>962</v>
      </c>
      <c r="H112" s="2" t="s">
        <v>963</v>
      </c>
      <c r="I112" s="3" t="s">
        <v>965</v>
      </c>
      <c r="J112" s="3" t="s">
        <v>0</v>
      </c>
      <c r="K112" s="3" t="s">
        <v>964</v>
      </c>
      <c r="L112" s="9">
        <f t="shared" si="8"/>
        <v>1</v>
      </c>
      <c r="M112" s="5" t="s">
        <v>3233</v>
      </c>
    </row>
    <row r="113" spans="1:13" s="6" customFormat="1" ht="80.099999999999994" customHeight="1" x14ac:dyDescent="0.15">
      <c r="A113" s="1">
        <f t="shared" si="6"/>
        <v>109</v>
      </c>
      <c r="B113" s="2">
        <v>26</v>
      </c>
      <c r="C113" s="2" t="s">
        <v>921</v>
      </c>
      <c r="D113" s="3" t="s">
        <v>1510</v>
      </c>
      <c r="E113" s="2" t="s">
        <v>1511</v>
      </c>
      <c r="F113" s="4" t="s">
        <v>1512</v>
      </c>
      <c r="G113" s="2" t="s">
        <v>1513</v>
      </c>
      <c r="H113" s="2" t="s">
        <v>1514</v>
      </c>
      <c r="I113" s="3" t="s">
        <v>1515</v>
      </c>
      <c r="J113" s="3" t="s">
        <v>0</v>
      </c>
      <c r="K113" s="3" t="s">
        <v>1513</v>
      </c>
      <c r="L113" s="9">
        <f t="shared" si="8"/>
        <v>1</v>
      </c>
      <c r="M113" s="5" t="s">
        <v>1516</v>
      </c>
    </row>
    <row r="114" spans="1:13" s="6" customFormat="1" ht="80.099999999999994" customHeight="1" x14ac:dyDescent="0.15">
      <c r="A114" s="1">
        <f t="shared" si="6"/>
        <v>110</v>
      </c>
      <c r="B114" s="2">
        <v>26</v>
      </c>
      <c r="C114" s="2" t="s">
        <v>20</v>
      </c>
      <c r="D114" s="3" t="s">
        <v>504</v>
      </c>
      <c r="E114" s="2" t="s">
        <v>505</v>
      </c>
      <c r="F114" s="4" t="s">
        <v>543</v>
      </c>
      <c r="G114" s="2" t="s">
        <v>506</v>
      </c>
      <c r="H114" s="2" t="s">
        <v>506</v>
      </c>
      <c r="I114" s="3" t="s">
        <v>6</v>
      </c>
      <c r="J114" s="3" t="s">
        <v>1</v>
      </c>
      <c r="K114" s="3"/>
      <c r="L114" s="9">
        <f t="shared" si="8"/>
        <v>2</v>
      </c>
      <c r="M114" s="5" t="s">
        <v>507</v>
      </c>
    </row>
    <row r="115" spans="1:13" s="6" customFormat="1" ht="80.099999999999994" customHeight="1" x14ac:dyDescent="0.15">
      <c r="A115" s="1">
        <f t="shared" si="6"/>
        <v>111</v>
      </c>
      <c r="B115" s="2">
        <v>26</v>
      </c>
      <c r="C115" s="2" t="s">
        <v>20</v>
      </c>
      <c r="D115" s="3" t="s">
        <v>898</v>
      </c>
      <c r="E115" s="2" t="s">
        <v>899</v>
      </c>
      <c r="F115" s="4" t="s">
        <v>902</v>
      </c>
      <c r="G115" s="2" t="s">
        <v>900</v>
      </c>
      <c r="H115" s="2" t="s">
        <v>901</v>
      </c>
      <c r="I115" s="3" t="s">
        <v>3181</v>
      </c>
      <c r="J115" s="3" t="s">
        <v>903</v>
      </c>
      <c r="K115" s="3" t="s">
        <v>904</v>
      </c>
      <c r="L115" s="9">
        <f t="shared" si="8"/>
        <v>2</v>
      </c>
      <c r="M115" s="5" t="s">
        <v>2971</v>
      </c>
    </row>
    <row r="116" spans="1:13" s="6" customFormat="1" ht="80.099999999999994" customHeight="1" x14ac:dyDescent="0.15">
      <c r="A116" s="1">
        <f t="shared" si="6"/>
        <v>112</v>
      </c>
      <c r="B116" s="2">
        <v>26</v>
      </c>
      <c r="C116" s="2" t="s">
        <v>921</v>
      </c>
      <c r="D116" s="3" t="s">
        <v>1376</v>
      </c>
      <c r="E116" s="2" t="s">
        <v>1377</v>
      </c>
      <c r="F116" s="4" t="s">
        <v>1378</v>
      </c>
      <c r="G116" s="2" t="s">
        <v>1379</v>
      </c>
      <c r="H116" s="2" t="s">
        <v>1380</v>
      </c>
      <c r="I116" s="3" t="s">
        <v>1381</v>
      </c>
      <c r="J116" s="3" t="s">
        <v>0</v>
      </c>
      <c r="K116" s="3" t="s">
        <v>1379</v>
      </c>
      <c r="L116" s="9">
        <f t="shared" si="8"/>
        <v>1</v>
      </c>
      <c r="M116" s="5" t="s">
        <v>1382</v>
      </c>
    </row>
    <row r="117" spans="1:13" s="6" customFormat="1" ht="80.099999999999994" customHeight="1" x14ac:dyDescent="0.15">
      <c r="A117" s="1">
        <f t="shared" si="6"/>
        <v>113</v>
      </c>
      <c r="B117" s="2">
        <v>26</v>
      </c>
      <c r="C117" s="2" t="s">
        <v>921</v>
      </c>
      <c r="D117" s="3" t="s">
        <v>1438</v>
      </c>
      <c r="E117" s="2" t="s">
        <v>1439</v>
      </c>
      <c r="F117" s="4" t="s">
        <v>1440</v>
      </c>
      <c r="G117" s="2" t="s">
        <v>1441</v>
      </c>
      <c r="H117" s="2" t="s">
        <v>1442</v>
      </c>
      <c r="I117" s="3" t="s">
        <v>1443</v>
      </c>
      <c r="J117" s="3" t="s">
        <v>972</v>
      </c>
      <c r="K117" s="3"/>
      <c r="L117" s="9">
        <f t="shared" si="8"/>
        <v>1</v>
      </c>
      <c r="M117" s="5" t="s">
        <v>3506</v>
      </c>
    </row>
    <row r="118" spans="1:13" s="6" customFormat="1" ht="80.099999999999994" customHeight="1" x14ac:dyDescent="0.15">
      <c r="A118" s="1">
        <f t="shared" si="6"/>
        <v>114</v>
      </c>
      <c r="B118" s="2">
        <v>26</v>
      </c>
      <c r="C118" s="2" t="s">
        <v>20</v>
      </c>
      <c r="D118" s="3" t="s">
        <v>22</v>
      </c>
      <c r="E118" s="2" t="s">
        <v>21</v>
      </c>
      <c r="F118" s="4" t="s">
        <v>544</v>
      </c>
      <c r="G118" s="2" t="s">
        <v>23</v>
      </c>
      <c r="H118" s="2" t="s">
        <v>24</v>
      </c>
      <c r="I118" s="3" t="s">
        <v>754</v>
      </c>
      <c r="J118" s="3" t="s">
        <v>2941</v>
      </c>
      <c r="K118" s="3" t="s">
        <v>23</v>
      </c>
      <c r="L118" s="9">
        <f t="shared" si="8"/>
        <v>4</v>
      </c>
      <c r="M118" s="5" t="s">
        <v>2940</v>
      </c>
    </row>
    <row r="119" spans="1:13" s="6" customFormat="1" ht="80.099999999999994" customHeight="1" x14ac:dyDescent="0.15">
      <c r="A119" s="1">
        <f t="shared" si="6"/>
        <v>115</v>
      </c>
      <c r="B119" s="2">
        <v>26</v>
      </c>
      <c r="C119" s="2" t="s">
        <v>20</v>
      </c>
      <c r="D119" s="3" t="s">
        <v>85</v>
      </c>
      <c r="E119" s="2" t="s">
        <v>86</v>
      </c>
      <c r="F119" s="4" t="s">
        <v>545</v>
      </c>
      <c r="G119" s="2" t="s">
        <v>87</v>
      </c>
      <c r="H119" s="2" t="s">
        <v>88</v>
      </c>
      <c r="I119" s="3" t="s">
        <v>755</v>
      </c>
      <c r="J119" s="3" t="s">
        <v>0</v>
      </c>
      <c r="K119" s="3" t="s">
        <v>89</v>
      </c>
      <c r="L119" s="9">
        <f t="shared" si="8"/>
        <v>2</v>
      </c>
      <c r="M119" s="5" t="s">
        <v>2972</v>
      </c>
    </row>
    <row r="120" spans="1:13" s="6" customFormat="1" ht="80.099999999999994" customHeight="1" x14ac:dyDescent="0.15">
      <c r="A120" s="1">
        <f t="shared" si="6"/>
        <v>116</v>
      </c>
      <c r="B120" s="2">
        <v>26</v>
      </c>
      <c r="C120" s="2" t="s">
        <v>921</v>
      </c>
      <c r="D120" s="3" t="s">
        <v>1479</v>
      </c>
      <c r="E120" s="2" t="s">
        <v>1480</v>
      </c>
      <c r="F120" s="4" t="s">
        <v>1481</v>
      </c>
      <c r="G120" s="2" t="s">
        <v>1482</v>
      </c>
      <c r="H120" s="2" t="s">
        <v>1483</v>
      </c>
      <c r="I120" s="3" t="s">
        <v>1484</v>
      </c>
      <c r="J120" s="3" t="s">
        <v>0</v>
      </c>
      <c r="K120" s="3" t="s">
        <v>1485</v>
      </c>
      <c r="L120" s="9">
        <f t="shared" si="8"/>
        <v>2</v>
      </c>
      <c r="M120" s="5" t="s">
        <v>3175</v>
      </c>
    </row>
    <row r="121" spans="1:13" s="6" customFormat="1" ht="80.099999999999994" customHeight="1" x14ac:dyDescent="0.15">
      <c r="A121" s="1">
        <f t="shared" si="6"/>
        <v>117</v>
      </c>
      <c r="B121" s="2">
        <v>26</v>
      </c>
      <c r="C121" s="2" t="s">
        <v>921</v>
      </c>
      <c r="D121" s="3" t="s">
        <v>1547</v>
      </c>
      <c r="E121" s="2" t="s">
        <v>1543</v>
      </c>
      <c r="F121" s="4" t="s">
        <v>1548</v>
      </c>
      <c r="G121" s="2" t="s">
        <v>1544</v>
      </c>
      <c r="H121" s="2" t="s">
        <v>1545</v>
      </c>
      <c r="I121" s="3" t="s">
        <v>1546</v>
      </c>
      <c r="J121" s="3" t="s">
        <v>972</v>
      </c>
      <c r="K121" s="3"/>
      <c r="L121" s="9">
        <f t="shared" si="8"/>
        <v>3</v>
      </c>
      <c r="M121" s="5" t="s">
        <v>2973</v>
      </c>
    </row>
    <row r="122" spans="1:13" s="6" customFormat="1" ht="80.099999999999994" customHeight="1" x14ac:dyDescent="0.15">
      <c r="A122" s="1">
        <f t="shared" si="6"/>
        <v>118</v>
      </c>
      <c r="B122" s="2">
        <v>26</v>
      </c>
      <c r="C122" s="2" t="s">
        <v>921</v>
      </c>
      <c r="D122" s="3" t="s">
        <v>1549</v>
      </c>
      <c r="E122" s="2" t="s">
        <v>1550</v>
      </c>
      <c r="F122" s="4" t="s">
        <v>1551</v>
      </c>
      <c r="G122" s="2" t="s">
        <v>1552</v>
      </c>
      <c r="H122" s="2" t="s">
        <v>1553</v>
      </c>
      <c r="I122" s="3" t="s">
        <v>1554</v>
      </c>
      <c r="J122" s="3" t="s">
        <v>0</v>
      </c>
      <c r="K122" s="3" t="s">
        <v>1552</v>
      </c>
      <c r="L122" s="9">
        <f t="shared" si="8"/>
        <v>1</v>
      </c>
      <c r="M122" s="5" t="s">
        <v>1555</v>
      </c>
    </row>
    <row r="123" spans="1:13" s="6" customFormat="1" ht="80.099999999999994" customHeight="1" x14ac:dyDescent="0.15">
      <c r="A123" s="1">
        <f t="shared" si="6"/>
        <v>119</v>
      </c>
      <c r="B123" s="2">
        <v>26</v>
      </c>
      <c r="C123" s="2" t="s">
        <v>20</v>
      </c>
      <c r="D123" s="3" t="s">
        <v>285</v>
      </c>
      <c r="E123" s="2" t="s">
        <v>286</v>
      </c>
      <c r="F123" s="4" t="s">
        <v>546</v>
      </c>
      <c r="G123" s="2" t="s">
        <v>287</v>
      </c>
      <c r="H123" s="2" t="s">
        <v>288</v>
      </c>
      <c r="I123" s="3" t="s">
        <v>756</v>
      </c>
      <c r="J123" s="3" t="s">
        <v>0</v>
      </c>
      <c r="K123" s="3" t="s">
        <v>289</v>
      </c>
      <c r="L123" s="9">
        <f t="shared" si="8"/>
        <v>2</v>
      </c>
      <c r="M123" s="5" t="s">
        <v>3185</v>
      </c>
    </row>
    <row r="124" spans="1:13" s="6" customFormat="1" ht="80.099999999999994" customHeight="1" x14ac:dyDescent="0.15">
      <c r="A124" s="1">
        <f t="shared" si="6"/>
        <v>120</v>
      </c>
      <c r="B124" s="2">
        <v>26</v>
      </c>
      <c r="C124" s="2" t="s">
        <v>921</v>
      </c>
      <c r="D124" s="3" t="s">
        <v>1458</v>
      </c>
      <c r="E124" s="2" t="s">
        <v>1459</v>
      </c>
      <c r="F124" s="4" t="s">
        <v>1460</v>
      </c>
      <c r="G124" s="2" t="s">
        <v>1461</v>
      </c>
      <c r="H124" s="2" t="s">
        <v>1462</v>
      </c>
      <c r="I124" s="3" t="s">
        <v>1464</v>
      </c>
      <c r="J124" s="3" t="s">
        <v>0</v>
      </c>
      <c r="K124" s="3" t="s">
        <v>1463</v>
      </c>
      <c r="L124" s="9">
        <f t="shared" si="8"/>
        <v>3</v>
      </c>
      <c r="M124" s="5" t="s">
        <v>2974</v>
      </c>
    </row>
    <row r="125" spans="1:13" s="6" customFormat="1" ht="80.099999999999994" customHeight="1" x14ac:dyDescent="0.15">
      <c r="A125" s="1">
        <f t="shared" si="6"/>
        <v>121</v>
      </c>
      <c r="B125" s="2">
        <v>26</v>
      </c>
      <c r="C125" s="2" t="s">
        <v>921</v>
      </c>
      <c r="D125" s="3" t="s">
        <v>1420</v>
      </c>
      <c r="E125" s="2" t="s">
        <v>1421</v>
      </c>
      <c r="F125" s="4" t="s">
        <v>1422</v>
      </c>
      <c r="G125" s="2" t="s">
        <v>1423</v>
      </c>
      <c r="H125" s="2" t="s">
        <v>1424</v>
      </c>
      <c r="I125" s="3" t="s">
        <v>1425</v>
      </c>
      <c r="J125" s="3" t="s">
        <v>972</v>
      </c>
      <c r="K125" s="3"/>
      <c r="L125" s="9">
        <f t="shared" si="8"/>
        <v>3</v>
      </c>
      <c r="M125" s="5" t="s">
        <v>2975</v>
      </c>
    </row>
    <row r="126" spans="1:13" s="6" customFormat="1" ht="80.099999999999994" customHeight="1" x14ac:dyDescent="0.15">
      <c r="A126" s="1">
        <f t="shared" si="6"/>
        <v>122</v>
      </c>
      <c r="B126" s="2">
        <v>26</v>
      </c>
      <c r="C126" s="2" t="s">
        <v>921</v>
      </c>
      <c r="D126" s="3" t="s">
        <v>1450</v>
      </c>
      <c r="E126" s="2" t="s">
        <v>1451</v>
      </c>
      <c r="F126" s="4" t="s">
        <v>1452</v>
      </c>
      <c r="G126" s="2" t="s">
        <v>1453</v>
      </c>
      <c r="H126" s="2" t="s">
        <v>1454</v>
      </c>
      <c r="I126" s="3" t="s">
        <v>1455</v>
      </c>
      <c r="J126" s="3" t="s">
        <v>0</v>
      </c>
      <c r="K126" s="3" t="s">
        <v>1456</v>
      </c>
      <c r="L126" s="9">
        <f t="shared" si="8"/>
        <v>1</v>
      </c>
      <c r="M126" s="5" t="s">
        <v>1457</v>
      </c>
    </row>
    <row r="127" spans="1:13" s="6" customFormat="1" ht="80.099999999999994" customHeight="1" x14ac:dyDescent="0.15">
      <c r="A127" s="1">
        <f t="shared" si="6"/>
        <v>123</v>
      </c>
      <c r="B127" s="2">
        <v>26</v>
      </c>
      <c r="C127" s="2" t="s">
        <v>921</v>
      </c>
      <c r="D127" s="3" t="s">
        <v>1471</v>
      </c>
      <c r="E127" s="2" t="s">
        <v>1472</v>
      </c>
      <c r="F127" s="4" t="s">
        <v>1473</v>
      </c>
      <c r="G127" s="2" t="s">
        <v>1474</v>
      </c>
      <c r="H127" s="2" t="s">
        <v>1475</v>
      </c>
      <c r="I127" s="3" t="s">
        <v>1476</v>
      </c>
      <c r="J127" s="3" t="s">
        <v>0</v>
      </c>
      <c r="K127" s="3" t="s">
        <v>1477</v>
      </c>
      <c r="L127" s="9">
        <f t="shared" si="8"/>
        <v>1</v>
      </c>
      <c r="M127" s="5" t="s">
        <v>1478</v>
      </c>
    </row>
    <row r="128" spans="1:13" s="6" customFormat="1" ht="80.099999999999994" customHeight="1" x14ac:dyDescent="0.15">
      <c r="A128" s="1">
        <f t="shared" si="6"/>
        <v>124</v>
      </c>
      <c r="B128" s="2">
        <v>26</v>
      </c>
      <c r="C128" s="2" t="s">
        <v>20</v>
      </c>
      <c r="D128" s="3" t="s">
        <v>55</v>
      </c>
      <c r="E128" s="2" t="s">
        <v>56</v>
      </c>
      <c r="F128" s="4" t="s">
        <v>547</v>
      </c>
      <c r="G128" s="2" t="s">
        <v>57</v>
      </c>
      <c r="H128" s="2" t="s">
        <v>58</v>
      </c>
      <c r="I128" s="3" t="s">
        <v>757</v>
      </c>
      <c r="J128" s="3" t="s">
        <v>0</v>
      </c>
      <c r="K128" s="3" t="s">
        <v>57</v>
      </c>
      <c r="L128" s="9">
        <f t="shared" si="8"/>
        <v>1</v>
      </c>
      <c r="M128" s="5" t="s">
        <v>59</v>
      </c>
    </row>
    <row r="129" spans="1:13" s="6" customFormat="1" ht="80.099999999999994" customHeight="1" x14ac:dyDescent="0.15">
      <c r="A129" s="1">
        <f t="shared" si="6"/>
        <v>125</v>
      </c>
      <c r="B129" s="2">
        <v>26</v>
      </c>
      <c r="C129" s="2" t="s">
        <v>921</v>
      </c>
      <c r="D129" s="3" t="s">
        <v>1523</v>
      </c>
      <c r="E129" s="2" t="s">
        <v>1524</v>
      </c>
      <c r="F129" s="4" t="s">
        <v>1525</v>
      </c>
      <c r="G129" s="2" t="s">
        <v>1526</v>
      </c>
      <c r="H129" s="2" t="s">
        <v>1527</v>
      </c>
      <c r="I129" s="3" t="s">
        <v>937</v>
      </c>
      <c r="J129" s="3" t="s">
        <v>972</v>
      </c>
      <c r="K129" s="3"/>
      <c r="L129" s="9">
        <f t="shared" si="8"/>
        <v>1</v>
      </c>
      <c r="M129" s="5" t="s">
        <v>1528</v>
      </c>
    </row>
    <row r="130" spans="1:13" s="6" customFormat="1" ht="80.099999999999994" customHeight="1" x14ac:dyDescent="0.15">
      <c r="A130" s="1">
        <f t="shared" si="6"/>
        <v>126</v>
      </c>
      <c r="B130" s="2">
        <v>26</v>
      </c>
      <c r="C130" s="2" t="s">
        <v>921</v>
      </c>
      <c r="D130" s="3" t="s">
        <v>1404</v>
      </c>
      <c r="E130" s="2" t="s">
        <v>1405</v>
      </c>
      <c r="F130" s="4" t="s">
        <v>1406</v>
      </c>
      <c r="G130" s="2" t="s">
        <v>1407</v>
      </c>
      <c r="H130" s="2" t="s">
        <v>1408</v>
      </c>
      <c r="I130" s="3" t="s">
        <v>1409</v>
      </c>
      <c r="J130" s="3" t="s">
        <v>0</v>
      </c>
      <c r="K130" s="3" t="s">
        <v>1410</v>
      </c>
      <c r="L130" s="9">
        <f t="shared" si="8"/>
        <v>1</v>
      </c>
      <c r="M130" s="5" t="s">
        <v>1411</v>
      </c>
    </row>
    <row r="131" spans="1:13" s="6" customFormat="1" ht="80.099999999999994" customHeight="1" x14ac:dyDescent="0.15">
      <c r="A131" s="1">
        <f t="shared" si="6"/>
        <v>127</v>
      </c>
      <c r="B131" s="2">
        <v>26</v>
      </c>
      <c r="C131" s="2" t="s">
        <v>921</v>
      </c>
      <c r="D131" s="3" t="s">
        <v>1430</v>
      </c>
      <c r="E131" s="2" t="s">
        <v>1431</v>
      </c>
      <c r="F131" s="4" t="s">
        <v>1432</v>
      </c>
      <c r="G131" s="2" t="s">
        <v>1433</v>
      </c>
      <c r="H131" s="2" t="s">
        <v>1434</v>
      </c>
      <c r="I131" s="3" t="s">
        <v>1435</v>
      </c>
      <c r="J131" s="3" t="s">
        <v>0</v>
      </c>
      <c r="K131" s="3" t="s">
        <v>1436</v>
      </c>
      <c r="L131" s="9">
        <f t="shared" si="8"/>
        <v>1</v>
      </c>
      <c r="M131" s="5" t="s">
        <v>1437</v>
      </c>
    </row>
    <row r="132" spans="1:13" s="6" customFormat="1" ht="80.099999999999994" customHeight="1" x14ac:dyDescent="0.15">
      <c r="A132" s="1">
        <f t="shared" si="6"/>
        <v>128</v>
      </c>
      <c r="B132" s="2">
        <v>26</v>
      </c>
      <c r="C132" s="2" t="s">
        <v>921</v>
      </c>
      <c r="D132" s="3" t="s">
        <v>1465</v>
      </c>
      <c r="E132" s="2" t="s">
        <v>1466</v>
      </c>
      <c r="F132" s="4" t="s">
        <v>1467</v>
      </c>
      <c r="G132" s="2" t="s">
        <v>1468</v>
      </c>
      <c r="H132" s="2" t="s">
        <v>1469</v>
      </c>
      <c r="I132" s="3" t="s">
        <v>3537</v>
      </c>
      <c r="J132" s="3" t="s">
        <v>972</v>
      </c>
      <c r="K132" s="3"/>
      <c r="L132" s="9">
        <f t="shared" si="8"/>
        <v>1</v>
      </c>
      <c r="M132" s="5" t="s">
        <v>1470</v>
      </c>
    </row>
    <row r="133" spans="1:13" s="6" customFormat="1" ht="80.099999999999994" customHeight="1" x14ac:dyDescent="0.15">
      <c r="A133" s="1">
        <f t="shared" si="6"/>
        <v>129</v>
      </c>
      <c r="B133" s="2">
        <v>26</v>
      </c>
      <c r="C133" s="2" t="s">
        <v>921</v>
      </c>
      <c r="D133" s="3" t="s">
        <v>1412</v>
      </c>
      <c r="E133" s="2" t="s">
        <v>1413</v>
      </c>
      <c r="F133" s="4" t="s">
        <v>1414</v>
      </c>
      <c r="G133" s="2" t="s">
        <v>1415</v>
      </c>
      <c r="H133" s="2" t="s">
        <v>1416</v>
      </c>
      <c r="I133" s="3" t="s">
        <v>1417</v>
      </c>
      <c r="J133" s="3" t="s">
        <v>0</v>
      </c>
      <c r="K133" s="3" t="s">
        <v>1418</v>
      </c>
      <c r="L133" s="9">
        <f t="shared" si="8"/>
        <v>1</v>
      </c>
      <c r="M133" s="5" t="s">
        <v>1419</v>
      </c>
    </row>
    <row r="134" spans="1:13" s="6" customFormat="1" ht="80.099999999999994" customHeight="1" x14ac:dyDescent="0.15">
      <c r="A134" s="1">
        <f t="shared" si="6"/>
        <v>130</v>
      </c>
      <c r="B134" s="2">
        <v>26</v>
      </c>
      <c r="C134" s="2" t="s">
        <v>921</v>
      </c>
      <c r="D134" s="3" t="s">
        <v>1444</v>
      </c>
      <c r="E134" s="2" t="s">
        <v>1413</v>
      </c>
      <c r="F134" s="4" t="s">
        <v>1445</v>
      </c>
      <c r="G134" s="2" t="s">
        <v>1446</v>
      </c>
      <c r="H134" s="2" t="s">
        <v>1447</v>
      </c>
      <c r="I134" s="3" t="s">
        <v>1448</v>
      </c>
      <c r="J134" s="3" t="s">
        <v>0</v>
      </c>
      <c r="K134" s="3" t="s">
        <v>1446</v>
      </c>
      <c r="L134" s="9">
        <f t="shared" si="8"/>
        <v>1</v>
      </c>
      <c r="M134" s="5" t="s">
        <v>1449</v>
      </c>
    </row>
    <row r="135" spans="1:13" s="6" customFormat="1" ht="80.099999999999994" customHeight="1" x14ac:dyDescent="0.15">
      <c r="A135" s="1">
        <f t="shared" si="6"/>
        <v>131</v>
      </c>
      <c r="B135" s="2">
        <v>26</v>
      </c>
      <c r="C135" s="2" t="s">
        <v>20</v>
      </c>
      <c r="D135" s="3" t="s">
        <v>876</v>
      </c>
      <c r="E135" s="2" t="s">
        <v>877</v>
      </c>
      <c r="F135" s="4" t="s">
        <v>878</v>
      </c>
      <c r="G135" s="2" t="s">
        <v>879</v>
      </c>
      <c r="H135" s="2" t="s">
        <v>880</v>
      </c>
      <c r="I135" s="3" t="s">
        <v>881</v>
      </c>
      <c r="J135" s="3" t="s">
        <v>655</v>
      </c>
      <c r="K135" s="3" t="s">
        <v>879</v>
      </c>
      <c r="L135" s="9">
        <f t="shared" si="8"/>
        <v>1</v>
      </c>
      <c r="M135" s="5" t="s">
        <v>882</v>
      </c>
    </row>
    <row r="136" spans="1:13" s="6" customFormat="1" ht="80.099999999999994" customHeight="1" x14ac:dyDescent="0.15">
      <c r="A136" s="1">
        <f t="shared" si="6"/>
        <v>132</v>
      </c>
      <c r="B136" s="2">
        <v>26</v>
      </c>
      <c r="C136" s="2" t="s">
        <v>921</v>
      </c>
      <c r="D136" s="3" t="s">
        <v>1486</v>
      </c>
      <c r="E136" s="2" t="s">
        <v>1487</v>
      </c>
      <c r="F136" s="4" t="s">
        <v>1488</v>
      </c>
      <c r="G136" s="2" t="s">
        <v>1489</v>
      </c>
      <c r="H136" s="2" t="s">
        <v>1490</v>
      </c>
      <c r="I136" s="3" t="s">
        <v>1491</v>
      </c>
      <c r="J136" s="3" t="s">
        <v>0</v>
      </c>
      <c r="K136" s="3" t="s">
        <v>1492</v>
      </c>
      <c r="L136" s="9">
        <f t="shared" si="8"/>
        <v>1</v>
      </c>
      <c r="M136" s="5" t="s">
        <v>1493</v>
      </c>
    </row>
    <row r="137" spans="1:13" s="6" customFormat="1" ht="80.099999999999994" customHeight="1" x14ac:dyDescent="0.15">
      <c r="A137" s="1">
        <f t="shared" si="6"/>
        <v>133</v>
      </c>
      <c r="B137" s="14" t="s">
        <v>3112</v>
      </c>
      <c r="C137" s="2" t="s">
        <v>20</v>
      </c>
      <c r="D137" s="3" t="s">
        <v>3137</v>
      </c>
      <c r="E137" s="3" t="s">
        <v>3121</v>
      </c>
      <c r="F137" s="3" t="s">
        <v>3122</v>
      </c>
      <c r="G137" s="3" t="s">
        <v>458</v>
      </c>
      <c r="H137" s="3" t="s">
        <v>459</v>
      </c>
      <c r="I137" s="15" t="s">
        <v>3136</v>
      </c>
      <c r="J137" s="2" t="s">
        <v>0</v>
      </c>
      <c r="K137" s="2" t="s">
        <v>3123</v>
      </c>
      <c r="L137" s="9">
        <f t="shared" si="8"/>
        <v>4</v>
      </c>
      <c r="M137" s="5" t="s">
        <v>3184</v>
      </c>
    </row>
    <row r="138" spans="1:13" s="6" customFormat="1" ht="80.099999999999994" customHeight="1" x14ac:dyDescent="0.15">
      <c r="A138" s="1">
        <f t="shared" si="6"/>
        <v>134</v>
      </c>
      <c r="B138" s="2">
        <v>26</v>
      </c>
      <c r="C138" s="2" t="s">
        <v>921</v>
      </c>
      <c r="D138" s="3" t="s">
        <v>1529</v>
      </c>
      <c r="E138" s="2" t="s">
        <v>1530</v>
      </c>
      <c r="F138" s="4" t="s">
        <v>1531</v>
      </c>
      <c r="G138" s="2" t="s">
        <v>1532</v>
      </c>
      <c r="H138" s="2" t="s">
        <v>1533</v>
      </c>
      <c r="I138" s="3" t="s">
        <v>1006</v>
      </c>
      <c r="J138" s="3" t="s">
        <v>972</v>
      </c>
      <c r="K138" s="3"/>
      <c r="L138" s="9">
        <f t="shared" si="8"/>
        <v>1</v>
      </c>
      <c r="M138" s="5" t="s">
        <v>1534</v>
      </c>
    </row>
    <row r="139" spans="1:13" s="6" customFormat="1" ht="80.099999999999994" customHeight="1" x14ac:dyDescent="0.15">
      <c r="A139" s="1">
        <f t="shared" si="6"/>
        <v>135</v>
      </c>
      <c r="B139" s="2">
        <v>26</v>
      </c>
      <c r="C139" s="2" t="s">
        <v>20</v>
      </c>
      <c r="D139" s="3" t="s">
        <v>378</v>
      </c>
      <c r="E139" s="2" t="s">
        <v>379</v>
      </c>
      <c r="F139" s="4" t="s">
        <v>548</v>
      </c>
      <c r="G139" s="2" t="s">
        <v>380</v>
      </c>
      <c r="H139" s="2" t="s">
        <v>381</v>
      </c>
      <c r="I139" s="3" t="s">
        <v>820</v>
      </c>
      <c r="J139" s="3" t="s">
        <v>0</v>
      </c>
      <c r="K139" s="3" t="s">
        <v>380</v>
      </c>
      <c r="L139" s="9">
        <f t="shared" si="8"/>
        <v>1</v>
      </c>
      <c r="M139" s="5" t="s">
        <v>382</v>
      </c>
    </row>
    <row r="140" spans="1:13" s="6" customFormat="1" ht="80.099999999999994" customHeight="1" x14ac:dyDescent="0.15">
      <c r="A140" s="1">
        <f t="shared" ref="A140:A203" si="9">ROW()-4</f>
        <v>136</v>
      </c>
      <c r="B140" s="2">
        <v>26</v>
      </c>
      <c r="C140" s="2" t="s">
        <v>921</v>
      </c>
      <c r="D140" s="3" t="s">
        <v>1494</v>
      </c>
      <c r="E140" s="2" t="s">
        <v>1495</v>
      </c>
      <c r="F140" s="4" t="s">
        <v>1496</v>
      </c>
      <c r="G140" s="2" t="s">
        <v>1497</v>
      </c>
      <c r="H140" s="2" t="s">
        <v>1498</v>
      </c>
      <c r="I140" s="3" t="s">
        <v>1499</v>
      </c>
      <c r="J140" s="3" t="s">
        <v>0</v>
      </c>
      <c r="K140" s="3" t="s">
        <v>1500</v>
      </c>
      <c r="L140" s="9">
        <f t="shared" ref="L140:L142" si="10">LEN(M140)-LEN(SUBSTITUTE(M140, "、",""))/LEN("、")+1</f>
        <v>1</v>
      </c>
      <c r="M140" s="5" t="s">
        <v>1501</v>
      </c>
    </row>
    <row r="141" spans="1:13" s="6" customFormat="1" ht="80.099999999999994" customHeight="1" x14ac:dyDescent="0.15">
      <c r="A141" s="1">
        <f t="shared" si="9"/>
        <v>137</v>
      </c>
      <c r="B141" s="2">
        <v>26</v>
      </c>
      <c r="C141" s="2" t="s">
        <v>921</v>
      </c>
      <c r="D141" s="3" t="s">
        <v>1397</v>
      </c>
      <c r="E141" s="2" t="s">
        <v>1398</v>
      </c>
      <c r="F141" s="4" t="s">
        <v>1399</v>
      </c>
      <c r="G141" s="2" t="s">
        <v>1400</v>
      </c>
      <c r="H141" s="2" t="s">
        <v>1401</v>
      </c>
      <c r="I141" s="3" t="s">
        <v>1402</v>
      </c>
      <c r="J141" s="3" t="s">
        <v>0</v>
      </c>
      <c r="K141" s="3" t="s">
        <v>1403</v>
      </c>
      <c r="L141" s="9">
        <f t="shared" si="10"/>
        <v>3</v>
      </c>
      <c r="M141" s="5" t="s">
        <v>3020</v>
      </c>
    </row>
    <row r="142" spans="1:13" s="6" customFormat="1" ht="80.099999999999994" customHeight="1" x14ac:dyDescent="0.15">
      <c r="A142" s="1">
        <f t="shared" si="9"/>
        <v>138</v>
      </c>
      <c r="B142" s="2">
        <v>26</v>
      </c>
      <c r="C142" s="2" t="s">
        <v>921</v>
      </c>
      <c r="D142" s="3" t="s">
        <v>1517</v>
      </c>
      <c r="E142" s="2" t="s">
        <v>1518</v>
      </c>
      <c r="F142" s="4" t="s">
        <v>1519</v>
      </c>
      <c r="G142" s="2" t="s">
        <v>1520</v>
      </c>
      <c r="H142" s="2" t="s">
        <v>1521</v>
      </c>
      <c r="I142" s="3" t="s">
        <v>3510</v>
      </c>
      <c r="J142" s="3" t="s">
        <v>0</v>
      </c>
      <c r="K142" s="3" t="s">
        <v>1522</v>
      </c>
      <c r="L142" s="9">
        <f t="shared" si="10"/>
        <v>3</v>
      </c>
      <c r="M142" s="5" t="s">
        <v>3509</v>
      </c>
    </row>
    <row r="143" spans="1:13" s="6" customFormat="1" ht="80.099999999999994" customHeight="1" x14ac:dyDescent="0.15">
      <c r="A143" s="1">
        <f t="shared" si="9"/>
        <v>139</v>
      </c>
      <c r="B143" s="36">
        <v>26</v>
      </c>
      <c r="C143" s="36" t="s">
        <v>20</v>
      </c>
      <c r="D143" s="37" t="s">
        <v>11</v>
      </c>
      <c r="E143" s="36" t="s">
        <v>1390</v>
      </c>
      <c r="F143" s="37" t="s">
        <v>3291</v>
      </c>
      <c r="G143" s="36" t="s">
        <v>3292</v>
      </c>
      <c r="H143" s="36"/>
      <c r="I143" s="37" t="s">
        <v>3293</v>
      </c>
      <c r="J143" s="36" t="s">
        <v>0</v>
      </c>
      <c r="K143" s="36"/>
      <c r="L143" s="36">
        <v>1</v>
      </c>
      <c r="M143" s="38" t="s">
        <v>3438</v>
      </c>
    </row>
    <row r="144" spans="1:13" s="6" customFormat="1" ht="80.099999999999994" customHeight="1" x14ac:dyDescent="0.15">
      <c r="A144" s="1">
        <f t="shared" si="9"/>
        <v>140</v>
      </c>
      <c r="B144" s="2">
        <v>26</v>
      </c>
      <c r="C144" s="2" t="s">
        <v>921</v>
      </c>
      <c r="D144" s="3" t="s">
        <v>1502</v>
      </c>
      <c r="E144" s="2" t="s">
        <v>1503</v>
      </c>
      <c r="F144" s="4" t="s">
        <v>1504</v>
      </c>
      <c r="G144" s="2" t="s">
        <v>1505</v>
      </c>
      <c r="H144" s="2" t="s">
        <v>1506</v>
      </c>
      <c r="I144" s="3" t="s">
        <v>1507</v>
      </c>
      <c r="J144" s="3" t="s">
        <v>0</v>
      </c>
      <c r="K144" s="3" t="s">
        <v>1508</v>
      </c>
      <c r="L144" s="9">
        <f t="shared" ref="L144:L189" si="11">LEN(M144)-LEN(SUBSTITUTE(M144, "、",""))/LEN("、")+1</f>
        <v>1</v>
      </c>
      <c r="M144" s="5" t="s">
        <v>1509</v>
      </c>
    </row>
    <row r="145" spans="1:13" s="6" customFormat="1" ht="80.099999999999994" customHeight="1" x14ac:dyDescent="0.15">
      <c r="A145" s="1">
        <f t="shared" si="9"/>
        <v>141</v>
      </c>
      <c r="B145" s="2">
        <v>26</v>
      </c>
      <c r="C145" s="2" t="s">
        <v>921</v>
      </c>
      <c r="D145" s="3" t="s">
        <v>1383</v>
      </c>
      <c r="E145" s="2" t="s">
        <v>1384</v>
      </c>
      <c r="F145" s="4" t="s">
        <v>1385</v>
      </c>
      <c r="G145" s="2" t="s">
        <v>1386</v>
      </c>
      <c r="H145" s="2" t="s">
        <v>1387</v>
      </c>
      <c r="I145" s="3" t="s">
        <v>1388</v>
      </c>
      <c r="J145" s="3" t="s">
        <v>0</v>
      </c>
      <c r="K145" s="3" t="s">
        <v>1386</v>
      </c>
      <c r="L145" s="9">
        <f t="shared" si="11"/>
        <v>1</v>
      </c>
      <c r="M145" s="5" t="s">
        <v>1389</v>
      </c>
    </row>
    <row r="146" spans="1:13" s="6" customFormat="1" ht="80.099999999999994" customHeight="1" x14ac:dyDescent="0.15">
      <c r="A146" s="1">
        <f t="shared" si="9"/>
        <v>142</v>
      </c>
      <c r="B146" s="2">
        <v>26</v>
      </c>
      <c r="C146" s="2" t="s">
        <v>921</v>
      </c>
      <c r="D146" s="3" t="s">
        <v>1426</v>
      </c>
      <c r="E146" s="2" t="s">
        <v>1384</v>
      </c>
      <c r="F146" s="4" t="s">
        <v>1427</v>
      </c>
      <c r="G146" s="2" t="s">
        <v>1428</v>
      </c>
      <c r="H146" s="2" t="s">
        <v>1429</v>
      </c>
      <c r="I146" s="3" t="s">
        <v>3</v>
      </c>
      <c r="J146" s="3" t="s">
        <v>972</v>
      </c>
      <c r="K146" s="3"/>
      <c r="L146" s="9">
        <f t="shared" si="11"/>
        <v>1</v>
      </c>
      <c r="M146" s="5" t="s">
        <v>3505</v>
      </c>
    </row>
    <row r="147" spans="1:13" s="6" customFormat="1" ht="80.099999999999994" customHeight="1" x14ac:dyDescent="0.15">
      <c r="A147" s="1">
        <f t="shared" si="9"/>
        <v>143</v>
      </c>
      <c r="B147" s="2" t="s">
        <v>3029</v>
      </c>
      <c r="C147" s="2" t="s">
        <v>20</v>
      </c>
      <c r="D147" s="3" t="s">
        <v>3066</v>
      </c>
      <c r="E147" s="2" t="s">
        <v>1384</v>
      </c>
      <c r="F147" s="4" t="s">
        <v>3154</v>
      </c>
      <c r="G147" s="2" t="s">
        <v>3067</v>
      </c>
      <c r="H147" s="2" t="s">
        <v>3068</v>
      </c>
      <c r="I147" s="3" t="s">
        <v>3069</v>
      </c>
      <c r="J147" s="3" t="s">
        <v>0</v>
      </c>
      <c r="K147" s="3" t="s">
        <v>3070</v>
      </c>
      <c r="L147" s="9">
        <f t="shared" si="11"/>
        <v>1</v>
      </c>
      <c r="M147" s="5" t="s">
        <v>3273</v>
      </c>
    </row>
    <row r="148" spans="1:13" s="6" customFormat="1" ht="80.099999999999994" customHeight="1" x14ac:dyDescent="0.15">
      <c r="A148" s="1">
        <f t="shared" si="9"/>
        <v>144</v>
      </c>
      <c r="B148" s="2" t="s">
        <v>3029</v>
      </c>
      <c r="C148" s="2" t="s">
        <v>20</v>
      </c>
      <c r="D148" s="3" t="s">
        <v>3153</v>
      </c>
      <c r="E148" s="2" t="s">
        <v>1384</v>
      </c>
      <c r="F148" s="4" t="s">
        <v>3155</v>
      </c>
      <c r="G148" s="2" t="s">
        <v>3156</v>
      </c>
      <c r="H148" s="2" t="s">
        <v>3157</v>
      </c>
      <c r="I148" s="3" t="s">
        <v>3158</v>
      </c>
      <c r="J148" s="3" t="s">
        <v>0</v>
      </c>
      <c r="K148" s="3" t="s">
        <v>3159</v>
      </c>
      <c r="L148" s="9">
        <f t="shared" si="11"/>
        <v>1</v>
      </c>
      <c r="M148" s="5" t="s">
        <v>3160</v>
      </c>
    </row>
    <row r="149" spans="1:13" s="6" customFormat="1" ht="80.099999999999994" customHeight="1" x14ac:dyDescent="0.15">
      <c r="A149" s="1">
        <f t="shared" si="9"/>
        <v>145</v>
      </c>
      <c r="B149" s="2">
        <v>26</v>
      </c>
      <c r="C149" s="2" t="s">
        <v>921</v>
      </c>
      <c r="D149" s="3" t="s">
        <v>1391</v>
      </c>
      <c r="E149" s="2" t="s">
        <v>1392</v>
      </c>
      <c r="F149" s="4" t="s">
        <v>1393</v>
      </c>
      <c r="G149" s="2" t="s">
        <v>1394</v>
      </c>
      <c r="H149" s="2" t="s">
        <v>1394</v>
      </c>
      <c r="I149" s="3" t="s">
        <v>1395</v>
      </c>
      <c r="J149" s="3" t="s">
        <v>0</v>
      </c>
      <c r="K149" s="3" t="s">
        <v>1396</v>
      </c>
      <c r="L149" s="9">
        <f t="shared" si="11"/>
        <v>2</v>
      </c>
      <c r="M149" s="5" t="s">
        <v>2976</v>
      </c>
    </row>
    <row r="150" spans="1:13" s="6" customFormat="1" ht="80.099999999999994" customHeight="1" x14ac:dyDescent="0.15">
      <c r="A150" s="1">
        <f t="shared" si="9"/>
        <v>146</v>
      </c>
      <c r="B150" s="2">
        <v>26</v>
      </c>
      <c r="C150" s="2" t="s">
        <v>921</v>
      </c>
      <c r="D150" s="3" t="s">
        <v>3511</v>
      </c>
      <c r="E150" s="2" t="s">
        <v>3512</v>
      </c>
      <c r="F150" s="4" t="s">
        <v>3513</v>
      </c>
      <c r="G150" s="2" t="s">
        <v>3514</v>
      </c>
      <c r="H150" s="2" t="s">
        <v>3515</v>
      </c>
      <c r="I150" s="3" t="s">
        <v>3516</v>
      </c>
      <c r="J150" s="3" t="s">
        <v>3517</v>
      </c>
      <c r="K150" s="3" t="s">
        <v>3518</v>
      </c>
      <c r="L150" s="9">
        <v>2</v>
      </c>
      <c r="M150" s="5" t="s">
        <v>3519</v>
      </c>
    </row>
    <row r="151" spans="1:13" s="6" customFormat="1" ht="80.099999999999994" customHeight="1" x14ac:dyDescent="0.15">
      <c r="A151" s="1">
        <f t="shared" si="9"/>
        <v>147</v>
      </c>
      <c r="B151" s="2">
        <v>26</v>
      </c>
      <c r="C151" s="2" t="s">
        <v>20</v>
      </c>
      <c r="D151" s="3" t="s">
        <v>16</v>
      </c>
      <c r="E151" s="2" t="s">
        <v>489</v>
      </c>
      <c r="F151" s="4" t="s">
        <v>549</v>
      </c>
      <c r="G151" s="2" t="s">
        <v>490</v>
      </c>
      <c r="H151" s="2" t="s">
        <v>490</v>
      </c>
      <c r="I151" s="3" t="s">
        <v>821</v>
      </c>
      <c r="J151" s="3" t="s">
        <v>0</v>
      </c>
      <c r="K151" s="3" t="s">
        <v>491</v>
      </c>
      <c r="L151" s="9">
        <f t="shared" si="11"/>
        <v>1</v>
      </c>
      <c r="M151" s="5" t="s">
        <v>492</v>
      </c>
    </row>
    <row r="152" spans="1:13" s="6" customFormat="1" ht="80.099999999999994" customHeight="1" x14ac:dyDescent="0.15">
      <c r="A152" s="1">
        <f t="shared" si="9"/>
        <v>148</v>
      </c>
      <c r="B152" s="2">
        <v>26</v>
      </c>
      <c r="C152" s="2" t="s">
        <v>921</v>
      </c>
      <c r="D152" s="3" t="s">
        <v>1735</v>
      </c>
      <c r="E152" s="2" t="s">
        <v>1736</v>
      </c>
      <c r="F152" s="4" t="s">
        <v>1737</v>
      </c>
      <c r="G152" s="2" t="s">
        <v>1738</v>
      </c>
      <c r="H152" s="2" t="s">
        <v>1739</v>
      </c>
      <c r="I152" s="3" t="s">
        <v>1740</v>
      </c>
      <c r="J152" s="3" t="s">
        <v>972</v>
      </c>
      <c r="K152" s="3"/>
      <c r="L152" s="9">
        <f t="shared" si="11"/>
        <v>1</v>
      </c>
      <c r="M152" s="5" t="s">
        <v>1741</v>
      </c>
    </row>
    <row r="153" spans="1:13" s="6" customFormat="1" ht="80.099999999999994" customHeight="1" x14ac:dyDescent="0.15">
      <c r="A153" s="1">
        <f t="shared" si="9"/>
        <v>149</v>
      </c>
      <c r="B153" s="14" t="s">
        <v>3112</v>
      </c>
      <c r="C153" s="2" t="s">
        <v>20</v>
      </c>
      <c r="D153" s="3" t="s">
        <v>3113</v>
      </c>
      <c r="E153" s="3" t="s">
        <v>3114</v>
      </c>
      <c r="F153" s="3" t="s">
        <v>3115</v>
      </c>
      <c r="G153" s="3" t="s">
        <v>3116</v>
      </c>
      <c r="H153" s="3" t="s">
        <v>3117</v>
      </c>
      <c r="I153" s="15" t="s">
        <v>3118</v>
      </c>
      <c r="J153" s="2" t="s">
        <v>0</v>
      </c>
      <c r="K153" s="2" t="s">
        <v>3119</v>
      </c>
      <c r="L153" s="9">
        <f t="shared" si="11"/>
        <v>1</v>
      </c>
      <c r="M153" s="16" t="s">
        <v>3120</v>
      </c>
    </row>
    <row r="154" spans="1:13" s="6" customFormat="1" ht="80.099999999999994" customHeight="1" x14ac:dyDescent="0.15">
      <c r="A154" s="1">
        <f t="shared" si="9"/>
        <v>150</v>
      </c>
      <c r="B154" s="2">
        <v>26</v>
      </c>
      <c r="C154" s="2" t="s">
        <v>921</v>
      </c>
      <c r="D154" s="3" t="s">
        <v>1716</v>
      </c>
      <c r="E154" s="2" t="s">
        <v>1717</v>
      </c>
      <c r="F154" s="4" t="s">
        <v>1718</v>
      </c>
      <c r="G154" s="2" t="s">
        <v>1719</v>
      </c>
      <c r="H154" s="2" t="s">
        <v>1720</v>
      </c>
      <c r="I154" s="3" t="s">
        <v>1722</v>
      </c>
      <c r="J154" s="3" t="s">
        <v>0</v>
      </c>
      <c r="K154" s="3" t="s">
        <v>1721</v>
      </c>
      <c r="L154" s="9">
        <f t="shared" si="11"/>
        <v>2</v>
      </c>
      <c r="M154" s="5" t="s">
        <v>2977</v>
      </c>
    </row>
    <row r="155" spans="1:13" s="6" customFormat="1" ht="80.099999999999994" customHeight="1" x14ac:dyDescent="0.15">
      <c r="A155" s="1">
        <f t="shared" si="9"/>
        <v>151</v>
      </c>
      <c r="B155" s="2">
        <v>26</v>
      </c>
      <c r="C155" s="2" t="s">
        <v>921</v>
      </c>
      <c r="D155" s="3" t="s">
        <v>1723</v>
      </c>
      <c r="E155" s="2" t="s">
        <v>1724</v>
      </c>
      <c r="F155" s="4" t="s">
        <v>1725</v>
      </c>
      <c r="G155" s="2" t="s">
        <v>1726</v>
      </c>
      <c r="H155" s="2" t="s">
        <v>1727</v>
      </c>
      <c r="I155" s="3" t="s">
        <v>1267</v>
      </c>
      <c r="J155" s="3" t="s">
        <v>0</v>
      </c>
      <c r="K155" s="3" t="s">
        <v>1728</v>
      </c>
      <c r="L155" s="9">
        <f t="shared" si="11"/>
        <v>1</v>
      </c>
      <c r="M155" s="5" t="s">
        <v>1729</v>
      </c>
    </row>
    <row r="156" spans="1:13" s="6" customFormat="1" ht="80.099999999999994" customHeight="1" x14ac:dyDescent="0.15">
      <c r="A156" s="1">
        <f t="shared" si="9"/>
        <v>152</v>
      </c>
      <c r="B156" s="2">
        <v>26</v>
      </c>
      <c r="C156" s="2" t="s">
        <v>20</v>
      </c>
      <c r="D156" s="3" t="s">
        <v>3038</v>
      </c>
      <c r="E156" s="2" t="s">
        <v>1724</v>
      </c>
      <c r="F156" s="4" t="s">
        <v>3039</v>
      </c>
      <c r="G156" s="2" t="s">
        <v>3040</v>
      </c>
      <c r="H156" s="2" t="s">
        <v>3041</v>
      </c>
      <c r="I156" s="3" t="s">
        <v>3042</v>
      </c>
      <c r="J156" s="3" t="s">
        <v>0</v>
      </c>
      <c r="K156" s="3" t="s">
        <v>3043</v>
      </c>
      <c r="L156" s="9">
        <f t="shared" si="11"/>
        <v>1</v>
      </c>
      <c r="M156" s="5" t="s">
        <v>3271</v>
      </c>
    </row>
    <row r="157" spans="1:13" s="6" customFormat="1" ht="80.099999999999994" customHeight="1" x14ac:dyDescent="0.15">
      <c r="A157" s="1">
        <f t="shared" si="9"/>
        <v>153</v>
      </c>
      <c r="B157" s="2">
        <v>26</v>
      </c>
      <c r="C157" s="2" t="s">
        <v>921</v>
      </c>
      <c r="D157" s="3" t="s">
        <v>1730</v>
      </c>
      <c r="E157" s="2" t="s">
        <v>1724</v>
      </c>
      <c r="F157" s="4" t="s">
        <v>1734</v>
      </c>
      <c r="G157" s="2" t="s">
        <v>1731</v>
      </c>
      <c r="H157" s="2" t="s">
        <v>1732</v>
      </c>
      <c r="I157" s="3" t="s">
        <v>1034</v>
      </c>
      <c r="J157" s="3" t="s">
        <v>0</v>
      </c>
      <c r="K157" s="3" t="s">
        <v>1733</v>
      </c>
      <c r="L157" s="9">
        <f t="shared" si="11"/>
        <v>2</v>
      </c>
      <c r="M157" s="5" t="s">
        <v>2978</v>
      </c>
    </row>
    <row r="158" spans="1:13" s="6" customFormat="1" ht="80.099999999999994" customHeight="1" x14ac:dyDescent="0.15">
      <c r="A158" s="1">
        <f t="shared" si="9"/>
        <v>154</v>
      </c>
      <c r="B158" s="8">
        <v>26</v>
      </c>
      <c r="C158" s="8" t="s">
        <v>660</v>
      </c>
      <c r="D158" s="8" t="s">
        <v>676</v>
      </c>
      <c r="E158" s="8" t="s">
        <v>677</v>
      </c>
      <c r="F158" s="8" t="s">
        <v>678</v>
      </c>
      <c r="G158" s="8" t="s">
        <v>679</v>
      </c>
      <c r="H158" s="8" t="s">
        <v>680</v>
      </c>
      <c r="I158" s="7" t="s">
        <v>682</v>
      </c>
      <c r="J158" s="8" t="s">
        <v>666</v>
      </c>
      <c r="K158" s="3"/>
      <c r="L158" s="9">
        <f t="shared" si="11"/>
        <v>1</v>
      </c>
      <c r="M158" s="5" t="s">
        <v>681</v>
      </c>
    </row>
    <row r="159" spans="1:13" s="6" customFormat="1" ht="80.099999999999994" customHeight="1" x14ac:dyDescent="0.15">
      <c r="A159" s="1">
        <f t="shared" si="9"/>
        <v>155</v>
      </c>
      <c r="B159" s="8">
        <v>26</v>
      </c>
      <c r="C159" s="8" t="s">
        <v>20</v>
      </c>
      <c r="D159" s="8" t="s">
        <v>3106</v>
      </c>
      <c r="E159" s="8" t="s">
        <v>677</v>
      </c>
      <c r="F159" s="8" t="s">
        <v>3107</v>
      </c>
      <c r="G159" s="8" t="s">
        <v>3108</v>
      </c>
      <c r="H159" s="8" t="s">
        <v>3109</v>
      </c>
      <c r="I159" s="7" t="s">
        <v>3110</v>
      </c>
      <c r="J159" s="8" t="s">
        <v>666</v>
      </c>
      <c r="K159" s="3"/>
      <c r="L159" s="9">
        <f t="shared" si="11"/>
        <v>1</v>
      </c>
      <c r="M159" s="5" t="s">
        <v>3111</v>
      </c>
    </row>
    <row r="160" spans="1:13" s="6" customFormat="1" ht="80.099999999999994" customHeight="1" x14ac:dyDescent="0.15">
      <c r="A160" s="1">
        <f t="shared" si="9"/>
        <v>156</v>
      </c>
      <c r="B160" s="14" t="s">
        <v>3112</v>
      </c>
      <c r="C160" s="2" t="s">
        <v>20</v>
      </c>
      <c r="D160" s="3" t="s">
        <v>3130</v>
      </c>
      <c r="E160" s="3" t="s">
        <v>677</v>
      </c>
      <c r="F160" s="3" t="s">
        <v>3131</v>
      </c>
      <c r="G160" s="3" t="s">
        <v>3132</v>
      </c>
      <c r="H160" s="3" t="s">
        <v>3133</v>
      </c>
      <c r="I160" s="15" t="s">
        <v>3134</v>
      </c>
      <c r="J160" s="2" t="s">
        <v>0</v>
      </c>
      <c r="K160" s="2" t="s">
        <v>3132</v>
      </c>
      <c r="L160" s="9">
        <f t="shared" si="11"/>
        <v>1</v>
      </c>
      <c r="M160" s="16" t="s">
        <v>3135</v>
      </c>
    </row>
    <row r="161" spans="1:13" s="6" customFormat="1" ht="80.099999999999994" customHeight="1" x14ac:dyDescent="0.15">
      <c r="A161" s="1">
        <f t="shared" si="9"/>
        <v>157</v>
      </c>
      <c r="B161" s="2">
        <v>26</v>
      </c>
      <c r="C161" s="2" t="s">
        <v>921</v>
      </c>
      <c r="D161" s="3" t="s">
        <v>1742</v>
      </c>
      <c r="E161" s="2" t="s">
        <v>677</v>
      </c>
      <c r="F161" s="4" t="s">
        <v>1743</v>
      </c>
      <c r="G161" s="2" t="s">
        <v>1744</v>
      </c>
      <c r="H161" s="2" t="s">
        <v>1745</v>
      </c>
      <c r="I161" s="3" t="s">
        <v>3269</v>
      </c>
      <c r="J161" s="3" t="s">
        <v>972</v>
      </c>
      <c r="K161" s="3"/>
      <c r="L161" s="9">
        <f t="shared" si="11"/>
        <v>4</v>
      </c>
      <c r="M161" s="5" t="s">
        <v>3268</v>
      </c>
    </row>
    <row r="162" spans="1:13" s="6" customFormat="1" ht="80.099999999999994" customHeight="1" x14ac:dyDescent="0.15">
      <c r="A162" s="1">
        <f t="shared" si="9"/>
        <v>158</v>
      </c>
      <c r="B162" s="2">
        <v>26</v>
      </c>
      <c r="C162" s="2" t="s">
        <v>921</v>
      </c>
      <c r="D162" s="3" t="s">
        <v>1373</v>
      </c>
      <c r="E162" s="2" t="s">
        <v>1363</v>
      </c>
      <c r="F162" s="4" t="s">
        <v>1364</v>
      </c>
      <c r="G162" s="2" t="s">
        <v>1365</v>
      </c>
      <c r="H162" s="2" t="s">
        <v>1366</v>
      </c>
      <c r="I162" s="3" t="s">
        <v>938</v>
      </c>
      <c r="J162" s="3" t="s">
        <v>972</v>
      </c>
      <c r="K162" s="3"/>
      <c r="L162" s="9">
        <f t="shared" si="11"/>
        <v>2</v>
      </c>
      <c r="M162" s="5" t="s">
        <v>3261</v>
      </c>
    </row>
    <row r="163" spans="1:13" s="6" customFormat="1" ht="80.099999999999994" customHeight="1" x14ac:dyDescent="0.15">
      <c r="A163" s="1">
        <f t="shared" si="9"/>
        <v>159</v>
      </c>
      <c r="B163" s="2">
        <v>26</v>
      </c>
      <c r="C163" s="2" t="s">
        <v>921</v>
      </c>
      <c r="D163" s="3" t="s">
        <v>1282</v>
      </c>
      <c r="E163" s="2" t="s">
        <v>1283</v>
      </c>
      <c r="F163" s="4" t="s">
        <v>1284</v>
      </c>
      <c r="G163" s="2" t="s">
        <v>1285</v>
      </c>
      <c r="H163" s="2" t="s">
        <v>1286</v>
      </c>
      <c r="I163" s="3" t="s">
        <v>1287</v>
      </c>
      <c r="J163" s="3" t="s">
        <v>0</v>
      </c>
      <c r="K163" s="3" t="s">
        <v>1285</v>
      </c>
      <c r="L163" s="9">
        <f t="shared" si="11"/>
        <v>1</v>
      </c>
      <c r="M163" s="5" t="s">
        <v>1288</v>
      </c>
    </row>
    <row r="164" spans="1:13" s="6" customFormat="1" ht="80.099999999999994" customHeight="1" x14ac:dyDescent="0.15">
      <c r="A164" s="1">
        <f t="shared" si="9"/>
        <v>160</v>
      </c>
      <c r="B164" s="2">
        <v>26</v>
      </c>
      <c r="C164" s="2" t="s">
        <v>921</v>
      </c>
      <c r="D164" s="3" t="s">
        <v>1208</v>
      </c>
      <c r="E164" s="2" t="s">
        <v>1209</v>
      </c>
      <c r="F164" s="4" t="s">
        <v>1210</v>
      </c>
      <c r="G164" s="2" t="s">
        <v>1211</v>
      </c>
      <c r="H164" s="2" t="s">
        <v>1212</v>
      </c>
      <c r="I164" s="3" t="s">
        <v>1213</v>
      </c>
      <c r="J164" s="3" t="s">
        <v>0</v>
      </c>
      <c r="K164" s="3" t="s">
        <v>1214</v>
      </c>
      <c r="L164" s="9">
        <f t="shared" si="11"/>
        <v>1</v>
      </c>
      <c r="M164" s="5" t="s">
        <v>1215</v>
      </c>
    </row>
    <row r="165" spans="1:13" s="6" customFormat="1" ht="80.099999999999994" customHeight="1" x14ac:dyDescent="0.15">
      <c r="A165" s="1">
        <f t="shared" si="9"/>
        <v>161</v>
      </c>
      <c r="B165" s="2">
        <v>26</v>
      </c>
      <c r="C165" s="2" t="s">
        <v>921</v>
      </c>
      <c r="D165" s="3" t="s">
        <v>1268</v>
      </c>
      <c r="E165" s="2" t="s">
        <v>1209</v>
      </c>
      <c r="F165" s="4" t="s">
        <v>1269</v>
      </c>
      <c r="G165" s="2" t="s">
        <v>1270</v>
      </c>
      <c r="H165" s="2" t="s">
        <v>1271</v>
      </c>
      <c r="I165" s="3" t="s">
        <v>1272</v>
      </c>
      <c r="J165" s="3" t="s">
        <v>0</v>
      </c>
      <c r="K165" s="3" t="s">
        <v>1270</v>
      </c>
      <c r="L165" s="9">
        <f t="shared" si="11"/>
        <v>1</v>
      </c>
      <c r="M165" s="5" t="s">
        <v>1273</v>
      </c>
    </row>
    <row r="166" spans="1:13" s="6" customFormat="1" ht="80.099999999999994" customHeight="1" x14ac:dyDescent="0.15">
      <c r="A166" s="1">
        <f t="shared" si="9"/>
        <v>162</v>
      </c>
      <c r="B166" s="2">
        <v>26</v>
      </c>
      <c r="C166" s="2" t="s">
        <v>20</v>
      </c>
      <c r="D166" s="3" t="s">
        <v>324</v>
      </c>
      <c r="E166" s="2" t="s">
        <v>325</v>
      </c>
      <c r="F166" s="4" t="s">
        <v>550</v>
      </c>
      <c r="G166" s="2" t="s">
        <v>326</v>
      </c>
      <c r="H166" s="2" t="s">
        <v>327</v>
      </c>
      <c r="I166" s="3" t="s">
        <v>822</v>
      </c>
      <c r="J166" s="3" t="s">
        <v>520</v>
      </c>
      <c r="K166" s="3"/>
      <c r="L166" s="9">
        <f t="shared" si="11"/>
        <v>1</v>
      </c>
      <c r="M166" s="5" t="s">
        <v>328</v>
      </c>
    </row>
    <row r="167" spans="1:13" s="6" customFormat="1" ht="80.099999999999994" customHeight="1" x14ac:dyDescent="0.15">
      <c r="A167" s="1">
        <f t="shared" si="9"/>
        <v>163</v>
      </c>
      <c r="B167" s="2">
        <v>26</v>
      </c>
      <c r="C167" s="2" t="s">
        <v>921</v>
      </c>
      <c r="D167" s="3" t="s">
        <v>1356</v>
      </c>
      <c r="E167" s="2" t="s">
        <v>1357</v>
      </c>
      <c r="F167" s="4" t="s">
        <v>1358</v>
      </c>
      <c r="G167" s="2" t="s">
        <v>1359</v>
      </c>
      <c r="H167" s="2" t="s">
        <v>1360</v>
      </c>
      <c r="I167" s="3" t="s">
        <v>1361</v>
      </c>
      <c r="J167" s="3" t="s">
        <v>0</v>
      </c>
      <c r="K167" s="3" t="s">
        <v>1362</v>
      </c>
      <c r="L167" s="9">
        <f t="shared" si="11"/>
        <v>1</v>
      </c>
      <c r="M167" s="5" t="s">
        <v>3475</v>
      </c>
    </row>
    <row r="168" spans="1:13" s="6" customFormat="1" ht="80.099999999999994" customHeight="1" x14ac:dyDescent="0.15">
      <c r="A168" s="1">
        <f t="shared" si="9"/>
        <v>164</v>
      </c>
      <c r="B168" s="2">
        <v>26</v>
      </c>
      <c r="C168" s="2" t="s">
        <v>921</v>
      </c>
      <c r="D168" s="3" t="s">
        <v>1323</v>
      </c>
      <c r="E168" s="2" t="s">
        <v>1324</v>
      </c>
      <c r="F168" s="4" t="s">
        <v>1325</v>
      </c>
      <c r="G168" s="2" t="s">
        <v>1326</v>
      </c>
      <c r="H168" s="2" t="s">
        <v>1327</v>
      </c>
      <c r="I168" s="3" t="s">
        <v>1328</v>
      </c>
      <c r="J168" s="3" t="s">
        <v>0</v>
      </c>
      <c r="K168" s="3" t="s">
        <v>1329</v>
      </c>
      <c r="L168" s="9">
        <f t="shared" si="11"/>
        <v>1</v>
      </c>
      <c r="M168" s="5" t="s">
        <v>1330</v>
      </c>
    </row>
    <row r="169" spans="1:13" s="6" customFormat="1" ht="80.099999999999994" customHeight="1" x14ac:dyDescent="0.15">
      <c r="A169" s="1">
        <f t="shared" si="9"/>
        <v>165</v>
      </c>
      <c r="B169" s="2">
        <v>26</v>
      </c>
      <c r="C169" s="2" t="s">
        <v>20</v>
      </c>
      <c r="D169" s="3" t="s">
        <v>31</v>
      </c>
      <c r="E169" s="2" t="s">
        <v>32</v>
      </c>
      <c r="F169" s="4" t="s">
        <v>551</v>
      </c>
      <c r="G169" s="2" t="s">
        <v>33</v>
      </c>
      <c r="H169" s="2" t="s">
        <v>34</v>
      </c>
      <c r="I169" s="3" t="s">
        <v>508</v>
      </c>
      <c r="J169" s="3" t="s">
        <v>0</v>
      </c>
      <c r="K169" s="3" t="s">
        <v>33</v>
      </c>
      <c r="L169" s="9">
        <f t="shared" si="11"/>
        <v>1</v>
      </c>
      <c r="M169" s="5" t="s">
        <v>35</v>
      </c>
    </row>
    <row r="170" spans="1:13" s="6" customFormat="1" ht="80.099999999999994" customHeight="1" x14ac:dyDescent="0.15">
      <c r="A170" s="1">
        <f t="shared" si="9"/>
        <v>166</v>
      </c>
      <c r="B170" s="2">
        <v>26</v>
      </c>
      <c r="C170" s="2" t="s">
        <v>921</v>
      </c>
      <c r="D170" s="3" t="s">
        <v>1224</v>
      </c>
      <c r="E170" s="2" t="s">
        <v>1225</v>
      </c>
      <c r="F170" s="4" t="s">
        <v>1226</v>
      </c>
      <c r="G170" s="2" t="s">
        <v>1227</v>
      </c>
      <c r="H170" s="2" t="s">
        <v>1228</v>
      </c>
      <c r="I170" s="3" t="s">
        <v>3482</v>
      </c>
      <c r="J170" s="3" t="s">
        <v>0</v>
      </c>
      <c r="K170" s="3" t="s">
        <v>1229</v>
      </c>
      <c r="L170" s="9">
        <f t="shared" si="11"/>
        <v>1</v>
      </c>
      <c r="M170" s="5" t="s">
        <v>1230</v>
      </c>
    </row>
    <row r="171" spans="1:13" s="6" customFormat="1" ht="80.099999999999994" customHeight="1" x14ac:dyDescent="0.15">
      <c r="A171" s="1">
        <f t="shared" si="9"/>
        <v>167</v>
      </c>
      <c r="B171" s="2">
        <v>26</v>
      </c>
      <c r="C171" s="2" t="s">
        <v>921</v>
      </c>
      <c r="D171" s="3" t="s">
        <v>3600</v>
      </c>
      <c r="E171" s="2" t="s">
        <v>3478</v>
      </c>
      <c r="F171" s="4" t="s">
        <v>3479</v>
      </c>
      <c r="G171" s="2" t="s">
        <v>3480</v>
      </c>
      <c r="H171" s="2" t="s">
        <v>3481</v>
      </c>
      <c r="I171" s="3" t="s">
        <v>3483</v>
      </c>
      <c r="J171" s="3" t="s">
        <v>655</v>
      </c>
      <c r="K171" s="3" t="s">
        <v>3484</v>
      </c>
      <c r="L171" s="9">
        <v>1</v>
      </c>
      <c r="M171" s="5" t="s">
        <v>3485</v>
      </c>
    </row>
    <row r="172" spans="1:13" s="6" customFormat="1" ht="80.099999999999994" customHeight="1" x14ac:dyDescent="0.15">
      <c r="A172" s="1">
        <f t="shared" si="9"/>
        <v>168</v>
      </c>
      <c r="B172" s="2">
        <v>26</v>
      </c>
      <c r="C172" s="2" t="s">
        <v>20</v>
      </c>
      <c r="D172" s="3" t="s">
        <v>363</v>
      </c>
      <c r="E172" s="2" t="s">
        <v>364</v>
      </c>
      <c r="F172" s="4" t="s">
        <v>552</v>
      </c>
      <c r="G172" s="2" t="s">
        <v>365</v>
      </c>
      <c r="H172" s="2" t="s">
        <v>366</v>
      </c>
      <c r="I172" s="3" t="s">
        <v>367</v>
      </c>
      <c r="J172" s="3" t="s">
        <v>0</v>
      </c>
      <c r="K172" s="3" t="s">
        <v>368</v>
      </c>
      <c r="L172" s="9">
        <f t="shared" si="11"/>
        <v>2</v>
      </c>
      <c r="M172" s="5" t="s">
        <v>2979</v>
      </c>
    </row>
    <row r="173" spans="1:13" s="6" customFormat="1" ht="80.099999999999994" customHeight="1" x14ac:dyDescent="0.15">
      <c r="A173" s="1">
        <f t="shared" si="9"/>
        <v>169</v>
      </c>
      <c r="B173" s="2">
        <v>26</v>
      </c>
      <c r="C173" s="2" t="s">
        <v>921</v>
      </c>
      <c r="D173" s="3" t="s">
        <v>1303</v>
      </c>
      <c r="E173" s="2" t="s">
        <v>1304</v>
      </c>
      <c r="F173" s="4" t="s">
        <v>1305</v>
      </c>
      <c r="G173" s="2" t="s">
        <v>1306</v>
      </c>
      <c r="H173" s="2" t="s">
        <v>1307</v>
      </c>
      <c r="I173" s="3" t="s">
        <v>1308</v>
      </c>
      <c r="J173" s="3" t="s">
        <v>0</v>
      </c>
      <c r="K173" s="3" t="s">
        <v>1309</v>
      </c>
      <c r="L173" s="9">
        <f t="shared" si="11"/>
        <v>1</v>
      </c>
      <c r="M173" s="5" t="s">
        <v>1310</v>
      </c>
    </row>
    <row r="174" spans="1:13" s="6" customFormat="1" ht="80.099999999999994" customHeight="1" x14ac:dyDescent="0.15">
      <c r="A174" s="1">
        <f t="shared" si="9"/>
        <v>170</v>
      </c>
      <c r="B174" s="2">
        <v>26</v>
      </c>
      <c r="C174" s="2" t="s">
        <v>20</v>
      </c>
      <c r="D174" s="3" t="s">
        <v>479</v>
      </c>
      <c r="E174" s="2" t="s">
        <v>480</v>
      </c>
      <c r="F174" s="4" t="s">
        <v>553</v>
      </c>
      <c r="G174" s="2" t="s">
        <v>481</v>
      </c>
      <c r="H174" s="2" t="s">
        <v>482</v>
      </c>
      <c r="I174" s="3" t="s">
        <v>623</v>
      </c>
      <c r="J174" s="3" t="s">
        <v>1</v>
      </c>
      <c r="K174" s="3"/>
      <c r="L174" s="9">
        <f t="shared" si="11"/>
        <v>1</v>
      </c>
      <c r="M174" s="5" t="s">
        <v>483</v>
      </c>
    </row>
    <row r="175" spans="1:13" s="6" customFormat="1" ht="80.099999999999994" customHeight="1" x14ac:dyDescent="0.15">
      <c r="A175" s="1">
        <f t="shared" si="9"/>
        <v>171</v>
      </c>
      <c r="B175" s="2">
        <v>26</v>
      </c>
      <c r="C175" s="2" t="s">
        <v>20</v>
      </c>
      <c r="D175" s="3" t="s">
        <v>239</v>
      </c>
      <c r="E175" s="2" t="s">
        <v>240</v>
      </c>
      <c r="F175" s="4" t="s">
        <v>554</v>
      </c>
      <c r="G175" s="2" t="s">
        <v>241</v>
      </c>
      <c r="H175" s="2" t="s">
        <v>242</v>
      </c>
      <c r="I175" s="3" t="s">
        <v>624</v>
      </c>
      <c r="J175" s="3" t="s">
        <v>0</v>
      </c>
      <c r="K175" s="3" t="s">
        <v>243</v>
      </c>
      <c r="L175" s="9">
        <f t="shared" si="11"/>
        <v>1</v>
      </c>
      <c r="M175" s="5" t="s">
        <v>244</v>
      </c>
    </row>
    <row r="176" spans="1:13" s="6" customFormat="1" ht="80.099999999999994" customHeight="1" x14ac:dyDescent="0.15">
      <c r="A176" s="1">
        <f t="shared" si="9"/>
        <v>172</v>
      </c>
      <c r="B176" s="8">
        <v>26</v>
      </c>
      <c r="C176" s="8" t="s">
        <v>660</v>
      </c>
      <c r="D176" s="8" t="s">
        <v>683</v>
      </c>
      <c r="E176" s="8" t="str">
        <f>"606-8103"</f>
        <v>606-8103</v>
      </c>
      <c r="F176" s="8" t="s">
        <v>684</v>
      </c>
      <c r="G176" s="8" t="s">
        <v>685</v>
      </c>
      <c r="H176" s="8" t="s">
        <v>686</v>
      </c>
      <c r="I176" s="7" t="s">
        <v>823</v>
      </c>
      <c r="J176" s="8" t="s">
        <v>0</v>
      </c>
      <c r="K176" s="8" t="s">
        <v>685</v>
      </c>
      <c r="L176" s="9">
        <f t="shared" si="11"/>
        <v>1</v>
      </c>
      <c r="M176" s="5" t="s">
        <v>687</v>
      </c>
    </row>
    <row r="177" spans="1:13" s="6" customFormat="1" ht="80.099999999999994" customHeight="1" x14ac:dyDescent="0.15">
      <c r="A177" s="1">
        <f t="shared" si="9"/>
        <v>173</v>
      </c>
      <c r="B177" s="2">
        <v>26</v>
      </c>
      <c r="C177" s="2" t="s">
        <v>921</v>
      </c>
      <c r="D177" s="3" t="s">
        <v>1315</v>
      </c>
      <c r="E177" s="2" t="s">
        <v>1316</v>
      </c>
      <c r="F177" s="4" t="s">
        <v>1317</v>
      </c>
      <c r="G177" s="2" t="s">
        <v>1318</v>
      </c>
      <c r="H177" s="2" t="s">
        <v>1319</v>
      </c>
      <c r="I177" s="3" t="s">
        <v>1320</v>
      </c>
      <c r="J177" s="3" t="s">
        <v>0</v>
      </c>
      <c r="K177" s="3" t="s">
        <v>1321</v>
      </c>
      <c r="L177" s="9">
        <f t="shared" si="11"/>
        <v>1</v>
      </c>
      <c r="M177" s="5" t="s">
        <v>1322</v>
      </c>
    </row>
    <row r="178" spans="1:13" s="6" customFormat="1" ht="80.099999999999994" customHeight="1" x14ac:dyDescent="0.15">
      <c r="A178" s="1">
        <f t="shared" si="9"/>
        <v>174</v>
      </c>
      <c r="B178" s="2">
        <v>26</v>
      </c>
      <c r="C178" s="2" t="s">
        <v>921</v>
      </c>
      <c r="D178" s="3" t="s">
        <v>1274</v>
      </c>
      <c r="E178" s="2" t="s">
        <v>1275</v>
      </c>
      <c r="F178" s="4" t="s">
        <v>1276</v>
      </c>
      <c r="G178" s="2" t="s">
        <v>1277</v>
      </c>
      <c r="H178" s="2" t="s">
        <v>1278</v>
      </c>
      <c r="I178" s="3" t="s">
        <v>1279</v>
      </c>
      <c r="J178" s="3" t="s">
        <v>0</v>
      </c>
      <c r="K178" s="3" t="s">
        <v>1280</v>
      </c>
      <c r="L178" s="9">
        <f t="shared" si="11"/>
        <v>1</v>
      </c>
      <c r="M178" s="5" t="s">
        <v>1281</v>
      </c>
    </row>
    <row r="179" spans="1:13" s="6" customFormat="1" ht="80.099999999999994" customHeight="1" x14ac:dyDescent="0.15">
      <c r="A179" s="1">
        <f t="shared" si="9"/>
        <v>175</v>
      </c>
      <c r="B179" s="2">
        <v>26</v>
      </c>
      <c r="C179" s="2" t="s">
        <v>921</v>
      </c>
      <c r="D179" s="3" t="s">
        <v>688</v>
      </c>
      <c r="E179" s="2" t="s">
        <v>689</v>
      </c>
      <c r="F179" s="4" t="s">
        <v>1311</v>
      </c>
      <c r="G179" s="2" t="s">
        <v>690</v>
      </c>
      <c r="H179" s="2" t="s">
        <v>1312</v>
      </c>
      <c r="I179" s="3" t="s">
        <v>1313</v>
      </c>
      <c r="J179" s="3" t="s">
        <v>972</v>
      </c>
      <c r="K179" s="3"/>
      <c r="L179" s="9">
        <f t="shared" si="11"/>
        <v>4</v>
      </c>
      <c r="M179" s="5" t="s">
        <v>3186</v>
      </c>
    </row>
    <row r="180" spans="1:13" s="6" customFormat="1" ht="80.099999999999994" customHeight="1" x14ac:dyDescent="0.15">
      <c r="A180" s="1">
        <f t="shared" si="9"/>
        <v>176</v>
      </c>
      <c r="B180" s="2">
        <v>26</v>
      </c>
      <c r="C180" s="2" t="s">
        <v>20</v>
      </c>
      <c r="D180" s="3" t="s">
        <v>393</v>
      </c>
      <c r="E180" s="2" t="s">
        <v>394</v>
      </c>
      <c r="F180" s="4" t="s">
        <v>555</v>
      </c>
      <c r="G180" s="2" t="s">
        <v>395</v>
      </c>
      <c r="H180" s="2" t="s">
        <v>396</v>
      </c>
      <c r="I180" s="3" t="s">
        <v>824</v>
      </c>
      <c r="J180" s="3" t="s">
        <v>1</v>
      </c>
      <c r="K180" s="3"/>
      <c r="L180" s="9">
        <f t="shared" si="11"/>
        <v>1</v>
      </c>
      <c r="M180" s="5" t="s">
        <v>397</v>
      </c>
    </row>
    <row r="181" spans="1:13" s="6" customFormat="1" ht="80.099999999999994" customHeight="1" x14ac:dyDescent="0.15">
      <c r="A181" s="1">
        <f t="shared" si="9"/>
        <v>177</v>
      </c>
      <c r="B181" s="2">
        <v>26</v>
      </c>
      <c r="C181" s="2" t="s">
        <v>921</v>
      </c>
      <c r="D181" s="3" t="s">
        <v>1238</v>
      </c>
      <c r="E181" s="2" t="s">
        <v>1239</v>
      </c>
      <c r="F181" s="4" t="s">
        <v>1240</v>
      </c>
      <c r="G181" s="2" t="s">
        <v>1241</v>
      </c>
      <c r="H181" s="2" t="s">
        <v>1242</v>
      </c>
      <c r="I181" s="3" t="s">
        <v>1243</v>
      </c>
      <c r="J181" s="3" t="s">
        <v>972</v>
      </c>
      <c r="K181" s="3"/>
      <c r="L181" s="9">
        <f t="shared" si="11"/>
        <v>1</v>
      </c>
      <c r="M181" s="5" t="s">
        <v>1244</v>
      </c>
    </row>
    <row r="182" spans="1:13" s="6" customFormat="1" ht="80.099999999999994" customHeight="1" x14ac:dyDescent="0.15">
      <c r="A182" s="1">
        <f t="shared" si="9"/>
        <v>178</v>
      </c>
      <c r="B182" s="2">
        <v>26</v>
      </c>
      <c r="C182" s="2" t="s">
        <v>921</v>
      </c>
      <c r="D182" s="3" t="s">
        <v>1289</v>
      </c>
      <c r="E182" s="2" t="s">
        <v>1290</v>
      </c>
      <c r="F182" s="4" t="s">
        <v>1291</v>
      </c>
      <c r="G182" s="2" t="s">
        <v>1292</v>
      </c>
      <c r="H182" s="2" t="s">
        <v>1293</v>
      </c>
      <c r="I182" s="3" t="s">
        <v>1294</v>
      </c>
      <c r="J182" s="3" t="s">
        <v>0</v>
      </c>
      <c r="K182" s="3" t="s">
        <v>1292</v>
      </c>
      <c r="L182" s="9">
        <f t="shared" si="11"/>
        <v>1</v>
      </c>
      <c r="M182" s="5" t="s">
        <v>1295</v>
      </c>
    </row>
    <row r="183" spans="1:13" s="6" customFormat="1" ht="80.099999999999994" customHeight="1" x14ac:dyDescent="0.15">
      <c r="A183" s="1">
        <f t="shared" si="9"/>
        <v>179</v>
      </c>
      <c r="B183" s="2">
        <v>26</v>
      </c>
      <c r="C183" s="2" t="s">
        <v>921</v>
      </c>
      <c r="D183" s="3" t="s">
        <v>1253</v>
      </c>
      <c r="E183" s="2" t="s">
        <v>1254</v>
      </c>
      <c r="F183" s="4" t="s">
        <v>1255</v>
      </c>
      <c r="G183" s="2" t="s">
        <v>1256</v>
      </c>
      <c r="H183" s="2" t="s">
        <v>1257</v>
      </c>
      <c r="I183" s="3" t="s">
        <v>1258</v>
      </c>
      <c r="J183" s="3" t="s">
        <v>0</v>
      </c>
      <c r="K183" s="3" t="s">
        <v>1259</v>
      </c>
      <c r="L183" s="9">
        <f t="shared" si="11"/>
        <v>1</v>
      </c>
      <c r="M183" s="5" t="s">
        <v>1260</v>
      </c>
    </row>
    <row r="184" spans="1:13" s="6" customFormat="1" ht="80.099999999999994" customHeight="1" x14ac:dyDescent="0.15">
      <c r="A184" s="1">
        <f t="shared" si="9"/>
        <v>180</v>
      </c>
      <c r="B184" s="2">
        <v>26</v>
      </c>
      <c r="C184" s="2" t="s">
        <v>921</v>
      </c>
      <c r="D184" s="3" t="s">
        <v>1231</v>
      </c>
      <c r="E184" s="2" t="s">
        <v>1232</v>
      </c>
      <c r="F184" s="4" t="s">
        <v>1233</v>
      </c>
      <c r="G184" s="2" t="s">
        <v>1234</v>
      </c>
      <c r="H184" s="2" t="s">
        <v>1235</v>
      </c>
      <c r="I184" s="3" t="s">
        <v>1236</v>
      </c>
      <c r="J184" s="3" t="s">
        <v>0</v>
      </c>
      <c r="K184" s="3" t="s">
        <v>1234</v>
      </c>
      <c r="L184" s="9">
        <f t="shared" si="11"/>
        <v>1</v>
      </c>
      <c r="M184" s="5" t="s">
        <v>1237</v>
      </c>
    </row>
    <row r="185" spans="1:13" s="6" customFormat="1" ht="80.099999999999994" customHeight="1" x14ac:dyDescent="0.15">
      <c r="A185" s="1">
        <f t="shared" si="9"/>
        <v>181</v>
      </c>
      <c r="B185" s="2">
        <v>26</v>
      </c>
      <c r="C185" s="2" t="s">
        <v>921</v>
      </c>
      <c r="D185" s="3" t="s">
        <v>1217</v>
      </c>
      <c r="E185" s="2" t="s">
        <v>1218</v>
      </c>
      <c r="F185" s="4" t="s">
        <v>1219</v>
      </c>
      <c r="G185" s="2" t="s">
        <v>1220</v>
      </c>
      <c r="H185" s="2" t="s">
        <v>1221</v>
      </c>
      <c r="I185" s="3" t="s">
        <v>1222</v>
      </c>
      <c r="J185" s="3" t="s">
        <v>0</v>
      </c>
      <c r="K185" s="3" t="s">
        <v>1220</v>
      </c>
      <c r="L185" s="9">
        <f t="shared" si="11"/>
        <v>1</v>
      </c>
      <c r="M185" s="5" t="s">
        <v>1223</v>
      </c>
    </row>
    <row r="186" spans="1:13" s="6" customFormat="1" ht="80.099999999999994" customHeight="1" x14ac:dyDescent="0.15">
      <c r="A186" s="1">
        <f t="shared" si="9"/>
        <v>182</v>
      </c>
      <c r="B186" s="8">
        <v>26</v>
      </c>
      <c r="C186" s="8" t="s">
        <v>660</v>
      </c>
      <c r="D186" s="8" t="s">
        <v>695</v>
      </c>
      <c r="E186" s="8" t="str">
        <f>"606-8301"</f>
        <v>606-8301</v>
      </c>
      <c r="F186" s="8" t="s">
        <v>691</v>
      </c>
      <c r="G186" s="8" t="s">
        <v>692</v>
      </c>
      <c r="H186" s="8" t="s">
        <v>693</v>
      </c>
      <c r="I186" s="7" t="s">
        <v>825</v>
      </c>
      <c r="J186" s="8" t="s">
        <v>666</v>
      </c>
      <c r="K186" s="3"/>
      <c r="L186" s="9">
        <f t="shared" si="11"/>
        <v>1</v>
      </c>
      <c r="M186" s="5" t="s">
        <v>694</v>
      </c>
    </row>
    <row r="187" spans="1:13" s="6" customFormat="1" ht="80.099999999999994" customHeight="1" x14ac:dyDescent="0.15">
      <c r="A187" s="1">
        <f t="shared" si="9"/>
        <v>183</v>
      </c>
      <c r="B187" s="2">
        <v>26</v>
      </c>
      <c r="C187" s="2" t="s">
        <v>921</v>
      </c>
      <c r="D187" s="3" t="s">
        <v>1296</v>
      </c>
      <c r="E187" s="2" t="s">
        <v>1297</v>
      </c>
      <c r="F187" s="4" t="s">
        <v>1298</v>
      </c>
      <c r="G187" s="2" t="s">
        <v>1299</v>
      </c>
      <c r="H187" s="2" t="s">
        <v>1299</v>
      </c>
      <c r="I187" s="3" t="s">
        <v>1300</v>
      </c>
      <c r="J187" s="3" t="s">
        <v>0</v>
      </c>
      <c r="K187" s="3" t="s">
        <v>1301</v>
      </c>
      <c r="L187" s="9">
        <f t="shared" si="11"/>
        <v>1</v>
      </c>
      <c r="M187" s="5" t="s">
        <v>1302</v>
      </c>
    </row>
    <row r="188" spans="1:13" s="6" customFormat="1" ht="80.099999999999994" customHeight="1" x14ac:dyDescent="0.15">
      <c r="A188" s="1">
        <f t="shared" si="9"/>
        <v>184</v>
      </c>
      <c r="B188" s="2">
        <v>26</v>
      </c>
      <c r="C188" s="2" t="s">
        <v>921</v>
      </c>
      <c r="D188" s="3" t="s">
        <v>1245</v>
      </c>
      <c r="E188" s="2" t="s">
        <v>1246</v>
      </c>
      <c r="F188" s="4" t="s">
        <v>1247</v>
      </c>
      <c r="G188" s="2" t="s">
        <v>1248</v>
      </c>
      <c r="H188" s="2" t="s">
        <v>1249</v>
      </c>
      <c r="I188" s="3" t="s">
        <v>1250</v>
      </c>
      <c r="J188" s="3" t="s">
        <v>0</v>
      </c>
      <c r="K188" s="3" t="s">
        <v>1251</v>
      </c>
      <c r="L188" s="9">
        <f t="shared" si="11"/>
        <v>1</v>
      </c>
      <c r="M188" s="5" t="s">
        <v>1252</v>
      </c>
    </row>
    <row r="189" spans="1:13" s="6" customFormat="1" ht="80.099999999999994" customHeight="1" x14ac:dyDescent="0.15">
      <c r="A189" s="1">
        <f t="shared" si="9"/>
        <v>185</v>
      </c>
      <c r="B189" s="2">
        <v>26</v>
      </c>
      <c r="C189" s="2" t="s">
        <v>921</v>
      </c>
      <c r="D189" s="3" t="s">
        <v>1261</v>
      </c>
      <c r="E189" s="2" t="s">
        <v>1262</v>
      </c>
      <c r="F189" s="4" t="s">
        <v>1266</v>
      </c>
      <c r="G189" s="2" t="s">
        <v>1263</v>
      </c>
      <c r="H189" s="2" t="s">
        <v>1264</v>
      </c>
      <c r="I189" s="3" t="s">
        <v>1267</v>
      </c>
      <c r="J189" s="3" t="s">
        <v>0</v>
      </c>
      <c r="K189" s="3" t="s">
        <v>1265</v>
      </c>
      <c r="L189" s="9">
        <f t="shared" si="11"/>
        <v>2</v>
      </c>
      <c r="M189" s="5" t="s">
        <v>2980</v>
      </c>
    </row>
    <row r="190" spans="1:13" s="6" customFormat="1" ht="80.099999999999994" customHeight="1" x14ac:dyDescent="0.15">
      <c r="A190" s="1">
        <f t="shared" si="9"/>
        <v>186</v>
      </c>
      <c r="B190" s="36">
        <v>26</v>
      </c>
      <c r="C190" s="36" t="s">
        <v>20</v>
      </c>
      <c r="D190" s="37" t="s">
        <v>1314</v>
      </c>
      <c r="E190" s="36" t="s">
        <v>1262</v>
      </c>
      <c r="F190" s="37" t="s">
        <v>3399</v>
      </c>
      <c r="G190" s="36" t="s">
        <v>3400</v>
      </c>
      <c r="H190" s="36" t="s">
        <v>3401</v>
      </c>
      <c r="I190" s="37" t="s">
        <v>3402</v>
      </c>
      <c r="J190" s="36" t="s">
        <v>0</v>
      </c>
      <c r="K190" s="36"/>
      <c r="L190" s="36">
        <v>1</v>
      </c>
      <c r="M190" s="38" t="s">
        <v>3439</v>
      </c>
    </row>
    <row r="191" spans="1:13" s="6" customFormat="1" ht="80.099999999999994" customHeight="1" x14ac:dyDescent="0.15">
      <c r="A191" s="1">
        <f t="shared" si="9"/>
        <v>187</v>
      </c>
      <c r="B191" s="2">
        <v>26</v>
      </c>
      <c r="C191" s="2" t="s">
        <v>921</v>
      </c>
      <c r="D191" s="3" t="s">
        <v>1344</v>
      </c>
      <c r="E191" s="2" t="s">
        <v>1345</v>
      </c>
      <c r="F191" s="4" t="s">
        <v>1349</v>
      </c>
      <c r="G191" s="2" t="s">
        <v>1346</v>
      </c>
      <c r="H191" s="2" t="s">
        <v>1347</v>
      </c>
      <c r="I191" s="3" t="s">
        <v>1348</v>
      </c>
      <c r="J191" s="3" t="s">
        <v>972</v>
      </c>
      <c r="K191" s="3"/>
      <c r="L191" s="9">
        <f t="shared" ref="L191:L202" si="12">LEN(M191)-LEN(SUBSTITUTE(M191, "、",""))/LEN("、")+1</f>
        <v>2</v>
      </c>
      <c r="M191" s="5" t="s">
        <v>2981</v>
      </c>
    </row>
    <row r="192" spans="1:13" s="6" customFormat="1" ht="80.099999999999994" customHeight="1" x14ac:dyDescent="0.15">
      <c r="A192" s="1">
        <f t="shared" si="9"/>
        <v>188</v>
      </c>
      <c r="B192" s="2">
        <v>26</v>
      </c>
      <c r="C192" s="2" t="s">
        <v>20</v>
      </c>
      <c r="D192" s="3" t="s">
        <v>90</v>
      </c>
      <c r="E192" s="2" t="s">
        <v>91</v>
      </c>
      <c r="F192" s="4" t="s">
        <v>556</v>
      </c>
      <c r="G192" s="2" t="s">
        <v>92</v>
      </c>
      <c r="H192" s="2" t="s">
        <v>93</v>
      </c>
      <c r="I192" s="3" t="s">
        <v>3</v>
      </c>
      <c r="J192" s="3" t="s">
        <v>0</v>
      </c>
      <c r="K192" s="3" t="s">
        <v>94</v>
      </c>
      <c r="L192" s="9">
        <f t="shared" si="12"/>
        <v>1</v>
      </c>
      <c r="M192" s="5" t="s">
        <v>95</v>
      </c>
    </row>
    <row r="193" spans="1:13" s="6" customFormat="1" ht="80.099999999999994" customHeight="1" x14ac:dyDescent="0.15">
      <c r="A193" s="1">
        <f t="shared" si="9"/>
        <v>189</v>
      </c>
      <c r="B193" s="2">
        <v>26</v>
      </c>
      <c r="C193" s="2" t="s">
        <v>921</v>
      </c>
      <c r="D193" s="3" t="s">
        <v>1331</v>
      </c>
      <c r="E193" s="2" t="s">
        <v>91</v>
      </c>
      <c r="F193" s="4" t="s">
        <v>1332</v>
      </c>
      <c r="G193" s="2" t="s">
        <v>1333</v>
      </c>
      <c r="H193" s="2" t="s">
        <v>1334</v>
      </c>
      <c r="I193" s="3" t="s">
        <v>1335</v>
      </c>
      <c r="J193" s="3" t="s">
        <v>0</v>
      </c>
      <c r="K193" s="3" t="s">
        <v>1336</v>
      </c>
      <c r="L193" s="9">
        <f t="shared" si="12"/>
        <v>1</v>
      </c>
      <c r="M193" s="5" t="s">
        <v>1337</v>
      </c>
    </row>
    <row r="194" spans="1:13" s="6" customFormat="1" ht="80.099999999999994" customHeight="1" x14ac:dyDescent="0.15">
      <c r="A194" s="1">
        <f t="shared" si="9"/>
        <v>190</v>
      </c>
      <c r="B194" s="2">
        <v>26</v>
      </c>
      <c r="C194" s="2" t="s">
        <v>20</v>
      </c>
      <c r="D194" s="3" t="s">
        <v>460</v>
      </c>
      <c r="E194" s="2" t="s">
        <v>91</v>
      </c>
      <c r="F194" s="4" t="s">
        <v>557</v>
      </c>
      <c r="G194" s="2" t="s">
        <v>461</v>
      </c>
      <c r="H194" s="2" t="s">
        <v>462</v>
      </c>
      <c r="I194" s="3" t="s">
        <v>3</v>
      </c>
      <c r="J194" s="3" t="s">
        <v>520</v>
      </c>
      <c r="K194" s="3"/>
      <c r="L194" s="9">
        <f t="shared" si="12"/>
        <v>3</v>
      </c>
      <c r="M194" s="5" t="s">
        <v>648</v>
      </c>
    </row>
    <row r="195" spans="1:13" s="6" customFormat="1" ht="80.099999999999994" customHeight="1" x14ac:dyDescent="0.15">
      <c r="A195" s="1">
        <f t="shared" si="9"/>
        <v>191</v>
      </c>
      <c r="B195" s="2">
        <v>26</v>
      </c>
      <c r="C195" s="2" t="s">
        <v>921</v>
      </c>
      <c r="D195" s="3" t="s">
        <v>1338</v>
      </c>
      <c r="E195" s="2" t="s">
        <v>91</v>
      </c>
      <c r="F195" s="4" t="s">
        <v>1339</v>
      </c>
      <c r="G195" s="2" t="s">
        <v>1340</v>
      </c>
      <c r="H195" s="2" t="s">
        <v>1341</v>
      </c>
      <c r="I195" s="3" t="s">
        <v>1343</v>
      </c>
      <c r="J195" s="3" t="s">
        <v>0</v>
      </c>
      <c r="K195" s="3" t="s">
        <v>1342</v>
      </c>
      <c r="L195" s="9">
        <f t="shared" si="12"/>
        <v>2</v>
      </c>
      <c r="M195" s="5" t="s">
        <v>2982</v>
      </c>
    </row>
    <row r="196" spans="1:13" s="6" customFormat="1" ht="80.099999999999994" customHeight="1" x14ac:dyDescent="0.15">
      <c r="A196" s="1">
        <f t="shared" si="9"/>
        <v>192</v>
      </c>
      <c r="B196" s="2">
        <v>26</v>
      </c>
      <c r="C196" s="2" t="s">
        <v>921</v>
      </c>
      <c r="D196" s="3" t="s">
        <v>1201</v>
      </c>
      <c r="E196" s="2" t="s">
        <v>1202</v>
      </c>
      <c r="F196" s="4" t="s">
        <v>1203</v>
      </c>
      <c r="G196" s="2" t="s">
        <v>1204</v>
      </c>
      <c r="H196" s="2" t="s">
        <v>1205</v>
      </c>
      <c r="I196" s="3" t="s">
        <v>1099</v>
      </c>
      <c r="J196" s="3" t="s">
        <v>0</v>
      </c>
      <c r="K196" s="3" t="s">
        <v>1206</v>
      </c>
      <c r="L196" s="9">
        <f t="shared" si="12"/>
        <v>1</v>
      </c>
      <c r="M196" s="5" t="s">
        <v>1207</v>
      </c>
    </row>
    <row r="197" spans="1:13" s="6" customFormat="1" ht="80.099999999999994" customHeight="1" x14ac:dyDescent="0.15">
      <c r="A197" s="1">
        <f t="shared" si="9"/>
        <v>193</v>
      </c>
      <c r="B197" s="2">
        <v>26</v>
      </c>
      <c r="C197" s="2" t="s">
        <v>921</v>
      </c>
      <c r="D197" s="3" t="s">
        <v>1367</v>
      </c>
      <c r="E197" s="2" t="s">
        <v>1368</v>
      </c>
      <c r="F197" s="4" t="s">
        <v>1369</v>
      </c>
      <c r="G197" s="2" t="s">
        <v>1370</v>
      </c>
      <c r="H197" s="2" t="s">
        <v>1371</v>
      </c>
      <c r="I197" s="3" t="s">
        <v>1059</v>
      </c>
      <c r="J197" s="3" t="s">
        <v>972</v>
      </c>
      <c r="K197" s="3"/>
      <c r="L197" s="9">
        <f t="shared" si="12"/>
        <v>1</v>
      </c>
      <c r="M197" s="5" t="s">
        <v>1372</v>
      </c>
    </row>
    <row r="198" spans="1:13" s="6" customFormat="1" ht="80.099999999999994" customHeight="1" x14ac:dyDescent="0.15">
      <c r="A198" s="1">
        <f t="shared" si="9"/>
        <v>194</v>
      </c>
      <c r="B198" s="8">
        <v>26</v>
      </c>
      <c r="C198" s="8" t="s">
        <v>660</v>
      </c>
      <c r="D198" s="8" t="s">
        <v>696</v>
      </c>
      <c r="E198" s="8" t="s">
        <v>697</v>
      </c>
      <c r="F198" s="8" t="s">
        <v>698</v>
      </c>
      <c r="G198" s="8" t="s">
        <v>699</v>
      </c>
      <c r="H198" s="8" t="s">
        <v>700</v>
      </c>
      <c r="I198" s="7" t="s">
        <v>701</v>
      </c>
      <c r="J198" s="8" t="s">
        <v>0</v>
      </c>
      <c r="K198" s="3"/>
      <c r="L198" s="9">
        <f t="shared" si="12"/>
        <v>2</v>
      </c>
      <c r="M198" s="5" t="s">
        <v>2983</v>
      </c>
    </row>
    <row r="199" spans="1:13" s="6" customFormat="1" ht="80.099999999999994" customHeight="1" x14ac:dyDescent="0.15">
      <c r="A199" s="1">
        <f t="shared" si="9"/>
        <v>195</v>
      </c>
      <c r="B199" s="8">
        <v>26</v>
      </c>
      <c r="C199" s="8" t="s">
        <v>660</v>
      </c>
      <c r="D199" s="8" t="s">
        <v>702</v>
      </c>
      <c r="E199" s="8" t="str">
        <f>"607-8012"</f>
        <v>607-8012</v>
      </c>
      <c r="F199" s="8" t="s">
        <v>703</v>
      </c>
      <c r="G199" s="8" t="s">
        <v>704</v>
      </c>
      <c r="H199" s="8" t="s">
        <v>705</v>
      </c>
      <c r="I199" s="7" t="s">
        <v>826</v>
      </c>
      <c r="J199" s="8" t="s">
        <v>666</v>
      </c>
      <c r="K199" s="3"/>
      <c r="L199" s="9">
        <f t="shared" si="12"/>
        <v>1</v>
      </c>
      <c r="M199" s="5" t="s">
        <v>706</v>
      </c>
    </row>
    <row r="200" spans="1:13" s="6" customFormat="1" ht="80.099999999999994" customHeight="1" x14ac:dyDescent="0.15">
      <c r="A200" s="1">
        <f t="shared" si="9"/>
        <v>196</v>
      </c>
      <c r="B200" s="2">
        <v>26</v>
      </c>
      <c r="C200" s="2" t="s">
        <v>921</v>
      </c>
      <c r="D200" s="3" t="s">
        <v>1767</v>
      </c>
      <c r="E200" s="2" t="s">
        <v>1768</v>
      </c>
      <c r="F200" s="4" t="s">
        <v>1769</v>
      </c>
      <c r="G200" s="2" t="s">
        <v>1770</v>
      </c>
      <c r="H200" s="2" t="s">
        <v>1771</v>
      </c>
      <c r="I200" s="3" t="s">
        <v>1772</v>
      </c>
      <c r="J200" s="3" t="s">
        <v>0</v>
      </c>
      <c r="K200" s="3" t="s">
        <v>1770</v>
      </c>
      <c r="L200" s="9">
        <f t="shared" si="12"/>
        <v>1</v>
      </c>
      <c r="M200" s="5" t="s">
        <v>1773</v>
      </c>
    </row>
    <row r="201" spans="1:13" s="6" customFormat="1" ht="80.099999999999994" customHeight="1" x14ac:dyDescent="0.15">
      <c r="A201" s="1">
        <f t="shared" si="9"/>
        <v>197</v>
      </c>
      <c r="B201" s="2">
        <v>26</v>
      </c>
      <c r="C201" s="2" t="s">
        <v>20</v>
      </c>
      <c r="D201" s="3" t="s">
        <v>9</v>
      </c>
      <c r="E201" s="2" t="s">
        <v>60</v>
      </c>
      <c r="F201" s="4" t="s">
        <v>558</v>
      </c>
      <c r="G201" s="2" t="s">
        <v>61</v>
      </c>
      <c r="H201" s="2" t="s">
        <v>62</v>
      </c>
      <c r="I201" s="3" t="s">
        <v>13</v>
      </c>
      <c r="J201" s="3" t="s">
        <v>0</v>
      </c>
      <c r="K201" s="3" t="s">
        <v>61</v>
      </c>
      <c r="L201" s="9">
        <f t="shared" si="12"/>
        <v>7</v>
      </c>
      <c r="M201" s="5" t="s">
        <v>2984</v>
      </c>
    </row>
    <row r="202" spans="1:13" s="6" customFormat="1" ht="80.099999999999994" customHeight="1" x14ac:dyDescent="0.15">
      <c r="A202" s="1">
        <f t="shared" si="9"/>
        <v>198</v>
      </c>
      <c r="B202" s="2">
        <v>26</v>
      </c>
      <c r="C202" s="2" t="s">
        <v>921</v>
      </c>
      <c r="D202" s="3" t="s">
        <v>2935</v>
      </c>
      <c r="E202" s="2" t="s">
        <v>60</v>
      </c>
      <c r="F202" s="4" t="s">
        <v>2936</v>
      </c>
      <c r="G202" s="2" t="s">
        <v>2937</v>
      </c>
      <c r="H202" s="2" t="s">
        <v>2938</v>
      </c>
      <c r="I202" s="3" t="s">
        <v>2939</v>
      </c>
      <c r="J202" s="3" t="s">
        <v>1623</v>
      </c>
      <c r="K202" s="3" t="s">
        <v>2937</v>
      </c>
      <c r="L202" s="9">
        <f t="shared" si="12"/>
        <v>2</v>
      </c>
      <c r="M202" s="5" t="s">
        <v>2947</v>
      </c>
    </row>
    <row r="203" spans="1:13" s="6" customFormat="1" ht="80.099999999999994" customHeight="1" x14ac:dyDescent="0.15">
      <c r="A203" s="1">
        <f t="shared" si="9"/>
        <v>199</v>
      </c>
      <c r="B203" s="36">
        <v>26</v>
      </c>
      <c r="C203" s="36" t="s">
        <v>20</v>
      </c>
      <c r="D203" s="37" t="s">
        <v>3386</v>
      </c>
      <c r="E203" s="36" t="s">
        <v>3387</v>
      </c>
      <c r="F203" s="37" t="s">
        <v>3388</v>
      </c>
      <c r="G203" s="36" t="s">
        <v>3389</v>
      </c>
      <c r="H203" s="36"/>
      <c r="I203" s="37" t="s">
        <v>3390</v>
      </c>
      <c r="J203" s="36" t="s">
        <v>1</v>
      </c>
      <c r="K203" s="36"/>
      <c r="L203" s="36">
        <v>3</v>
      </c>
      <c r="M203" s="39" t="s">
        <v>3440</v>
      </c>
    </row>
    <row r="204" spans="1:13" s="6" customFormat="1" ht="80.099999999999994" customHeight="1" x14ac:dyDescent="0.15">
      <c r="A204" s="1">
        <f t="shared" ref="A204:A269" si="13">ROW()-4</f>
        <v>200</v>
      </c>
      <c r="B204" s="2">
        <v>26</v>
      </c>
      <c r="C204" s="2" t="s">
        <v>921</v>
      </c>
      <c r="D204" s="3" t="s">
        <v>1746</v>
      </c>
      <c r="E204" s="2" t="s">
        <v>202</v>
      </c>
      <c r="F204" s="4" t="s">
        <v>1747</v>
      </c>
      <c r="G204" s="2" t="s">
        <v>1748</v>
      </c>
      <c r="H204" s="2" t="s">
        <v>1749</v>
      </c>
      <c r="I204" s="3" t="s">
        <v>1216</v>
      </c>
      <c r="J204" s="3" t="s">
        <v>0</v>
      </c>
      <c r="K204" s="3" t="s">
        <v>1750</v>
      </c>
      <c r="L204" s="9">
        <f>LEN(M204)-LEN(SUBSTITUTE(M204, "、",""))/LEN("、")+1</f>
        <v>1</v>
      </c>
      <c r="M204" s="5" t="s">
        <v>1751</v>
      </c>
    </row>
    <row r="205" spans="1:13" s="6" customFormat="1" ht="80.099999999999994" customHeight="1" x14ac:dyDescent="0.15">
      <c r="A205" s="1">
        <f t="shared" si="13"/>
        <v>201</v>
      </c>
      <c r="B205" s="2">
        <v>26</v>
      </c>
      <c r="C205" s="2" t="s">
        <v>20</v>
      </c>
      <c r="D205" s="3" t="s">
        <v>635</v>
      </c>
      <c r="E205" s="2" t="s">
        <v>202</v>
      </c>
      <c r="F205" s="4" t="s">
        <v>559</v>
      </c>
      <c r="G205" s="2" t="s">
        <v>356</v>
      </c>
      <c r="H205" s="2" t="s">
        <v>356</v>
      </c>
      <c r="I205" s="3" t="s">
        <v>827</v>
      </c>
      <c r="J205" s="3" t="s">
        <v>1</v>
      </c>
      <c r="K205" s="3"/>
      <c r="L205" s="9">
        <f>LEN(M205)-LEN(SUBSTITUTE(M205, "、",""))/LEN("、")+1</f>
        <v>1</v>
      </c>
      <c r="M205" s="5" t="s">
        <v>357</v>
      </c>
    </row>
    <row r="206" spans="1:13" s="6" customFormat="1" ht="80.099999999999994" customHeight="1" x14ac:dyDescent="0.15">
      <c r="A206" s="1">
        <f t="shared" si="13"/>
        <v>202</v>
      </c>
      <c r="B206" s="2">
        <v>26</v>
      </c>
      <c r="C206" s="2" t="s">
        <v>921</v>
      </c>
      <c r="D206" s="3" t="s">
        <v>1797</v>
      </c>
      <c r="E206" s="2" t="s">
        <v>202</v>
      </c>
      <c r="F206" s="4" t="s">
        <v>1798</v>
      </c>
      <c r="G206" s="2" t="s">
        <v>1799</v>
      </c>
      <c r="H206" s="2" t="s">
        <v>1800</v>
      </c>
      <c r="I206" s="3" t="s">
        <v>1801</v>
      </c>
      <c r="J206" s="3" t="s">
        <v>0</v>
      </c>
      <c r="K206" s="3" t="s">
        <v>1802</v>
      </c>
      <c r="L206" s="9">
        <f>LEN(M206)-LEN(SUBSTITUTE(M206, "、",""))/LEN("、")+1</f>
        <v>1</v>
      </c>
      <c r="M206" s="5" t="s">
        <v>1803</v>
      </c>
    </row>
    <row r="207" spans="1:13" s="6" customFormat="1" ht="80.099999999999994" customHeight="1" x14ac:dyDescent="0.15">
      <c r="A207" s="1">
        <f t="shared" si="13"/>
        <v>203</v>
      </c>
      <c r="B207" s="36">
        <v>26</v>
      </c>
      <c r="C207" s="36" t="s">
        <v>20</v>
      </c>
      <c r="D207" s="37" t="s">
        <v>3442</v>
      </c>
      <c r="E207" s="36" t="s">
        <v>202</v>
      </c>
      <c r="F207" s="37" t="s">
        <v>1781</v>
      </c>
      <c r="G207" s="36" t="s">
        <v>3358</v>
      </c>
      <c r="H207" s="36"/>
      <c r="I207" s="37" t="s">
        <v>3359</v>
      </c>
      <c r="J207" s="36" t="s">
        <v>0</v>
      </c>
      <c r="K207" s="36"/>
      <c r="L207" s="36">
        <v>2</v>
      </c>
      <c r="M207" s="38" t="s">
        <v>3441</v>
      </c>
    </row>
    <row r="208" spans="1:13" s="6" customFormat="1" ht="80.099999999999994" customHeight="1" x14ac:dyDescent="0.15">
      <c r="A208" s="1">
        <f t="shared" si="13"/>
        <v>204</v>
      </c>
      <c r="B208" s="2">
        <v>26</v>
      </c>
      <c r="C208" s="2" t="s">
        <v>921</v>
      </c>
      <c r="D208" s="3" t="s">
        <v>3552</v>
      </c>
      <c r="E208" s="2" t="s">
        <v>2932</v>
      </c>
      <c r="F208" s="4" t="s">
        <v>3277</v>
      </c>
      <c r="G208" s="2" t="s">
        <v>3274</v>
      </c>
      <c r="H208" s="2" t="s">
        <v>2933</v>
      </c>
      <c r="I208" s="3" t="s">
        <v>2934</v>
      </c>
      <c r="J208" s="3" t="s">
        <v>972</v>
      </c>
      <c r="K208" s="3"/>
      <c r="L208" s="9">
        <f t="shared" ref="L208:L231" si="14">LEN(M208)-LEN(SUBSTITUTE(M208, "、",""))/LEN("、")+1</f>
        <v>2</v>
      </c>
      <c r="M208" s="5" t="s">
        <v>3278</v>
      </c>
    </row>
    <row r="209" spans="1:13" s="6" customFormat="1" ht="80.099999999999994" customHeight="1" x14ac:dyDescent="0.15">
      <c r="A209" s="1">
        <f t="shared" si="13"/>
        <v>205</v>
      </c>
      <c r="B209" s="2">
        <v>26</v>
      </c>
      <c r="C209" s="2" t="s">
        <v>20</v>
      </c>
      <c r="D209" s="3" t="s">
        <v>198</v>
      </c>
      <c r="E209" s="2" t="s">
        <v>199</v>
      </c>
      <c r="F209" s="4" t="s">
        <v>560</v>
      </c>
      <c r="G209" s="2" t="s">
        <v>200</v>
      </c>
      <c r="H209" s="2" t="s">
        <v>201</v>
      </c>
      <c r="I209" s="3" t="s">
        <v>828</v>
      </c>
      <c r="J209" s="3" t="s">
        <v>520</v>
      </c>
      <c r="K209" s="3"/>
      <c r="L209" s="9">
        <f t="shared" si="14"/>
        <v>5</v>
      </c>
      <c r="M209" s="5" t="s">
        <v>3281</v>
      </c>
    </row>
    <row r="210" spans="1:13" s="6" customFormat="1" ht="80.099999999999994" customHeight="1" x14ac:dyDescent="0.15">
      <c r="A210" s="1">
        <f t="shared" si="13"/>
        <v>206</v>
      </c>
      <c r="B210" s="2">
        <v>26</v>
      </c>
      <c r="C210" s="2" t="s">
        <v>20</v>
      </c>
      <c r="D210" s="3" t="s">
        <v>203</v>
      </c>
      <c r="E210" s="2" t="s">
        <v>204</v>
      </c>
      <c r="F210" s="4" t="s">
        <v>561</v>
      </c>
      <c r="G210" s="2" t="s">
        <v>205</v>
      </c>
      <c r="H210" s="2" t="s">
        <v>206</v>
      </c>
      <c r="I210" s="3" t="s">
        <v>15</v>
      </c>
      <c r="J210" s="3" t="s">
        <v>520</v>
      </c>
      <c r="K210" s="3"/>
      <c r="L210" s="9">
        <f t="shared" si="14"/>
        <v>5</v>
      </c>
      <c r="M210" s="5" t="s">
        <v>207</v>
      </c>
    </row>
    <row r="211" spans="1:13" s="6" customFormat="1" ht="80.099999999999994" customHeight="1" x14ac:dyDescent="0.15">
      <c r="A211" s="1">
        <f t="shared" si="13"/>
        <v>207</v>
      </c>
      <c r="B211" s="2">
        <v>26</v>
      </c>
      <c r="C211" s="2" t="s">
        <v>921</v>
      </c>
      <c r="D211" s="3" t="s">
        <v>1810</v>
      </c>
      <c r="E211" s="2" t="s">
        <v>1811</v>
      </c>
      <c r="F211" s="4" t="s">
        <v>1815</v>
      </c>
      <c r="G211" s="2" t="s">
        <v>1812</v>
      </c>
      <c r="H211" s="2" t="s">
        <v>1813</v>
      </c>
      <c r="I211" s="3" t="s">
        <v>1814</v>
      </c>
      <c r="J211" s="3" t="s">
        <v>972</v>
      </c>
      <c r="K211" s="3"/>
      <c r="L211" s="9">
        <f t="shared" si="14"/>
        <v>3</v>
      </c>
      <c r="M211" s="5" t="s">
        <v>3225</v>
      </c>
    </row>
    <row r="212" spans="1:13" s="6" customFormat="1" ht="80.099999999999994" customHeight="1" x14ac:dyDescent="0.15">
      <c r="A212" s="1">
        <f t="shared" si="13"/>
        <v>208</v>
      </c>
      <c r="B212" s="2">
        <v>26</v>
      </c>
      <c r="C212" s="2" t="s">
        <v>921</v>
      </c>
      <c r="D212" s="3" t="s">
        <v>1789</v>
      </c>
      <c r="E212" s="2" t="s">
        <v>1790</v>
      </c>
      <c r="F212" s="4" t="s">
        <v>1791</v>
      </c>
      <c r="G212" s="2" t="s">
        <v>1792</v>
      </c>
      <c r="H212" s="2" t="s">
        <v>1793</v>
      </c>
      <c r="I212" s="3" t="s">
        <v>1794</v>
      </c>
      <c r="J212" s="3" t="s">
        <v>0</v>
      </c>
      <c r="K212" s="3" t="s">
        <v>1795</v>
      </c>
      <c r="L212" s="9">
        <f t="shared" si="14"/>
        <v>1</v>
      </c>
      <c r="M212" s="5" t="s">
        <v>1796</v>
      </c>
    </row>
    <row r="213" spans="1:13" s="6" customFormat="1" ht="80.099999999999994" customHeight="1" x14ac:dyDescent="0.15">
      <c r="A213" s="1">
        <f t="shared" si="13"/>
        <v>209</v>
      </c>
      <c r="B213" s="2">
        <v>26</v>
      </c>
      <c r="C213" s="2" t="s">
        <v>921</v>
      </c>
      <c r="D213" s="3" t="s">
        <v>1804</v>
      </c>
      <c r="E213" s="2" t="s">
        <v>1805</v>
      </c>
      <c r="F213" s="4" t="s">
        <v>1806</v>
      </c>
      <c r="G213" s="2" t="s">
        <v>1807</v>
      </c>
      <c r="H213" s="2" t="s">
        <v>1808</v>
      </c>
      <c r="I213" s="3" t="s">
        <v>1809</v>
      </c>
      <c r="J213" s="3" t="s">
        <v>972</v>
      </c>
      <c r="K213" s="3"/>
      <c r="L213" s="9">
        <f t="shared" si="14"/>
        <v>2</v>
      </c>
      <c r="M213" s="5" t="s">
        <v>3584</v>
      </c>
    </row>
    <row r="214" spans="1:13" s="6" customFormat="1" ht="80.099999999999994" customHeight="1" x14ac:dyDescent="0.15">
      <c r="A214" s="1">
        <f t="shared" si="13"/>
        <v>210</v>
      </c>
      <c r="B214" s="2">
        <v>26</v>
      </c>
      <c r="C214" s="2" t="s">
        <v>921</v>
      </c>
      <c r="D214" s="3" t="s">
        <v>1782</v>
      </c>
      <c r="E214" s="2" t="s">
        <v>1783</v>
      </c>
      <c r="F214" s="4" t="s">
        <v>1784</v>
      </c>
      <c r="G214" s="2" t="s">
        <v>1785</v>
      </c>
      <c r="H214" s="2" t="s">
        <v>1786</v>
      </c>
      <c r="I214" s="3" t="s">
        <v>1787</v>
      </c>
      <c r="J214" s="3" t="s">
        <v>0</v>
      </c>
      <c r="K214" s="3" t="s">
        <v>1785</v>
      </c>
      <c r="L214" s="9">
        <f t="shared" si="14"/>
        <v>1</v>
      </c>
      <c r="M214" s="5" t="s">
        <v>1788</v>
      </c>
    </row>
    <row r="215" spans="1:13" s="6" customFormat="1" ht="80.099999999999994" customHeight="1" x14ac:dyDescent="0.15">
      <c r="A215" s="1">
        <f t="shared" si="13"/>
        <v>211</v>
      </c>
      <c r="B215" s="2">
        <v>26</v>
      </c>
      <c r="C215" s="2" t="s">
        <v>921</v>
      </c>
      <c r="D215" s="3" t="s">
        <v>1759</v>
      </c>
      <c r="E215" s="2" t="s">
        <v>1760</v>
      </c>
      <c r="F215" s="4" t="s">
        <v>1761</v>
      </c>
      <c r="G215" s="2" t="s">
        <v>1762</v>
      </c>
      <c r="H215" s="2" t="s">
        <v>1763</v>
      </c>
      <c r="I215" s="3" t="s">
        <v>1764</v>
      </c>
      <c r="J215" s="3" t="s">
        <v>0</v>
      </c>
      <c r="K215" s="3" t="s">
        <v>1765</v>
      </c>
      <c r="L215" s="9">
        <f t="shared" si="14"/>
        <v>1</v>
      </c>
      <c r="M215" s="5" t="s">
        <v>1766</v>
      </c>
    </row>
    <row r="216" spans="1:13" s="6" customFormat="1" ht="80.099999999999994" customHeight="1" x14ac:dyDescent="0.15">
      <c r="A216" s="1">
        <f t="shared" si="13"/>
        <v>212</v>
      </c>
      <c r="B216" s="2">
        <v>26</v>
      </c>
      <c r="C216" s="2" t="s">
        <v>921</v>
      </c>
      <c r="D216" s="3" t="s">
        <v>1753</v>
      </c>
      <c r="E216" s="2" t="s">
        <v>1754</v>
      </c>
      <c r="F216" s="4" t="s">
        <v>3163</v>
      </c>
      <c r="G216" s="2" t="s">
        <v>1755</v>
      </c>
      <c r="H216" s="2" t="s">
        <v>1756</v>
      </c>
      <c r="I216" s="3" t="s">
        <v>1757</v>
      </c>
      <c r="J216" s="3" t="s">
        <v>972</v>
      </c>
      <c r="K216" s="3"/>
      <c r="L216" s="9">
        <f t="shared" si="14"/>
        <v>1</v>
      </c>
      <c r="M216" s="5" t="s">
        <v>1758</v>
      </c>
    </row>
    <row r="217" spans="1:13" s="6" customFormat="1" ht="80.099999999999994" customHeight="1" x14ac:dyDescent="0.15">
      <c r="A217" s="1">
        <f t="shared" si="13"/>
        <v>213</v>
      </c>
      <c r="B217" s="2">
        <v>26</v>
      </c>
      <c r="C217" s="2" t="s">
        <v>921</v>
      </c>
      <c r="D217" s="3" t="s">
        <v>3161</v>
      </c>
      <c r="E217" s="2" t="s">
        <v>3162</v>
      </c>
      <c r="F217" s="4" t="s">
        <v>3164</v>
      </c>
      <c r="G217" s="2" t="s">
        <v>3165</v>
      </c>
      <c r="H217" s="2" t="s">
        <v>3166</v>
      </c>
      <c r="I217" s="3" t="s">
        <v>3167</v>
      </c>
      <c r="J217" s="3" t="s">
        <v>972</v>
      </c>
      <c r="K217" s="3" t="s">
        <v>3169</v>
      </c>
      <c r="L217" s="9">
        <f t="shared" si="14"/>
        <v>1</v>
      </c>
      <c r="M217" s="5" t="s">
        <v>3168</v>
      </c>
    </row>
    <row r="218" spans="1:13" s="6" customFormat="1" ht="80.099999999999994" customHeight="1" x14ac:dyDescent="0.15">
      <c r="A218" s="1">
        <f t="shared" si="13"/>
        <v>214</v>
      </c>
      <c r="B218" s="2">
        <v>26</v>
      </c>
      <c r="C218" s="2" t="s">
        <v>20</v>
      </c>
      <c r="D218" s="3" t="s">
        <v>194</v>
      </c>
      <c r="E218" s="2" t="s">
        <v>195</v>
      </c>
      <c r="F218" s="4" t="s">
        <v>562</v>
      </c>
      <c r="G218" s="2" t="s">
        <v>196</v>
      </c>
      <c r="H218" s="2" t="s">
        <v>197</v>
      </c>
      <c r="I218" s="3" t="s">
        <v>829</v>
      </c>
      <c r="J218" s="3" t="s">
        <v>520</v>
      </c>
      <c r="K218" s="3"/>
      <c r="L218" s="9">
        <f t="shared" si="14"/>
        <v>4</v>
      </c>
      <c r="M218" s="5" t="s">
        <v>3280</v>
      </c>
    </row>
    <row r="219" spans="1:13" s="6" customFormat="1" ht="80.099999999999994" customHeight="1" x14ac:dyDescent="0.15">
      <c r="A219" s="1">
        <f t="shared" si="13"/>
        <v>215</v>
      </c>
      <c r="B219" s="2">
        <v>26</v>
      </c>
      <c r="C219" s="2" t="s">
        <v>921</v>
      </c>
      <c r="D219" s="3" t="s">
        <v>2925</v>
      </c>
      <c r="E219" s="2" t="s">
        <v>2926</v>
      </c>
      <c r="F219" s="4" t="s">
        <v>2927</v>
      </c>
      <c r="G219" s="2" t="s">
        <v>2928</v>
      </c>
      <c r="H219" s="2" t="s">
        <v>2929</v>
      </c>
      <c r="I219" s="3" t="s">
        <v>2930</v>
      </c>
      <c r="J219" s="3" t="s">
        <v>972</v>
      </c>
      <c r="K219" s="3"/>
      <c r="L219" s="9">
        <f t="shared" si="14"/>
        <v>1</v>
      </c>
      <c r="M219" s="5" t="s">
        <v>2931</v>
      </c>
    </row>
    <row r="220" spans="1:13" s="6" customFormat="1" ht="80.099999999999994" customHeight="1" x14ac:dyDescent="0.15">
      <c r="A220" s="1">
        <f t="shared" si="13"/>
        <v>216</v>
      </c>
      <c r="B220" s="2">
        <v>26</v>
      </c>
      <c r="C220" s="2" t="s">
        <v>921</v>
      </c>
      <c r="D220" s="3" t="s">
        <v>1774</v>
      </c>
      <c r="E220" s="2" t="s">
        <v>1775</v>
      </c>
      <c r="F220" s="4" t="s">
        <v>1776</v>
      </c>
      <c r="G220" s="2" t="s">
        <v>1777</v>
      </c>
      <c r="H220" s="2" t="s">
        <v>1778</v>
      </c>
      <c r="I220" s="3" t="s">
        <v>1779</v>
      </c>
      <c r="J220" s="3" t="s">
        <v>3282</v>
      </c>
      <c r="K220" s="3"/>
      <c r="L220" s="9">
        <f t="shared" si="14"/>
        <v>1</v>
      </c>
      <c r="M220" s="5" t="s">
        <v>1780</v>
      </c>
    </row>
    <row r="221" spans="1:13" s="6" customFormat="1" ht="80.099999999999994" customHeight="1" x14ac:dyDescent="0.15">
      <c r="A221" s="1">
        <f t="shared" si="13"/>
        <v>217</v>
      </c>
      <c r="B221" s="2">
        <v>26</v>
      </c>
      <c r="C221" s="2" t="s">
        <v>20</v>
      </c>
      <c r="D221" s="3" t="s">
        <v>640</v>
      </c>
      <c r="E221" s="2" t="s">
        <v>641</v>
      </c>
      <c r="F221" s="4" t="s">
        <v>642</v>
      </c>
      <c r="G221" s="2" t="s">
        <v>643</v>
      </c>
      <c r="H221" s="2" t="s">
        <v>644</v>
      </c>
      <c r="I221" s="3" t="s">
        <v>645</v>
      </c>
      <c r="J221" s="3" t="s">
        <v>646</v>
      </c>
      <c r="K221" s="3" t="s">
        <v>643</v>
      </c>
      <c r="L221" s="9">
        <f t="shared" si="14"/>
        <v>1</v>
      </c>
      <c r="M221" s="5" t="s">
        <v>647</v>
      </c>
    </row>
    <row r="222" spans="1:13" s="6" customFormat="1" ht="80.099999999999994" customHeight="1" x14ac:dyDescent="0.15">
      <c r="A222" s="1">
        <f t="shared" si="13"/>
        <v>218</v>
      </c>
      <c r="B222" s="2">
        <v>26</v>
      </c>
      <c r="C222" s="2" t="s">
        <v>921</v>
      </c>
      <c r="D222" s="3" t="s">
        <v>2416</v>
      </c>
      <c r="E222" s="2" t="s">
        <v>2417</v>
      </c>
      <c r="F222" s="4" t="s">
        <v>2418</v>
      </c>
      <c r="G222" s="2" t="s">
        <v>2419</v>
      </c>
      <c r="H222" s="2" t="s">
        <v>2420</v>
      </c>
      <c r="I222" s="3" t="s">
        <v>1491</v>
      </c>
      <c r="J222" s="3" t="s">
        <v>0</v>
      </c>
      <c r="K222" s="3" t="s">
        <v>2419</v>
      </c>
      <c r="L222" s="9">
        <f t="shared" si="14"/>
        <v>1</v>
      </c>
      <c r="M222" s="5" t="s">
        <v>2421</v>
      </c>
    </row>
    <row r="223" spans="1:13" s="6" customFormat="1" ht="80.099999999999994" customHeight="1" x14ac:dyDescent="0.15">
      <c r="A223" s="1">
        <f t="shared" si="13"/>
        <v>219</v>
      </c>
      <c r="B223" s="2">
        <v>26</v>
      </c>
      <c r="C223" s="2" t="s">
        <v>921</v>
      </c>
      <c r="D223" s="3" t="s">
        <v>2435</v>
      </c>
      <c r="E223" s="2" t="s">
        <v>2417</v>
      </c>
      <c r="F223" s="4" t="s">
        <v>2436</v>
      </c>
      <c r="G223" s="2" t="s">
        <v>2437</v>
      </c>
      <c r="H223" s="2" t="s">
        <v>2438</v>
      </c>
      <c r="I223" s="3" t="s">
        <v>938</v>
      </c>
      <c r="J223" s="3" t="s">
        <v>0</v>
      </c>
      <c r="K223" s="3" t="s">
        <v>2437</v>
      </c>
      <c r="L223" s="9">
        <f t="shared" si="14"/>
        <v>1</v>
      </c>
      <c r="M223" s="5" t="s">
        <v>2439</v>
      </c>
    </row>
    <row r="224" spans="1:13" s="6" customFormat="1" ht="80.099999999999994" customHeight="1" x14ac:dyDescent="0.15">
      <c r="A224" s="1">
        <f t="shared" si="13"/>
        <v>220</v>
      </c>
      <c r="B224" s="2">
        <v>26</v>
      </c>
      <c r="C224" s="2" t="s">
        <v>921</v>
      </c>
      <c r="D224" s="3" t="s">
        <v>2440</v>
      </c>
      <c r="E224" s="2" t="s">
        <v>2417</v>
      </c>
      <c r="F224" s="4" t="s">
        <v>2444</v>
      </c>
      <c r="G224" s="2" t="s">
        <v>2441</v>
      </c>
      <c r="H224" s="2" t="s">
        <v>2442</v>
      </c>
      <c r="I224" s="3" t="s">
        <v>2443</v>
      </c>
      <c r="J224" s="3" t="s">
        <v>972</v>
      </c>
      <c r="K224" s="3"/>
      <c r="L224" s="9">
        <f t="shared" si="14"/>
        <v>2</v>
      </c>
      <c r="M224" s="5" t="s">
        <v>2985</v>
      </c>
    </row>
    <row r="225" spans="1:13" s="6" customFormat="1" ht="80.099999999999994" customHeight="1" x14ac:dyDescent="0.15">
      <c r="A225" s="1">
        <f t="shared" si="13"/>
        <v>221</v>
      </c>
      <c r="B225" s="2">
        <v>26</v>
      </c>
      <c r="C225" s="2" t="s">
        <v>921</v>
      </c>
      <c r="D225" s="3" t="s">
        <v>2456</v>
      </c>
      <c r="E225" s="2" t="s">
        <v>2417</v>
      </c>
      <c r="F225" s="4" t="s">
        <v>2457</v>
      </c>
      <c r="G225" s="2" t="s">
        <v>2458</v>
      </c>
      <c r="H225" s="2" t="s">
        <v>2459</v>
      </c>
      <c r="I225" s="3" t="s">
        <v>1066</v>
      </c>
      <c r="J225" s="3" t="s">
        <v>972</v>
      </c>
      <c r="K225" s="3"/>
      <c r="L225" s="9">
        <f t="shared" si="14"/>
        <v>3</v>
      </c>
      <c r="M225" s="5" t="s">
        <v>3270</v>
      </c>
    </row>
    <row r="226" spans="1:13" s="6" customFormat="1" ht="80.099999999999994" customHeight="1" x14ac:dyDescent="0.15">
      <c r="A226" s="1">
        <f t="shared" si="13"/>
        <v>222</v>
      </c>
      <c r="B226" s="2">
        <v>26</v>
      </c>
      <c r="C226" s="2" t="s">
        <v>921</v>
      </c>
      <c r="D226" s="3" t="s">
        <v>2429</v>
      </c>
      <c r="E226" s="2" t="s">
        <v>2430</v>
      </c>
      <c r="F226" s="4" t="s">
        <v>2431</v>
      </c>
      <c r="G226" s="2" t="s">
        <v>2432</v>
      </c>
      <c r="H226" s="2" t="s">
        <v>2433</v>
      </c>
      <c r="I226" s="3" t="s">
        <v>2434</v>
      </c>
      <c r="J226" s="3" t="s">
        <v>972</v>
      </c>
      <c r="K226" s="3"/>
      <c r="L226" s="9">
        <f t="shared" si="14"/>
        <v>3</v>
      </c>
      <c r="M226" s="5" t="s">
        <v>3283</v>
      </c>
    </row>
    <row r="227" spans="1:13" s="6" customFormat="1" ht="80.099999999999994" customHeight="1" x14ac:dyDescent="0.15">
      <c r="A227" s="1">
        <f t="shared" si="13"/>
        <v>223</v>
      </c>
      <c r="B227" s="2">
        <v>26</v>
      </c>
      <c r="C227" s="2" t="s">
        <v>20</v>
      </c>
      <c r="D227" s="3" t="s">
        <v>312</v>
      </c>
      <c r="E227" s="2" t="s">
        <v>313</v>
      </c>
      <c r="F227" s="4" t="s">
        <v>563</v>
      </c>
      <c r="G227" s="2" t="s">
        <v>314</v>
      </c>
      <c r="H227" s="2" t="s">
        <v>315</v>
      </c>
      <c r="I227" s="3" t="s">
        <v>830</v>
      </c>
      <c r="J227" s="3" t="s">
        <v>0</v>
      </c>
      <c r="K227" s="3" t="s">
        <v>316</v>
      </c>
      <c r="L227" s="9">
        <f t="shared" si="14"/>
        <v>2</v>
      </c>
      <c r="M227" s="5" t="s">
        <v>317</v>
      </c>
    </row>
    <row r="228" spans="1:13" s="6" customFormat="1" ht="80.099999999999994" customHeight="1" x14ac:dyDescent="0.15">
      <c r="A228" s="1">
        <f t="shared" si="13"/>
        <v>224</v>
      </c>
      <c r="B228" s="2">
        <v>26</v>
      </c>
      <c r="C228" s="2" t="s">
        <v>921</v>
      </c>
      <c r="D228" s="3" t="s">
        <v>3541</v>
      </c>
      <c r="E228" s="2" t="s">
        <v>3540</v>
      </c>
      <c r="F228" s="4" t="s">
        <v>3542</v>
      </c>
      <c r="G228" s="2" t="s">
        <v>3543</v>
      </c>
      <c r="H228" s="2" t="s">
        <v>3544</v>
      </c>
      <c r="I228" s="3" t="s">
        <v>3545</v>
      </c>
      <c r="J228" s="3" t="s">
        <v>3517</v>
      </c>
      <c r="K228" s="3" t="s">
        <v>3546</v>
      </c>
      <c r="L228" s="9">
        <v>1</v>
      </c>
      <c r="M228" s="5" t="s">
        <v>3547</v>
      </c>
    </row>
    <row r="229" spans="1:13" s="6" customFormat="1" ht="80.099999999999994" customHeight="1" x14ac:dyDescent="0.15">
      <c r="A229" s="1">
        <f t="shared" si="13"/>
        <v>225</v>
      </c>
      <c r="B229" s="2">
        <v>26</v>
      </c>
      <c r="C229" s="2" t="s">
        <v>921</v>
      </c>
      <c r="D229" s="3" t="s">
        <v>2422</v>
      </c>
      <c r="E229" s="2" t="s">
        <v>2423</v>
      </c>
      <c r="F229" s="4" t="s">
        <v>2424</v>
      </c>
      <c r="G229" s="2" t="s">
        <v>2425</v>
      </c>
      <c r="H229" s="2" t="s">
        <v>2426</v>
      </c>
      <c r="I229" s="3" t="s">
        <v>1679</v>
      </c>
      <c r="J229" s="3" t="s">
        <v>0</v>
      </c>
      <c r="K229" s="3" t="s">
        <v>2427</v>
      </c>
      <c r="L229" s="9">
        <f t="shared" si="14"/>
        <v>1</v>
      </c>
      <c r="M229" s="5" t="s">
        <v>2428</v>
      </c>
    </row>
    <row r="230" spans="1:13" s="6" customFormat="1" ht="80.099999999999994" customHeight="1" x14ac:dyDescent="0.15">
      <c r="A230" s="1">
        <f t="shared" si="13"/>
        <v>226</v>
      </c>
      <c r="B230" s="2">
        <v>26</v>
      </c>
      <c r="C230" s="2" t="s">
        <v>921</v>
      </c>
      <c r="D230" s="3" t="s">
        <v>2445</v>
      </c>
      <c r="E230" s="2" t="s">
        <v>2423</v>
      </c>
      <c r="F230" s="4" t="s">
        <v>2446</v>
      </c>
      <c r="G230" s="2" t="s">
        <v>2447</v>
      </c>
      <c r="H230" s="2" t="s">
        <v>2448</v>
      </c>
      <c r="I230" s="3" t="s">
        <v>1925</v>
      </c>
      <c r="J230" s="3" t="s">
        <v>0</v>
      </c>
      <c r="K230" s="3" t="s">
        <v>2449</v>
      </c>
      <c r="L230" s="9">
        <f t="shared" si="14"/>
        <v>2</v>
      </c>
      <c r="M230" s="5" t="s">
        <v>3259</v>
      </c>
    </row>
    <row r="231" spans="1:13" s="6" customFormat="1" ht="80.099999999999994" customHeight="1" x14ac:dyDescent="0.15">
      <c r="A231" s="1">
        <f t="shared" si="13"/>
        <v>227</v>
      </c>
      <c r="B231" s="2">
        <v>26</v>
      </c>
      <c r="C231" s="2" t="s">
        <v>921</v>
      </c>
      <c r="D231" s="3" t="s">
        <v>2450</v>
      </c>
      <c r="E231" s="2" t="s">
        <v>2423</v>
      </c>
      <c r="F231" s="4" t="s">
        <v>2451</v>
      </c>
      <c r="G231" s="2" t="s">
        <v>2452</v>
      </c>
      <c r="H231" s="2" t="s">
        <v>2453</v>
      </c>
      <c r="I231" s="3" t="s">
        <v>2454</v>
      </c>
      <c r="J231" s="3" t="s">
        <v>0</v>
      </c>
      <c r="K231" s="3" t="s">
        <v>2452</v>
      </c>
      <c r="L231" s="9">
        <f t="shared" si="14"/>
        <v>1</v>
      </c>
      <c r="M231" s="5" t="s">
        <v>2455</v>
      </c>
    </row>
    <row r="232" spans="1:13" s="6" customFormat="1" ht="80.099999999999994" customHeight="1" x14ac:dyDescent="0.15">
      <c r="A232" s="1">
        <f t="shared" si="13"/>
        <v>228</v>
      </c>
      <c r="B232" s="2">
        <v>26</v>
      </c>
      <c r="C232" s="2" t="s">
        <v>921</v>
      </c>
      <c r="D232" s="3" t="s">
        <v>3218</v>
      </c>
      <c r="E232" s="2" t="s">
        <v>2423</v>
      </c>
      <c r="F232" s="4" t="s">
        <v>3219</v>
      </c>
      <c r="G232" s="2" t="s">
        <v>3220</v>
      </c>
      <c r="H232" s="2" t="s">
        <v>3221</v>
      </c>
      <c r="I232" s="3" t="s">
        <v>3222</v>
      </c>
      <c r="J232" s="3" t="s">
        <v>3223</v>
      </c>
      <c r="K232" s="3"/>
      <c r="L232" s="9">
        <v>1</v>
      </c>
      <c r="M232" s="5" t="s">
        <v>3224</v>
      </c>
    </row>
    <row r="233" spans="1:13" s="6" customFormat="1" ht="80.099999999999994" customHeight="1" x14ac:dyDescent="0.15">
      <c r="A233" s="1">
        <f t="shared" si="13"/>
        <v>229</v>
      </c>
      <c r="B233" s="2">
        <v>26</v>
      </c>
      <c r="C233" s="2" t="s">
        <v>20</v>
      </c>
      <c r="D233" s="3" t="s">
        <v>185</v>
      </c>
      <c r="E233" s="2" t="s">
        <v>188</v>
      </c>
      <c r="F233" s="4" t="s">
        <v>564</v>
      </c>
      <c r="G233" s="2" t="s">
        <v>189</v>
      </c>
      <c r="H233" s="2" t="s">
        <v>186</v>
      </c>
      <c r="I233" s="3" t="s">
        <v>19</v>
      </c>
      <c r="J233" s="3" t="s">
        <v>0</v>
      </c>
      <c r="K233" s="3" t="s">
        <v>187</v>
      </c>
      <c r="L233" s="9">
        <f t="shared" ref="L233:L238" si="15">LEN(M233)-LEN(SUBSTITUTE(M233, "、",""))/LEN("、")+1</f>
        <v>8</v>
      </c>
      <c r="M233" s="5" t="s">
        <v>2986</v>
      </c>
    </row>
    <row r="234" spans="1:13" s="6" customFormat="1" ht="80.099999999999994" customHeight="1" x14ac:dyDescent="0.15">
      <c r="A234" s="1">
        <f t="shared" si="13"/>
        <v>230</v>
      </c>
      <c r="B234" s="2">
        <v>26</v>
      </c>
      <c r="C234" s="2" t="s">
        <v>921</v>
      </c>
      <c r="D234" s="3" t="s">
        <v>2565</v>
      </c>
      <c r="E234" s="2" t="s">
        <v>2566</v>
      </c>
      <c r="F234" s="4" t="s">
        <v>2567</v>
      </c>
      <c r="G234" s="2" t="s">
        <v>2568</v>
      </c>
      <c r="H234" s="2" t="s">
        <v>2569</v>
      </c>
      <c r="I234" s="3" t="s">
        <v>2570</v>
      </c>
      <c r="J234" s="3" t="s">
        <v>0</v>
      </c>
      <c r="K234" s="3" t="s">
        <v>2568</v>
      </c>
      <c r="L234" s="9">
        <f t="shared" si="15"/>
        <v>1</v>
      </c>
      <c r="M234" s="5" t="s">
        <v>2571</v>
      </c>
    </row>
    <row r="235" spans="1:13" s="6" customFormat="1" ht="80.099999999999994" customHeight="1" x14ac:dyDescent="0.15">
      <c r="A235" s="1">
        <f t="shared" si="13"/>
        <v>231</v>
      </c>
      <c r="B235" s="2">
        <v>26</v>
      </c>
      <c r="C235" s="2" t="s">
        <v>20</v>
      </c>
      <c r="D235" s="3" t="s">
        <v>79</v>
      </c>
      <c r="E235" s="2" t="s">
        <v>80</v>
      </c>
      <c r="F235" s="4" t="s">
        <v>565</v>
      </c>
      <c r="G235" s="2" t="s">
        <v>81</v>
      </c>
      <c r="H235" s="2" t="s">
        <v>82</v>
      </c>
      <c r="I235" s="3" t="s">
        <v>831</v>
      </c>
      <c r="J235" s="3" t="s">
        <v>0</v>
      </c>
      <c r="K235" s="3" t="s">
        <v>83</v>
      </c>
      <c r="L235" s="9">
        <f t="shared" si="15"/>
        <v>1</v>
      </c>
      <c r="M235" s="5" t="s">
        <v>84</v>
      </c>
    </row>
    <row r="236" spans="1:13" s="6" customFormat="1" ht="80.099999999999994" customHeight="1" x14ac:dyDescent="0.15">
      <c r="A236" s="1">
        <f t="shared" si="13"/>
        <v>232</v>
      </c>
      <c r="B236" s="2">
        <v>26</v>
      </c>
      <c r="C236" s="2" t="s">
        <v>20</v>
      </c>
      <c r="D236" s="3" t="s">
        <v>636</v>
      </c>
      <c r="E236" s="2" t="s">
        <v>80</v>
      </c>
      <c r="F236" s="4" t="s">
        <v>566</v>
      </c>
      <c r="G236" s="2" t="s">
        <v>454</v>
      </c>
      <c r="H236" s="2" t="s">
        <v>455</v>
      </c>
      <c r="I236" s="3" t="s">
        <v>832</v>
      </c>
      <c r="J236" s="3" t="s">
        <v>0</v>
      </c>
      <c r="K236" s="3" t="s">
        <v>456</v>
      </c>
      <c r="L236" s="9">
        <f t="shared" si="15"/>
        <v>2</v>
      </c>
      <c r="M236" s="5" t="s">
        <v>457</v>
      </c>
    </row>
    <row r="237" spans="1:13" s="6" customFormat="1" ht="80.099999999999994" customHeight="1" x14ac:dyDescent="0.15">
      <c r="A237" s="1">
        <f t="shared" si="13"/>
        <v>233</v>
      </c>
      <c r="B237" s="2">
        <v>26</v>
      </c>
      <c r="C237" s="2" t="s">
        <v>921</v>
      </c>
      <c r="D237" s="3" t="s">
        <v>2503</v>
      </c>
      <c r="E237" s="2" t="s">
        <v>80</v>
      </c>
      <c r="F237" s="4" t="s">
        <v>2504</v>
      </c>
      <c r="G237" s="2" t="s">
        <v>2505</v>
      </c>
      <c r="H237" s="2" t="s">
        <v>2506</v>
      </c>
      <c r="I237" s="3" t="s">
        <v>2507</v>
      </c>
      <c r="J237" s="3" t="s">
        <v>0</v>
      </c>
      <c r="K237" s="3" t="s">
        <v>2508</v>
      </c>
      <c r="L237" s="9">
        <f t="shared" si="15"/>
        <v>1</v>
      </c>
      <c r="M237" s="5" t="s">
        <v>2509</v>
      </c>
    </row>
    <row r="238" spans="1:13" s="6" customFormat="1" ht="80.099999999999994" customHeight="1" x14ac:dyDescent="0.15">
      <c r="A238" s="1">
        <f t="shared" si="13"/>
        <v>234</v>
      </c>
      <c r="B238" s="2">
        <v>26</v>
      </c>
      <c r="C238" s="2" t="s">
        <v>921</v>
      </c>
      <c r="D238" s="3" t="s">
        <v>2514</v>
      </c>
      <c r="E238" s="2" t="s">
        <v>80</v>
      </c>
      <c r="F238" s="4" t="s">
        <v>2515</v>
      </c>
      <c r="G238" s="2" t="s">
        <v>2516</v>
      </c>
      <c r="H238" s="2" t="s">
        <v>2517</v>
      </c>
      <c r="I238" s="3" t="s">
        <v>2518</v>
      </c>
      <c r="J238" s="3" t="s">
        <v>972</v>
      </c>
      <c r="K238" s="3"/>
      <c r="L238" s="9">
        <f t="shared" si="15"/>
        <v>2</v>
      </c>
      <c r="M238" s="5" t="s">
        <v>2987</v>
      </c>
    </row>
    <row r="239" spans="1:13" s="6" customFormat="1" ht="80.099999999999994" customHeight="1" x14ac:dyDescent="0.15">
      <c r="A239" s="1">
        <f t="shared" si="13"/>
        <v>235</v>
      </c>
      <c r="B239" s="36">
        <v>26</v>
      </c>
      <c r="C239" s="36" t="s">
        <v>20</v>
      </c>
      <c r="D239" s="37" t="s">
        <v>3381</v>
      </c>
      <c r="E239" s="36" t="s">
        <v>80</v>
      </c>
      <c r="F239" s="37" t="s">
        <v>3382</v>
      </c>
      <c r="G239" s="36" t="s">
        <v>3383</v>
      </c>
      <c r="H239" s="36" t="s">
        <v>3384</v>
      </c>
      <c r="I239" s="37" t="s">
        <v>3385</v>
      </c>
      <c r="J239" s="36" t="s">
        <v>1</v>
      </c>
      <c r="K239" s="36"/>
      <c r="L239" s="36">
        <v>1</v>
      </c>
      <c r="M239" s="38" t="s">
        <v>3443</v>
      </c>
    </row>
    <row r="240" spans="1:13" s="6" customFormat="1" ht="80.099999999999994" customHeight="1" x14ac:dyDescent="0.15">
      <c r="A240" s="1">
        <f t="shared" si="13"/>
        <v>236</v>
      </c>
      <c r="B240" s="2">
        <v>26</v>
      </c>
      <c r="C240" s="2" t="s">
        <v>20</v>
      </c>
      <c r="D240" s="3" t="s">
        <v>254</v>
      </c>
      <c r="E240" s="2" t="s">
        <v>255</v>
      </c>
      <c r="F240" s="4" t="s">
        <v>567</v>
      </c>
      <c r="G240" s="2" t="s">
        <v>256</v>
      </c>
      <c r="H240" s="2" t="s">
        <v>257</v>
      </c>
      <c r="I240" s="3" t="s">
        <v>625</v>
      </c>
      <c r="J240" s="3" t="s">
        <v>0</v>
      </c>
      <c r="K240" s="3" t="s">
        <v>258</v>
      </c>
      <c r="L240" s="9">
        <f>LEN(M240)-LEN(SUBSTITUTE(M240, "、",""))/LEN("、")+1</f>
        <v>3</v>
      </c>
      <c r="M240" s="5" t="s">
        <v>3573</v>
      </c>
    </row>
    <row r="241" spans="1:13" s="6" customFormat="1" ht="80.099999999999994" customHeight="1" x14ac:dyDescent="0.15">
      <c r="A241" s="1">
        <f t="shared" si="13"/>
        <v>237</v>
      </c>
      <c r="B241" s="2">
        <v>26</v>
      </c>
      <c r="C241" s="2" t="s">
        <v>20</v>
      </c>
      <c r="D241" s="3" t="s">
        <v>259</v>
      </c>
      <c r="E241" s="2" t="s">
        <v>255</v>
      </c>
      <c r="F241" s="4" t="s">
        <v>568</v>
      </c>
      <c r="G241" s="2" t="s">
        <v>260</v>
      </c>
      <c r="H241" s="2" t="s">
        <v>261</v>
      </c>
      <c r="I241" s="3" t="s">
        <v>262</v>
      </c>
      <c r="J241" s="3" t="s">
        <v>0</v>
      </c>
      <c r="K241" s="3" t="s">
        <v>263</v>
      </c>
      <c r="L241" s="9">
        <f>LEN(M241)-LEN(SUBSTITUTE(M241, "、",""))/LEN("、")+1</f>
        <v>4</v>
      </c>
      <c r="M241" s="5" t="s">
        <v>3260</v>
      </c>
    </row>
    <row r="242" spans="1:13" s="6" customFormat="1" ht="80.099999999999994" customHeight="1" x14ac:dyDescent="0.15">
      <c r="A242" s="1">
        <f t="shared" si="13"/>
        <v>238</v>
      </c>
      <c r="B242" s="2">
        <v>26</v>
      </c>
      <c r="C242" s="2" t="s">
        <v>921</v>
      </c>
      <c r="D242" s="3" t="s">
        <v>2510</v>
      </c>
      <c r="E242" s="2" t="s">
        <v>255</v>
      </c>
      <c r="F242" s="4" t="s">
        <v>2511</v>
      </c>
      <c r="G242" s="2" t="s">
        <v>2512</v>
      </c>
      <c r="H242" s="2" t="s">
        <v>2513</v>
      </c>
      <c r="I242" s="3" t="s">
        <v>3549</v>
      </c>
      <c r="J242" s="3" t="s">
        <v>972</v>
      </c>
      <c r="K242" s="3"/>
      <c r="L242" s="9">
        <f>LEN(M242)-LEN(SUBSTITUTE(M242, "、",""))/LEN("、")+1</f>
        <v>1</v>
      </c>
      <c r="M242" s="5" t="s">
        <v>3548</v>
      </c>
    </row>
    <row r="243" spans="1:13" s="6" customFormat="1" ht="80.099999999999994" customHeight="1" x14ac:dyDescent="0.15">
      <c r="A243" s="1">
        <f t="shared" si="13"/>
        <v>239</v>
      </c>
      <c r="B243" s="36">
        <v>26</v>
      </c>
      <c r="C243" s="36" t="s">
        <v>20</v>
      </c>
      <c r="D243" s="37" t="s">
        <v>3373</v>
      </c>
      <c r="E243" s="36" t="s">
        <v>255</v>
      </c>
      <c r="F243" s="37" t="s">
        <v>3374</v>
      </c>
      <c r="G243" s="36" t="s">
        <v>3375</v>
      </c>
      <c r="H243" s="36" t="s">
        <v>3376</v>
      </c>
      <c r="I243" s="37" t="s">
        <v>3377</v>
      </c>
      <c r="J243" s="36" t="s">
        <v>1</v>
      </c>
      <c r="K243" s="36"/>
      <c r="L243" s="36">
        <v>2</v>
      </c>
      <c r="M243" s="38" t="s">
        <v>3444</v>
      </c>
    </row>
    <row r="244" spans="1:13" s="6" customFormat="1" ht="80.099999999999994" customHeight="1" x14ac:dyDescent="0.15">
      <c r="A244" s="1">
        <f t="shared" si="13"/>
        <v>240</v>
      </c>
      <c r="B244" s="2">
        <v>26</v>
      </c>
      <c r="C244" s="2" t="s">
        <v>921</v>
      </c>
      <c r="D244" s="3" t="s">
        <v>2490</v>
      </c>
      <c r="E244" s="2" t="s">
        <v>2491</v>
      </c>
      <c r="F244" s="4" t="s">
        <v>2492</v>
      </c>
      <c r="G244" s="2" t="s">
        <v>2493</v>
      </c>
      <c r="H244" s="2" t="s">
        <v>2494</v>
      </c>
      <c r="I244" s="3" t="s">
        <v>2495</v>
      </c>
      <c r="J244" s="3" t="s">
        <v>0</v>
      </c>
      <c r="K244" s="3" t="s">
        <v>2493</v>
      </c>
      <c r="L244" s="9">
        <f>LEN(M244)-LEN(SUBSTITUTE(M244, "、",""))/LEN("、")+1</f>
        <v>1</v>
      </c>
      <c r="M244" s="5" t="s">
        <v>2496</v>
      </c>
    </row>
    <row r="245" spans="1:13" s="6" customFormat="1" ht="80.099999999999994" customHeight="1" x14ac:dyDescent="0.15">
      <c r="A245" s="1">
        <f t="shared" si="13"/>
        <v>241</v>
      </c>
      <c r="B245" s="2">
        <v>26</v>
      </c>
      <c r="C245" s="2" t="s">
        <v>921</v>
      </c>
      <c r="D245" s="3" t="s">
        <v>2476</v>
      </c>
      <c r="E245" s="2" t="s">
        <v>2477</v>
      </c>
      <c r="F245" s="4" t="s">
        <v>2478</v>
      </c>
      <c r="G245" s="2" t="s">
        <v>2479</v>
      </c>
      <c r="H245" s="2" t="s">
        <v>2480</v>
      </c>
      <c r="I245" s="3" t="s">
        <v>2481</v>
      </c>
      <c r="J245" s="3" t="s">
        <v>0</v>
      </c>
      <c r="K245" s="3" t="s">
        <v>2482</v>
      </c>
      <c r="L245" s="9">
        <f>LEN(M245)-LEN(SUBSTITUTE(M245, "、",""))/LEN("、")+1</f>
        <v>1</v>
      </c>
      <c r="M245" s="5" t="s">
        <v>2483</v>
      </c>
    </row>
    <row r="246" spans="1:13" s="6" customFormat="1" ht="80.099999999999994" customHeight="1" x14ac:dyDescent="0.15">
      <c r="A246" s="1">
        <f t="shared" si="13"/>
        <v>242</v>
      </c>
      <c r="B246" s="2">
        <v>26</v>
      </c>
      <c r="C246" s="2" t="s">
        <v>921</v>
      </c>
      <c r="D246" s="3" t="s">
        <v>2468</v>
      </c>
      <c r="E246" s="2" t="s">
        <v>2469</v>
      </c>
      <c r="F246" s="4" t="s">
        <v>2470</v>
      </c>
      <c r="G246" s="2" t="s">
        <v>2471</v>
      </c>
      <c r="H246" s="2" t="s">
        <v>2472</v>
      </c>
      <c r="I246" s="3" t="s">
        <v>2473</v>
      </c>
      <c r="J246" s="3" t="s">
        <v>0</v>
      </c>
      <c r="K246" s="3" t="s">
        <v>2474</v>
      </c>
      <c r="L246" s="9">
        <f>LEN(M246)-LEN(SUBSTITUTE(M246, "、",""))/LEN("、")+1</f>
        <v>1</v>
      </c>
      <c r="M246" s="5" t="s">
        <v>2475</v>
      </c>
    </row>
    <row r="247" spans="1:13" s="6" customFormat="1" ht="80.099999999999994" customHeight="1" x14ac:dyDescent="0.15">
      <c r="A247" s="1">
        <f t="shared" si="13"/>
        <v>243</v>
      </c>
      <c r="B247" s="36">
        <v>26</v>
      </c>
      <c r="C247" s="36" t="s">
        <v>20</v>
      </c>
      <c r="D247" s="37" t="s">
        <v>3391</v>
      </c>
      <c r="E247" s="36" t="s">
        <v>3392</v>
      </c>
      <c r="F247" s="37" t="s">
        <v>3393</v>
      </c>
      <c r="G247" s="36" t="s">
        <v>3394</v>
      </c>
      <c r="H247" s="36" t="s">
        <v>3395</v>
      </c>
      <c r="I247" s="37" t="s">
        <v>3396</v>
      </c>
      <c r="J247" s="36" t="s">
        <v>0</v>
      </c>
      <c r="K247" s="36" t="s">
        <v>3397</v>
      </c>
      <c r="L247" s="36">
        <v>1</v>
      </c>
      <c r="M247" s="38" t="s">
        <v>3398</v>
      </c>
    </row>
    <row r="248" spans="1:13" s="6" customFormat="1" ht="80.099999999999994" customHeight="1" x14ac:dyDescent="0.15">
      <c r="A248" s="1">
        <f t="shared" si="13"/>
        <v>244</v>
      </c>
      <c r="B248" s="2">
        <v>26</v>
      </c>
      <c r="C248" s="2" t="s">
        <v>921</v>
      </c>
      <c r="D248" s="3" t="s">
        <v>2460</v>
      </c>
      <c r="E248" s="2" t="s">
        <v>2461</v>
      </c>
      <c r="F248" s="4" t="s">
        <v>2462</v>
      </c>
      <c r="G248" s="2" t="s">
        <v>2463</v>
      </c>
      <c r="H248" s="2" t="s">
        <v>2464</v>
      </c>
      <c r="I248" s="3" t="s">
        <v>2465</v>
      </c>
      <c r="J248" s="3" t="s">
        <v>0</v>
      </c>
      <c r="K248" s="3" t="s">
        <v>2466</v>
      </c>
      <c r="L248" s="9">
        <f>LEN(M248)-LEN(SUBSTITUTE(M248, "、",""))/LEN("、")+1</f>
        <v>1</v>
      </c>
      <c r="M248" s="5" t="s">
        <v>2467</v>
      </c>
    </row>
    <row r="249" spans="1:13" s="6" customFormat="1" ht="80.099999999999994" customHeight="1" x14ac:dyDescent="0.15">
      <c r="A249" s="1">
        <f t="shared" si="13"/>
        <v>245</v>
      </c>
      <c r="B249" s="2">
        <v>26</v>
      </c>
      <c r="C249" s="2" t="s">
        <v>921</v>
      </c>
      <c r="D249" s="3" t="s">
        <v>2484</v>
      </c>
      <c r="E249" s="2" t="s">
        <v>2461</v>
      </c>
      <c r="F249" s="4" t="s">
        <v>2485</v>
      </c>
      <c r="G249" s="2" t="s">
        <v>2486</v>
      </c>
      <c r="H249" s="2" t="s">
        <v>2487</v>
      </c>
      <c r="I249" s="3" t="s">
        <v>2488</v>
      </c>
      <c r="J249" s="3" t="s">
        <v>972</v>
      </c>
      <c r="K249" s="3"/>
      <c r="L249" s="9">
        <f>LEN(M249)-LEN(SUBSTITUTE(M249, "、",""))/LEN("、")+1</f>
        <v>1</v>
      </c>
      <c r="M249" s="5" t="s">
        <v>2489</v>
      </c>
    </row>
    <row r="250" spans="1:13" s="6" customFormat="1" ht="80.099999999999994" customHeight="1" x14ac:dyDescent="0.15">
      <c r="A250" s="1">
        <f t="shared" si="13"/>
        <v>246</v>
      </c>
      <c r="B250" s="8">
        <v>26</v>
      </c>
      <c r="C250" s="8" t="s">
        <v>660</v>
      </c>
      <c r="D250" s="8" t="s">
        <v>707</v>
      </c>
      <c r="E250" s="8" t="s">
        <v>708</v>
      </c>
      <c r="F250" s="8" t="s">
        <v>709</v>
      </c>
      <c r="G250" s="8" t="s">
        <v>710</v>
      </c>
      <c r="H250" s="8" t="s">
        <v>711</v>
      </c>
      <c r="I250" s="7" t="s">
        <v>758</v>
      </c>
      <c r="J250" s="8" t="s">
        <v>666</v>
      </c>
      <c r="K250" s="3"/>
      <c r="L250" s="9">
        <f>LEN(M250)-LEN(SUBSTITUTE(M250, "、",""))/LEN("、")+1</f>
        <v>1</v>
      </c>
      <c r="M250" s="5" t="s">
        <v>712</v>
      </c>
    </row>
    <row r="251" spans="1:13" s="6" customFormat="1" ht="80.099999999999994" customHeight="1" x14ac:dyDescent="0.15">
      <c r="A251" s="1">
        <f t="shared" si="13"/>
        <v>247</v>
      </c>
      <c r="B251" s="2">
        <v>26</v>
      </c>
      <c r="C251" s="2" t="s">
        <v>20</v>
      </c>
      <c r="D251" s="3" t="s">
        <v>398</v>
      </c>
      <c r="E251" s="2" t="s">
        <v>399</v>
      </c>
      <c r="F251" s="4" t="s">
        <v>569</v>
      </c>
      <c r="G251" s="2" t="s">
        <v>400</v>
      </c>
      <c r="H251" s="2" t="s">
        <v>401</v>
      </c>
      <c r="I251" s="3" t="s">
        <v>402</v>
      </c>
      <c r="J251" s="3" t="s">
        <v>0</v>
      </c>
      <c r="K251" s="3" t="s">
        <v>400</v>
      </c>
      <c r="L251" s="9">
        <f>LEN(M251)-LEN(SUBSTITUTE(M251, "、",""))/LEN("、")+1</f>
        <v>1</v>
      </c>
      <c r="M251" s="5" t="s">
        <v>911</v>
      </c>
    </row>
    <row r="252" spans="1:13" s="6" customFormat="1" ht="80.099999999999994" customHeight="1" x14ac:dyDescent="0.15">
      <c r="A252" s="1">
        <f t="shared" si="13"/>
        <v>248</v>
      </c>
      <c r="B252" s="2">
        <v>26</v>
      </c>
      <c r="C252" s="2" t="s">
        <v>921</v>
      </c>
      <c r="D252" s="3" t="s">
        <v>2497</v>
      </c>
      <c r="E252" s="2" t="s">
        <v>399</v>
      </c>
      <c r="F252" s="4" t="s">
        <v>2498</v>
      </c>
      <c r="G252" s="2" t="s">
        <v>2499</v>
      </c>
      <c r="H252" s="2" t="s">
        <v>2500</v>
      </c>
      <c r="I252" s="3" t="s">
        <v>2502</v>
      </c>
      <c r="J252" s="3" t="s">
        <v>0</v>
      </c>
      <c r="K252" s="3" t="s">
        <v>2501</v>
      </c>
      <c r="L252" s="9">
        <f>LEN(M252)-LEN(SUBSTITUTE(M252, "、",""))/LEN("、")+1</f>
        <v>2</v>
      </c>
      <c r="M252" s="5" t="s">
        <v>2988</v>
      </c>
    </row>
    <row r="253" spans="1:13" s="6" customFormat="1" ht="80.099999999999994" customHeight="1" x14ac:dyDescent="0.15">
      <c r="A253" s="1">
        <f t="shared" si="13"/>
        <v>249</v>
      </c>
      <c r="B253" s="36">
        <v>26</v>
      </c>
      <c r="C253" s="36" t="s">
        <v>20</v>
      </c>
      <c r="D253" s="37" t="s">
        <v>3581</v>
      </c>
      <c r="E253" s="36" t="s">
        <v>3354</v>
      </c>
      <c r="F253" s="37" t="s">
        <v>3355</v>
      </c>
      <c r="G253" s="36" t="s">
        <v>3356</v>
      </c>
      <c r="H253" s="36"/>
      <c r="I253" s="37" t="s">
        <v>3357</v>
      </c>
      <c r="J253" s="36" t="s">
        <v>0</v>
      </c>
      <c r="K253" s="36"/>
      <c r="L253" s="36">
        <v>3</v>
      </c>
      <c r="M253" s="38" t="s">
        <v>3445</v>
      </c>
    </row>
    <row r="254" spans="1:13" s="6" customFormat="1" ht="80.099999999999994" customHeight="1" x14ac:dyDescent="0.15">
      <c r="A254" s="1">
        <f t="shared" si="13"/>
        <v>250</v>
      </c>
      <c r="B254" s="2">
        <v>26</v>
      </c>
      <c r="C254" s="2" t="s">
        <v>921</v>
      </c>
      <c r="D254" s="3" t="s">
        <v>2147</v>
      </c>
      <c r="E254" s="2" t="s">
        <v>2148</v>
      </c>
      <c r="F254" s="4" t="s">
        <v>2149</v>
      </c>
      <c r="G254" s="2" t="s">
        <v>2150</v>
      </c>
      <c r="H254" s="2" t="s">
        <v>2151</v>
      </c>
      <c r="I254" s="3" t="s">
        <v>2152</v>
      </c>
      <c r="J254" s="3" t="s">
        <v>0</v>
      </c>
      <c r="K254" s="3" t="s">
        <v>2153</v>
      </c>
      <c r="L254" s="9">
        <f t="shared" ref="L254:L264" si="16">LEN(M254)-LEN(SUBSTITUTE(M254, "、",""))/LEN("、")+1</f>
        <v>1</v>
      </c>
      <c r="M254" s="5" t="s">
        <v>2154</v>
      </c>
    </row>
    <row r="255" spans="1:13" s="6" customFormat="1" ht="80.099999999999994" customHeight="1" x14ac:dyDescent="0.15">
      <c r="A255" s="1">
        <f t="shared" si="13"/>
        <v>251</v>
      </c>
      <c r="B255" s="2">
        <v>26</v>
      </c>
      <c r="C255" s="2" t="s">
        <v>20</v>
      </c>
      <c r="D255" s="3" t="s">
        <v>170</v>
      </c>
      <c r="E255" s="2" t="s">
        <v>171</v>
      </c>
      <c r="F255" s="4" t="s">
        <v>570</v>
      </c>
      <c r="G255" s="2" t="s">
        <v>172</v>
      </c>
      <c r="H255" s="2" t="s">
        <v>173</v>
      </c>
      <c r="I255" s="3" t="s">
        <v>775</v>
      </c>
      <c r="J255" s="3" t="s">
        <v>0</v>
      </c>
      <c r="K255" s="3" t="s">
        <v>713</v>
      </c>
      <c r="L255" s="9">
        <f t="shared" si="16"/>
        <v>3</v>
      </c>
      <c r="M255" s="5" t="s">
        <v>3198</v>
      </c>
    </row>
    <row r="256" spans="1:13" s="6" customFormat="1" ht="80.099999999999994" customHeight="1" x14ac:dyDescent="0.15">
      <c r="A256" s="1">
        <f t="shared" si="13"/>
        <v>252</v>
      </c>
      <c r="B256" s="2">
        <v>26</v>
      </c>
      <c r="C256" s="2" t="s">
        <v>921</v>
      </c>
      <c r="D256" s="3" t="s">
        <v>3497</v>
      </c>
      <c r="E256" s="2" t="s">
        <v>3496</v>
      </c>
      <c r="F256" s="4" t="s">
        <v>3498</v>
      </c>
      <c r="G256" s="2" t="s">
        <v>3499</v>
      </c>
      <c r="H256" s="2" t="s">
        <v>3500</v>
      </c>
      <c r="I256" s="3" t="s">
        <v>3501</v>
      </c>
      <c r="J256" s="3" t="s">
        <v>3104</v>
      </c>
      <c r="K256" s="3" t="s">
        <v>3502</v>
      </c>
      <c r="L256" s="9">
        <v>1</v>
      </c>
      <c r="M256" s="5" t="s">
        <v>3503</v>
      </c>
    </row>
    <row r="257" spans="1:13" s="6" customFormat="1" ht="80.099999999999994" customHeight="1" x14ac:dyDescent="0.15">
      <c r="A257" s="1">
        <f t="shared" si="13"/>
        <v>253</v>
      </c>
      <c r="B257" s="2">
        <v>26</v>
      </c>
      <c r="C257" s="2" t="s">
        <v>20</v>
      </c>
      <c r="D257" s="3" t="s">
        <v>149</v>
      </c>
      <c r="E257" s="2" t="s">
        <v>150</v>
      </c>
      <c r="F257" s="4" t="s">
        <v>571</v>
      </c>
      <c r="G257" s="2" t="s">
        <v>151</v>
      </c>
      <c r="H257" s="2" t="s">
        <v>152</v>
      </c>
      <c r="I257" s="3" t="s">
        <v>833</v>
      </c>
      <c r="J257" s="3" t="s">
        <v>520</v>
      </c>
      <c r="K257" s="3"/>
      <c r="L257" s="9">
        <f t="shared" si="16"/>
        <v>1</v>
      </c>
      <c r="M257" s="5" t="s">
        <v>153</v>
      </c>
    </row>
    <row r="258" spans="1:13" s="6" customFormat="1" ht="80.099999999999994" customHeight="1" x14ac:dyDescent="0.15">
      <c r="A258" s="1">
        <f t="shared" si="13"/>
        <v>254</v>
      </c>
      <c r="B258" s="2">
        <v>26</v>
      </c>
      <c r="C258" s="2" t="s">
        <v>921</v>
      </c>
      <c r="D258" s="3" t="s">
        <v>2281</v>
      </c>
      <c r="E258" s="2" t="s">
        <v>335</v>
      </c>
      <c r="F258" s="4" t="s">
        <v>2282</v>
      </c>
      <c r="G258" s="2" t="s">
        <v>2283</v>
      </c>
      <c r="H258" s="2" t="s">
        <v>2284</v>
      </c>
      <c r="I258" s="3" t="s">
        <v>2285</v>
      </c>
      <c r="J258" s="3" t="s">
        <v>0</v>
      </c>
      <c r="K258" s="3" t="s">
        <v>2283</v>
      </c>
      <c r="L258" s="9">
        <f t="shared" si="16"/>
        <v>1</v>
      </c>
      <c r="M258" s="5" t="s">
        <v>2286</v>
      </c>
    </row>
    <row r="259" spans="1:13" s="6" customFormat="1" ht="80.099999999999994" customHeight="1" x14ac:dyDescent="0.15">
      <c r="A259" s="1">
        <f t="shared" si="13"/>
        <v>255</v>
      </c>
      <c r="B259" s="2">
        <v>26</v>
      </c>
      <c r="C259" s="2" t="s">
        <v>921</v>
      </c>
      <c r="D259" s="3" t="s">
        <v>2326</v>
      </c>
      <c r="E259" s="2" t="s">
        <v>335</v>
      </c>
      <c r="F259" s="4" t="s">
        <v>2327</v>
      </c>
      <c r="G259" s="2" t="s">
        <v>2328</v>
      </c>
      <c r="H259" s="2" t="s">
        <v>2329</v>
      </c>
      <c r="I259" s="3" t="s">
        <v>2330</v>
      </c>
      <c r="J259" s="3" t="s">
        <v>0</v>
      </c>
      <c r="K259" s="3" t="s">
        <v>2331</v>
      </c>
      <c r="L259" s="9">
        <f t="shared" si="16"/>
        <v>1</v>
      </c>
      <c r="M259" s="5" t="s">
        <v>2332</v>
      </c>
    </row>
    <row r="260" spans="1:13" s="6" customFormat="1" ht="80.099999999999994" customHeight="1" x14ac:dyDescent="0.15">
      <c r="A260" s="1">
        <f t="shared" si="13"/>
        <v>256</v>
      </c>
      <c r="B260" s="2">
        <v>26</v>
      </c>
      <c r="C260" s="2" t="s">
        <v>921</v>
      </c>
      <c r="D260" s="3" t="s">
        <v>2361</v>
      </c>
      <c r="E260" s="2" t="s">
        <v>335</v>
      </c>
      <c r="F260" s="4" t="s">
        <v>2362</v>
      </c>
      <c r="G260" s="2" t="s">
        <v>2363</v>
      </c>
      <c r="H260" s="2" t="s">
        <v>2364</v>
      </c>
      <c r="I260" s="3" t="s">
        <v>2365</v>
      </c>
      <c r="J260" s="3" t="s">
        <v>0</v>
      </c>
      <c r="K260" s="3" t="s">
        <v>2366</v>
      </c>
      <c r="L260" s="9">
        <f t="shared" si="16"/>
        <v>2</v>
      </c>
      <c r="M260" s="5" t="s">
        <v>3236</v>
      </c>
    </row>
    <row r="261" spans="1:13" s="6" customFormat="1" ht="80.099999999999994" customHeight="1" x14ac:dyDescent="0.15">
      <c r="A261" s="1">
        <f t="shared" si="13"/>
        <v>257</v>
      </c>
      <c r="B261" s="2">
        <v>26</v>
      </c>
      <c r="C261" s="2" t="s">
        <v>20</v>
      </c>
      <c r="D261" s="3" t="s">
        <v>334</v>
      </c>
      <c r="E261" s="2" t="s">
        <v>335</v>
      </c>
      <c r="F261" s="4" t="s">
        <v>3471</v>
      </c>
      <c r="G261" s="2" t="s">
        <v>336</v>
      </c>
      <c r="H261" s="2" t="s">
        <v>337</v>
      </c>
      <c r="I261" s="3" t="s">
        <v>834</v>
      </c>
      <c r="J261" s="3" t="s">
        <v>0</v>
      </c>
      <c r="K261" s="3" t="s">
        <v>338</v>
      </c>
      <c r="L261" s="9">
        <f t="shared" si="16"/>
        <v>1</v>
      </c>
      <c r="M261" s="5" t="s">
        <v>339</v>
      </c>
    </row>
    <row r="262" spans="1:13" s="6" customFormat="1" ht="80.099999999999994" customHeight="1" x14ac:dyDescent="0.15">
      <c r="A262" s="1">
        <f t="shared" si="13"/>
        <v>258</v>
      </c>
      <c r="B262" s="14" t="s">
        <v>3112</v>
      </c>
      <c r="C262" s="2" t="s">
        <v>20</v>
      </c>
      <c r="D262" s="3" t="s">
        <v>2373</v>
      </c>
      <c r="E262" s="3" t="s">
        <v>2360</v>
      </c>
      <c r="F262" s="3" t="s">
        <v>2374</v>
      </c>
      <c r="G262" s="3" t="s">
        <v>2375</v>
      </c>
      <c r="H262" s="3" t="s">
        <v>2376</v>
      </c>
      <c r="I262" s="15" t="s">
        <v>3201</v>
      </c>
      <c r="J262" s="2" t="s">
        <v>1</v>
      </c>
      <c r="K262" s="2"/>
      <c r="L262" s="9">
        <f t="shared" si="16"/>
        <v>2</v>
      </c>
      <c r="M262" s="16" t="s">
        <v>3200</v>
      </c>
    </row>
    <row r="263" spans="1:13" s="6" customFormat="1" ht="80.099999999999994" customHeight="1" x14ac:dyDescent="0.15">
      <c r="A263" s="1">
        <f t="shared" si="13"/>
        <v>259</v>
      </c>
      <c r="B263" s="2">
        <v>26</v>
      </c>
      <c r="C263" s="2" t="s">
        <v>921</v>
      </c>
      <c r="D263" s="3" t="s">
        <v>2377</v>
      </c>
      <c r="E263" s="2" t="s">
        <v>2360</v>
      </c>
      <c r="F263" s="4" t="s">
        <v>2378</v>
      </c>
      <c r="G263" s="2" t="s">
        <v>2379</v>
      </c>
      <c r="H263" s="2" t="s">
        <v>2380</v>
      </c>
      <c r="I263" s="3" t="s">
        <v>2381</v>
      </c>
      <c r="J263" s="3" t="s">
        <v>0</v>
      </c>
      <c r="K263" s="3" t="s">
        <v>2382</v>
      </c>
      <c r="L263" s="9">
        <f t="shared" si="16"/>
        <v>1</v>
      </c>
      <c r="M263" s="5" t="s">
        <v>2383</v>
      </c>
    </row>
    <row r="264" spans="1:13" s="6" customFormat="1" ht="80.099999999999994" customHeight="1" x14ac:dyDescent="0.15">
      <c r="A264" s="1">
        <f t="shared" si="13"/>
        <v>260</v>
      </c>
      <c r="B264" s="2">
        <v>26</v>
      </c>
      <c r="C264" s="2" t="s">
        <v>921</v>
      </c>
      <c r="D264" s="3" t="s">
        <v>2391</v>
      </c>
      <c r="E264" s="2" t="s">
        <v>2360</v>
      </c>
      <c r="F264" s="4" t="s">
        <v>2392</v>
      </c>
      <c r="G264" s="2" t="s">
        <v>2393</v>
      </c>
      <c r="H264" s="2" t="s">
        <v>2394</v>
      </c>
      <c r="I264" s="3" t="s">
        <v>1612</v>
      </c>
      <c r="J264" s="3" t="s">
        <v>0</v>
      </c>
      <c r="K264" s="3" t="s">
        <v>2393</v>
      </c>
      <c r="L264" s="9">
        <f t="shared" si="16"/>
        <v>1</v>
      </c>
      <c r="M264" s="5" t="s">
        <v>2395</v>
      </c>
    </row>
    <row r="265" spans="1:13" s="6" customFormat="1" ht="80.099999999999994" customHeight="1" x14ac:dyDescent="0.15">
      <c r="A265" s="1">
        <f t="shared" si="13"/>
        <v>261</v>
      </c>
      <c r="B265" s="36">
        <v>26</v>
      </c>
      <c r="C265" s="36" t="s">
        <v>20</v>
      </c>
      <c r="D265" s="37" t="s">
        <v>2359</v>
      </c>
      <c r="E265" s="36" t="s">
        <v>2360</v>
      </c>
      <c r="F265" s="37" t="s">
        <v>3346</v>
      </c>
      <c r="G265" s="36" t="s">
        <v>3347</v>
      </c>
      <c r="H265" s="36" t="s">
        <v>3368</v>
      </c>
      <c r="I265" s="37" t="s">
        <v>3369</v>
      </c>
      <c r="J265" s="36" t="s">
        <v>1</v>
      </c>
      <c r="K265" s="36"/>
      <c r="L265" s="36">
        <v>3</v>
      </c>
      <c r="M265" s="38" t="s">
        <v>3446</v>
      </c>
    </row>
    <row r="266" spans="1:13" s="6" customFormat="1" ht="80.099999999999994" customHeight="1" x14ac:dyDescent="0.15">
      <c r="A266" s="1">
        <f t="shared" si="13"/>
        <v>262</v>
      </c>
      <c r="B266" s="42">
        <v>26</v>
      </c>
      <c r="C266" s="36" t="s">
        <v>20</v>
      </c>
      <c r="D266" s="43" t="s">
        <v>3461</v>
      </c>
      <c r="E266" s="43" t="s">
        <v>2360</v>
      </c>
      <c r="F266" s="43" t="s">
        <v>3462</v>
      </c>
      <c r="G266" s="37" t="s">
        <v>3463</v>
      </c>
      <c r="H266" s="37" t="s">
        <v>3464</v>
      </c>
      <c r="I266" s="44" t="s">
        <v>3465</v>
      </c>
      <c r="J266" s="36" t="s">
        <v>0</v>
      </c>
      <c r="K266" s="36" t="s">
        <v>3463</v>
      </c>
      <c r="L266" s="36">
        <v>1</v>
      </c>
      <c r="M266" s="38" t="s">
        <v>3466</v>
      </c>
    </row>
    <row r="267" spans="1:13" s="6" customFormat="1" ht="80.099999999999994" customHeight="1" x14ac:dyDescent="0.15">
      <c r="A267" s="1">
        <f t="shared" si="13"/>
        <v>263</v>
      </c>
      <c r="B267" s="2">
        <v>26</v>
      </c>
      <c r="C267" s="2" t="s">
        <v>921</v>
      </c>
      <c r="D267" s="3" t="s">
        <v>2275</v>
      </c>
      <c r="E267" s="2" t="s">
        <v>246</v>
      </c>
      <c r="F267" s="4" t="s">
        <v>2276</v>
      </c>
      <c r="G267" s="2" t="s">
        <v>2277</v>
      </c>
      <c r="H267" s="2" t="s">
        <v>2278</v>
      </c>
      <c r="I267" s="3" t="s">
        <v>2279</v>
      </c>
      <c r="J267" s="3" t="s">
        <v>0</v>
      </c>
      <c r="K267" s="3" t="s">
        <v>2277</v>
      </c>
      <c r="L267" s="9">
        <f t="shared" ref="L267:L278" si="17">LEN(M267)-LEN(SUBSTITUTE(M267, "、",""))/LEN("、")+1</f>
        <v>1</v>
      </c>
      <c r="M267" s="5" t="s">
        <v>2280</v>
      </c>
    </row>
    <row r="268" spans="1:13" s="6" customFormat="1" ht="80.099999999999994" customHeight="1" x14ac:dyDescent="0.15">
      <c r="A268" s="1">
        <f t="shared" si="13"/>
        <v>264</v>
      </c>
      <c r="B268" s="2">
        <v>26</v>
      </c>
      <c r="C268" s="2" t="s">
        <v>921</v>
      </c>
      <c r="D268" s="3" t="s">
        <v>2294</v>
      </c>
      <c r="E268" s="2" t="s">
        <v>246</v>
      </c>
      <c r="F268" s="4" t="s">
        <v>2295</v>
      </c>
      <c r="G268" s="2" t="s">
        <v>2296</v>
      </c>
      <c r="H268" s="2" t="s">
        <v>2297</v>
      </c>
      <c r="I268" s="3" t="s">
        <v>2298</v>
      </c>
      <c r="J268" s="3" t="s">
        <v>0</v>
      </c>
      <c r="K268" s="3" t="s">
        <v>2299</v>
      </c>
      <c r="L268" s="9">
        <f t="shared" si="17"/>
        <v>1</v>
      </c>
      <c r="M268" s="5" t="s">
        <v>2300</v>
      </c>
    </row>
    <row r="269" spans="1:13" s="6" customFormat="1" ht="80.099999999999994" customHeight="1" x14ac:dyDescent="0.15">
      <c r="A269" s="1">
        <f t="shared" si="13"/>
        <v>265</v>
      </c>
      <c r="B269" s="2">
        <v>26</v>
      </c>
      <c r="C269" s="2" t="s">
        <v>20</v>
      </c>
      <c r="D269" s="3" t="s">
        <v>403</v>
      </c>
      <c r="E269" s="2" t="s">
        <v>246</v>
      </c>
      <c r="F269" s="4" t="s">
        <v>572</v>
      </c>
      <c r="G269" s="2" t="s">
        <v>404</v>
      </c>
      <c r="H269" s="2" t="s">
        <v>405</v>
      </c>
      <c r="I269" s="3" t="s">
        <v>835</v>
      </c>
      <c r="J269" s="3" t="s">
        <v>0</v>
      </c>
      <c r="K269" s="3" t="s">
        <v>406</v>
      </c>
      <c r="L269" s="9">
        <f t="shared" si="17"/>
        <v>1</v>
      </c>
      <c r="M269" s="5" t="s">
        <v>407</v>
      </c>
    </row>
    <row r="270" spans="1:13" s="6" customFormat="1" ht="80.099999999999994" customHeight="1" x14ac:dyDescent="0.15">
      <c r="A270" s="1">
        <f t="shared" ref="A270:A332" si="18">ROW()-4</f>
        <v>266</v>
      </c>
      <c r="B270" s="2">
        <v>26</v>
      </c>
      <c r="C270" s="2" t="s">
        <v>20</v>
      </c>
      <c r="D270" s="3" t="s">
        <v>245</v>
      </c>
      <c r="E270" s="2" t="s">
        <v>246</v>
      </c>
      <c r="F270" s="4" t="s">
        <v>573</v>
      </c>
      <c r="G270" s="2" t="s">
        <v>247</v>
      </c>
      <c r="H270" s="2" t="s">
        <v>247</v>
      </c>
      <c r="I270" s="3" t="s">
        <v>836</v>
      </c>
      <c r="J270" s="3" t="s">
        <v>520</v>
      </c>
      <c r="K270" s="3"/>
      <c r="L270" s="9">
        <f t="shared" si="17"/>
        <v>1</v>
      </c>
      <c r="M270" s="5" t="s">
        <v>248</v>
      </c>
    </row>
    <row r="271" spans="1:13" s="6" customFormat="1" ht="80.099999999999994" customHeight="1" x14ac:dyDescent="0.15">
      <c r="A271" s="1">
        <f t="shared" si="18"/>
        <v>267</v>
      </c>
      <c r="B271" s="2">
        <v>26</v>
      </c>
      <c r="C271" s="2" t="s">
        <v>921</v>
      </c>
      <c r="D271" s="3" t="s">
        <v>2367</v>
      </c>
      <c r="E271" s="2" t="s">
        <v>246</v>
      </c>
      <c r="F271" s="4" t="s">
        <v>2368</v>
      </c>
      <c r="G271" s="2" t="s">
        <v>2369</v>
      </c>
      <c r="H271" s="2" t="s">
        <v>2370</v>
      </c>
      <c r="I271" s="3" t="s">
        <v>2371</v>
      </c>
      <c r="J271" s="3" t="s">
        <v>972</v>
      </c>
      <c r="K271" s="3"/>
      <c r="L271" s="9">
        <f t="shared" si="17"/>
        <v>1</v>
      </c>
      <c r="M271" s="5" t="s">
        <v>2372</v>
      </c>
    </row>
    <row r="272" spans="1:13" s="6" customFormat="1" ht="80.099999999999994" customHeight="1" x14ac:dyDescent="0.15">
      <c r="A272" s="1">
        <f t="shared" si="18"/>
        <v>268</v>
      </c>
      <c r="B272" s="8">
        <v>26</v>
      </c>
      <c r="C272" s="8" t="s">
        <v>660</v>
      </c>
      <c r="D272" s="8" t="s">
        <v>714</v>
      </c>
      <c r="E272" s="8" t="s">
        <v>246</v>
      </c>
      <c r="F272" s="8" t="s">
        <v>715</v>
      </c>
      <c r="G272" s="8" t="s">
        <v>716</v>
      </c>
      <c r="H272" s="8" t="s">
        <v>717</v>
      </c>
      <c r="I272" s="8" t="s">
        <v>718</v>
      </c>
      <c r="J272" s="8" t="s">
        <v>0</v>
      </c>
      <c r="K272" s="3"/>
      <c r="L272" s="9">
        <f t="shared" si="17"/>
        <v>1</v>
      </c>
      <c r="M272" s="5" t="s">
        <v>719</v>
      </c>
    </row>
    <row r="273" spans="1:13" s="6" customFormat="1" ht="80.099999999999994" customHeight="1" x14ac:dyDescent="0.15">
      <c r="A273" s="1">
        <f t="shared" si="18"/>
        <v>269</v>
      </c>
      <c r="B273" s="2">
        <v>26</v>
      </c>
      <c r="C273" s="2" t="s">
        <v>921</v>
      </c>
      <c r="D273" s="3" t="s">
        <v>2339</v>
      </c>
      <c r="E273" s="2" t="s">
        <v>2340</v>
      </c>
      <c r="F273" s="4" t="s">
        <v>2341</v>
      </c>
      <c r="G273" s="2" t="s">
        <v>2342</v>
      </c>
      <c r="H273" s="2" t="s">
        <v>2343</v>
      </c>
      <c r="I273" s="3" t="s">
        <v>2344</v>
      </c>
      <c r="J273" s="3" t="s">
        <v>0</v>
      </c>
      <c r="K273" s="3" t="s">
        <v>2342</v>
      </c>
      <c r="L273" s="9">
        <f t="shared" si="17"/>
        <v>1</v>
      </c>
      <c r="M273" s="5" t="s">
        <v>2345</v>
      </c>
    </row>
    <row r="274" spans="1:13" s="6" customFormat="1" ht="80.099999999999994" customHeight="1" x14ac:dyDescent="0.15">
      <c r="A274" s="1">
        <f t="shared" si="18"/>
        <v>270</v>
      </c>
      <c r="B274" s="2">
        <v>26</v>
      </c>
      <c r="C274" s="2" t="s">
        <v>921</v>
      </c>
      <c r="D274" s="3" t="s">
        <v>2312</v>
      </c>
      <c r="E274" s="2" t="s">
        <v>216</v>
      </c>
      <c r="F274" s="4" t="s">
        <v>2313</v>
      </c>
      <c r="G274" s="2" t="s">
        <v>2314</v>
      </c>
      <c r="H274" s="2" t="s">
        <v>2315</v>
      </c>
      <c r="I274" s="3" t="s">
        <v>2316</v>
      </c>
      <c r="J274" s="3" t="s">
        <v>0</v>
      </c>
      <c r="K274" s="3" t="s">
        <v>2314</v>
      </c>
      <c r="L274" s="9">
        <f t="shared" si="17"/>
        <v>1</v>
      </c>
      <c r="M274" s="5" t="s">
        <v>2317</v>
      </c>
    </row>
    <row r="275" spans="1:13" s="6" customFormat="1" ht="80.099999999999994" customHeight="1" x14ac:dyDescent="0.15">
      <c r="A275" s="1">
        <f t="shared" si="18"/>
        <v>271</v>
      </c>
      <c r="B275" s="2">
        <v>26</v>
      </c>
      <c r="C275" s="2" t="s">
        <v>921</v>
      </c>
      <c r="D275" s="3" t="s">
        <v>2318</v>
      </c>
      <c r="E275" s="2" t="s">
        <v>216</v>
      </c>
      <c r="F275" s="4" t="s">
        <v>2319</v>
      </c>
      <c r="G275" s="2" t="s">
        <v>2320</v>
      </c>
      <c r="H275" s="2" t="s">
        <v>2321</v>
      </c>
      <c r="I275" s="3" t="s">
        <v>2322</v>
      </c>
      <c r="J275" s="3" t="s">
        <v>0</v>
      </c>
      <c r="K275" s="3" t="s">
        <v>2320</v>
      </c>
      <c r="L275" s="9">
        <f t="shared" si="17"/>
        <v>1</v>
      </c>
      <c r="M275" s="5" t="s">
        <v>2323</v>
      </c>
    </row>
    <row r="276" spans="1:13" s="6" customFormat="1" ht="80.099999999999994" customHeight="1" x14ac:dyDescent="0.15">
      <c r="A276" s="1">
        <f t="shared" si="18"/>
        <v>272</v>
      </c>
      <c r="B276" s="2">
        <v>26</v>
      </c>
      <c r="C276" s="2" t="s">
        <v>921</v>
      </c>
      <c r="D276" s="3" t="s">
        <v>2346</v>
      </c>
      <c r="E276" s="2" t="s">
        <v>216</v>
      </c>
      <c r="F276" s="4" t="s">
        <v>2347</v>
      </c>
      <c r="G276" s="2" t="s">
        <v>2348</v>
      </c>
      <c r="H276" s="2" t="s">
        <v>2349</v>
      </c>
      <c r="I276" s="3" t="s">
        <v>2350</v>
      </c>
      <c r="J276" s="3" t="s">
        <v>0</v>
      </c>
      <c r="K276" s="3" t="s">
        <v>2351</v>
      </c>
      <c r="L276" s="9">
        <f t="shared" si="17"/>
        <v>1</v>
      </c>
      <c r="M276" s="5" t="s">
        <v>2352</v>
      </c>
    </row>
    <row r="277" spans="1:13" s="6" customFormat="1" ht="80.099999999999994" customHeight="1" x14ac:dyDescent="0.15">
      <c r="A277" s="1">
        <f t="shared" si="18"/>
        <v>273</v>
      </c>
      <c r="B277" s="2">
        <v>26</v>
      </c>
      <c r="C277" s="2" t="s">
        <v>20</v>
      </c>
      <c r="D277" s="3" t="s">
        <v>8</v>
      </c>
      <c r="E277" s="2" t="s">
        <v>216</v>
      </c>
      <c r="F277" s="4" t="s">
        <v>574</v>
      </c>
      <c r="G277" s="2" t="s">
        <v>217</v>
      </c>
      <c r="H277" s="2" t="s">
        <v>218</v>
      </c>
      <c r="I277" s="3" t="s">
        <v>2</v>
      </c>
      <c r="J277" s="3" t="s">
        <v>520</v>
      </c>
      <c r="K277" s="3"/>
      <c r="L277" s="9">
        <f t="shared" si="17"/>
        <v>1</v>
      </c>
      <c r="M277" s="5" t="s">
        <v>219</v>
      </c>
    </row>
    <row r="278" spans="1:13" s="6" customFormat="1" ht="80.099999999999994" customHeight="1" x14ac:dyDescent="0.15">
      <c r="A278" s="1">
        <f t="shared" si="18"/>
        <v>274</v>
      </c>
      <c r="B278" s="2">
        <v>26</v>
      </c>
      <c r="C278" s="2" t="s">
        <v>921</v>
      </c>
      <c r="D278" s="3" t="s">
        <v>2353</v>
      </c>
      <c r="E278" s="2" t="s">
        <v>216</v>
      </c>
      <c r="F278" s="4" t="s">
        <v>2354</v>
      </c>
      <c r="G278" s="2" t="s">
        <v>2355</v>
      </c>
      <c r="H278" s="2" t="s">
        <v>2356</v>
      </c>
      <c r="I278" s="3" t="s">
        <v>2357</v>
      </c>
      <c r="J278" s="3" t="s">
        <v>972</v>
      </c>
      <c r="K278" s="3"/>
      <c r="L278" s="9">
        <f t="shared" si="17"/>
        <v>1</v>
      </c>
      <c r="M278" s="5" t="s">
        <v>2358</v>
      </c>
    </row>
    <row r="279" spans="1:13" s="6" customFormat="1" ht="80.099999999999994" customHeight="1" x14ac:dyDescent="0.15">
      <c r="A279" s="1">
        <f t="shared" si="18"/>
        <v>275</v>
      </c>
      <c r="B279" s="36">
        <v>26</v>
      </c>
      <c r="C279" s="36" t="s">
        <v>20</v>
      </c>
      <c r="D279" s="37" t="s">
        <v>3300</v>
      </c>
      <c r="E279" s="36" t="s">
        <v>216</v>
      </c>
      <c r="F279" s="37" t="s">
        <v>3301</v>
      </c>
      <c r="G279" s="36" t="s">
        <v>3302</v>
      </c>
      <c r="H279" s="36"/>
      <c r="I279" s="37" t="s">
        <v>3303</v>
      </c>
      <c r="J279" s="36" t="s">
        <v>0</v>
      </c>
      <c r="K279" s="36"/>
      <c r="L279" s="36">
        <v>1</v>
      </c>
      <c r="M279" s="38" t="s">
        <v>3447</v>
      </c>
    </row>
    <row r="280" spans="1:13" s="6" customFormat="1" ht="80.099999999999994" customHeight="1" x14ac:dyDescent="0.15">
      <c r="A280" s="1">
        <f t="shared" si="18"/>
        <v>276</v>
      </c>
      <c r="B280" s="2">
        <v>26</v>
      </c>
      <c r="C280" s="2" t="s">
        <v>20</v>
      </c>
      <c r="D280" s="3" t="s">
        <v>174</v>
      </c>
      <c r="E280" s="2" t="s">
        <v>175</v>
      </c>
      <c r="F280" s="4" t="s">
        <v>575</v>
      </c>
      <c r="G280" s="2" t="s">
        <v>176</v>
      </c>
      <c r="H280" s="2" t="s">
        <v>176</v>
      </c>
      <c r="I280" s="3" t="s">
        <v>837</v>
      </c>
      <c r="J280" s="3" t="s">
        <v>177</v>
      </c>
      <c r="K280" s="3" t="s">
        <v>178</v>
      </c>
      <c r="L280" s="9">
        <f t="shared" ref="L280:L289" si="19">LEN(M280)-LEN(SUBSTITUTE(M280, "、",""))/LEN("、")+1</f>
        <v>1</v>
      </c>
      <c r="M280" s="5" t="s">
        <v>179</v>
      </c>
    </row>
    <row r="281" spans="1:13" s="6" customFormat="1" ht="80.099999999999994" customHeight="1" x14ac:dyDescent="0.15">
      <c r="A281" s="1">
        <f t="shared" si="18"/>
        <v>277</v>
      </c>
      <c r="B281" s="2">
        <v>26</v>
      </c>
      <c r="C281" s="2" t="s">
        <v>921</v>
      </c>
      <c r="D281" s="3" t="s">
        <v>2270</v>
      </c>
      <c r="E281" s="2" t="s">
        <v>221</v>
      </c>
      <c r="F281" s="4" t="s">
        <v>2271</v>
      </c>
      <c r="G281" s="2" t="s">
        <v>2272</v>
      </c>
      <c r="H281" s="2" t="s">
        <v>2273</v>
      </c>
      <c r="I281" s="3" t="s">
        <v>1752</v>
      </c>
      <c r="J281" s="3" t="s">
        <v>0</v>
      </c>
      <c r="K281" s="3" t="s">
        <v>2272</v>
      </c>
      <c r="L281" s="9">
        <f t="shared" si="19"/>
        <v>1</v>
      </c>
      <c r="M281" s="5" t="s">
        <v>2274</v>
      </c>
    </row>
    <row r="282" spans="1:13" s="6" customFormat="1" ht="80.099999999999994" customHeight="1" x14ac:dyDescent="0.15">
      <c r="A282" s="1">
        <f t="shared" si="18"/>
        <v>278</v>
      </c>
      <c r="B282" s="2">
        <v>26</v>
      </c>
      <c r="C282" s="2" t="s">
        <v>20</v>
      </c>
      <c r="D282" s="3" t="s">
        <v>220</v>
      </c>
      <c r="E282" s="2" t="s">
        <v>221</v>
      </c>
      <c r="F282" s="4" t="s">
        <v>576</v>
      </c>
      <c r="G282" s="2" t="s">
        <v>222</v>
      </c>
      <c r="H282" s="2" t="s">
        <v>223</v>
      </c>
      <c r="I282" s="3" t="s">
        <v>839</v>
      </c>
      <c r="J282" s="3" t="s">
        <v>1</v>
      </c>
      <c r="K282" s="3"/>
      <c r="L282" s="9">
        <f t="shared" si="19"/>
        <v>1</v>
      </c>
      <c r="M282" s="5" t="s">
        <v>224</v>
      </c>
    </row>
    <row r="283" spans="1:13" s="6" customFormat="1" ht="80.099999999999994" customHeight="1" x14ac:dyDescent="0.15">
      <c r="A283" s="1">
        <f t="shared" si="18"/>
        <v>279</v>
      </c>
      <c r="B283" s="2">
        <v>26</v>
      </c>
      <c r="C283" s="2" t="s">
        <v>921</v>
      </c>
      <c r="D283" s="3" t="s">
        <v>2384</v>
      </c>
      <c r="E283" s="2" t="s">
        <v>221</v>
      </c>
      <c r="F283" s="4" t="s">
        <v>2385</v>
      </c>
      <c r="G283" s="2" t="s">
        <v>2386</v>
      </c>
      <c r="H283" s="2" t="s">
        <v>2387</v>
      </c>
      <c r="I283" s="3" t="s">
        <v>2388</v>
      </c>
      <c r="J283" s="3" t="s">
        <v>0</v>
      </c>
      <c r="K283" s="3" t="s">
        <v>2389</v>
      </c>
      <c r="L283" s="9">
        <f t="shared" si="19"/>
        <v>1</v>
      </c>
      <c r="M283" s="5" t="s">
        <v>2390</v>
      </c>
    </row>
    <row r="284" spans="1:13" s="6" customFormat="1" ht="80.099999999999994" customHeight="1" x14ac:dyDescent="0.15">
      <c r="A284" s="1">
        <f t="shared" si="18"/>
        <v>280</v>
      </c>
      <c r="B284" s="2">
        <v>26</v>
      </c>
      <c r="C284" s="2" t="s">
        <v>20</v>
      </c>
      <c r="D284" s="3" t="s">
        <v>3557</v>
      </c>
      <c r="E284" s="2" t="s">
        <v>41</v>
      </c>
      <c r="F284" s="4" t="s">
        <v>577</v>
      </c>
      <c r="G284" s="2" t="s">
        <v>42</v>
      </c>
      <c r="H284" s="2" t="s">
        <v>43</v>
      </c>
      <c r="I284" s="3" t="s">
        <v>838</v>
      </c>
      <c r="J284" s="3" t="s">
        <v>0</v>
      </c>
      <c r="K284" s="3" t="s">
        <v>42</v>
      </c>
      <c r="L284" s="9">
        <f t="shared" si="19"/>
        <v>1</v>
      </c>
      <c r="M284" s="5" t="s">
        <v>44</v>
      </c>
    </row>
    <row r="285" spans="1:13" s="6" customFormat="1" ht="80.099999999999994" customHeight="1" x14ac:dyDescent="0.15">
      <c r="A285" s="1">
        <f t="shared" si="18"/>
        <v>281</v>
      </c>
      <c r="B285" s="2">
        <v>26</v>
      </c>
      <c r="C285" s="2" t="s">
        <v>921</v>
      </c>
      <c r="D285" s="3" t="s">
        <v>2301</v>
      </c>
      <c r="E285" s="2" t="s">
        <v>41</v>
      </c>
      <c r="F285" s="4" t="s">
        <v>2302</v>
      </c>
      <c r="G285" s="2" t="s">
        <v>2303</v>
      </c>
      <c r="H285" s="2" t="s">
        <v>2304</v>
      </c>
      <c r="I285" s="3" t="s">
        <v>2305</v>
      </c>
      <c r="J285" s="3" t="s">
        <v>972</v>
      </c>
      <c r="K285" s="3" t="s">
        <v>2306</v>
      </c>
      <c r="L285" s="9">
        <f t="shared" si="19"/>
        <v>1</v>
      </c>
      <c r="M285" s="5" t="s">
        <v>2307</v>
      </c>
    </row>
    <row r="286" spans="1:13" s="6" customFormat="1" ht="80.099999999999994" customHeight="1" x14ac:dyDescent="0.15">
      <c r="A286" s="1">
        <f t="shared" si="18"/>
        <v>282</v>
      </c>
      <c r="B286" s="2">
        <v>26</v>
      </c>
      <c r="C286" s="2" t="s">
        <v>20</v>
      </c>
      <c r="D286" s="3" t="s">
        <v>230</v>
      </c>
      <c r="E286" s="2" t="s">
        <v>41</v>
      </c>
      <c r="F286" s="4" t="s">
        <v>578</v>
      </c>
      <c r="G286" s="2" t="s">
        <v>231</v>
      </c>
      <c r="H286" s="2" t="s">
        <v>231</v>
      </c>
      <c r="I286" s="3" t="s">
        <v>840</v>
      </c>
      <c r="J286" s="3" t="s">
        <v>0</v>
      </c>
      <c r="K286" s="3" t="s">
        <v>232</v>
      </c>
      <c r="L286" s="9">
        <f t="shared" si="19"/>
        <v>1</v>
      </c>
      <c r="M286" s="5" t="s">
        <v>233</v>
      </c>
    </row>
    <row r="287" spans="1:13" s="6" customFormat="1" ht="80.099999999999994" customHeight="1" x14ac:dyDescent="0.15">
      <c r="A287" s="1">
        <f t="shared" si="18"/>
        <v>283</v>
      </c>
      <c r="B287" s="2">
        <v>26</v>
      </c>
      <c r="C287" s="2" t="s">
        <v>20</v>
      </c>
      <c r="D287" s="3" t="s">
        <v>25</v>
      </c>
      <c r="E287" s="2" t="s">
        <v>26</v>
      </c>
      <c r="F287" s="4" t="s">
        <v>579</v>
      </c>
      <c r="G287" s="2" t="s">
        <v>27</v>
      </c>
      <c r="H287" s="2" t="s">
        <v>28</v>
      </c>
      <c r="I287" s="3" t="s">
        <v>841</v>
      </c>
      <c r="J287" s="3" t="s">
        <v>1</v>
      </c>
      <c r="K287" s="3"/>
      <c r="L287" s="9">
        <f t="shared" si="19"/>
        <v>2</v>
      </c>
      <c r="M287" s="5" t="s">
        <v>29</v>
      </c>
    </row>
    <row r="288" spans="1:13" s="6" customFormat="1" ht="80.099999999999994" customHeight="1" x14ac:dyDescent="0.15">
      <c r="A288" s="1">
        <f t="shared" si="18"/>
        <v>284</v>
      </c>
      <c r="B288" s="2">
        <v>26</v>
      </c>
      <c r="C288" s="2" t="s">
        <v>921</v>
      </c>
      <c r="D288" s="3" t="s">
        <v>2402</v>
      </c>
      <c r="E288" s="2" t="s">
        <v>26</v>
      </c>
      <c r="F288" s="4" t="s">
        <v>2404</v>
      </c>
      <c r="G288" s="2" t="s">
        <v>2324</v>
      </c>
      <c r="H288" s="2" t="s">
        <v>2325</v>
      </c>
      <c r="I288" s="3" t="s">
        <v>2403</v>
      </c>
      <c r="J288" s="3" t="s">
        <v>972</v>
      </c>
      <c r="K288" s="3"/>
      <c r="L288" s="9">
        <f t="shared" si="19"/>
        <v>8</v>
      </c>
      <c r="M288" s="5" t="s">
        <v>3019</v>
      </c>
    </row>
    <row r="289" spans="1:13" s="6" customFormat="1" ht="80.099999999999994" customHeight="1" x14ac:dyDescent="0.15">
      <c r="A289" s="1">
        <f t="shared" si="18"/>
        <v>285</v>
      </c>
      <c r="B289" s="2">
        <v>26</v>
      </c>
      <c r="C289" s="2" t="s">
        <v>921</v>
      </c>
      <c r="D289" s="3" t="s">
        <v>2405</v>
      </c>
      <c r="E289" s="2" t="s">
        <v>26</v>
      </c>
      <c r="F289" s="4" t="s">
        <v>2406</v>
      </c>
      <c r="G289" s="2" t="s">
        <v>2407</v>
      </c>
      <c r="H289" s="2" t="s">
        <v>2408</v>
      </c>
      <c r="I289" s="3" t="s">
        <v>2409</v>
      </c>
      <c r="J289" s="3" t="s">
        <v>972</v>
      </c>
      <c r="K289" s="3"/>
      <c r="L289" s="9">
        <f t="shared" si="19"/>
        <v>1</v>
      </c>
      <c r="M289" s="5" t="s">
        <v>2410</v>
      </c>
    </row>
    <row r="290" spans="1:13" s="6" customFormat="1" ht="80.099999999999994" customHeight="1" x14ac:dyDescent="0.15">
      <c r="A290" s="1">
        <f t="shared" si="18"/>
        <v>286</v>
      </c>
      <c r="B290" s="36">
        <v>26</v>
      </c>
      <c r="C290" s="36" t="s">
        <v>20</v>
      </c>
      <c r="D290" s="37" t="s">
        <v>3336</v>
      </c>
      <c r="E290" s="36" t="s">
        <v>3337</v>
      </c>
      <c r="F290" s="37" t="s">
        <v>3338</v>
      </c>
      <c r="G290" s="36" t="s">
        <v>3339</v>
      </c>
      <c r="H290" s="36" t="s">
        <v>3340</v>
      </c>
      <c r="I290" s="37" t="s">
        <v>3341</v>
      </c>
      <c r="J290" s="36" t="s">
        <v>1</v>
      </c>
      <c r="K290" s="36"/>
      <c r="L290" s="36">
        <v>2</v>
      </c>
      <c r="M290" s="38" t="s">
        <v>3448</v>
      </c>
    </row>
    <row r="291" spans="1:13" s="6" customFormat="1" ht="80.099999999999994" customHeight="1" x14ac:dyDescent="0.15">
      <c r="A291" s="1">
        <f t="shared" si="18"/>
        <v>287</v>
      </c>
      <c r="B291" s="36">
        <v>26</v>
      </c>
      <c r="C291" s="36" t="s">
        <v>20</v>
      </c>
      <c r="D291" s="37" t="s">
        <v>3580</v>
      </c>
      <c r="E291" s="36" t="s">
        <v>3337</v>
      </c>
      <c r="F291" s="37" t="s">
        <v>3365</v>
      </c>
      <c r="G291" s="36" t="s">
        <v>3366</v>
      </c>
      <c r="H291" s="36"/>
      <c r="I291" s="37" t="s">
        <v>3367</v>
      </c>
      <c r="J291" s="36" t="s">
        <v>0</v>
      </c>
      <c r="K291" s="36"/>
      <c r="L291" s="36">
        <v>4</v>
      </c>
      <c r="M291" s="39" t="s">
        <v>3449</v>
      </c>
    </row>
    <row r="292" spans="1:13" s="6" customFormat="1" ht="80.099999999999994" customHeight="1" x14ac:dyDescent="0.15">
      <c r="A292" s="1">
        <f t="shared" si="18"/>
        <v>288</v>
      </c>
      <c r="B292" s="2">
        <v>26</v>
      </c>
      <c r="C292" s="2" t="s">
        <v>921</v>
      </c>
      <c r="D292" s="3" t="s">
        <v>2333</v>
      </c>
      <c r="E292" s="2" t="s">
        <v>2334</v>
      </c>
      <c r="F292" s="4" t="s">
        <v>2335</v>
      </c>
      <c r="G292" s="2" t="s">
        <v>2336</v>
      </c>
      <c r="H292" s="2" t="s">
        <v>2337</v>
      </c>
      <c r="I292" s="3" t="s">
        <v>2256</v>
      </c>
      <c r="J292" s="3" t="s">
        <v>0</v>
      </c>
      <c r="K292" s="3" t="s">
        <v>2336</v>
      </c>
      <c r="L292" s="9">
        <f>LEN(M292)-LEN(SUBSTITUTE(M292, "、",""))/LEN("、")+1</f>
        <v>1</v>
      </c>
      <c r="M292" s="5" t="s">
        <v>2338</v>
      </c>
    </row>
    <row r="293" spans="1:13" s="6" customFormat="1" ht="80.099999999999994" customHeight="1" x14ac:dyDescent="0.15">
      <c r="A293" s="1">
        <f t="shared" si="18"/>
        <v>289</v>
      </c>
      <c r="B293" s="2">
        <v>26</v>
      </c>
      <c r="C293" s="2" t="s">
        <v>921</v>
      </c>
      <c r="D293" s="3" t="s">
        <v>2396</v>
      </c>
      <c r="E293" s="2" t="s">
        <v>2334</v>
      </c>
      <c r="F293" s="4" t="s">
        <v>2397</v>
      </c>
      <c r="G293" s="2" t="s">
        <v>2398</v>
      </c>
      <c r="H293" s="2" t="s">
        <v>2399</v>
      </c>
      <c r="I293" s="3" t="s">
        <v>2401</v>
      </c>
      <c r="J293" s="3" t="s">
        <v>972</v>
      </c>
      <c r="K293" s="3"/>
      <c r="L293" s="9">
        <f>LEN(M293)-LEN(SUBSTITUTE(M293, "、",""))/LEN("、")+1</f>
        <v>4</v>
      </c>
      <c r="M293" s="5" t="s">
        <v>3262</v>
      </c>
    </row>
    <row r="294" spans="1:13" s="6" customFormat="1" ht="80.099999999999994" customHeight="1" x14ac:dyDescent="0.15">
      <c r="A294" s="1">
        <f t="shared" si="18"/>
        <v>290</v>
      </c>
      <c r="B294" s="2">
        <v>26</v>
      </c>
      <c r="C294" s="2" t="s">
        <v>921</v>
      </c>
      <c r="D294" s="3" t="s">
        <v>3576</v>
      </c>
      <c r="E294" s="2" t="s">
        <v>2334</v>
      </c>
      <c r="F294" s="4" t="s">
        <v>3213</v>
      </c>
      <c r="G294" s="2" t="s">
        <v>3214</v>
      </c>
      <c r="H294" s="2" t="s">
        <v>3215</v>
      </c>
      <c r="I294" s="3" t="s">
        <v>3216</v>
      </c>
      <c r="J294" s="3" t="s">
        <v>3210</v>
      </c>
      <c r="K294" s="3" t="s">
        <v>3214</v>
      </c>
      <c r="L294" s="9">
        <v>1</v>
      </c>
      <c r="M294" s="5" t="s">
        <v>3217</v>
      </c>
    </row>
    <row r="295" spans="1:13" s="6" customFormat="1" ht="80.099999999999994" customHeight="1" x14ac:dyDescent="0.15">
      <c r="A295" s="1">
        <f t="shared" si="18"/>
        <v>291</v>
      </c>
      <c r="B295" s="36">
        <v>26</v>
      </c>
      <c r="C295" s="36" t="s">
        <v>20</v>
      </c>
      <c r="D295" s="37" t="s">
        <v>3579</v>
      </c>
      <c r="E295" s="36" t="s">
        <v>2334</v>
      </c>
      <c r="F295" s="37" t="s">
        <v>3342</v>
      </c>
      <c r="G295" s="36" t="s">
        <v>3343</v>
      </c>
      <c r="H295" s="36"/>
      <c r="I295" s="37" t="s">
        <v>3344</v>
      </c>
      <c r="J295" s="36" t="s">
        <v>1</v>
      </c>
      <c r="K295" s="36"/>
      <c r="L295" s="36">
        <v>1</v>
      </c>
      <c r="M295" s="38" t="s">
        <v>3345</v>
      </c>
    </row>
    <row r="296" spans="1:13" s="6" customFormat="1" ht="80.099999999999994" customHeight="1" x14ac:dyDescent="0.15">
      <c r="A296" s="1">
        <f t="shared" si="18"/>
        <v>292</v>
      </c>
      <c r="B296" s="2">
        <v>26</v>
      </c>
      <c r="C296" s="2" t="s">
        <v>921</v>
      </c>
      <c r="D296" s="3" t="s">
        <v>2287</v>
      </c>
      <c r="E296" s="2" t="s">
        <v>2288</v>
      </c>
      <c r="F296" s="4" t="s">
        <v>2289</v>
      </c>
      <c r="G296" s="2" t="s">
        <v>2290</v>
      </c>
      <c r="H296" s="2" t="s">
        <v>2291</v>
      </c>
      <c r="I296" s="3" t="s">
        <v>2292</v>
      </c>
      <c r="J296" s="3" t="s">
        <v>972</v>
      </c>
      <c r="K296" s="3"/>
      <c r="L296" s="9">
        <f>LEN(M296)-LEN(SUBSTITUTE(M296, "、",""))/LEN("、")+1</f>
        <v>1</v>
      </c>
      <c r="M296" s="5" t="s">
        <v>2293</v>
      </c>
    </row>
    <row r="297" spans="1:13" s="6" customFormat="1" ht="80.099999999999994" customHeight="1" x14ac:dyDescent="0.15">
      <c r="A297" s="1">
        <f t="shared" si="18"/>
        <v>293</v>
      </c>
      <c r="B297" s="2">
        <v>26</v>
      </c>
      <c r="C297" s="2" t="s">
        <v>921</v>
      </c>
      <c r="D297" s="3" t="s">
        <v>3203</v>
      </c>
      <c r="E297" s="2" t="s">
        <v>2288</v>
      </c>
      <c r="F297" s="4" t="s">
        <v>2308</v>
      </c>
      <c r="G297" s="2" t="s">
        <v>2309</v>
      </c>
      <c r="H297" s="2" t="s">
        <v>2310</v>
      </c>
      <c r="I297" s="3" t="s">
        <v>2311</v>
      </c>
      <c r="J297" s="3" t="s">
        <v>0</v>
      </c>
      <c r="K297" s="3" t="s">
        <v>2309</v>
      </c>
      <c r="L297" s="9">
        <f>LEN(M297)-LEN(SUBSTITUTE(M297, "、",""))/LEN("、")+1</f>
        <v>1</v>
      </c>
      <c r="M297" s="5" t="s">
        <v>3202</v>
      </c>
    </row>
    <row r="298" spans="1:13" s="6" customFormat="1" ht="80.099999999999994" customHeight="1" x14ac:dyDescent="0.15">
      <c r="A298" s="1">
        <f t="shared" si="18"/>
        <v>294</v>
      </c>
      <c r="B298" s="2">
        <v>26</v>
      </c>
      <c r="C298" s="2" t="s">
        <v>921</v>
      </c>
      <c r="D298" s="3" t="s">
        <v>1866</v>
      </c>
      <c r="E298" s="2" t="s">
        <v>1867</v>
      </c>
      <c r="F298" s="4" t="s">
        <v>1868</v>
      </c>
      <c r="G298" s="2" t="s">
        <v>1869</v>
      </c>
      <c r="H298" s="2" t="s">
        <v>1870</v>
      </c>
      <c r="I298" s="3" t="s">
        <v>1871</v>
      </c>
      <c r="J298" s="3" t="s">
        <v>0</v>
      </c>
      <c r="K298" s="3" t="s">
        <v>1872</v>
      </c>
      <c r="L298" s="9">
        <f>LEN(M298)-LEN(SUBSTITUTE(M298, "、",""))/LEN("、")+1</f>
        <v>1</v>
      </c>
      <c r="M298" s="5" t="s">
        <v>1873</v>
      </c>
    </row>
    <row r="299" spans="1:13" s="6" customFormat="1" ht="80.099999999999994" customHeight="1" x14ac:dyDescent="0.15">
      <c r="A299" s="1">
        <f t="shared" si="18"/>
        <v>295</v>
      </c>
      <c r="B299" s="36">
        <v>26</v>
      </c>
      <c r="C299" s="36" t="s">
        <v>20</v>
      </c>
      <c r="D299" s="37" t="s">
        <v>3433</v>
      </c>
      <c r="E299" s="36" t="s">
        <v>1867</v>
      </c>
      <c r="F299" s="37" t="s">
        <v>3434</v>
      </c>
      <c r="G299" s="36" t="s">
        <v>3435</v>
      </c>
      <c r="H299" s="36" t="s">
        <v>3585</v>
      </c>
      <c r="I299" s="37" t="s">
        <v>3436</v>
      </c>
      <c r="J299" s="36" t="s">
        <v>3104</v>
      </c>
      <c r="K299" s="36" t="s">
        <v>3586</v>
      </c>
      <c r="L299" s="36">
        <v>1</v>
      </c>
      <c r="M299" s="38" t="s">
        <v>3587</v>
      </c>
    </row>
    <row r="300" spans="1:13" s="6" customFormat="1" ht="80.099999999999994" customHeight="1" x14ac:dyDescent="0.15">
      <c r="A300" s="1">
        <f t="shared" si="18"/>
        <v>296</v>
      </c>
      <c r="B300" s="2">
        <v>26</v>
      </c>
      <c r="C300" s="2" t="s">
        <v>921</v>
      </c>
      <c r="D300" s="3" t="s">
        <v>1854</v>
      </c>
      <c r="E300" s="2" t="s">
        <v>1855</v>
      </c>
      <c r="F300" s="4" t="s">
        <v>1856</v>
      </c>
      <c r="G300" s="2" t="s">
        <v>1857</v>
      </c>
      <c r="H300" s="2" t="s">
        <v>1858</v>
      </c>
      <c r="I300" s="3" t="s">
        <v>1859</v>
      </c>
      <c r="J300" s="3" t="s">
        <v>0</v>
      </c>
      <c r="K300" s="3" t="s">
        <v>1857</v>
      </c>
      <c r="L300" s="9">
        <f t="shared" ref="L300:L310" si="20">LEN(M300)-LEN(SUBSTITUTE(M300, "、",""))/LEN("、")+1</f>
        <v>1</v>
      </c>
      <c r="M300" s="5" t="s">
        <v>3179</v>
      </c>
    </row>
    <row r="301" spans="1:13" s="6" customFormat="1" ht="80.099999999999994" customHeight="1" x14ac:dyDescent="0.15">
      <c r="A301" s="1">
        <f t="shared" si="18"/>
        <v>297</v>
      </c>
      <c r="B301" s="2">
        <v>26</v>
      </c>
      <c r="C301" s="2" t="s">
        <v>921</v>
      </c>
      <c r="D301" s="3" t="s">
        <v>1847</v>
      </c>
      <c r="E301" s="2" t="s">
        <v>1848</v>
      </c>
      <c r="F301" s="4" t="s">
        <v>1849</v>
      </c>
      <c r="G301" s="2" t="s">
        <v>1850</v>
      </c>
      <c r="H301" s="2" t="s">
        <v>1851</v>
      </c>
      <c r="I301" s="3" t="s">
        <v>1852</v>
      </c>
      <c r="J301" s="3" t="s">
        <v>972</v>
      </c>
      <c r="K301" s="3"/>
      <c r="L301" s="9">
        <f t="shared" si="20"/>
        <v>1</v>
      </c>
      <c r="M301" s="5" t="s">
        <v>1853</v>
      </c>
    </row>
    <row r="302" spans="1:13" s="6" customFormat="1" ht="80.099999999999994" customHeight="1" x14ac:dyDescent="0.15">
      <c r="A302" s="1">
        <f t="shared" si="18"/>
        <v>298</v>
      </c>
      <c r="B302" s="2">
        <v>26</v>
      </c>
      <c r="C302" s="2" t="s">
        <v>921</v>
      </c>
      <c r="D302" s="3" t="s">
        <v>1840</v>
      </c>
      <c r="E302" s="2" t="s">
        <v>1841</v>
      </c>
      <c r="F302" s="4" t="s">
        <v>1842</v>
      </c>
      <c r="G302" s="2" t="s">
        <v>1843</v>
      </c>
      <c r="H302" s="2" t="s">
        <v>1844</v>
      </c>
      <c r="I302" s="3" t="s">
        <v>1845</v>
      </c>
      <c r="J302" s="3" t="s">
        <v>0</v>
      </c>
      <c r="K302" s="3" t="s">
        <v>1843</v>
      </c>
      <c r="L302" s="9">
        <f t="shared" si="20"/>
        <v>1</v>
      </c>
      <c r="M302" s="5" t="s">
        <v>1846</v>
      </c>
    </row>
    <row r="303" spans="1:13" s="6" customFormat="1" ht="80.099999999999994" customHeight="1" x14ac:dyDescent="0.15">
      <c r="A303" s="1">
        <f t="shared" si="18"/>
        <v>299</v>
      </c>
      <c r="B303" s="2">
        <v>26</v>
      </c>
      <c r="C303" s="2" t="s">
        <v>921</v>
      </c>
      <c r="D303" s="3" t="s">
        <v>1881</v>
      </c>
      <c r="E303" s="2" t="s">
        <v>1882</v>
      </c>
      <c r="F303" s="4" t="s">
        <v>1883</v>
      </c>
      <c r="G303" s="2" t="s">
        <v>1884</v>
      </c>
      <c r="H303" s="2" t="s">
        <v>1885</v>
      </c>
      <c r="I303" s="3" t="s">
        <v>1886</v>
      </c>
      <c r="J303" s="3" t="s">
        <v>972</v>
      </c>
      <c r="K303" s="3"/>
      <c r="L303" s="9">
        <f t="shared" si="20"/>
        <v>2</v>
      </c>
      <c r="M303" s="5" t="s">
        <v>3204</v>
      </c>
    </row>
    <row r="304" spans="1:13" s="6" customFormat="1" ht="80.099999999999994" customHeight="1" x14ac:dyDescent="0.15">
      <c r="A304" s="1">
        <f t="shared" si="18"/>
        <v>300</v>
      </c>
      <c r="B304" s="2">
        <v>26</v>
      </c>
      <c r="C304" s="2" t="s">
        <v>20</v>
      </c>
      <c r="D304" s="3" t="s">
        <v>637</v>
      </c>
      <c r="E304" s="2" t="s">
        <v>310</v>
      </c>
      <c r="F304" s="4" t="s">
        <v>580</v>
      </c>
      <c r="G304" s="2" t="s">
        <v>311</v>
      </c>
      <c r="H304" s="2" t="s">
        <v>311</v>
      </c>
      <c r="I304" s="3" t="s">
        <v>875</v>
      </c>
      <c r="J304" s="3" t="s">
        <v>520</v>
      </c>
      <c r="K304" s="3"/>
      <c r="L304" s="9">
        <f t="shared" si="20"/>
        <v>1</v>
      </c>
      <c r="M304" s="5" t="s">
        <v>918</v>
      </c>
    </row>
    <row r="305" spans="1:15" s="6" customFormat="1" ht="80.099999999999994" customHeight="1" x14ac:dyDescent="0.15">
      <c r="A305" s="1">
        <f t="shared" si="18"/>
        <v>301</v>
      </c>
      <c r="B305" s="2">
        <v>26</v>
      </c>
      <c r="C305" s="2" t="s">
        <v>921</v>
      </c>
      <c r="D305" s="3" t="s">
        <v>1874</v>
      </c>
      <c r="E305" s="2" t="s">
        <v>1875</v>
      </c>
      <c r="F305" s="4" t="s">
        <v>1876</v>
      </c>
      <c r="G305" s="2" t="s">
        <v>1877</v>
      </c>
      <c r="H305" s="2" t="s">
        <v>1878</v>
      </c>
      <c r="I305" s="3" t="s">
        <v>1879</v>
      </c>
      <c r="J305" s="3" t="s">
        <v>0</v>
      </c>
      <c r="K305" s="3" t="s">
        <v>1877</v>
      </c>
      <c r="L305" s="9">
        <f t="shared" si="20"/>
        <v>1</v>
      </c>
      <c r="M305" s="5" t="s">
        <v>1880</v>
      </c>
    </row>
    <row r="306" spans="1:15" s="6" customFormat="1" ht="80.099999999999994" customHeight="1" x14ac:dyDescent="0.15">
      <c r="A306" s="1">
        <f t="shared" si="18"/>
        <v>302</v>
      </c>
      <c r="B306" s="2">
        <v>26</v>
      </c>
      <c r="C306" s="2" t="s">
        <v>921</v>
      </c>
      <c r="D306" s="3" t="s">
        <v>1933</v>
      </c>
      <c r="E306" s="2" t="s">
        <v>1875</v>
      </c>
      <c r="F306" s="4" t="s">
        <v>1934</v>
      </c>
      <c r="G306" s="2" t="s">
        <v>1935</v>
      </c>
      <c r="H306" s="2" t="s">
        <v>1936</v>
      </c>
      <c r="I306" s="3" t="s">
        <v>1186</v>
      </c>
      <c r="J306" s="3" t="s">
        <v>0</v>
      </c>
      <c r="K306" s="3" t="s">
        <v>1935</v>
      </c>
      <c r="L306" s="9">
        <f t="shared" si="20"/>
        <v>1</v>
      </c>
      <c r="M306" s="5" t="s">
        <v>1937</v>
      </c>
    </row>
    <row r="307" spans="1:15" s="6" customFormat="1" ht="80.099999999999994" customHeight="1" x14ac:dyDescent="0.15">
      <c r="A307" s="1">
        <f t="shared" si="18"/>
        <v>303</v>
      </c>
      <c r="B307" s="2">
        <v>26</v>
      </c>
      <c r="C307" s="2" t="s">
        <v>921</v>
      </c>
      <c r="D307" s="3" t="s">
        <v>1836</v>
      </c>
      <c r="E307" s="2" t="s">
        <v>440</v>
      </c>
      <c r="F307" s="4" t="s">
        <v>1837</v>
      </c>
      <c r="G307" s="2" t="s">
        <v>1838</v>
      </c>
      <c r="H307" s="2" t="s">
        <v>1839</v>
      </c>
      <c r="I307" s="3" t="s">
        <v>1034</v>
      </c>
      <c r="J307" s="3" t="s">
        <v>972</v>
      </c>
      <c r="K307" s="3"/>
      <c r="L307" s="9">
        <f t="shared" si="20"/>
        <v>2</v>
      </c>
      <c r="M307" s="5" t="s">
        <v>3017</v>
      </c>
    </row>
    <row r="308" spans="1:15" s="6" customFormat="1" ht="80.099999999999994" customHeight="1" x14ac:dyDescent="0.15">
      <c r="A308" s="1">
        <f t="shared" si="18"/>
        <v>304</v>
      </c>
      <c r="B308" s="2">
        <v>26</v>
      </c>
      <c r="C308" s="2" t="s">
        <v>20</v>
      </c>
      <c r="D308" s="3" t="s">
        <v>439</v>
      </c>
      <c r="E308" s="2" t="s">
        <v>440</v>
      </c>
      <c r="F308" s="4" t="s">
        <v>581</v>
      </c>
      <c r="G308" s="2" t="s">
        <v>441</v>
      </c>
      <c r="H308" s="2" t="s">
        <v>442</v>
      </c>
      <c r="I308" s="3" t="s">
        <v>3</v>
      </c>
      <c r="J308" s="3" t="s">
        <v>520</v>
      </c>
      <c r="K308" s="3"/>
      <c r="L308" s="9">
        <f t="shared" si="20"/>
        <v>2</v>
      </c>
      <c r="M308" s="5" t="s">
        <v>3016</v>
      </c>
      <c r="O308" s="6" t="s">
        <v>3588</v>
      </c>
    </row>
    <row r="309" spans="1:15" s="6" customFormat="1" ht="80.099999999999994" customHeight="1" x14ac:dyDescent="0.15">
      <c r="A309" s="1">
        <f t="shared" si="18"/>
        <v>305</v>
      </c>
      <c r="B309" s="2">
        <v>26</v>
      </c>
      <c r="C309" s="2" t="s">
        <v>20</v>
      </c>
      <c r="D309" s="3" t="s">
        <v>3099</v>
      </c>
      <c r="E309" s="2" t="s">
        <v>1964</v>
      </c>
      <c r="F309" s="4" t="s">
        <v>3100</v>
      </c>
      <c r="G309" s="2" t="s">
        <v>3101</v>
      </c>
      <c r="H309" s="2" t="s">
        <v>3102</v>
      </c>
      <c r="I309" s="3" t="s">
        <v>3103</v>
      </c>
      <c r="J309" s="3" t="s">
        <v>3104</v>
      </c>
      <c r="K309" s="3" t="s">
        <v>3101</v>
      </c>
      <c r="L309" s="9">
        <f t="shared" si="20"/>
        <v>1</v>
      </c>
      <c r="M309" s="5" t="s">
        <v>3105</v>
      </c>
    </row>
    <row r="310" spans="1:15" s="6" customFormat="1" ht="80.099999999999994" customHeight="1" x14ac:dyDescent="0.15">
      <c r="A310" s="1">
        <f t="shared" si="18"/>
        <v>306</v>
      </c>
      <c r="B310" s="2">
        <v>26</v>
      </c>
      <c r="C310" s="2" t="s">
        <v>921</v>
      </c>
      <c r="D310" s="3" t="s">
        <v>1963</v>
      </c>
      <c r="E310" s="2" t="s">
        <v>1964</v>
      </c>
      <c r="F310" s="4" t="s">
        <v>1965</v>
      </c>
      <c r="G310" s="2" t="s">
        <v>1966</v>
      </c>
      <c r="H310" s="2" t="s">
        <v>1967</v>
      </c>
      <c r="I310" s="3" t="s">
        <v>1968</v>
      </c>
      <c r="J310" s="3" t="s">
        <v>972</v>
      </c>
      <c r="K310" s="3"/>
      <c r="L310" s="9">
        <f t="shared" si="20"/>
        <v>1</v>
      </c>
      <c r="M310" s="5" t="s">
        <v>1969</v>
      </c>
    </row>
    <row r="311" spans="1:15" s="6" customFormat="1" ht="80.099999999999994" customHeight="1" x14ac:dyDescent="0.15">
      <c r="A311" s="1">
        <f t="shared" si="18"/>
        <v>307</v>
      </c>
      <c r="B311" s="36">
        <v>26</v>
      </c>
      <c r="C311" s="36" t="s">
        <v>20</v>
      </c>
      <c r="D311" s="37" t="s">
        <v>3450</v>
      </c>
      <c r="E311" s="36" t="s">
        <v>1916</v>
      </c>
      <c r="F311" s="37" t="s">
        <v>1917</v>
      </c>
      <c r="G311" s="36" t="s">
        <v>3334</v>
      </c>
      <c r="H311" s="36"/>
      <c r="I311" s="37" t="s">
        <v>3335</v>
      </c>
      <c r="J311" s="36" t="s">
        <v>1</v>
      </c>
      <c r="K311" s="36"/>
      <c r="L311" s="36">
        <v>2</v>
      </c>
      <c r="M311" s="38" t="s">
        <v>3451</v>
      </c>
    </row>
    <row r="312" spans="1:15" s="6" customFormat="1" ht="80.099999999999994" customHeight="1" x14ac:dyDescent="0.15">
      <c r="A312" s="1">
        <f t="shared" si="18"/>
        <v>308</v>
      </c>
      <c r="B312" s="2">
        <v>26</v>
      </c>
      <c r="C312" s="2" t="s">
        <v>921</v>
      </c>
      <c r="D312" s="3" t="s">
        <v>1816</v>
      </c>
      <c r="E312" s="2" t="s">
        <v>1817</v>
      </c>
      <c r="F312" s="4" t="s">
        <v>1818</v>
      </c>
      <c r="G312" s="2" t="s">
        <v>1819</v>
      </c>
      <c r="H312" s="2" t="s">
        <v>1820</v>
      </c>
      <c r="I312" s="3" t="s">
        <v>3264</v>
      </c>
      <c r="J312" s="3" t="s">
        <v>0</v>
      </c>
      <c r="K312" s="3" t="s">
        <v>1819</v>
      </c>
      <c r="L312" s="9">
        <f t="shared" ref="L312:L327" si="21">LEN(M312)-LEN(SUBSTITUTE(M312, "、",""))/LEN("、")+1</f>
        <v>1</v>
      </c>
      <c r="M312" s="5" t="s">
        <v>1821</v>
      </c>
    </row>
    <row r="313" spans="1:15" s="6" customFormat="1" ht="80.099999999999994" customHeight="1" x14ac:dyDescent="0.15">
      <c r="A313" s="1">
        <f t="shared" si="18"/>
        <v>309</v>
      </c>
      <c r="B313" s="2">
        <v>26</v>
      </c>
      <c r="C313" s="2" t="s">
        <v>921</v>
      </c>
      <c r="D313" s="3" t="s">
        <v>1958</v>
      </c>
      <c r="E313" s="2" t="s">
        <v>1959</v>
      </c>
      <c r="F313" s="4" t="s">
        <v>1960</v>
      </c>
      <c r="G313" s="2" t="s">
        <v>1961</v>
      </c>
      <c r="H313" s="2" t="s">
        <v>1962</v>
      </c>
      <c r="I313" s="3" t="s">
        <v>3263</v>
      </c>
      <c r="J313" s="3" t="s">
        <v>972</v>
      </c>
      <c r="K313" s="3"/>
      <c r="L313" s="9">
        <f t="shared" si="21"/>
        <v>2</v>
      </c>
      <c r="M313" s="5" t="s">
        <v>3554</v>
      </c>
    </row>
    <row r="314" spans="1:15" s="6" customFormat="1" ht="80.099999999999994" customHeight="1" x14ac:dyDescent="0.15">
      <c r="A314" s="1">
        <f t="shared" si="18"/>
        <v>310</v>
      </c>
      <c r="B314" s="2">
        <v>26</v>
      </c>
      <c r="C314" s="2" t="s">
        <v>20</v>
      </c>
      <c r="D314" s="3" t="s">
        <v>225</v>
      </c>
      <c r="E314" s="2" t="s">
        <v>226</v>
      </c>
      <c r="F314" s="4" t="s">
        <v>582</v>
      </c>
      <c r="G314" s="2" t="s">
        <v>227</v>
      </c>
      <c r="H314" s="2" t="s">
        <v>228</v>
      </c>
      <c r="I314" s="3" t="s">
        <v>842</v>
      </c>
      <c r="J314" s="3" t="s">
        <v>520</v>
      </c>
      <c r="K314" s="3"/>
      <c r="L314" s="9">
        <f t="shared" si="21"/>
        <v>1</v>
      </c>
      <c r="M314" s="5" t="s">
        <v>229</v>
      </c>
    </row>
    <row r="315" spans="1:15" s="6" customFormat="1" ht="80.099999999999994" customHeight="1" x14ac:dyDescent="0.15">
      <c r="A315" s="1">
        <f t="shared" si="18"/>
        <v>311</v>
      </c>
      <c r="B315" s="2">
        <v>26</v>
      </c>
      <c r="C315" s="2" t="s">
        <v>921</v>
      </c>
      <c r="D315" s="3" t="s">
        <v>1887</v>
      </c>
      <c r="E315" s="2" t="s">
        <v>1888</v>
      </c>
      <c r="F315" s="4" t="s">
        <v>1889</v>
      </c>
      <c r="G315" s="2" t="s">
        <v>1890</v>
      </c>
      <c r="H315" s="2" t="s">
        <v>1891</v>
      </c>
      <c r="I315" s="3" t="s">
        <v>1892</v>
      </c>
      <c r="J315" s="3" t="s">
        <v>0</v>
      </c>
      <c r="K315" s="3" t="s">
        <v>1893</v>
      </c>
      <c r="L315" s="9">
        <f t="shared" si="21"/>
        <v>1</v>
      </c>
      <c r="M315" s="5" t="s">
        <v>1894</v>
      </c>
    </row>
    <row r="316" spans="1:15" s="6" customFormat="1" ht="80.099999999999994" customHeight="1" x14ac:dyDescent="0.15">
      <c r="A316" s="1">
        <f t="shared" si="18"/>
        <v>312</v>
      </c>
      <c r="B316" s="2">
        <v>26</v>
      </c>
      <c r="C316" s="2" t="s">
        <v>921</v>
      </c>
      <c r="D316" s="3" t="s">
        <v>1822</v>
      </c>
      <c r="E316" s="2" t="s">
        <v>1823</v>
      </c>
      <c r="F316" s="4" t="s">
        <v>1824</v>
      </c>
      <c r="G316" s="2" t="s">
        <v>1825</v>
      </c>
      <c r="H316" s="2" t="s">
        <v>1826</v>
      </c>
      <c r="I316" s="3" t="s">
        <v>1827</v>
      </c>
      <c r="J316" s="3" t="s">
        <v>972</v>
      </c>
      <c r="K316" s="3"/>
      <c r="L316" s="9">
        <f t="shared" si="21"/>
        <v>1</v>
      </c>
      <c r="M316" s="5" t="s">
        <v>1828</v>
      </c>
    </row>
    <row r="317" spans="1:15" s="6" customFormat="1" ht="80.099999999999994" customHeight="1" x14ac:dyDescent="0.15">
      <c r="A317" s="1">
        <f t="shared" si="18"/>
        <v>313</v>
      </c>
      <c r="B317" s="49" t="s">
        <v>3029</v>
      </c>
      <c r="C317" s="49" t="s">
        <v>20</v>
      </c>
      <c r="D317" s="49" t="s">
        <v>3601</v>
      </c>
      <c r="E317" s="49" t="s">
        <v>3602</v>
      </c>
      <c r="F317" s="49" t="s">
        <v>3603</v>
      </c>
      <c r="G317" s="49" t="s">
        <v>3604</v>
      </c>
      <c r="H317" s="49" t="s">
        <v>3605</v>
      </c>
      <c r="I317" s="50" t="s">
        <v>3606</v>
      </c>
      <c r="J317" s="49" t="s">
        <v>0</v>
      </c>
      <c r="K317" s="50" t="s">
        <v>3604</v>
      </c>
      <c r="L317" s="50">
        <v>1</v>
      </c>
      <c r="M317" s="49" t="s">
        <v>3607</v>
      </c>
    </row>
    <row r="318" spans="1:15" s="6" customFormat="1" ht="80.099999999999994" customHeight="1" x14ac:dyDescent="0.15">
      <c r="A318" s="1">
        <f t="shared" si="18"/>
        <v>314</v>
      </c>
      <c r="B318" s="2">
        <v>26</v>
      </c>
      <c r="C318" s="2" t="s">
        <v>921</v>
      </c>
      <c r="D318" s="3" t="s">
        <v>1860</v>
      </c>
      <c r="E318" s="2" t="s">
        <v>1861</v>
      </c>
      <c r="F318" s="4" t="s">
        <v>1862</v>
      </c>
      <c r="G318" s="2" t="s">
        <v>1863</v>
      </c>
      <c r="H318" s="2" t="s">
        <v>1864</v>
      </c>
      <c r="I318" s="3" t="s">
        <v>1865</v>
      </c>
      <c r="J318" s="3" t="s">
        <v>0</v>
      </c>
      <c r="K318" s="3" t="s">
        <v>1863</v>
      </c>
      <c r="L318" s="9">
        <f t="shared" si="21"/>
        <v>1</v>
      </c>
      <c r="M318" s="5" t="s">
        <v>3258</v>
      </c>
    </row>
    <row r="319" spans="1:15" s="6" customFormat="1" ht="80.099999999999994" customHeight="1" x14ac:dyDescent="0.15">
      <c r="A319" s="1">
        <f t="shared" si="18"/>
        <v>315</v>
      </c>
      <c r="B319" s="2">
        <v>26</v>
      </c>
      <c r="C319" s="2" t="s">
        <v>20</v>
      </c>
      <c r="D319" s="3" t="s">
        <v>883</v>
      </c>
      <c r="E319" s="2" t="s">
        <v>884</v>
      </c>
      <c r="F319" s="4" t="s">
        <v>885</v>
      </c>
      <c r="G319" s="2" t="s">
        <v>886</v>
      </c>
      <c r="H319" s="2" t="s">
        <v>887</v>
      </c>
      <c r="I319" s="3" t="s">
        <v>888</v>
      </c>
      <c r="J319" s="3" t="s">
        <v>771</v>
      </c>
      <c r="K319" s="3"/>
      <c r="L319" s="9">
        <f t="shared" si="21"/>
        <v>1</v>
      </c>
      <c r="M319" s="5" t="s">
        <v>889</v>
      </c>
    </row>
    <row r="320" spans="1:15" s="6" customFormat="1" ht="80.099999999999994" customHeight="1" x14ac:dyDescent="0.15">
      <c r="A320" s="1">
        <f t="shared" si="18"/>
        <v>316</v>
      </c>
      <c r="B320" s="2">
        <v>26</v>
      </c>
      <c r="C320" s="2" t="s">
        <v>20</v>
      </c>
      <c r="D320" s="3" t="s">
        <v>638</v>
      </c>
      <c r="E320" s="2" t="s">
        <v>417</v>
      </c>
      <c r="F320" s="4" t="s">
        <v>583</v>
      </c>
      <c r="G320" s="2" t="s">
        <v>418</v>
      </c>
      <c r="H320" s="2" t="s">
        <v>419</v>
      </c>
      <c r="I320" s="3" t="s">
        <v>843</v>
      </c>
      <c r="J320" s="3" t="s">
        <v>0</v>
      </c>
      <c r="K320" s="3" t="s">
        <v>420</v>
      </c>
      <c r="L320" s="9">
        <f t="shared" si="21"/>
        <v>1</v>
      </c>
      <c r="M320" s="5" t="s">
        <v>421</v>
      </c>
    </row>
    <row r="321" spans="1:13" s="6" customFormat="1" ht="80.099999999999994" customHeight="1" x14ac:dyDescent="0.15">
      <c r="A321" s="1">
        <f t="shared" si="18"/>
        <v>317</v>
      </c>
      <c r="B321" s="2">
        <v>26</v>
      </c>
      <c r="C321" s="2" t="s">
        <v>921</v>
      </c>
      <c r="D321" s="3" t="s">
        <v>1970</v>
      </c>
      <c r="E321" s="2" t="s">
        <v>1971</v>
      </c>
      <c r="F321" s="4" t="s">
        <v>1972</v>
      </c>
      <c r="G321" s="2" t="s">
        <v>1973</v>
      </c>
      <c r="H321" s="2" t="s">
        <v>1974</v>
      </c>
      <c r="I321" s="3" t="s">
        <v>3535</v>
      </c>
      <c r="J321" s="3" t="s">
        <v>972</v>
      </c>
      <c r="K321" s="3"/>
      <c r="L321" s="9">
        <f t="shared" si="21"/>
        <v>3</v>
      </c>
      <c r="M321" s="5" t="s">
        <v>3534</v>
      </c>
    </row>
    <row r="322" spans="1:13" s="6" customFormat="1" ht="80.099999999999994" customHeight="1" x14ac:dyDescent="0.15">
      <c r="A322" s="1">
        <f t="shared" si="18"/>
        <v>318</v>
      </c>
      <c r="B322" s="2">
        <v>26</v>
      </c>
      <c r="C322" s="2" t="s">
        <v>20</v>
      </c>
      <c r="D322" s="3" t="s">
        <v>318</v>
      </c>
      <c r="E322" s="2" t="s">
        <v>319</v>
      </c>
      <c r="F322" s="4" t="s">
        <v>584</v>
      </c>
      <c r="G322" s="2" t="s">
        <v>320</v>
      </c>
      <c r="H322" s="2" t="s">
        <v>321</v>
      </c>
      <c r="I322" s="3" t="s">
        <v>844</v>
      </c>
      <c r="J322" s="3" t="s">
        <v>0</v>
      </c>
      <c r="K322" s="3" t="s">
        <v>320</v>
      </c>
      <c r="L322" s="9">
        <f t="shared" si="21"/>
        <v>1</v>
      </c>
      <c r="M322" s="5" t="s">
        <v>322</v>
      </c>
    </row>
    <row r="323" spans="1:13" s="6" customFormat="1" ht="80.099999999999994" customHeight="1" x14ac:dyDescent="0.15">
      <c r="A323" s="1">
        <f t="shared" si="18"/>
        <v>319</v>
      </c>
      <c r="B323" s="2">
        <v>26</v>
      </c>
      <c r="C323" s="2" t="s">
        <v>921</v>
      </c>
      <c r="D323" s="3" t="s">
        <v>1895</v>
      </c>
      <c r="E323" s="2" t="s">
        <v>1896</v>
      </c>
      <c r="F323" s="4" t="s">
        <v>1897</v>
      </c>
      <c r="G323" s="2" t="s">
        <v>1898</v>
      </c>
      <c r="H323" s="2" t="s">
        <v>1899</v>
      </c>
      <c r="I323" s="3" t="s">
        <v>1900</v>
      </c>
      <c r="J323" s="3" t="s">
        <v>0</v>
      </c>
      <c r="K323" s="3" t="s">
        <v>1901</v>
      </c>
      <c r="L323" s="9">
        <f t="shared" si="21"/>
        <v>2</v>
      </c>
      <c r="M323" s="5" t="s">
        <v>3015</v>
      </c>
    </row>
    <row r="324" spans="1:13" s="6" customFormat="1" ht="80.099999999999994" customHeight="1" x14ac:dyDescent="0.15">
      <c r="A324" s="1">
        <f t="shared" si="18"/>
        <v>320</v>
      </c>
      <c r="B324" s="2">
        <v>26</v>
      </c>
      <c r="C324" s="2" t="s">
        <v>921</v>
      </c>
      <c r="D324" s="3" t="s">
        <v>1918</v>
      </c>
      <c r="E324" s="2" t="s">
        <v>1919</v>
      </c>
      <c r="F324" s="4" t="s">
        <v>1920</v>
      </c>
      <c r="G324" s="2" t="s">
        <v>1921</v>
      </c>
      <c r="H324" s="2" t="s">
        <v>1922</v>
      </c>
      <c r="I324" s="3" t="s">
        <v>1923</v>
      </c>
      <c r="J324" s="3" t="s">
        <v>972</v>
      </c>
      <c r="K324" s="3"/>
      <c r="L324" s="9">
        <f t="shared" si="21"/>
        <v>1</v>
      </c>
      <c r="M324" s="5" t="s">
        <v>1924</v>
      </c>
    </row>
    <row r="325" spans="1:13" s="6" customFormat="1" ht="80.099999999999994" customHeight="1" x14ac:dyDescent="0.15">
      <c r="A325" s="1">
        <f t="shared" si="18"/>
        <v>321</v>
      </c>
      <c r="B325" s="2">
        <v>26</v>
      </c>
      <c r="C325" s="2" t="s">
        <v>20</v>
      </c>
      <c r="D325" s="3" t="s">
        <v>351</v>
      </c>
      <c r="E325" s="2" t="s">
        <v>352</v>
      </c>
      <c r="F325" s="4" t="s">
        <v>585</v>
      </c>
      <c r="G325" s="2" t="s">
        <v>353</v>
      </c>
      <c r="H325" s="2" t="s">
        <v>354</v>
      </c>
      <c r="I325" s="3" t="s">
        <v>845</v>
      </c>
      <c r="J325" s="3" t="s">
        <v>0</v>
      </c>
      <c r="K325" s="3" t="s">
        <v>353</v>
      </c>
      <c r="L325" s="9">
        <f t="shared" si="21"/>
        <v>1</v>
      </c>
      <c r="M325" s="5" t="s">
        <v>355</v>
      </c>
    </row>
    <row r="326" spans="1:13" s="6" customFormat="1" ht="80.099999999999994" customHeight="1" x14ac:dyDescent="0.15">
      <c r="A326" s="1">
        <f t="shared" si="18"/>
        <v>322</v>
      </c>
      <c r="B326" s="2">
        <v>26</v>
      </c>
      <c r="C326" s="2" t="s">
        <v>921</v>
      </c>
      <c r="D326" s="3" t="s">
        <v>1945</v>
      </c>
      <c r="E326" s="2" t="s">
        <v>1946</v>
      </c>
      <c r="F326" s="4" t="s">
        <v>1947</v>
      </c>
      <c r="G326" s="2" t="s">
        <v>1948</v>
      </c>
      <c r="H326" s="2" t="s">
        <v>1949</v>
      </c>
      <c r="I326" s="3" t="s">
        <v>1950</v>
      </c>
      <c r="J326" s="3" t="s">
        <v>972</v>
      </c>
      <c r="K326" s="3"/>
      <c r="L326" s="9">
        <f t="shared" si="21"/>
        <v>1</v>
      </c>
      <c r="M326" s="5" t="s">
        <v>3267</v>
      </c>
    </row>
    <row r="327" spans="1:13" s="6" customFormat="1" ht="80.099999999999994" customHeight="1" x14ac:dyDescent="0.15">
      <c r="A327" s="1">
        <f t="shared" si="18"/>
        <v>323</v>
      </c>
      <c r="B327" s="2">
        <v>26</v>
      </c>
      <c r="C327" s="2" t="s">
        <v>921</v>
      </c>
      <c r="D327" s="3" t="s">
        <v>1938</v>
      </c>
      <c r="E327" s="2" t="s">
        <v>1939</v>
      </c>
      <c r="F327" s="4" t="s">
        <v>1940</v>
      </c>
      <c r="G327" s="2" t="s">
        <v>1941</v>
      </c>
      <c r="H327" s="2" t="s">
        <v>1942</v>
      </c>
      <c r="I327" s="3" t="s">
        <v>1943</v>
      </c>
      <c r="J327" s="3" t="s">
        <v>0</v>
      </c>
      <c r="K327" s="3" t="s">
        <v>1941</v>
      </c>
      <c r="L327" s="9">
        <f t="shared" si="21"/>
        <v>1</v>
      </c>
      <c r="M327" s="5" t="s">
        <v>1944</v>
      </c>
    </row>
    <row r="328" spans="1:13" s="6" customFormat="1" ht="80.099999999999994" customHeight="1" x14ac:dyDescent="0.15">
      <c r="A328" s="1">
        <f t="shared" si="18"/>
        <v>324</v>
      </c>
      <c r="B328" s="24">
        <v>26</v>
      </c>
      <c r="C328" s="24" t="s">
        <v>660</v>
      </c>
      <c r="D328" s="25" t="s">
        <v>3250</v>
      </c>
      <c r="E328" s="25" t="s">
        <v>3251</v>
      </c>
      <c r="F328" s="25" t="s">
        <v>3255</v>
      </c>
      <c r="G328" s="25" t="s">
        <v>3252</v>
      </c>
      <c r="H328" s="25" t="s">
        <v>3253</v>
      </c>
      <c r="I328" s="24" t="s">
        <v>3469</v>
      </c>
      <c r="J328" s="25" t="s">
        <v>771</v>
      </c>
      <c r="K328" s="25"/>
      <c r="L328" s="25">
        <v>1</v>
      </c>
      <c r="M328" s="26" t="s">
        <v>3254</v>
      </c>
    </row>
    <row r="329" spans="1:13" s="6" customFormat="1" ht="80.099999999999994" customHeight="1" x14ac:dyDescent="0.15">
      <c r="A329" s="1">
        <f t="shared" si="18"/>
        <v>325</v>
      </c>
      <c r="B329" s="2">
        <v>26</v>
      </c>
      <c r="C329" s="2" t="s">
        <v>921</v>
      </c>
      <c r="D329" s="3" t="s">
        <v>1902</v>
      </c>
      <c r="E329" s="2" t="s">
        <v>1903</v>
      </c>
      <c r="F329" s="4" t="s">
        <v>1904</v>
      </c>
      <c r="G329" s="2" t="s">
        <v>1905</v>
      </c>
      <c r="H329" s="2" t="s">
        <v>1906</v>
      </c>
      <c r="I329" s="3" t="s">
        <v>1907</v>
      </c>
      <c r="J329" s="3" t="s">
        <v>0</v>
      </c>
      <c r="K329" s="3" t="s">
        <v>1905</v>
      </c>
      <c r="L329" s="9">
        <f t="shared" ref="L329:L360" si="22">LEN(M329)-LEN(SUBSTITUTE(M329, "、",""))/LEN("、")+1</f>
        <v>1</v>
      </c>
      <c r="M329" s="5" t="s">
        <v>1908</v>
      </c>
    </row>
    <row r="330" spans="1:13" s="6" customFormat="1" ht="80.099999999999994" customHeight="1" x14ac:dyDescent="0.15">
      <c r="A330" s="1">
        <f t="shared" si="18"/>
        <v>326</v>
      </c>
      <c r="B330" s="2">
        <v>26</v>
      </c>
      <c r="C330" s="2" t="s">
        <v>921</v>
      </c>
      <c r="D330" s="3" t="s">
        <v>1926</v>
      </c>
      <c r="E330" s="2" t="s">
        <v>1927</v>
      </c>
      <c r="F330" s="4" t="s">
        <v>1928</v>
      </c>
      <c r="G330" s="2" t="s">
        <v>1929</v>
      </c>
      <c r="H330" s="2" t="s">
        <v>1930</v>
      </c>
      <c r="I330" s="3" t="s">
        <v>3472</v>
      </c>
      <c r="J330" s="3" t="s">
        <v>0</v>
      </c>
      <c r="K330" s="3" t="s">
        <v>1931</v>
      </c>
      <c r="L330" s="9">
        <f t="shared" si="22"/>
        <v>1</v>
      </c>
      <c r="M330" s="5" t="s">
        <v>1932</v>
      </c>
    </row>
    <row r="331" spans="1:13" s="6" customFormat="1" ht="80.099999999999994" customHeight="1" x14ac:dyDescent="0.15">
      <c r="A331" s="1">
        <f t="shared" si="18"/>
        <v>327</v>
      </c>
      <c r="B331" s="2">
        <v>26</v>
      </c>
      <c r="C331" s="2" t="s">
        <v>921</v>
      </c>
      <c r="D331" s="3" t="s">
        <v>2411</v>
      </c>
      <c r="E331" s="2" t="s">
        <v>2414</v>
      </c>
      <c r="F331" s="4" t="s">
        <v>2415</v>
      </c>
      <c r="G331" s="2" t="s">
        <v>2412</v>
      </c>
      <c r="H331" s="2" t="s">
        <v>2413</v>
      </c>
      <c r="I331" s="3" t="s">
        <v>1657</v>
      </c>
      <c r="J331" s="3" t="s">
        <v>0</v>
      </c>
      <c r="K331" s="3" t="s">
        <v>2412</v>
      </c>
      <c r="L331" s="9">
        <f t="shared" si="22"/>
        <v>2</v>
      </c>
      <c r="M331" s="5" t="s">
        <v>3014</v>
      </c>
    </row>
    <row r="332" spans="1:13" s="6" customFormat="1" ht="80.099999999999994" customHeight="1" x14ac:dyDescent="0.15">
      <c r="A332" s="1">
        <f t="shared" si="18"/>
        <v>328</v>
      </c>
      <c r="B332" s="2">
        <v>26</v>
      </c>
      <c r="C332" s="2" t="s">
        <v>20</v>
      </c>
      <c r="D332" s="3" t="s">
        <v>423</v>
      </c>
      <c r="E332" s="2" t="s">
        <v>422</v>
      </c>
      <c r="F332" s="4" t="s">
        <v>586</v>
      </c>
      <c r="G332" s="2" t="s">
        <v>424</v>
      </c>
      <c r="H332" s="2" t="s">
        <v>425</v>
      </c>
      <c r="I332" s="3" t="s">
        <v>846</v>
      </c>
      <c r="J332" s="3" t="s">
        <v>0</v>
      </c>
      <c r="K332" s="3" t="s">
        <v>426</v>
      </c>
      <c r="L332" s="9">
        <f t="shared" si="22"/>
        <v>1</v>
      </c>
      <c r="M332" s="5" t="s">
        <v>427</v>
      </c>
    </row>
    <row r="333" spans="1:13" s="6" customFormat="1" ht="80.099999999999994" customHeight="1" x14ac:dyDescent="0.15">
      <c r="A333" s="1">
        <f t="shared" ref="A333:A396" si="23">ROW()-4</f>
        <v>329</v>
      </c>
      <c r="B333" s="2">
        <v>26</v>
      </c>
      <c r="C333" s="2" t="s">
        <v>20</v>
      </c>
      <c r="D333" s="3" t="s">
        <v>121</v>
      </c>
      <c r="E333" s="2" t="s">
        <v>122</v>
      </c>
      <c r="F333" s="4" t="s">
        <v>587</v>
      </c>
      <c r="G333" s="2" t="s">
        <v>123</v>
      </c>
      <c r="H333" s="2" t="s">
        <v>124</v>
      </c>
      <c r="I333" s="3" t="s">
        <v>847</v>
      </c>
      <c r="J333" s="3" t="s">
        <v>0</v>
      </c>
      <c r="K333" s="3" t="s">
        <v>123</v>
      </c>
      <c r="L333" s="9">
        <f t="shared" si="22"/>
        <v>1</v>
      </c>
      <c r="M333" s="5" t="s">
        <v>125</v>
      </c>
    </row>
    <row r="334" spans="1:13" s="6" customFormat="1" ht="80.099999999999994" customHeight="1" x14ac:dyDescent="0.15">
      <c r="A334" s="1">
        <f t="shared" si="23"/>
        <v>330</v>
      </c>
      <c r="B334" s="8">
        <v>26</v>
      </c>
      <c r="C334" s="8" t="s">
        <v>660</v>
      </c>
      <c r="D334" s="8" t="s">
        <v>720</v>
      </c>
      <c r="E334" s="8" t="s">
        <v>721</v>
      </c>
      <c r="F334" s="8" t="s">
        <v>722</v>
      </c>
      <c r="G334" s="8" t="s">
        <v>723</v>
      </c>
      <c r="H334" s="8" t="s">
        <v>724</v>
      </c>
      <c r="I334" s="7" t="s">
        <v>726</v>
      </c>
      <c r="J334" s="8" t="s">
        <v>666</v>
      </c>
      <c r="K334" s="3"/>
      <c r="L334" s="9">
        <f t="shared" si="22"/>
        <v>1</v>
      </c>
      <c r="M334" s="5" t="s">
        <v>725</v>
      </c>
    </row>
    <row r="335" spans="1:13" s="6" customFormat="1" ht="80.099999999999994" customHeight="1" x14ac:dyDescent="0.15">
      <c r="A335" s="1">
        <f t="shared" si="23"/>
        <v>331</v>
      </c>
      <c r="B335" s="2">
        <v>26</v>
      </c>
      <c r="C335" s="2" t="s">
        <v>921</v>
      </c>
      <c r="D335" s="3" t="s">
        <v>2519</v>
      </c>
      <c r="E335" s="2" t="s">
        <v>2520</v>
      </c>
      <c r="F335" s="4" t="s">
        <v>2521</v>
      </c>
      <c r="G335" s="2" t="s">
        <v>2522</v>
      </c>
      <c r="H335" s="2" t="s">
        <v>2523</v>
      </c>
      <c r="I335" s="3" t="s">
        <v>2524</v>
      </c>
      <c r="J335" s="3" t="s">
        <v>0</v>
      </c>
      <c r="K335" s="3" t="s">
        <v>2525</v>
      </c>
      <c r="L335" s="9">
        <f t="shared" si="22"/>
        <v>1</v>
      </c>
      <c r="M335" s="5" t="s">
        <v>2526</v>
      </c>
    </row>
    <row r="336" spans="1:13" s="6" customFormat="1" ht="80.099999999999994" customHeight="1" x14ac:dyDescent="0.15">
      <c r="A336" s="1">
        <f t="shared" si="23"/>
        <v>332</v>
      </c>
      <c r="B336" s="2">
        <v>26</v>
      </c>
      <c r="C336" s="2" t="s">
        <v>20</v>
      </c>
      <c r="D336" s="3" t="s">
        <v>630</v>
      </c>
      <c r="E336" s="2" t="s">
        <v>631</v>
      </c>
      <c r="F336" s="4" t="s">
        <v>628</v>
      </c>
      <c r="G336" s="2" t="s">
        <v>632</v>
      </c>
      <c r="H336" s="2" t="s">
        <v>633</v>
      </c>
      <c r="I336" s="3" t="s">
        <v>3240</v>
      </c>
      <c r="J336" s="3" t="s">
        <v>0</v>
      </c>
      <c r="K336" s="3" t="s">
        <v>629</v>
      </c>
      <c r="L336" s="9">
        <f t="shared" si="22"/>
        <v>2</v>
      </c>
      <c r="M336" s="5" t="s">
        <v>3180</v>
      </c>
    </row>
    <row r="337" spans="1:13" s="6" customFormat="1" ht="80.099999999999994" customHeight="1" x14ac:dyDescent="0.15">
      <c r="A337" s="1">
        <f t="shared" si="23"/>
        <v>333</v>
      </c>
      <c r="B337" s="2">
        <v>26</v>
      </c>
      <c r="C337" s="2" t="s">
        <v>921</v>
      </c>
      <c r="D337" s="3" t="s">
        <v>2527</v>
      </c>
      <c r="E337" s="2" t="s">
        <v>2528</v>
      </c>
      <c r="F337" s="4" t="s">
        <v>2529</v>
      </c>
      <c r="G337" s="2" t="s">
        <v>2530</v>
      </c>
      <c r="H337" s="2" t="s">
        <v>2531</v>
      </c>
      <c r="I337" s="3" t="s">
        <v>2532</v>
      </c>
      <c r="J337" s="3" t="s">
        <v>0</v>
      </c>
      <c r="K337" s="3" t="s">
        <v>2530</v>
      </c>
      <c r="L337" s="9">
        <f t="shared" si="22"/>
        <v>1</v>
      </c>
      <c r="M337" s="5" t="s">
        <v>2533</v>
      </c>
    </row>
    <row r="338" spans="1:13" s="6" customFormat="1" ht="80.099999999999994" customHeight="1" x14ac:dyDescent="0.15">
      <c r="A338" s="1">
        <f t="shared" si="23"/>
        <v>334</v>
      </c>
      <c r="B338" s="2">
        <v>26</v>
      </c>
      <c r="C338" s="2" t="s">
        <v>921</v>
      </c>
      <c r="D338" s="3" t="s">
        <v>2547</v>
      </c>
      <c r="E338" s="2" t="s">
        <v>2548</v>
      </c>
      <c r="F338" s="4" t="s">
        <v>2549</v>
      </c>
      <c r="G338" s="2" t="s">
        <v>2550</v>
      </c>
      <c r="H338" s="2" t="s">
        <v>2551</v>
      </c>
      <c r="I338" s="3" t="s">
        <v>2552</v>
      </c>
      <c r="J338" s="3" t="s">
        <v>972</v>
      </c>
      <c r="K338" s="3"/>
      <c r="L338" s="9">
        <f t="shared" si="22"/>
        <v>2</v>
      </c>
      <c r="M338" s="5" t="s">
        <v>3013</v>
      </c>
    </row>
    <row r="339" spans="1:13" s="6" customFormat="1" ht="80.099999999999994" customHeight="1" x14ac:dyDescent="0.15">
      <c r="A339" s="1">
        <f t="shared" si="23"/>
        <v>335</v>
      </c>
      <c r="B339" s="2">
        <v>26</v>
      </c>
      <c r="C339" s="2" t="s">
        <v>921</v>
      </c>
      <c r="D339" s="3" t="s">
        <v>2540</v>
      </c>
      <c r="E339" s="2" t="s">
        <v>2541</v>
      </c>
      <c r="F339" s="4" t="s">
        <v>2542</v>
      </c>
      <c r="G339" s="2" t="s">
        <v>2543</v>
      </c>
      <c r="H339" s="2" t="s">
        <v>2544</v>
      </c>
      <c r="I339" s="3" t="s">
        <v>2545</v>
      </c>
      <c r="J339" s="3" t="s">
        <v>0</v>
      </c>
      <c r="K339" s="3" t="s">
        <v>2543</v>
      </c>
      <c r="L339" s="9">
        <f t="shared" si="22"/>
        <v>1</v>
      </c>
      <c r="M339" s="5" t="s">
        <v>2546</v>
      </c>
    </row>
    <row r="340" spans="1:13" s="6" customFormat="1" ht="80.099999999999994" customHeight="1" x14ac:dyDescent="0.15">
      <c r="A340" s="1">
        <f t="shared" si="23"/>
        <v>336</v>
      </c>
      <c r="B340" s="2">
        <v>26</v>
      </c>
      <c r="C340" s="2" t="s">
        <v>921</v>
      </c>
      <c r="D340" s="3" t="s">
        <v>2558</v>
      </c>
      <c r="E340" s="2" t="s">
        <v>2559</v>
      </c>
      <c r="F340" s="4" t="s">
        <v>2560</v>
      </c>
      <c r="G340" s="2" t="s">
        <v>2561</v>
      </c>
      <c r="H340" s="2" t="s">
        <v>2562</v>
      </c>
      <c r="I340" s="3" t="s">
        <v>2563</v>
      </c>
      <c r="J340" s="3" t="s">
        <v>0</v>
      </c>
      <c r="K340" s="3" t="s">
        <v>2561</v>
      </c>
      <c r="L340" s="9">
        <f t="shared" si="22"/>
        <v>1</v>
      </c>
      <c r="M340" s="5" t="s">
        <v>2564</v>
      </c>
    </row>
    <row r="341" spans="1:13" s="6" customFormat="1" ht="80.099999999999994" customHeight="1" x14ac:dyDescent="0.15">
      <c r="A341" s="1">
        <f t="shared" si="23"/>
        <v>337</v>
      </c>
      <c r="B341" s="2">
        <v>26</v>
      </c>
      <c r="C341" s="2" t="s">
        <v>20</v>
      </c>
      <c r="D341" s="3" t="s">
        <v>140</v>
      </c>
      <c r="E341" s="2" t="s">
        <v>141</v>
      </c>
      <c r="F341" s="4" t="s">
        <v>588</v>
      </c>
      <c r="G341" s="2" t="s">
        <v>142</v>
      </c>
      <c r="H341" s="2" t="s">
        <v>143</v>
      </c>
      <c r="I341" s="3" t="s">
        <v>848</v>
      </c>
      <c r="J341" s="3" t="s">
        <v>520</v>
      </c>
      <c r="K341" s="3"/>
      <c r="L341" s="9">
        <f t="shared" si="22"/>
        <v>1</v>
      </c>
      <c r="M341" s="5" t="s">
        <v>144</v>
      </c>
    </row>
    <row r="342" spans="1:13" s="6" customFormat="1" ht="80.099999999999994" customHeight="1" x14ac:dyDescent="0.15">
      <c r="A342" s="1">
        <f t="shared" si="23"/>
        <v>338</v>
      </c>
      <c r="B342" s="2">
        <v>26</v>
      </c>
      <c r="C342" s="2" t="s">
        <v>20</v>
      </c>
      <c r="D342" s="3" t="s">
        <v>135</v>
      </c>
      <c r="E342" s="2" t="s">
        <v>136</v>
      </c>
      <c r="F342" s="4" t="s">
        <v>589</v>
      </c>
      <c r="G342" s="2" t="s">
        <v>137</v>
      </c>
      <c r="H342" s="2" t="s">
        <v>138</v>
      </c>
      <c r="I342" s="3" t="s">
        <v>849</v>
      </c>
      <c r="J342" s="3" t="s">
        <v>0</v>
      </c>
      <c r="K342" s="3" t="s">
        <v>137</v>
      </c>
      <c r="L342" s="9">
        <f t="shared" si="22"/>
        <v>1</v>
      </c>
      <c r="M342" s="5" t="s">
        <v>139</v>
      </c>
    </row>
    <row r="343" spans="1:13" s="6" customFormat="1" ht="80.099999999999994" customHeight="1" x14ac:dyDescent="0.15">
      <c r="A343" s="1">
        <f t="shared" si="23"/>
        <v>339</v>
      </c>
      <c r="B343" s="2">
        <v>26</v>
      </c>
      <c r="C343" s="2" t="s">
        <v>921</v>
      </c>
      <c r="D343" s="3" t="s">
        <v>2553</v>
      </c>
      <c r="E343" s="2" t="s">
        <v>136</v>
      </c>
      <c r="F343" s="4" t="s">
        <v>2557</v>
      </c>
      <c r="G343" s="2" t="s">
        <v>2554</v>
      </c>
      <c r="H343" s="2" t="s">
        <v>2555</v>
      </c>
      <c r="I343" s="3" t="s">
        <v>2556</v>
      </c>
      <c r="J343" s="3" t="s">
        <v>0</v>
      </c>
      <c r="K343" s="3" t="s">
        <v>2554</v>
      </c>
      <c r="L343" s="9">
        <f t="shared" si="22"/>
        <v>2</v>
      </c>
      <c r="M343" s="5" t="s">
        <v>3012</v>
      </c>
    </row>
    <row r="344" spans="1:13" s="6" customFormat="1" ht="80.099999999999994" customHeight="1" x14ac:dyDescent="0.15">
      <c r="A344" s="1">
        <f t="shared" si="23"/>
        <v>340</v>
      </c>
      <c r="B344" s="2">
        <v>26</v>
      </c>
      <c r="C344" s="2" t="s">
        <v>921</v>
      </c>
      <c r="D344" s="3" t="s">
        <v>2534</v>
      </c>
      <c r="E344" s="2" t="s">
        <v>2535</v>
      </c>
      <c r="F344" s="4" t="s">
        <v>2536</v>
      </c>
      <c r="G344" s="2" t="s">
        <v>2537</v>
      </c>
      <c r="H344" s="2" t="s">
        <v>2537</v>
      </c>
      <c r="I344" s="3" t="s">
        <v>2538</v>
      </c>
      <c r="J344" s="3" t="s">
        <v>972</v>
      </c>
      <c r="K344" s="3"/>
      <c r="L344" s="9">
        <f t="shared" si="22"/>
        <v>1</v>
      </c>
      <c r="M344" s="5" t="s">
        <v>2539</v>
      </c>
    </row>
    <row r="345" spans="1:13" s="6" customFormat="1" ht="80.099999999999994" customHeight="1" x14ac:dyDescent="0.15">
      <c r="A345" s="1">
        <f t="shared" si="23"/>
        <v>341</v>
      </c>
      <c r="B345" s="2">
        <v>26</v>
      </c>
      <c r="C345" s="2" t="s">
        <v>921</v>
      </c>
      <c r="D345" s="3" t="s">
        <v>2004</v>
      </c>
      <c r="E345" s="2" t="s">
        <v>2005</v>
      </c>
      <c r="F345" s="4" t="s">
        <v>2006</v>
      </c>
      <c r="G345" s="2" t="s">
        <v>2007</v>
      </c>
      <c r="H345" s="2" t="s">
        <v>2008</v>
      </c>
      <c r="I345" s="3" t="s">
        <v>2009</v>
      </c>
      <c r="J345" s="3" t="s">
        <v>972</v>
      </c>
      <c r="K345" s="3"/>
      <c r="L345" s="9">
        <f t="shared" si="22"/>
        <v>1</v>
      </c>
      <c r="M345" s="5" t="s">
        <v>2010</v>
      </c>
    </row>
    <row r="346" spans="1:13" s="6" customFormat="1" ht="80.099999999999994" customHeight="1" x14ac:dyDescent="0.15">
      <c r="A346" s="1">
        <f t="shared" si="23"/>
        <v>342</v>
      </c>
      <c r="B346" s="2">
        <v>26</v>
      </c>
      <c r="C346" s="2" t="s">
        <v>20</v>
      </c>
      <c r="D346" s="3" t="s">
        <v>294</v>
      </c>
      <c r="E346" s="2" t="s">
        <v>295</v>
      </c>
      <c r="F346" s="4" t="s">
        <v>590</v>
      </c>
      <c r="G346" s="2" t="s">
        <v>296</v>
      </c>
      <c r="H346" s="2" t="s">
        <v>297</v>
      </c>
      <c r="I346" s="3" t="s">
        <v>832</v>
      </c>
      <c r="J346" s="3" t="s">
        <v>1</v>
      </c>
      <c r="K346" s="3"/>
      <c r="L346" s="9">
        <f t="shared" si="22"/>
        <v>1</v>
      </c>
      <c r="M346" s="5" t="s">
        <v>298</v>
      </c>
    </row>
    <row r="347" spans="1:13" s="6" customFormat="1" ht="80.099999999999994" customHeight="1" x14ac:dyDescent="0.15">
      <c r="A347" s="1">
        <f t="shared" si="23"/>
        <v>343</v>
      </c>
      <c r="B347" s="2">
        <v>26</v>
      </c>
      <c r="C347" s="2" t="s">
        <v>921</v>
      </c>
      <c r="D347" s="3" t="s">
        <v>2903</v>
      </c>
      <c r="E347" s="2" t="s">
        <v>2904</v>
      </c>
      <c r="F347" s="4" t="s">
        <v>2905</v>
      </c>
      <c r="G347" s="2" t="s">
        <v>2906</v>
      </c>
      <c r="H347" s="2" t="s">
        <v>2907</v>
      </c>
      <c r="I347" s="3" t="s">
        <v>2908</v>
      </c>
      <c r="J347" s="3" t="s">
        <v>1613</v>
      </c>
      <c r="K347" s="3"/>
      <c r="L347" s="9">
        <f t="shared" si="22"/>
        <v>1</v>
      </c>
      <c r="M347" s="5" t="s">
        <v>2909</v>
      </c>
    </row>
    <row r="348" spans="1:13" s="6" customFormat="1" ht="80.099999999999994" customHeight="1" x14ac:dyDescent="0.15">
      <c r="A348" s="1">
        <f t="shared" si="23"/>
        <v>344</v>
      </c>
      <c r="B348" s="2">
        <v>26</v>
      </c>
      <c r="C348" s="2" t="s">
        <v>921</v>
      </c>
      <c r="D348" s="3" t="s">
        <v>1988</v>
      </c>
      <c r="E348" s="2" t="s">
        <v>1989</v>
      </c>
      <c r="F348" s="4" t="s">
        <v>1990</v>
      </c>
      <c r="G348" s="2" t="s">
        <v>1991</v>
      </c>
      <c r="H348" s="2" t="s">
        <v>1992</v>
      </c>
      <c r="I348" s="3" t="s">
        <v>1993</v>
      </c>
      <c r="J348" s="3" t="s">
        <v>0</v>
      </c>
      <c r="K348" s="3" t="s">
        <v>1994</v>
      </c>
      <c r="L348" s="9">
        <f t="shared" si="22"/>
        <v>1</v>
      </c>
      <c r="M348" s="5" t="s">
        <v>1995</v>
      </c>
    </row>
    <row r="349" spans="1:13" s="6" customFormat="1" ht="80.099999999999994" customHeight="1" x14ac:dyDescent="0.15">
      <c r="A349" s="1">
        <f t="shared" si="23"/>
        <v>345</v>
      </c>
      <c r="B349" s="2">
        <v>26</v>
      </c>
      <c r="C349" s="2" t="s">
        <v>921</v>
      </c>
      <c r="D349" s="3" t="s">
        <v>1975</v>
      </c>
      <c r="E349" s="2" t="s">
        <v>1976</v>
      </c>
      <c r="F349" s="4" t="s">
        <v>1977</v>
      </c>
      <c r="G349" s="2" t="s">
        <v>1978</v>
      </c>
      <c r="H349" s="2" t="s">
        <v>1979</v>
      </c>
      <c r="I349" s="3" t="s">
        <v>1980</v>
      </c>
      <c r="J349" s="3" t="s">
        <v>0</v>
      </c>
      <c r="K349" s="3" t="s">
        <v>1978</v>
      </c>
      <c r="L349" s="9">
        <f t="shared" si="22"/>
        <v>1</v>
      </c>
      <c r="M349" s="5" t="s">
        <v>1981</v>
      </c>
    </row>
    <row r="350" spans="1:13" s="6" customFormat="1" ht="80.099999999999994" customHeight="1" x14ac:dyDescent="0.15">
      <c r="A350" s="1">
        <f t="shared" si="23"/>
        <v>346</v>
      </c>
      <c r="B350" s="2">
        <v>26</v>
      </c>
      <c r="C350" s="2" t="s">
        <v>921</v>
      </c>
      <c r="D350" s="3" t="s">
        <v>2066</v>
      </c>
      <c r="E350" s="2" t="s">
        <v>2067</v>
      </c>
      <c r="F350" s="4" t="s">
        <v>2068</v>
      </c>
      <c r="G350" s="2" t="s">
        <v>2069</v>
      </c>
      <c r="H350" s="2" t="s">
        <v>2070</v>
      </c>
      <c r="I350" s="3" t="s">
        <v>3531</v>
      </c>
      <c r="J350" s="3" t="s">
        <v>972</v>
      </c>
      <c r="K350" s="3"/>
      <c r="L350" s="9">
        <f t="shared" si="22"/>
        <v>1</v>
      </c>
      <c r="M350" s="5" t="s">
        <v>3530</v>
      </c>
    </row>
    <row r="351" spans="1:13" s="6" customFormat="1" ht="80.099999999999994" customHeight="1" x14ac:dyDescent="0.15">
      <c r="A351" s="1">
        <f t="shared" si="23"/>
        <v>347</v>
      </c>
      <c r="B351" s="2">
        <v>26</v>
      </c>
      <c r="C351" s="2" t="s">
        <v>921</v>
      </c>
      <c r="D351" s="3" t="s">
        <v>2018</v>
      </c>
      <c r="E351" s="2" t="s">
        <v>2019</v>
      </c>
      <c r="F351" s="4" t="s">
        <v>2020</v>
      </c>
      <c r="G351" s="2" t="s">
        <v>2021</v>
      </c>
      <c r="H351" s="2" t="s">
        <v>2022</v>
      </c>
      <c r="I351" s="3" t="s">
        <v>2023</v>
      </c>
      <c r="J351" s="3" t="s">
        <v>0</v>
      </c>
      <c r="K351" s="3" t="s">
        <v>2021</v>
      </c>
      <c r="L351" s="9">
        <f t="shared" si="22"/>
        <v>1</v>
      </c>
      <c r="M351" s="5" t="s">
        <v>2024</v>
      </c>
    </row>
    <row r="352" spans="1:13" s="6" customFormat="1" ht="80.099999999999994" customHeight="1" x14ac:dyDescent="0.15">
      <c r="A352" s="1">
        <f t="shared" si="23"/>
        <v>348</v>
      </c>
      <c r="B352" s="2">
        <v>26</v>
      </c>
      <c r="C352" s="2" t="s">
        <v>921</v>
      </c>
      <c r="D352" s="3" t="s">
        <v>2039</v>
      </c>
      <c r="E352" s="2" t="s">
        <v>2040</v>
      </c>
      <c r="F352" s="4" t="s">
        <v>2041</v>
      </c>
      <c r="G352" s="2" t="s">
        <v>2042</v>
      </c>
      <c r="H352" s="2" t="s">
        <v>2043</v>
      </c>
      <c r="I352" s="3" t="s">
        <v>3538</v>
      </c>
      <c r="J352" s="3" t="s">
        <v>0</v>
      </c>
      <c r="K352" s="3" t="s">
        <v>2044</v>
      </c>
      <c r="L352" s="9">
        <f t="shared" si="22"/>
        <v>1</v>
      </c>
      <c r="M352" s="5" t="s">
        <v>2045</v>
      </c>
    </row>
    <row r="353" spans="1:17" s="6" customFormat="1" ht="80.099999999999994" customHeight="1" x14ac:dyDescent="0.15">
      <c r="A353" s="1">
        <f t="shared" si="23"/>
        <v>349</v>
      </c>
      <c r="B353" s="2">
        <v>26</v>
      </c>
      <c r="C353" s="2" t="s">
        <v>921</v>
      </c>
      <c r="D353" s="3" t="s">
        <v>3138</v>
      </c>
      <c r="E353" s="2" t="s">
        <v>3139</v>
      </c>
      <c r="F353" s="4" t="s">
        <v>3140</v>
      </c>
      <c r="G353" s="2" t="s">
        <v>3141</v>
      </c>
      <c r="H353" s="2" t="s">
        <v>3142</v>
      </c>
      <c r="I353" s="3" t="s">
        <v>3143</v>
      </c>
      <c r="J353" s="3" t="s">
        <v>972</v>
      </c>
      <c r="K353" s="3"/>
      <c r="L353" s="9">
        <f t="shared" si="22"/>
        <v>1</v>
      </c>
      <c r="M353" s="5" t="s">
        <v>3144</v>
      </c>
    </row>
    <row r="354" spans="1:17" s="6" customFormat="1" ht="80.099999999999994" customHeight="1" x14ac:dyDescent="0.15">
      <c r="A354" s="1">
        <f t="shared" si="23"/>
        <v>350</v>
      </c>
      <c r="B354" s="2">
        <v>26</v>
      </c>
      <c r="C354" s="2" t="s">
        <v>921</v>
      </c>
      <c r="D354" s="3" t="s">
        <v>3593</v>
      </c>
      <c r="E354" s="2" t="s">
        <v>3592</v>
      </c>
      <c r="F354" s="4" t="s">
        <v>3594</v>
      </c>
      <c r="G354" s="2" t="s">
        <v>3595</v>
      </c>
      <c r="H354" s="2" t="s">
        <v>3596</v>
      </c>
      <c r="I354" s="3" t="s">
        <v>3597</v>
      </c>
      <c r="J354" s="3" t="s">
        <v>771</v>
      </c>
      <c r="K354" s="3"/>
      <c r="L354" s="9">
        <v>1</v>
      </c>
      <c r="M354" s="5" t="s">
        <v>3598</v>
      </c>
    </row>
    <row r="355" spans="1:17" s="6" customFormat="1" ht="80.099999999999994" customHeight="1" x14ac:dyDescent="0.15">
      <c r="A355" s="1">
        <f t="shared" si="23"/>
        <v>351</v>
      </c>
      <c r="B355" s="2">
        <v>26</v>
      </c>
      <c r="C355" s="2" t="s">
        <v>921</v>
      </c>
      <c r="D355" s="3" t="s">
        <v>2090</v>
      </c>
      <c r="E355" s="2" t="s">
        <v>2091</v>
      </c>
      <c r="F355" s="4" t="s">
        <v>2092</v>
      </c>
      <c r="G355" s="2" t="s">
        <v>2093</v>
      </c>
      <c r="H355" s="2" t="s">
        <v>2094</v>
      </c>
      <c r="I355" s="3" t="s">
        <v>2095</v>
      </c>
      <c r="J355" s="3" t="s">
        <v>0</v>
      </c>
      <c r="K355" s="3" t="s">
        <v>2093</v>
      </c>
      <c r="L355" s="9">
        <f t="shared" si="22"/>
        <v>1</v>
      </c>
      <c r="M355" s="5" t="s">
        <v>2096</v>
      </c>
      <c r="Q355" s="6" t="s">
        <v>3599</v>
      </c>
    </row>
    <row r="356" spans="1:17" s="6" customFormat="1" ht="80.099999999999994" customHeight="1" x14ac:dyDescent="0.15">
      <c r="A356" s="1">
        <f t="shared" si="23"/>
        <v>352</v>
      </c>
      <c r="B356" s="2">
        <v>26</v>
      </c>
      <c r="C356" s="2" t="s">
        <v>921</v>
      </c>
      <c r="D356" s="3" t="s">
        <v>2155</v>
      </c>
      <c r="E356" s="2" t="s">
        <v>2156</v>
      </c>
      <c r="F356" s="4" t="s">
        <v>2157</v>
      </c>
      <c r="G356" s="2" t="s">
        <v>2158</v>
      </c>
      <c r="H356" s="2" t="s">
        <v>2159</v>
      </c>
      <c r="I356" s="3" t="s">
        <v>3539</v>
      </c>
      <c r="J356" s="3" t="s">
        <v>972</v>
      </c>
      <c r="K356" s="3"/>
      <c r="L356" s="9">
        <f t="shared" si="22"/>
        <v>1</v>
      </c>
      <c r="M356" s="5" t="s">
        <v>2160</v>
      </c>
    </row>
    <row r="357" spans="1:17" s="6" customFormat="1" ht="80.099999999999994" customHeight="1" x14ac:dyDescent="0.15">
      <c r="A357" s="1">
        <f t="shared" si="23"/>
        <v>353</v>
      </c>
      <c r="B357" s="2">
        <v>26</v>
      </c>
      <c r="C357" s="2" t="s">
        <v>921</v>
      </c>
      <c r="D357" s="3" t="s">
        <v>2132</v>
      </c>
      <c r="E357" s="2" t="s">
        <v>2133</v>
      </c>
      <c r="F357" s="4" t="s">
        <v>2134</v>
      </c>
      <c r="G357" s="2" t="s">
        <v>2135</v>
      </c>
      <c r="H357" s="2" t="s">
        <v>2136</v>
      </c>
      <c r="I357" s="3" t="s">
        <v>2137</v>
      </c>
      <c r="J357" s="3" t="s">
        <v>0</v>
      </c>
      <c r="K357" s="3" t="s">
        <v>2138</v>
      </c>
      <c r="L357" s="9">
        <f t="shared" si="22"/>
        <v>2</v>
      </c>
      <c r="M357" s="5" t="s">
        <v>3011</v>
      </c>
    </row>
    <row r="358" spans="1:17" s="6" customFormat="1" ht="80.099999999999994" customHeight="1" x14ac:dyDescent="0.15">
      <c r="A358" s="1">
        <f t="shared" si="23"/>
        <v>354</v>
      </c>
      <c r="B358" s="2">
        <v>26</v>
      </c>
      <c r="C358" s="2" t="s">
        <v>921</v>
      </c>
      <c r="D358" s="3" t="s">
        <v>2116</v>
      </c>
      <c r="E358" s="2" t="s">
        <v>2117</v>
      </c>
      <c r="F358" s="4" t="s">
        <v>2118</v>
      </c>
      <c r="G358" s="2" t="s">
        <v>2119</v>
      </c>
      <c r="H358" s="2" t="s">
        <v>2120</v>
      </c>
      <c r="I358" s="3" t="s">
        <v>2121</v>
      </c>
      <c r="J358" s="3" t="s">
        <v>0</v>
      </c>
      <c r="K358" s="3" t="s">
        <v>2122</v>
      </c>
      <c r="L358" s="9">
        <f t="shared" si="22"/>
        <v>1</v>
      </c>
      <c r="M358" s="5" t="s">
        <v>2123</v>
      </c>
    </row>
    <row r="359" spans="1:17" s="6" customFormat="1" ht="80.099999999999994" customHeight="1" x14ac:dyDescent="0.15">
      <c r="A359" s="1">
        <f t="shared" si="23"/>
        <v>355</v>
      </c>
      <c r="B359" s="2">
        <v>26</v>
      </c>
      <c r="C359" s="2" t="s">
        <v>921</v>
      </c>
      <c r="D359" s="3" t="s">
        <v>2071</v>
      </c>
      <c r="E359" s="2" t="s">
        <v>2072</v>
      </c>
      <c r="F359" s="4" t="s">
        <v>2073</v>
      </c>
      <c r="G359" s="2" t="s">
        <v>2074</v>
      </c>
      <c r="H359" s="2" t="s">
        <v>2075</v>
      </c>
      <c r="I359" s="3" t="s">
        <v>1267</v>
      </c>
      <c r="J359" s="3" t="s">
        <v>0</v>
      </c>
      <c r="K359" s="3" t="s">
        <v>2074</v>
      </c>
      <c r="L359" s="9">
        <f t="shared" si="22"/>
        <v>1</v>
      </c>
      <c r="M359" s="5" t="s">
        <v>3589</v>
      </c>
    </row>
    <row r="360" spans="1:17" s="6" customFormat="1" ht="80.099999999999994" customHeight="1" x14ac:dyDescent="0.15">
      <c r="A360" s="1">
        <f t="shared" si="23"/>
        <v>356</v>
      </c>
      <c r="B360" s="2">
        <v>26</v>
      </c>
      <c r="C360" s="2" t="s">
        <v>921</v>
      </c>
      <c r="D360" s="3" t="s">
        <v>2139</v>
      </c>
      <c r="E360" s="2" t="s">
        <v>2140</v>
      </c>
      <c r="F360" s="4" t="s">
        <v>2141</v>
      </c>
      <c r="G360" s="2" t="s">
        <v>2142</v>
      </c>
      <c r="H360" s="2" t="s">
        <v>2143</v>
      </c>
      <c r="I360" s="3" t="s">
        <v>2144</v>
      </c>
      <c r="J360" s="3" t="s">
        <v>0</v>
      </c>
      <c r="K360" s="3" t="s">
        <v>2145</v>
      </c>
      <c r="L360" s="9">
        <f t="shared" si="22"/>
        <v>1</v>
      </c>
      <c r="M360" s="5" t="s">
        <v>2146</v>
      </c>
    </row>
    <row r="361" spans="1:17" s="6" customFormat="1" ht="80.099999999999994" customHeight="1" x14ac:dyDescent="0.15">
      <c r="A361" s="1">
        <f t="shared" si="23"/>
        <v>357</v>
      </c>
      <c r="B361" s="2">
        <v>26</v>
      </c>
      <c r="C361" s="2" t="s">
        <v>921</v>
      </c>
      <c r="D361" s="3" t="s">
        <v>3285</v>
      </c>
      <c r="E361" s="2" t="s">
        <v>3284</v>
      </c>
      <c r="F361" s="4" t="s">
        <v>3286</v>
      </c>
      <c r="G361" s="2" t="s">
        <v>3287</v>
      </c>
      <c r="H361" s="2" t="s">
        <v>3288</v>
      </c>
      <c r="I361" s="3" t="s">
        <v>3289</v>
      </c>
      <c r="J361" s="3" t="s">
        <v>3282</v>
      </c>
      <c r="K361" s="3"/>
      <c r="L361" s="9">
        <v>3</v>
      </c>
      <c r="M361" s="5" t="s">
        <v>3290</v>
      </c>
    </row>
    <row r="362" spans="1:17" s="6" customFormat="1" ht="80.099999999999994" customHeight="1" x14ac:dyDescent="0.15">
      <c r="A362" s="1">
        <f t="shared" si="23"/>
        <v>358</v>
      </c>
      <c r="B362" s="2">
        <v>26</v>
      </c>
      <c r="C362" s="2" t="s">
        <v>921</v>
      </c>
      <c r="D362" s="3" t="s">
        <v>2124</v>
      </c>
      <c r="E362" s="2" t="s">
        <v>2125</v>
      </c>
      <c r="F362" s="4" t="s">
        <v>2126</v>
      </c>
      <c r="G362" s="2" t="s">
        <v>2127</v>
      </c>
      <c r="H362" s="2" t="s">
        <v>2128</v>
      </c>
      <c r="I362" s="3" t="s">
        <v>2129</v>
      </c>
      <c r="J362" s="3" t="s">
        <v>0</v>
      </c>
      <c r="K362" s="3" t="s">
        <v>2130</v>
      </c>
      <c r="L362" s="9">
        <f>LEN(M362)-LEN(SUBSTITUTE(M362, "、",""))/LEN("、")+1</f>
        <v>1</v>
      </c>
      <c r="M362" s="5" t="s">
        <v>2131</v>
      </c>
    </row>
    <row r="363" spans="1:17" s="6" customFormat="1" ht="80.099999999999994" customHeight="1" x14ac:dyDescent="0.15">
      <c r="A363" s="1">
        <f t="shared" si="23"/>
        <v>359</v>
      </c>
      <c r="B363" s="36">
        <v>26</v>
      </c>
      <c r="C363" s="36" t="s">
        <v>20</v>
      </c>
      <c r="D363" s="37" t="s">
        <v>3304</v>
      </c>
      <c r="E363" s="36" t="s">
        <v>3305</v>
      </c>
      <c r="F363" s="37" t="s">
        <v>3306</v>
      </c>
      <c r="G363" s="36" t="s">
        <v>3307</v>
      </c>
      <c r="H363" s="36"/>
      <c r="I363" s="37" t="s">
        <v>3308</v>
      </c>
      <c r="J363" s="36" t="s">
        <v>0</v>
      </c>
      <c r="K363" s="36"/>
      <c r="L363" s="36">
        <v>1</v>
      </c>
      <c r="M363" s="38" t="s">
        <v>3309</v>
      </c>
    </row>
    <row r="364" spans="1:17" s="6" customFormat="1" ht="80.099999999999994" customHeight="1" x14ac:dyDescent="0.15">
      <c r="A364" s="1">
        <f t="shared" si="23"/>
        <v>360</v>
      </c>
      <c r="B364" s="2">
        <v>26</v>
      </c>
      <c r="C364" s="2" t="s">
        <v>921</v>
      </c>
      <c r="D364" s="3" t="s">
        <v>2083</v>
      </c>
      <c r="E364" s="2" t="s">
        <v>2084</v>
      </c>
      <c r="F364" s="4" t="s">
        <v>2085</v>
      </c>
      <c r="G364" s="2" t="s">
        <v>2086</v>
      </c>
      <c r="H364" s="2" t="s">
        <v>2087</v>
      </c>
      <c r="I364" s="3" t="s">
        <v>2088</v>
      </c>
      <c r="J364" s="3" t="s">
        <v>0</v>
      </c>
      <c r="K364" s="3" t="s">
        <v>2089</v>
      </c>
      <c r="L364" s="9">
        <f>LEN(M364)-LEN(SUBSTITUTE(M364, "、",""))/LEN("、")+1</f>
        <v>2</v>
      </c>
      <c r="M364" s="5" t="s">
        <v>3010</v>
      </c>
    </row>
    <row r="365" spans="1:17" s="6" customFormat="1" ht="80.099999999999994" customHeight="1" x14ac:dyDescent="0.15">
      <c r="A365" s="1">
        <f t="shared" si="23"/>
        <v>361</v>
      </c>
      <c r="B365" s="2">
        <v>26</v>
      </c>
      <c r="C365" s="2" t="s">
        <v>921</v>
      </c>
      <c r="D365" s="3" t="s">
        <v>2110</v>
      </c>
      <c r="E365" s="2" t="s">
        <v>2084</v>
      </c>
      <c r="F365" s="4" t="s">
        <v>2111</v>
      </c>
      <c r="G365" s="2" t="s">
        <v>2112</v>
      </c>
      <c r="H365" s="2" t="s">
        <v>2113</v>
      </c>
      <c r="I365" s="3" t="s">
        <v>2114</v>
      </c>
      <c r="J365" s="3" t="s">
        <v>0</v>
      </c>
      <c r="K365" s="3" t="s">
        <v>2115</v>
      </c>
      <c r="L365" s="9">
        <f>LEN(M365)-LEN(SUBSTITUTE(M365, "、",""))/LEN("、")+1</f>
        <v>2</v>
      </c>
      <c r="M365" s="5" t="s">
        <v>3574</v>
      </c>
    </row>
    <row r="366" spans="1:17" s="6" customFormat="1" ht="80.099999999999994" customHeight="1" x14ac:dyDescent="0.15">
      <c r="A366" s="1">
        <f t="shared" si="23"/>
        <v>362</v>
      </c>
      <c r="B366" s="2" t="s">
        <v>3029</v>
      </c>
      <c r="C366" s="2" t="s">
        <v>20</v>
      </c>
      <c r="D366" s="3" t="s">
        <v>3060</v>
      </c>
      <c r="E366" s="2" t="s">
        <v>2084</v>
      </c>
      <c r="F366" s="4" t="s">
        <v>3061</v>
      </c>
      <c r="G366" s="2" t="s">
        <v>3062</v>
      </c>
      <c r="H366" s="2" t="s">
        <v>3063</v>
      </c>
      <c r="I366" s="3" t="s">
        <v>3064</v>
      </c>
      <c r="J366" s="3" t="s">
        <v>972</v>
      </c>
      <c r="K366" s="3"/>
      <c r="L366" s="9">
        <f>LEN(M366)-LEN(SUBSTITUTE(M366, "、",""))/LEN("、")+1</f>
        <v>1</v>
      </c>
      <c r="M366" s="5" t="s">
        <v>3065</v>
      </c>
    </row>
    <row r="367" spans="1:17" s="6" customFormat="1" ht="80.099999999999994" customHeight="1" x14ac:dyDescent="0.15">
      <c r="A367" s="1">
        <f t="shared" si="23"/>
        <v>363</v>
      </c>
      <c r="B367" s="2">
        <v>26</v>
      </c>
      <c r="C367" s="2" t="s">
        <v>921</v>
      </c>
      <c r="D367" s="3" t="s">
        <v>2161</v>
      </c>
      <c r="E367" s="2" t="s">
        <v>2084</v>
      </c>
      <c r="F367" s="4" t="s">
        <v>2162</v>
      </c>
      <c r="G367" s="2" t="s">
        <v>2163</v>
      </c>
      <c r="H367" s="2" t="s">
        <v>2164</v>
      </c>
      <c r="I367" s="3" t="s">
        <v>938</v>
      </c>
      <c r="J367" s="3" t="s">
        <v>972</v>
      </c>
      <c r="K367" s="3"/>
      <c r="L367" s="9">
        <f>LEN(M367)-LEN(SUBSTITUTE(M367, "、",""))/LEN("、")+1</f>
        <v>2</v>
      </c>
      <c r="M367" s="5" t="s">
        <v>2948</v>
      </c>
    </row>
    <row r="368" spans="1:17" s="6" customFormat="1" ht="80.099999999999994" customHeight="1" x14ac:dyDescent="0.15">
      <c r="A368" s="1">
        <f t="shared" si="23"/>
        <v>364</v>
      </c>
      <c r="B368" s="36">
        <v>26</v>
      </c>
      <c r="C368" s="36" t="s">
        <v>20</v>
      </c>
      <c r="D368" s="37" t="s">
        <v>3310</v>
      </c>
      <c r="E368" s="36" t="s">
        <v>3311</v>
      </c>
      <c r="F368" s="37" t="s">
        <v>3312</v>
      </c>
      <c r="G368" s="36" t="s">
        <v>3313</v>
      </c>
      <c r="H368" s="36"/>
      <c r="I368" s="37" t="s">
        <v>3314</v>
      </c>
      <c r="J368" s="36" t="s">
        <v>0</v>
      </c>
      <c r="K368" s="36"/>
      <c r="L368" s="36">
        <v>1</v>
      </c>
      <c r="M368" s="38" t="s">
        <v>3315</v>
      </c>
    </row>
    <row r="369" spans="1:13" s="6" customFormat="1" ht="80.099999999999994" customHeight="1" x14ac:dyDescent="0.15">
      <c r="A369" s="1">
        <f t="shared" si="23"/>
        <v>365</v>
      </c>
      <c r="B369" s="8">
        <v>26</v>
      </c>
      <c r="C369" s="8" t="s">
        <v>660</v>
      </c>
      <c r="D369" s="8" t="s">
        <v>727</v>
      </c>
      <c r="E369" s="8" t="s">
        <v>728</v>
      </c>
      <c r="F369" s="8" t="s">
        <v>729</v>
      </c>
      <c r="G369" s="8" t="s">
        <v>730</v>
      </c>
      <c r="H369" s="8" t="s">
        <v>731</v>
      </c>
      <c r="I369" s="7" t="s">
        <v>850</v>
      </c>
      <c r="J369" s="8" t="s">
        <v>666</v>
      </c>
      <c r="K369" s="3"/>
      <c r="L369" s="9">
        <f>LEN(M369)-LEN(SUBSTITUTE(M369, "、",""))/LEN("、")+1</f>
        <v>1</v>
      </c>
      <c r="M369" s="5" t="s">
        <v>732</v>
      </c>
    </row>
    <row r="370" spans="1:13" s="6" customFormat="1" ht="80.099999999999994" customHeight="1" x14ac:dyDescent="0.15">
      <c r="A370" s="1">
        <f t="shared" si="23"/>
        <v>366</v>
      </c>
      <c r="B370" s="36">
        <v>26</v>
      </c>
      <c r="C370" s="36" t="s">
        <v>20</v>
      </c>
      <c r="D370" s="37" t="s">
        <v>3553</v>
      </c>
      <c r="E370" s="36" t="s">
        <v>3360</v>
      </c>
      <c r="F370" s="37" t="s">
        <v>3361</v>
      </c>
      <c r="G370" s="36" t="s">
        <v>3362</v>
      </c>
      <c r="H370" s="36"/>
      <c r="I370" s="37" t="s">
        <v>3363</v>
      </c>
      <c r="J370" s="36" t="s">
        <v>1</v>
      </c>
      <c r="K370" s="36"/>
      <c r="L370" s="36">
        <v>1</v>
      </c>
      <c r="M370" s="38" t="s">
        <v>3364</v>
      </c>
    </row>
    <row r="371" spans="1:13" s="6" customFormat="1" ht="80.099999999999994" customHeight="1" x14ac:dyDescent="0.15">
      <c r="A371" s="1">
        <f t="shared" si="23"/>
        <v>367</v>
      </c>
      <c r="B371" s="2">
        <v>26</v>
      </c>
      <c r="C371" s="2" t="s">
        <v>921</v>
      </c>
      <c r="D371" s="3" t="s">
        <v>2103</v>
      </c>
      <c r="E371" s="2" t="s">
        <v>2104</v>
      </c>
      <c r="F371" s="4" t="s">
        <v>2105</v>
      </c>
      <c r="G371" s="2" t="s">
        <v>2108</v>
      </c>
      <c r="H371" s="2" t="s">
        <v>2109</v>
      </c>
      <c r="I371" s="3" t="s">
        <v>2106</v>
      </c>
      <c r="J371" s="3" t="s">
        <v>0</v>
      </c>
      <c r="K371" s="3" t="s">
        <v>2107</v>
      </c>
      <c r="L371" s="9">
        <f>LEN(M371)-LEN(SUBSTITUTE(M371, "、",""))/LEN("、")+1</f>
        <v>2</v>
      </c>
      <c r="M371" s="5" t="s">
        <v>3009</v>
      </c>
    </row>
    <row r="372" spans="1:13" s="6" customFormat="1" ht="80.099999999999994" customHeight="1" x14ac:dyDescent="0.15">
      <c r="A372" s="1">
        <f t="shared" si="23"/>
        <v>368</v>
      </c>
      <c r="B372" s="2">
        <v>26</v>
      </c>
      <c r="C372" s="2" t="s">
        <v>921</v>
      </c>
      <c r="D372" s="3" t="s">
        <v>2097</v>
      </c>
      <c r="E372" s="2" t="s">
        <v>2082</v>
      </c>
      <c r="F372" s="4" t="s">
        <v>2098</v>
      </c>
      <c r="G372" s="2" t="s">
        <v>2099</v>
      </c>
      <c r="H372" s="2" t="s">
        <v>2100</v>
      </c>
      <c r="I372" s="3" t="s">
        <v>1611</v>
      </c>
      <c r="J372" s="3" t="s">
        <v>0</v>
      </c>
      <c r="K372" s="3" t="s">
        <v>2101</v>
      </c>
      <c r="L372" s="9">
        <f>LEN(M372)-LEN(SUBSTITUTE(M372, "、",""))/LEN("、")+1</f>
        <v>1</v>
      </c>
      <c r="M372" s="5" t="s">
        <v>2102</v>
      </c>
    </row>
    <row r="373" spans="1:13" s="6" customFormat="1" ht="80.099999999999994" customHeight="1" x14ac:dyDescent="0.15">
      <c r="A373" s="1">
        <f t="shared" si="23"/>
        <v>369</v>
      </c>
      <c r="B373" s="2">
        <v>26</v>
      </c>
      <c r="C373" s="2" t="s">
        <v>20</v>
      </c>
      <c r="D373" s="3" t="s">
        <v>167</v>
      </c>
      <c r="E373" s="2" t="s">
        <v>160</v>
      </c>
      <c r="F373" s="4" t="s">
        <v>591</v>
      </c>
      <c r="G373" s="2" t="s">
        <v>168</v>
      </c>
      <c r="H373" s="2" t="s">
        <v>169</v>
      </c>
      <c r="I373" s="3" t="s">
        <v>3520</v>
      </c>
      <c r="J373" s="3" t="s">
        <v>0</v>
      </c>
      <c r="K373" s="3" t="s">
        <v>161</v>
      </c>
      <c r="L373" s="9">
        <f t="shared" ref="L373:L395" si="24">LEN(M373)-LEN(SUBSTITUTE(M373, "、",""))/LEN("、")+1</f>
        <v>7</v>
      </c>
      <c r="M373" s="5" t="s">
        <v>3196</v>
      </c>
    </row>
    <row r="374" spans="1:13" s="6" customFormat="1" ht="80.099999999999994" customHeight="1" x14ac:dyDescent="0.15">
      <c r="A374" s="1">
        <f t="shared" si="23"/>
        <v>370</v>
      </c>
      <c r="B374" s="2">
        <v>26</v>
      </c>
      <c r="C374" s="2" t="s">
        <v>921</v>
      </c>
      <c r="D374" s="3" t="s">
        <v>2076</v>
      </c>
      <c r="E374" s="2" t="s">
        <v>2077</v>
      </c>
      <c r="F374" s="4" t="s">
        <v>2078</v>
      </c>
      <c r="G374" s="2" t="s">
        <v>2079</v>
      </c>
      <c r="H374" s="2" t="s">
        <v>2080</v>
      </c>
      <c r="I374" s="3" t="s">
        <v>2081</v>
      </c>
      <c r="J374" s="3" t="s">
        <v>0</v>
      </c>
      <c r="K374" s="3" t="s">
        <v>2079</v>
      </c>
      <c r="L374" s="9">
        <f t="shared" si="24"/>
        <v>2</v>
      </c>
      <c r="M374" s="5" t="s">
        <v>3234</v>
      </c>
    </row>
    <row r="375" spans="1:13" s="6" customFormat="1" ht="80.099999999999994" customHeight="1" x14ac:dyDescent="0.15">
      <c r="A375" s="1">
        <f t="shared" si="23"/>
        <v>371</v>
      </c>
      <c r="B375" s="2" t="s">
        <v>3029</v>
      </c>
      <c r="C375" s="2" t="s">
        <v>20</v>
      </c>
      <c r="D375" s="3" t="s">
        <v>3256</v>
      </c>
      <c r="E375" s="2" t="s">
        <v>3055</v>
      </c>
      <c r="F375" s="4" t="s">
        <v>3056</v>
      </c>
      <c r="G375" s="2" t="s">
        <v>3057</v>
      </c>
      <c r="H375" s="2" t="s">
        <v>3058</v>
      </c>
      <c r="I375" s="3" t="s">
        <v>3059</v>
      </c>
      <c r="J375" s="3" t="s">
        <v>0</v>
      </c>
      <c r="K375" s="3" t="s">
        <v>3057</v>
      </c>
      <c r="L375" s="9">
        <f t="shared" si="24"/>
        <v>1</v>
      </c>
      <c r="M375" s="5" t="s">
        <v>3257</v>
      </c>
    </row>
    <row r="376" spans="1:13" s="6" customFormat="1" ht="80.099999999999994" customHeight="1" x14ac:dyDescent="0.15">
      <c r="A376" s="1">
        <f t="shared" si="23"/>
        <v>372</v>
      </c>
      <c r="B376" s="2">
        <v>26</v>
      </c>
      <c r="C376" s="2" t="s">
        <v>20</v>
      </c>
      <c r="D376" s="3" t="s">
        <v>448</v>
      </c>
      <c r="E376" s="2" t="s">
        <v>449</v>
      </c>
      <c r="F376" s="4" t="s">
        <v>618</v>
      </c>
      <c r="G376" s="2" t="s">
        <v>450</v>
      </c>
      <c r="H376" s="2" t="s">
        <v>451</v>
      </c>
      <c r="I376" s="3" t="s">
        <v>851</v>
      </c>
      <c r="J376" s="3" t="s">
        <v>0</v>
      </c>
      <c r="K376" s="3" t="s">
        <v>452</v>
      </c>
      <c r="L376" s="9">
        <f t="shared" si="24"/>
        <v>1</v>
      </c>
      <c r="M376" s="5" t="s">
        <v>453</v>
      </c>
    </row>
    <row r="377" spans="1:13" s="6" customFormat="1" ht="80.099999999999994" customHeight="1" x14ac:dyDescent="0.15">
      <c r="A377" s="1">
        <f t="shared" si="23"/>
        <v>373</v>
      </c>
      <c r="B377" s="2">
        <v>26</v>
      </c>
      <c r="C377" s="2" t="s">
        <v>921</v>
      </c>
      <c r="D377" s="3" t="s">
        <v>1982</v>
      </c>
      <c r="E377" s="2" t="s">
        <v>1983</v>
      </c>
      <c r="F377" s="4" t="s">
        <v>1984</v>
      </c>
      <c r="G377" s="2" t="s">
        <v>1985</v>
      </c>
      <c r="H377" s="2" t="s">
        <v>1986</v>
      </c>
      <c r="I377" s="3" t="s">
        <v>18</v>
      </c>
      <c r="J377" s="3" t="s">
        <v>0</v>
      </c>
      <c r="K377" s="3" t="s">
        <v>1985</v>
      </c>
      <c r="L377" s="9">
        <f t="shared" si="24"/>
        <v>1</v>
      </c>
      <c r="M377" s="5" t="s">
        <v>1987</v>
      </c>
    </row>
    <row r="378" spans="1:13" s="6" customFormat="1" ht="80.099999999999994" customHeight="1" x14ac:dyDescent="0.15">
      <c r="A378" s="1">
        <f t="shared" si="23"/>
        <v>374</v>
      </c>
      <c r="B378" s="2">
        <v>26</v>
      </c>
      <c r="C378" s="2" t="s">
        <v>921</v>
      </c>
      <c r="D378" s="3" t="s">
        <v>3561</v>
      </c>
      <c r="E378" s="2" t="s">
        <v>3560</v>
      </c>
      <c r="F378" s="4" t="s">
        <v>3562</v>
      </c>
      <c r="G378" s="2" t="s">
        <v>3563</v>
      </c>
      <c r="H378" s="2" t="s">
        <v>3564</v>
      </c>
      <c r="I378" s="3" t="s">
        <v>3565</v>
      </c>
      <c r="J378" s="3" t="s">
        <v>655</v>
      </c>
      <c r="K378" s="3" t="s">
        <v>3563</v>
      </c>
      <c r="L378" s="9">
        <v>1</v>
      </c>
      <c r="M378" s="5" t="s">
        <v>3566</v>
      </c>
    </row>
    <row r="379" spans="1:13" s="6" customFormat="1" ht="80.099999999999994" customHeight="1" x14ac:dyDescent="0.15">
      <c r="A379" s="1">
        <f t="shared" si="23"/>
        <v>375</v>
      </c>
      <c r="B379" s="2">
        <v>26</v>
      </c>
      <c r="C379" s="2" t="s">
        <v>921</v>
      </c>
      <c r="D379" s="3" t="s">
        <v>1996</v>
      </c>
      <c r="E379" s="2" t="s">
        <v>1997</v>
      </c>
      <c r="F379" s="4" t="s">
        <v>1998</v>
      </c>
      <c r="G379" s="2" t="s">
        <v>1999</v>
      </c>
      <c r="H379" s="2" t="s">
        <v>2000</v>
      </c>
      <c r="I379" s="3" t="s">
        <v>2001</v>
      </c>
      <c r="J379" s="3" t="s">
        <v>0</v>
      </c>
      <c r="K379" s="3" t="s">
        <v>2002</v>
      </c>
      <c r="L379" s="9">
        <f t="shared" si="24"/>
        <v>1</v>
      </c>
      <c r="M379" s="5" t="s">
        <v>2003</v>
      </c>
    </row>
    <row r="380" spans="1:13" s="6" customFormat="1" ht="80.099999999999994" customHeight="1" x14ac:dyDescent="0.15">
      <c r="A380" s="1">
        <f t="shared" si="23"/>
        <v>376</v>
      </c>
      <c r="B380" s="2">
        <v>26</v>
      </c>
      <c r="C380" s="2" t="s">
        <v>921</v>
      </c>
      <c r="D380" s="3" t="s">
        <v>2033</v>
      </c>
      <c r="E380" s="2" t="s">
        <v>2034</v>
      </c>
      <c r="F380" s="4" t="s">
        <v>2038</v>
      </c>
      <c r="G380" s="2" t="s">
        <v>2035</v>
      </c>
      <c r="H380" s="2" t="s">
        <v>2036</v>
      </c>
      <c r="I380" s="3" t="s">
        <v>938</v>
      </c>
      <c r="J380" s="3" t="s">
        <v>972</v>
      </c>
      <c r="K380" s="3" t="s">
        <v>2037</v>
      </c>
      <c r="L380" s="9">
        <f t="shared" si="24"/>
        <v>2</v>
      </c>
      <c r="M380" s="5" t="s">
        <v>3008</v>
      </c>
    </row>
    <row r="381" spans="1:13" s="6" customFormat="1" ht="80.099999999999994" customHeight="1" x14ac:dyDescent="0.15">
      <c r="A381" s="1">
        <f t="shared" si="23"/>
        <v>377</v>
      </c>
      <c r="B381" s="2">
        <v>26</v>
      </c>
      <c r="C381" s="2" t="s">
        <v>20</v>
      </c>
      <c r="D381" s="3" t="s">
        <v>3567</v>
      </c>
      <c r="E381" s="2" t="s">
        <v>414</v>
      </c>
      <c r="F381" s="4" t="s">
        <v>592</v>
      </c>
      <c r="G381" s="2" t="s">
        <v>415</v>
      </c>
      <c r="H381" s="2" t="s">
        <v>416</v>
      </c>
      <c r="I381" s="3" t="s">
        <v>852</v>
      </c>
      <c r="J381" s="3" t="s">
        <v>0</v>
      </c>
      <c r="K381" s="3" t="s">
        <v>5</v>
      </c>
      <c r="L381" s="9">
        <f t="shared" si="24"/>
        <v>5</v>
      </c>
      <c r="M381" s="5" t="s">
        <v>3568</v>
      </c>
    </row>
    <row r="382" spans="1:13" s="6" customFormat="1" ht="80.099999999999994" customHeight="1" x14ac:dyDescent="0.15">
      <c r="A382" s="1">
        <f t="shared" si="23"/>
        <v>378</v>
      </c>
      <c r="B382" s="2">
        <v>26</v>
      </c>
      <c r="C382" s="2" t="s">
        <v>20</v>
      </c>
      <c r="D382" s="3" t="s">
        <v>463</v>
      </c>
      <c r="E382" s="2" t="s">
        <v>464</v>
      </c>
      <c r="F382" s="4" t="s">
        <v>593</v>
      </c>
      <c r="G382" s="2" t="s">
        <v>465</v>
      </c>
      <c r="H382" s="2" t="s">
        <v>466</v>
      </c>
      <c r="I382" s="3" t="s">
        <v>626</v>
      </c>
      <c r="J382" s="3" t="s">
        <v>0</v>
      </c>
      <c r="K382" s="3" t="s">
        <v>467</v>
      </c>
      <c r="L382" s="9">
        <f t="shared" si="24"/>
        <v>2</v>
      </c>
      <c r="M382" s="5" t="s">
        <v>468</v>
      </c>
    </row>
    <row r="383" spans="1:13" s="6" customFormat="1" ht="80.099999999999994" customHeight="1" x14ac:dyDescent="0.15">
      <c r="A383" s="1">
        <f t="shared" si="23"/>
        <v>379</v>
      </c>
      <c r="B383" s="2">
        <v>26</v>
      </c>
      <c r="C383" s="2" t="s">
        <v>921</v>
      </c>
      <c r="D383" s="3" t="s">
        <v>2059</v>
      </c>
      <c r="E383" s="2" t="s">
        <v>2060</v>
      </c>
      <c r="F383" s="4" t="s">
        <v>2061</v>
      </c>
      <c r="G383" s="2" t="s">
        <v>2062</v>
      </c>
      <c r="H383" s="2" t="s">
        <v>2063</v>
      </c>
      <c r="I383" s="3" t="s">
        <v>2064</v>
      </c>
      <c r="J383" s="3" t="s">
        <v>972</v>
      </c>
      <c r="K383" s="3"/>
      <c r="L383" s="9">
        <f t="shared" si="24"/>
        <v>1</v>
      </c>
      <c r="M383" s="5" t="s">
        <v>2065</v>
      </c>
    </row>
    <row r="384" spans="1:13" s="6" customFormat="1" ht="80.099999999999994" customHeight="1" x14ac:dyDescent="0.15">
      <c r="A384" s="1">
        <f t="shared" si="23"/>
        <v>380</v>
      </c>
      <c r="B384" s="2">
        <v>26</v>
      </c>
      <c r="C384" s="2" t="s">
        <v>20</v>
      </c>
      <c r="D384" s="3" t="s">
        <v>270</v>
      </c>
      <c r="E384" s="2" t="s">
        <v>271</v>
      </c>
      <c r="F384" s="4" t="s">
        <v>594</v>
      </c>
      <c r="G384" s="2" t="s">
        <v>272</v>
      </c>
      <c r="H384" s="2" t="s">
        <v>273</v>
      </c>
      <c r="I384" s="3" t="s">
        <v>853</v>
      </c>
      <c r="J384" s="3" t="s">
        <v>0</v>
      </c>
      <c r="K384" s="3" t="s">
        <v>274</v>
      </c>
      <c r="L384" s="9">
        <f t="shared" si="24"/>
        <v>1</v>
      </c>
      <c r="M384" s="5" t="s">
        <v>905</v>
      </c>
    </row>
    <row r="385" spans="1:13" s="6" customFormat="1" ht="80.099999999999994" customHeight="1" x14ac:dyDescent="0.15">
      <c r="A385" s="1">
        <f t="shared" si="23"/>
        <v>381</v>
      </c>
      <c r="B385" s="2">
        <v>26</v>
      </c>
      <c r="C385" s="2" t="s">
        <v>921</v>
      </c>
      <c r="D385" s="3" t="s">
        <v>2053</v>
      </c>
      <c r="E385" s="2" t="s">
        <v>271</v>
      </c>
      <c r="F385" s="4" t="s">
        <v>2054</v>
      </c>
      <c r="G385" s="2" t="s">
        <v>2055</v>
      </c>
      <c r="H385" s="2" t="s">
        <v>2056</v>
      </c>
      <c r="I385" s="3" t="s">
        <v>2057</v>
      </c>
      <c r="J385" s="3" t="s">
        <v>0</v>
      </c>
      <c r="K385" s="3" t="s">
        <v>2055</v>
      </c>
      <c r="L385" s="9">
        <f t="shared" si="24"/>
        <v>1</v>
      </c>
      <c r="M385" s="5" t="s">
        <v>2058</v>
      </c>
    </row>
    <row r="386" spans="1:13" s="6" customFormat="1" ht="80.099999999999994" customHeight="1" x14ac:dyDescent="0.15">
      <c r="A386" s="1">
        <f t="shared" si="23"/>
        <v>382</v>
      </c>
      <c r="B386" s="2">
        <v>26</v>
      </c>
      <c r="C386" s="2" t="s">
        <v>921</v>
      </c>
      <c r="D386" s="3" t="s">
        <v>2025</v>
      </c>
      <c r="E386" s="2" t="s">
        <v>2026</v>
      </c>
      <c r="F386" s="4" t="s">
        <v>2027</v>
      </c>
      <c r="G386" s="2" t="s">
        <v>2028</v>
      </c>
      <c r="H386" s="2" t="s">
        <v>2029</v>
      </c>
      <c r="I386" s="3" t="s">
        <v>2030</v>
      </c>
      <c r="J386" s="3" t="s">
        <v>0</v>
      </c>
      <c r="K386" s="3" t="s">
        <v>2031</v>
      </c>
      <c r="L386" s="9">
        <f t="shared" si="24"/>
        <v>1</v>
      </c>
      <c r="M386" s="5" t="s">
        <v>2032</v>
      </c>
    </row>
    <row r="387" spans="1:13" s="6" customFormat="1" ht="80.099999999999994" customHeight="1" x14ac:dyDescent="0.15">
      <c r="A387" s="1">
        <f t="shared" si="23"/>
        <v>383</v>
      </c>
      <c r="B387" s="2">
        <v>26</v>
      </c>
      <c r="C387" s="2" t="s">
        <v>20</v>
      </c>
      <c r="D387" s="3" t="s">
        <v>906</v>
      </c>
      <c r="E387" s="2" t="s">
        <v>907</v>
      </c>
      <c r="F387" s="4" t="s">
        <v>2944</v>
      </c>
      <c r="G387" s="2" t="s">
        <v>2902</v>
      </c>
      <c r="H387" s="2" t="s">
        <v>908</v>
      </c>
      <c r="I387" s="3" t="s">
        <v>909</v>
      </c>
      <c r="J387" s="3" t="s">
        <v>655</v>
      </c>
      <c r="K387" s="3" t="s">
        <v>910</v>
      </c>
      <c r="L387" s="9">
        <f t="shared" si="24"/>
        <v>1</v>
      </c>
      <c r="M387" s="5" t="s">
        <v>3575</v>
      </c>
    </row>
    <row r="388" spans="1:13" s="6" customFormat="1" ht="80.099999999999994" customHeight="1" x14ac:dyDescent="0.15">
      <c r="A388" s="1">
        <f t="shared" si="23"/>
        <v>384</v>
      </c>
      <c r="B388" s="2">
        <v>26</v>
      </c>
      <c r="C388" s="2" t="s">
        <v>921</v>
      </c>
      <c r="D388" s="3" t="s">
        <v>2011</v>
      </c>
      <c r="E388" s="2" t="s">
        <v>2012</v>
      </c>
      <c r="F388" s="4" t="s">
        <v>2013</v>
      </c>
      <c r="G388" s="2" t="s">
        <v>2014</v>
      </c>
      <c r="H388" s="2" t="s">
        <v>2015</v>
      </c>
      <c r="I388" s="3" t="s">
        <v>2016</v>
      </c>
      <c r="J388" s="3" t="s">
        <v>0</v>
      </c>
      <c r="K388" s="3" t="s">
        <v>2014</v>
      </c>
      <c r="L388" s="9">
        <f t="shared" si="24"/>
        <v>1</v>
      </c>
      <c r="M388" s="5" t="s">
        <v>2017</v>
      </c>
    </row>
    <row r="389" spans="1:13" s="6" customFormat="1" ht="80.099999999999994" customHeight="1" x14ac:dyDescent="0.15">
      <c r="A389" s="1">
        <f t="shared" si="23"/>
        <v>385</v>
      </c>
      <c r="B389" s="2">
        <v>26</v>
      </c>
      <c r="C389" s="2" t="s">
        <v>921</v>
      </c>
      <c r="D389" s="3" t="s">
        <v>2201</v>
      </c>
      <c r="E389" s="2" t="s">
        <v>2202</v>
      </c>
      <c r="F389" s="4" t="s">
        <v>2203</v>
      </c>
      <c r="G389" s="2" t="s">
        <v>2204</v>
      </c>
      <c r="H389" s="2" t="s">
        <v>2205</v>
      </c>
      <c r="I389" s="3" t="s">
        <v>3195</v>
      </c>
      <c r="J389" s="3" t="s">
        <v>0</v>
      </c>
      <c r="K389" s="3" t="s">
        <v>2206</v>
      </c>
      <c r="L389" s="9">
        <f t="shared" si="24"/>
        <v>1</v>
      </c>
      <c r="M389" s="5" t="s">
        <v>2207</v>
      </c>
    </row>
    <row r="390" spans="1:13" s="6" customFormat="1" ht="80.099999999999994" customHeight="1" x14ac:dyDescent="0.15">
      <c r="A390" s="1">
        <f t="shared" si="23"/>
        <v>386</v>
      </c>
      <c r="B390" s="2">
        <v>26</v>
      </c>
      <c r="C390" s="2" t="s">
        <v>20</v>
      </c>
      <c r="D390" s="3" t="s">
        <v>69</v>
      </c>
      <c r="E390" s="2" t="s">
        <v>70</v>
      </c>
      <c r="F390" s="4" t="s">
        <v>595</v>
      </c>
      <c r="G390" s="2" t="s">
        <v>71</v>
      </c>
      <c r="H390" s="2" t="s">
        <v>72</v>
      </c>
      <c r="I390" s="3" t="s">
        <v>854</v>
      </c>
      <c r="J390" s="3" t="s">
        <v>0</v>
      </c>
      <c r="K390" s="3" t="s">
        <v>71</v>
      </c>
      <c r="L390" s="9">
        <f t="shared" si="24"/>
        <v>1</v>
      </c>
      <c r="M390" s="5" t="s">
        <v>73</v>
      </c>
    </row>
    <row r="391" spans="1:13" s="6" customFormat="1" ht="80.099999999999994" customHeight="1" x14ac:dyDescent="0.15">
      <c r="A391" s="1">
        <f t="shared" si="23"/>
        <v>387</v>
      </c>
      <c r="B391" s="2">
        <v>26</v>
      </c>
      <c r="C391" s="2" t="s">
        <v>921</v>
      </c>
      <c r="D391" s="3" t="s">
        <v>2165</v>
      </c>
      <c r="E391" s="2" t="s">
        <v>70</v>
      </c>
      <c r="F391" s="4" t="s">
        <v>2166</v>
      </c>
      <c r="G391" s="2" t="s">
        <v>2167</v>
      </c>
      <c r="H391" s="2" t="s">
        <v>2168</v>
      </c>
      <c r="I391" s="3" t="s">
        <v>2169</v>
      </c>
      <c r="J391" s="3" t="s">
        <v>972</v>
      </c>
      <c r="K391" s="3"/>
      <c r="L391" s="9">
        <f t="shared" si="24"/>
        <v>1</v>
      </c>
      <c r="M391" s="5" t="s">
        <v>2170</v>
      </c>
    </row>
    <row r="392" spans="1:13" s="6" customFormat="1" ht="80.099999999999994" customHeight="1" x14ac:dyDescent="0.15">
      <c r="A392" s="1">
        <f t="shared" si="23"/>
        <v>388</v>
      </c>
      <c r="B392" s="2">
        <v>26</v>
      </c>
      <c r="C392" s="2" t="s">
        <v>20</v>
      </c>
      <c r="D392" s="3" t="s">
        <v>145</v>
      </c>
      <c r="E392" s="2" t="s">
        <v>70</v>
      </c>
      <c r="F392" s="4" t="s">
        <v>596</v>
      </c>
      <c r="G392" s="2" t="s">
        <v>146</v>
      </c>
      <c r="H392" s="2" t="s">
        <v>147</v>
      </c>
      <c r="I392" s="3" t="s">
        <v>855</v>
      </c>
      <c r="J392" s="3" t="s">
        <v>0</v>
      </c>
      <c r="K392" s="3" t="s">
        <v>146</v>
      </c>
      <c r="L392" s="9">
        <f t="shared" si="24"/>
        <v>1</v>
      </c>
      <c r="M392" s="5" t="s">
        <v>148</v>
      </c>
    </row>
    <row r="393" spans="1:13" s="6" customFormat="1" ht="80.099999999999994" customHeight="1" x14ac:dyDescent="0.15">
      <c r="A393" s="1">
        <f t="shared" si="23"/>
        <v>389</v>
      </c>
      <c r="B393" s="2">
        <v>26</v>
      </c>
      <c r="C393" s="2" t="s">
        <v>921</v>
      </c>
      <c r="D393" s="3" t="s">
        <v>2171</v>
      </c>
      <c r="E393" s="2" t="s">
        <v>70</v>
      </c>
      <c r="F393" s="4" t="s">
        <v>3197</v>
      </c>
      <c r="G393" s="2" t="s">
        <v>2172</v>
      </c>
      <c r="H393" s="2" t="s">
        <v>2173</v>
      </c>
      <c r="I393" s="3" t="s">
        <v>2174</v>
      </c>
      <c r="J393" s="3" t="s">
        <v>0</v>
      </c>
      <c r="K393" s="3" t="s">
        <v>2175</v>
      </c>
      <c r="L393" s="9">
        <f t="shared" si="24"/>
        <v>2</v>
      </c>
      <c r="M393" s="5" t="s">
        <v>3007</v>
      </c>
    </row>
    <row r="394" spans="1:13" s="6" customFormat="1" ht="80.099999999999994" customHeight="1" x14ac:dyDescent="0.15">
      <c r="A394" s="1">
        <f t="shared" si="23"/>
        <v>390</v>
      </c>
      <c r="B394" s="2">
        <v>26</v>
      </c>
      <c r="C394" s="2" t="s">
        <v>921</v>
      </c>
      <c r="D394" s="3" t="s">
        <v>2176</v>
      </c>
      <c r="E394" s="2" t="s">
        <v>70</v>
      </c>
      <c r="F394" s="4" t="s">
        <v>2177</v>
      </c>
      <c r="G394" s="2" t="s">
        <v>2178</v>
      </c>
      <c r="H394" s="2" t="s">
        <v>2179</v>
      </c>
      <c r="I394" s="3" t="s">
        <v>2180</v>
      </c>
      <c r="J394" s="3" t="s">
        <v>0</v>
      </c>
      <c r="K394" s="3" t="s">
        <v>2178</v>
      </c>
      <c r="L394" s="9">
        <f t="shared" si="24"/>
        <v>1</v>
      </c>
      <c r="M394" s="5" t="s">
        <v>2181</v>
      </c>
    </row>
    <row r="395" spans="1:13" s="6" customFormat="1" ht="80.099999999999994" customHeight="1" x14ac:dyDescent="0.15">
      <c r="A395" s="1">
        <f t="shared" si="23"/>
        <v>391</v>
      </c>
      <c r="B395" s="2">
        <v>26</v>
      </c>
      <c r="C395" s="2" t="s">
        <v>921</v>
      </c>
      <c r="D395" s="3" t="s">
        <v>2184</v>
      </c>
      <c r="E395" s="2" t="s">
        <v>70</v>
      </c>
      <c r="F395" s="4" t="s">
        <v>2185</v>
      </c>
      <c r="G395" s="2" t="s">
        <v>2186</v>
      </c>
      <c r="H395" s="2" t="s">
        <v>2187</v>
      </c>
      <c r="I395" s="3" t="s">
        <v>2188</v>
      </c>
      <c r="J395" s="3" t="s">
        <v>0</v>
      </c>
      <c r="K395" s="3" t="s">
        <v>2186</v>
      </c>
      <c r="L395" s="9">
        <f t="shared" si="24"/>
        <v>1</v>
      </c>
      <c r="M395" s="5" t="s">
        <v>2189</v>
      </c>
    </row>
    <row r="396" spans="1:13" s="6" customFormat="1" ht="80.099999999999994" customHeight="1" x14ac:dyDescent="0.15">
      <c r="A396" s="1">
        <f t="shared" si="23"/>
        <v>392</v>
      </c>
      <c r="B396" s="36">
        <v>26</v>
      </c>
      <c r="C396" s="36" t="s">
        <v>20</v>
      </c>
      <c r="D396" s="37" t="s">
        <v>3452</v>
      </c>
      <c r="E396" s="36" t="s">
        <v>70</v>
      </c>
      <c r="F396" s="37" t="s">
        <v>3296</v>
      </c>
      <c r="G396" s="36" t="s">
        <v>3297</v>
      </c>
      <c r="H396" s="36" t="s">
        <v>3298</v>
      </c>
      <c r="I396" s="37" t="s">
        <v>3299</v>
      </c>
      <c r="J396" s="36" t="s">
        <v>1</v>
      </c>
      <c r="K396" s="36"/>
      <c r="L396" s="36">
        <v>1</v>
      </c>
      <c r="M396" s="38" t="s">
        <v>3453</v>
      </c>
    </row>
    <row r="397" spans="1:13" s="6" customFormat="1" ht="80.099999999999994" customHeight="1" x14ac:dyDescent="0.15">
      <c r="A397" s="1">
        <f t="shared" ref="A397:A459" si="25">ROW()-4</f>
        <v>393</v>
      </c>
      <c r="B397" s="36">
        <v>26</v>
      </c>
      <c r="C397" s="36" t="s">
        <v>20</v>
      </c>
      <c r="D397" s="37" t="s">
        <v>3416</v>
      </c>
      <c r="E397" s="36" t="s">
        <v>70</v>
      </c>
      <c r="F397" s="37" t="s">
        <v>3417</v>
      </c>
      <c r="G397" s="36" t="s">
        <v>3418</v>
      </c>
      <c r="H397" s="36"/>
      <c r="I397" s="37" t="s">
        <v>3419</v>
      </c>
      <c r="J397" s="36" t="s">
        <v>0</v>
      </c>
      <c r="K397" s="36"/>
      <c r="L397" s="36">
        <v>1</v>
      </c>
      <c r="M397" s="38" t="s">
        <v>3420</v>
      </c>
    </row>
    <row r="398" spans="1:13" s="6" customFormat="1" ht="80.099999999999994" customHeight="1" x14ac:dyDescent="0.15">
      <c r="A398" s="1">
        <f>ROW()-4</f>
        <v>394</v>
      </c>
      <c r="B398" s="36">
        <v>26</v>
      </c>
      <c r="C398" s="36" t="s">
        <v>20</v>
      </c>
      <c r="D398" s="37" t="s">
        <v>2182</v>
      </c>
      <c r="E398" s="36" t="s">
        <v>2183</v>
      </c>
      <c r="F398" s="37" t="s">
        <v>3378</v>
      </c>
      <c r="G398" s="36" t="s">
        <v>3379</v>
      </c>
      <c r="H398" s="36" t="s">
        <v>3380</v>
      </c>
      <c r="I398" s="37" t="s">
        <v>3572</v>
      </c>
      <c r="J398" s="36" t="s">
        <v>0</v>
      </c>
      <c r="K398" s="36"/>
      <c r="L398" s="36">
        <v>2</v>
      </c>
      <c r="M398" s="38" t="s">
        <v>3571</v>
      </c>
    </row>
    <row r="399" spans="1:13" s="6" customFormat="1" ht="80.099999999999994" customHeight="1" x14ac:dyDescent="0.15">
      <c r="A399" s="1">
        <f t="shared" si="25"/>
        <v>395</v>
      </c>
      <c r="B399" s="2">
        <v>26</v>
      </c>
      <c r="C399" s="2" t="s">
        <v>921</v>
      </c>
      <c r="D399" s="3" t="s">
        <v>2190</v>
      </c>
      <c r="E399" s="2" t="s">
        <v>2191</v>
      </c>
      <c r="F399" s="4" t="s">
        <v>2192</v>
      </c>
      <c r="G399" s="2" t="s">
        <v>2193</v>
      </c>
      <c r="H399" s="2" t="s">
        <v>2194</v>
      </c>
      <c r="I399" s="3" t="s">
        <v>2195</v>
      </c>
      <c r="J399" s="3" t="s">
        <v>0</v>
      </c>
      <c r="K399" s="3" t="s">
        <v>2193</v>
      </c>
      <c r="L399" s="9">
        <f>LEN(M399)-LEN(SUBSTITUTE(M399, "、",""))/LEN("、")+1</f>
        <v>2</v>
      </c>
      <c r="M399" s="5" t="s">
        <v>3006</v>
      </c>
    </row>
    <row r="400" spans="1:13" s="6" customFormat="1" ht="80.099999999999994" customHeight="1" x14ac:dyDescent="0.15">
      <c r="A400" s="1">
        <f t="shared" si="25"/>
        <v>396</v>
      </c>
      <c r="B400" s="2">
        <v>26</v>
      </c>
      <c r="C400" s="2" t="s">
        <v>921</v>
      </c>
      <c r="D400" s="3" t="s">
        <v>2196</v>
      </c>
      <c r="E400" s="2" t="s">
        <v>2191</v>
      </c>
      <c r="F400" s="4" t="s">
        <v>2197</v>
      </c>
      <c r="G400" s="2" t="s">
        <v>2198</v>
      </c>
      <c r="H400" s="2" t="s">
        <v>2199</v>
      </c>
      <c r="I400" s="3" t="s">
        <v>1047</v>
      </c>
      <c r="J400" s="3" t="s">
        <v>972</v>
      </c>
      <c r="K400" s="3"/>
      <c r="L400" s="9">
        <f>LEN(M400)-LEN(SUBSTITUTE(M400, "、",""))/LEN("、")+1</f>
        <v>1</v>
      </c>
      <c r="M400" s="5" t="s">
        <v>2200</v>
      </c>
    </row>
    <row r="401" spans="1:13" s="6" customFormat="1" ht="80.099999999999994" customHeight="1" x14ac:dyDescent="0.15">
      <c r="A401" s="1">
        <f t="shared" si="25"/>
        <v>397</v>
      </c>
      <c r="B401" s="36">
        <v>26</v>
      </c>
      <c r="C401" s="36" t="s">
        <v>20</v>
      </c>
      <c r="D401" s="37" t="s">
        <v>3316</v>
      </c>
      <c r="E401" s="36" t="s">
        <v>2191</v>
      </c>
      <c r="F401" s="37" t="s">
        <v>3317</v>
      </c>
      <c r="G401" s="36" t="s">
        <v>3319</v>
      </c>
      <c r="H401" s="36"/>
      <c r="I401" s="37" t="s">
        <v>3320</v>
      </c>
      <c r="J401" s="36" t="s">
        <v>0</v>
      </c>
      <c r="K401" s="36"/>
      <c r="L401" s="36">
        <v>3</v>
      </c>
      <c r="M401" s="38" t="s">
        <v>3454</v>
      </c>
    </row>
    <row r="402" spans="1:13" s="6" customFormat="1" ht="80.099999999999994" customHeight="1" x14ac:dyDescent="0.15">
      <c r="A402" s="1">
        <f t="shared" si="25"/>
        <v>398</v>
      </c>
      <c r="B402" s="2">
        <v>26</v>
      </c>
      <c r="C402" s="2" t="s">
        <v>921</v>
      </c>
      <c r="D402" s="3" t="s">
        <v>2264</v>
      </c>
      <c r="E402" s="2" t="s">
        <v>2265</v>
      </c>
      <c r="F402" s="4" t="s">
        <v>2266</v>
      </c>
      <c r="G402" s="2" t="s">
        <v>2267</v>
      </c>
      <c r="H402" s="2" t="s">
        <v>2268</v>
      </c>
      <c r="I402" s="3" t="s">
        <v>1657</v>
      </c>
      <c r="J402" s="3" t="s">
        <v>972</v>
      </c>
      <c r="K402" s="3"/>
      <c r="L402" s="9">
        <f t="shared" ref="L402:L417" si="26">LEN(M402)-LEN(SUBSTITUTE(M402, "、",""))/LEN("、")+1</f>
        <v>1</v>
      </c>
      <c r="M402" s="5" t="s">
        <v>2269</v>
      </c>
    </row>
    <row r="403" spans="1:13" s="6" customFormat="1" ht="80.099999999999994" customHeight="1" x14ac:dyDescent="0.15">
      <c r="A403" s="1">
        <f t="shared" si="25"/>
        <v>399</v>
      </c>
      <c r="B403" s="2">
        <v>26</v>
      </c>
      <c r="C403" s="2" t="s">
        <v>20</v>
      </c>
      <c r="D403" s="3" t="s">
        <v>63</v>
      </c>
      <c r="E403" s="2" t="s">
        <v>64</v>
      </c>
      <c r="F403" s="4" t="s">
        <v>597</v>
      </c>
      <c r="G403" s="2" t="s">
        <v>65</v>
      </c>
      <c r="H403" s="2" t="s">
        <v>66</v>
      </c>
      <c r="I403" s="3" t="s">
        <v>856</v>
      </c>
      <c r="J403" s="3" t="s">
        <v>0</v>
      </c>
      <c r="K403" s="3" t="s">
        <v>67</v>
      </c>
      <c r="L403" s="9">
        <f t="shared" si="26"/>
        <v>2</v>
      </c>
      <c r="M403" s="5" t="s">
        <v>68</v>
      </c>
    </row>
    <row r="404" spans="1:13" s="6" customFormat="1" ht="80.099999999999994" customHeight="1" x14ac:dyDescent="0.15">
      <c r="A404" s="1">
        <f t="shared" si="25"/>
        <v>400</v>
      </c>
      <c r="B404" s="2">
        <v>26</v>
      </c>
      <c r="C404" s="2" t="s">
        <v>921</v>
      </c>
      <c r="D404" s="3" t="s">
        <v>2236</v>
      </c>
      <c r="E404" s="2" t="s">
        <v>64</v>
      </c>
      <c r="F404" s="4" t="s">
        <v>2237</v>
      </c>
      <c r="G404" s="2" t="s">
        <v>2238</v>
      </c>
      <c r="H404" s="2" t="s">
        <v>2239</v>
      </c>
      <c r="I404" s="3" t="s">
        <v>2057</v>
      </c>
      <c r="J404" s="3" t="s">
        <v>0</v>
      </c>
      <c r="K404" s="3" t="s">
        <v>2238</v>
      </c>
      <c r="L404" s="9">
        <f t="shared" si="26"/>
        <v>1</v>
      </c>
      <c r="M404" s="5" t="s">
        <v>2240</v>
      </c>
    </row>
    <row r="405" spans="1:13" s="6" customFormat="1" ht="80.099999999999994" customHeight="1" x14ac:dyDescent="0.15">
      <c r="A405" s="1">
        <f t="shared" si="25"/>
        <v>401</v>
      </c>
      <c r="B405" s="2">
        <v>26</v>
      </c>
      <c r="C405" s="2" t="s">
        <v>921</v>
      </c>
      <c r="D405" s="3" t="s">
        <v>2215</v>
      </c>
      <c r="E405" s="2" t="s">
        <v>2216</v>
      </c>
      <c r="F405" s="4" t="s">
        <v>2217</v>
      </c>
      <c r="G405" s="2" t="s">
        <v>2218</v>
      </c>
      <c r="H405" s="2" t="s">
        <v>2219</v>
      </c>
      <c r="I405" s="3" t="s">
        <v>2220</v>
      </c>
      <c r="J405" s="3" t="s">
        <v>0</v>
      </c>
      <c r="K405" s="3" t="s">
        <v>2221</v>
      </c>
      <c r="L405" s="9">
        <f t="shared" si="26"/>
        <v>1</v>
      </c>
      <c r="M405" s="5" t="s">
        <v>2222</v>
      </c>
    </row>
    <row r="406" spans="1:13" s="6" customFormat="1" ht="80.099999999999994" customHeight="1" x14ac:dyDescent="0.15">
      <c r="A406" s="1">
        <f t="shared" si="25"/>
        <v>402</v>
      </c>
      <c r="B406" s="2">
        <v>26</v>
      </c>
      <c r="C406" s="2" t="s">
        <v>20</v>
      </c>
      <c r="D406" s="3" t="s">
        <v>890</v>
      </c>
      <c r="E406" s="2" t="s">
        <v>891</v>
      </c>
      <c r="F406" s="4" t="s">
        <v>892</v>
      </c>
      <c r="G406" s="2" t="s">
        <v>893</v>
      </c>
      <c r="H406" s="2" t="s">
        <v>894</v>
      </c>
      <c r="I406" s="3" t="s">
        <v>895</v>
      </c>
      <c r="J406" s="3" t="s">
        <v>655</v>
      </c>
      <c r="K406" s="3" t="s">
        <v>896</v>
      </c>
      <c r="L406" s="9">
        <f t="shared" si="26"/>
        <v>1</v>
      </c>
      <c r="M406" s="5" t="s">
        <v>897</v>
      </c>
    </row>
    <row r="407" spans="1:13" s="6" customFormat="1" ht="80.099999999999994" customHeight="1" x14ac:dyDescent="0.15">
      <c r="A407" s="1">
        <f t="shared" si="25"/>
        <v>403</v>
      </c>
      <c r="B407" s="2">
        <v>26</v>
      </c>
      <c r="C407" s="2" t="s">
        <v>921</v>
      </c>
      <c r="D407" s="3" t="s">
        <v>2223</v>
      </c>
      <c r="E407" s="2" t="s">
        <v>2224</v>
      </c>
      <c r="F407" s="4" t="s">
        <v>2225</v>
      </c>
      <c r="G407" s="2" t="s">
        <v>2227</v>
      </c>
      <c r="H407" s="2" t="s">
        <v>2227</v>
      </c>
      <c r="I407" s="3" t="s">
        <v>2228</v>
      </c>
      <c r="J407" s="3" t="s">
        <v>0</v>
      </c>
      <c r="K407" s="3" t="s">
        <v>2226</v>
      </c>
      <c r="L407" s="9">
        <f t="shared" si="26"/>
        <v>2</v>
      </c>
      <c r="M407" s="5" t="s">
        <v>3005</v>
      </c>
    </row>
    <row r="408" spans="1:13" s="6" customFormat="1" ht="80.099999999999994" customHeight="1" x14ac:dyDescent="0.15">
      <c r="A408" s="1">
        <f t="shared" si="25"/>
        <v>404</v>
      </c>
      <c r="B408" s="2" t="s">
        <v>3029</v>
      </c>
      <c r="C408" s="2" t="s">
        <v>20</v>
      </c>
      <c r="D408" s="3" t="s">
        <v>3030</v>
      </c>
      <c r="E408" s="2" t="s">
        <v>3031</v>
      </c>
      <c r="F408" s="4" t="s">
        <v>3032</v>
      </c>
      <c r="G408" s="2" t="s">
        <v>3033</v>
      </c>
      <c r="H408" s="2" t="s">
        <v>3034</v>
      </c>
      <c r="I408" s="3" t="s">
        <v>3035</v>
      </c>
      <c r="J408" s="3" t="s">
        <v>1</v>
      </c>
      <c r="K408" s="3"/>
      <c r="L408" s="9">
        <f t="shared" si="26"/>
        <v>2</v>
      </c>
      <c r="M408" s="5" t="s">
        <v>3182</v>
      </c>
    </row>
    <row r="409" spans="1:13" s="6" customFormat="1" ht="80.099999999999994" customHeight="1" x14ac:dyDescent="0.15">
      <c r="A409" s="1">
        <f t="shared" si="25"/>
        <v>405</v>
      </c>
      <c r="B409" s="2">
        <v>26</v>
      </c>
      <c r="C409" s="2" t="s">
        <v>921</v>
      </c>
      <c r="D409" s="3" t="s">
        <v>2247</v>
      </c>
      <c r="E409" s="2" t="s">
        <v>299</v>
      </c>
      <c r="F409" s="4" t="s">
        <v>2250</v>
      </c>
      <c r="G409" s="2" t="s">
        <v>2248</v>
      </c>
      <c r="H409" s="2" t="s">
        <v>2249</v>
      </c>
      <c r="I409" s="3" t="s">
        <v>2251</v>
      </c>
      <c r="J409" s="3" t="s">
        <v>0</v>
      </c>
      <c r="K409" s="3" t="s">
        <v>2248</v>
      </c>
      <c r="L409" s="9">
        <f t="shared" si="26"/>
        <v>2</v>
      </c>
      <c r="M409" s="5" t="s">
        <v>3004</v>
      </c>
    </row>
    <row r="410" spans="1:13" s="6" customFormat="1" ht="80.099999999999994" customHeight="1" x14ac:dyDescent="0.15">
      <c r="A410" s="1">
        <f t="shared" si="25"/>
        <v>406</v>
      </c>
      <c r="B410" s="2">
        <v>26</v>
      </c>
      <c r="C410" s="2" t="s">
        <v>20</v>
      </c>
      <c r="D410" s="3" t="s">
        <v>17</v>
      </c>
      <c r="E410" s="2" t="s">
        <v>299</v>
      </c>
      <c r="F410" s="4" t="s">
        <v>598</v>
      </c>
      <c r="G410" s="2" t="s">
        <v>300</v>
      </c>
      <c r="H410" s="2" t="s">
        <v>301</v>
      </c>
      <c r="I410" s="3" t="s">
        <v>857</v>
      </c>
      <c r="J410" s="3" t="s">
        <v>0</v>
      </c>
      <c r="K410" s="3" t="s">
        <v>302</v>
      </c>
      <c r="L410" s="9">
        <f t="shared" si="26"/>
        <v>1</v>
      </c>
      <c r="M410" s="5" t="s">
        <v>303</v>
      </c>
    </row>
    <row r="411" spans="1:13" s="6" customFormat="1" ht="80.099999999999994" customHeight="1" x14ac:dyDescent="0.15">
      <c r="A411" s="1">
        <f t="shared" si="25"/>
        <v>407</v>
      </c>
      <c r="B411" s="2">
        <v>26</v>
      </c>
      <c r="C411" s="2" t="s">
        <v>921</v>
      </c>
      <c r="D411" s="3" t="s">
        <v>3555</v>
      </c>
      <c r="E411" s="2" t="s">
        <v>2209</v>
      </c>
      <c r="F411" s="4" t="s">
        <v>2210</v>
      </c>
      <c r="G411" s="2" t="s">
        <v>2211</v>
      </c>
      <c r="H411" s="2" t="s">
        <v>2212</v>
      </c>
      <c r="I411" s="3" t="s">
        <v>2213</v>
      </c>
      <c r="J411" s="3" t="s">
        <v>0</v>
      </c>
      <c r="K411" s="3" t="s">
        <v>2211</v>
      </c>
      <c r="L411" s="9">
        <f t="shared" si="26"/>
        <v>1</v>
      </c>
      <c r="M411" s="5" t="s">
        <v>2214</v>
      </c>
    </row>
    <row r="412" spans="1:13" s="6" customFormat="1" ht="80.099999999999994" customHeight="1" x14ac:dyDescent="0.15">
      <c r="A412" s="1">
        <f t="shared" si="25"/>
        <v>408</v>
      </c>
      <c r="B412" s="2">
        <v>26</v>
      </c>
      <c r="C412" s="2" t="s">
        <v>921</v>
      </c>
      <c r="D412" s="3" t="s">
        <v>2241</v>
      </c>
      <c r="E412" s="2" t="s">
        <v>2242</v>
      </c>
      <c r="F412" s="4" t="s">
        <v>2243</v>
      </c>
      <c r="G412" s="2" t="s">
        <v>2244</v>
      </c>
      <c r="H412" s="2" t="s">
        <v>2245</v>
      </c>
      <c r="I412" s="3" t="s">
        <v>1612</v>
      </c>
      <c r="J412" s="3" t="s">
        <v>972</v>
      </c>
      <c r="K412" s="3"/>
      <c r="L412" s="9">
        <f t="shared" si="26"/>
        <v>1</v>
      </c>
      <c r="M412" s="5" t="s">
        <v>2246</v>
      </c>
    </row>
    <row r="413" spans="1:13" s="6" customFormat="1" ht="80.099999999999994" customHeight="1" x14ac:dyDescent="0.15">
      <c r="A413" s="1">
        <f t="shared" si="25"/>
        <v>409</v>
      </c>
      <c r="B413" s="2">
        <v>26</v>
      </c>
      <c r="C413" s="2" t="s">
        <v>921</v>
      </c>
      <c r="D413" s="3" t="s">
        <v>2252</v>
      </c>
      <c r="E413" s="2" t="s">
        <v>2242</v>
      </c>
      <c r="F413" s="4" t="s">
        <v>2253</v>
      </c>
      <c r="G413" s="2" t="s">
        <v>2254</v>
      </c>
      <c r="H413" s="2" t="s">
        <v>2255</v>
      </c>
      <c r="I413" s="3" t="s">
        <v>2256</v>
      </c>
      <c r="J413" s="3" t="s">
        <v>0</v>
      </c>
      <c r="K413" s="3" t="s">
        <v>2254</v>
      </c>
      <c r="L413" s="9">
        <f t="shared" si="26"/>
        <v>1</v>
      </c>
      <c r="M413" s="5" t="s">
        <v>2257</v>
      </c>
    </row>
    <row r="414" spans="1:13" s="6" customFormat="1" ht="80.099999999999994" customHeight="1" x14ac:dyDescent="0.15">
      <c r="A414" s="1">
        <f t="shared" si="25"/>
        <v>410</v>
      </c>
      <c r="B414" s="2">
        <v>26</v>
      </c>
      <c r="C414" s="2" t="s">
        <v>921</v>
      </c>
      <c r="D414" s="3" t="s">
        <v>2229</v>
      </c>
      <c r="E414" s="2" t="s">
        <v>2230</v>
      </c>
      <c r="F414" s="4" t="s">
        <v>2231</v>
      </c>
      <c r="G414" s="2" t="s">
        <v>2232</v>
      </c>
      <c r="H414" s="2" t="s">
        <v>2233</v>
      </c>
      <c r="I414" s="3" t="s">
        <v>2234</v>
      </c>
      <c r="J414" s="3" t="s">
        <v>0</v>
      </c>
      <c r="K414" s="3" t="s">
        <v>2232</v>
      </c>
      <c r="L414" s="9">
        <f t="shared" si="26"/>
        <v>1</v>
      </c>
      <c r="M414" s="5" t="s">
        <v>2235</v>
      </c>
    </row>
    <row r="415" spans="1:13" s="6" customFormat="1" ht="80.099999999999994" customHeight="1" x14ac:dyDescent="0.15">
      <c r="A415" s="1">
        <f t="shared" si="25"/>
        <v>411</v>
      </c>
      <c r="B415" s="2">
        <v>26</v>
      </c>
      <c r="C415" s="2" t="s">
        <v>20</v>
      </c>
      <c r="D415" s="3" t="s">
        <v>154</v>
      </c>
      <c r="E415" s="2" t="s">
        <v>155</v>
      </c>
      <c r="F415" s="4" t="s">
        <v>599</v>
      </c>
      <c r="G415" s="2" t="s">
        <v>156</v>
      </c>
      <c r="H415" s="2" t="s">
        <v>157</v>
      </c>
      <c r="I415" s="3" t="s">
        <v>859</v>
      </c>
      <c r="J415" s="3" t="s">
        <v>0</v>
      </c>
      <c r="K415" s="3" t="s">
        <v>158</v>
      </c>
      <c r="L415" s="9">
        <f t="shared" si="26"/>
        <v>1</v>
      </c>
      <c r="M415" s="5" t="s">
        <v>159</v>
      </c>
    </row>
    <row r="416" spans="1:13" s="6" customFormat="1" ht="80.099999999999994" customHeight="1" x14ac:dyDescent="0.15">
      <c r="A416" s="1">
        <f t="shared" si="25"/>
        <v>412</v>
      </c>
      <c r="B416" s="2">
        <v>26</v>
      </c>
      <c r="C416" s="2" t="s">
        <v>921</v>
      </c>
      <c r="D416" s="3" t="s">
        <v>2258</v>
      </c>
      <c r="E416" s="2" t="s">
        <v>1536</v>
      </c>
      <c r="F416" s="4" t="s">
        <v>2259</v>
      </c>
      <c r="G416" s="2" t="s">
        <v>2260</v>
      </c>
      <c r="H416" s="2" t="s">
        <v>2261</v>
      </c>
      <c r="I416" s="3" t="s">
        <v>2262</v>
      </c>
      <c r="J416" s="3" t="s">
        <v>0</v>
      </c>
      <c r="K416" s="3" t="s">
        <v>2260</v>
      </c>
      <c r="L416" s="9">
        <f t="shared" si="26"/>
        <v>1</v>
      </c>
      <c r="M416" s="5" t="s">
        <v>2263</v>
      </c>
    </row>
    <row r="417" spans="1:13" s="6" customFormat="1" ht="80.099999999999994" customHeight="1" x14ac:dyDescent="0.15">
      <c r="A417" s="1">
        <f t="shared" si="25"/>
        <v>413</v>
      </c>
      <c r="B417" s="2">
        <v>26</v>
      </c>
      <c r="C417" s="2" t="s">
        <v>921</v>
      </c>
      <c r="D417" s="3" t="s">
        <v>1535</v>
      </c>
      <c r="E417" s="2" t="s">
        <v>1536</v>
      </c>
      <c r="F417" s="4" t="s">
        <v>1537</v>
      </c>
      <c r="G417" s="2" t="s">
        <v>1538</v>
      </c>
      <c r="H417" s="2" t="s">
        <v>1539</v>
      </c>
      <c r="I417" s="3" t="s">
        <v>1540</v>
      </c>
      <c r="J417" s="3" t="s">
        <v>0</v>
      </c>
      <c r="K417" s="3" t="s">
        <v>1541</v>
      </c>
      <c r="L417" s="9">
        <f t="shared" si="26"/>
        <v>1</v>
      </c>
      <c r="M417" s="5" t="s">
        <v>1542</v>
      </c>
    </row>
    <row r="418" spans="1:13" s="6" customFormat="1" ht="80.099999999999994" customHeight="1" x14ac:dyDescent="0.15">
      <c r="A418" s="1">
        <f t="shared" si="25"/>
        <v>414</v>
      </c>
      <c r="B418" s="36">
        <v>26</v>
      </c>
      <c r="C418" s="36" t="s">
        <v>20</v>
      </c>
      <c r="D418" s="37" t="s">
        <v>2208</v>
      </c>
      <c r="E418" s="36" t="s">
        <v>1536</v>
      </c>
      <c r="F418" s="37" t="s">
        <v>3324</v>
      </c>
      <c r="G418" s="36" t="s">
        <v>3294</v>
      </c>
      <c r="H418" s="36" t="s">
        <v>3295</v>
      </c>
      <c r="I418" s="37" t="s">
        <v>3325</v>
      </c>
      <c r="J418" s="36" t="s">
        <v>1</v>
      </c>
      <c r="K418" s="36"/>
      <c r="L418" s="36">
        <v>4</v>
      </c>
      <c r="M418" s="39" t="s">
        <v>3455</v>
      </c>
    </row>
    <row r="419" spans="1:13" s="6" customFormat="1" ht="80.099999999999994" customHeight="1" x14ac:dyDescent="0.15">
      <c r="A419" s="1">
        <f t="shared" si="25"/>
        <v>415</v>
      </c>
      <c r="B419" s="2">
        <v>26</v>
      </c>
      <c r="C419" s="2" t="s">
        <v>20</v>
      </c>
      <c r="D419" s="3" t="s">
        <v>639</v>
      </c>
      <c r="E419" s="2" t="s">
        <v>443</v>
      </c>
      <c r="F419" s="4" t="s">
        <v>600</v>
      </c>
      <c r="G419" s="2" t="s">
        <v>444</v>
      </c>
      <c r="H419" s="2" t="s">
        <v>445</v>
      </c>
      <c r="I419" s="3" t="s">
        <v>858</v>
      </c>
      <c r="J419" s="3" t="s">
        <v>0</v>
      </c>
      <c r="K419" s="3" t="s">
        <v>446</v>
      </c>
      <c r="L419" s="9">
        <f t="shared" ref="L419:L454" si="27">LEN(M419)-LEN(SUBSTITUTE(M419, "、",""))/LEN("、")+1</f>
        <v>1</v>
      </c>
      <c r="M419" s="5" t="s">
        <v>447</v>
      </c>
    </row>
    <row r="420" spans="1:13" s="6" customFormat="1" ht="80.099999999999994" customHeight="1" x14ac:dyDescent="0.15">
      <c r="A420" s="1">
        <f t="shared" si="25"/>
        <v>416</v>
      </c>
      <c r="B420" s="2">
        <v>26</v>
      </c>
      <c r="C420" s="2" t="s">
        <v>921</v>
      </c>
      <c r="D420" s="3" t="s">
        <v>2615</v>
      </c>
      <c r="E420" s="2" t="s">
        <v>2616</v>
      </c>
      <c r="F420" s="4" t="s">
        <v>2617</v>
      </c>
      <c r="G420" s="2" t="s">
        <v>2618</v>
      </c>
      <c r="H420" s="2" t="s">
        <v>2619</v>
      </c>
      <c r="I420" s="3" t="s">
        <v>1267</v>
      </c>
      <c r="J420" s="3" t="s">
        <v>0</v>
      </c>
      <c r="K420" s="3" t="s">
        <v>2618</v>
      </c>
      <c r="L420" s="9">
        <f t="shared" si="27"/>
        <v>1</v>
      </c>
      <c r="M420" s="5" t="s">
        <v>2620</v>
      </c>
    </row>
    <row r="421" spans="1:13" s="6" customFormat="1" ht="80.099999999999994" customHeight="1" x14ac:dyDescent="0.15">
      <c r="A421" s="1">
        <f t="shared" si="25"/>
        <v>417</v>
      </c>
      <c r="B421" s="2">
        <v>26</v>
      </c>
      <c r="C421" s="2" t="s">
        <v>921</v>
      </c>
      <c r="D421" s="3" t="s">
        <v>2572</v>
      </c>
      <c r="E421" s="2" t="s">
        <v>870</v>
      </c>
      <c r="F421" s="4" t="s">
        <v>2573</v>
      </c>
      <c r="G421" s="2" t="s">
        <v>2574</v>
      </c>
      <c r="H421" s="2" t="s">
        <v>2575</v>
      </c>
      <c r="I421" s="3" t="s">
        <v>2576</v>
      </c>
      <c r="J421" s="3" t="s">
        <v>0</v>
      </c>
      <c r="K421" s="3" t="s">
        <v>2574</v>
      </c>
      <c r="L421" s="9">
        <f t="shared" si="27"/>
        <v>1</v>
      </c>
      <c r="M421" s="5" t="s">
        <v>2577</v>
      </c>
    </row>
    <row r="422" spans="1:13" s="6" customFormat="1" ht="80.099999999999994" customHeight="1" x14ac:dyDescent="0.15">
      <c r="A422" s="1">
        <f t="shared" si="25"/>
        <v>418</v>
      </c>
      <c r="B422" s="2">
        <v>26</v>
      </c>
      <c r="C422" s="2" t="s">
        <v>20</v>
      </c>
      <c r="D422" s="3" t="s">
        <v>869</v>
      </c>
      <c r="E422" s="2" t="s">
        <v>870</v>
      </c>
      <c r="F422" s="4" t="s">
        <v>871</v>
      </c>
      <c r="G422" s="2" t="s">
        <v>872</v>
      </c>
      <c r="H422" s="2" t="s">
        <v>873</v>
      </c>
      <c r="I422" s="3" t="s">
        <v>3</v>
      </c>
      <c r="J422" s="3" t="s">
        <v>1</v>
      </c>
      <c r="K422" s="3"/>
      <c r="L422" s="9">
        <f t="shared" si="27"/>
        <v>1</v>
      </c>
      <c r="M422" s="5" t="s">
        <v>874</v>
      </c>
    </row>
    <row r="423" spans="1:13" s="6" customFormat="1" ht="80.099999999999994" customHeight="1" x14ac:dyDescent="0.15">
      <c r="A423" s="1">
        <f t="shared" si="25"/>
        <v>419</v>
      </c>
      <c r="B423" s="2">
        <v>26</v>
      </c>
      <c r="C423" s="2" t="s">
        <v>20</v>
      </c>
      <c r="D423" s="3" t="s">
        <v>3023</v>
      </c>
      <c r="E423" s="2" t="s">
        <v>870</v>
      </c>
      <c r="F423" s="4" t="s">
        <v>3024</v>
      </c>
      <c r="G423" s="2" t="s">
        <v>3025</v>
      </c>
      <c r="H423" s="2" t="s">
        <v>3026</v>
      </c>
      <c r="I423" s="3" t="s">
        <v>3027</v>
      </c>
      <c r="J423" s="3" t="s">
        <v>0</v>
      </c>
      <c r="K423" s="3" t="s">
        <v>3025</v>
      </c>
      <c r="L423" s="9">
        <f t="shared" si="27"/>
        <v>1</v>
      </c>
      <c r="M423" s="5" t="s">
        <v>3028</v>
      </c>
    </row>
    <row r="424" spans="1:13" s="6" customFormat="1" ht="80.099999999999994" customHeight="1" x14ac:dyDescent="0.15">
      <c r="A424" s="1">
        <f t="shared" si="25"/>
        <v>420</v>
      </c>
      <c r="B424" s="2">
        <v>26</v>
      </c>
      <c r="C424" s="2" t="s">
        <v>921</v>
      </c>
      <c r="D424" s="3" t="s">
        <v>2608</v>
      </c>
      <c r="E424" s="2" t="s">
        <v>870</v>
      </c>
      <c r="F424" s="4" t="s">
        <v>2609</v>
      </c>
      <c r="G424" s="2" t="s">
        <v>2610</v>
      </c>
      <c r="H424" s="2" t="s">
        <v>2611</v>
      </c>
      <c r="I424" s="3" t="s">
        <v>2612</v>
      </c>
      <c r="J424" s="3" t="s">
        <v>0</v>
      </c>
      <c r="K424" s="3" t="s">
        <v>2613</v>
      </c>
      <c r="L424" s="9">
        <f t="shared" si="27"/>
        <v>1</v>
      </c>
      <c r="M424" s="5" t="s">
        <v>2614</v>
      </c>
    </row>
    <row r="425" spans="1:13" s="6" customFormat="1" ht="80.099999999999994" customHeight="1" x14ac:dyDescent="0.15">
      <c r="A425" s="1">
        <f t="shared" si="25"/>
        <v>421</v>
      </c>
      <c r="B425" s="2">
        <v>26</v>
      </c>
      <c r="C425" s="2" t="s">
        <v>921</v>
      </c>
      <c r="D425" s="3" t="s">
        <v>2583</v>
      </c>
      <c r="E425" s="2" t="s">
        <v>103</v>
      </c>
      <c r="F425" s="4" t="s">
        <v>2584</v>
      </c>
      <c r="G425" s="2" t="s">
        <v>2585</v>
      </c>
      <c r="H425" s="2" t="s">
        <v>2586</v>
      </c>
      <c r="I425" s="3" t="s">
        <v>2587</v>
      </c>
      <c r="J425" s="3" t="s">
        <v>972</v>
      </c>
      <c r="K425" s="3"/>
      <c r="L425" s="9">
        <f t="shared" si="27"/>
        <v>2</v>
      </c>
      <c r="M425" s="5" t="s">
        <v>2951</v>
      </c>
    </row>
    <row r="426" spans="1:13" s="6" customFormat="1" ht="80.099999999999994" customHeight="1" x14ac:dyDescent="0.15">
      <c r="A426" s="1">
        <f t="shared" si="25"/>
        <v>422</v>
      </c>
      <c r="B426" s="2">
        <v>26</v>
      </c>
      <c r="C426" s="2" t="s">
        <v>20</v>
      </c>
      <c r="D426" s="3" t="s">
        <v>102</v>
      </c>
      <c r="E426" s="2" t="s">
        <v>103</v>
      </c>
      <c r="F426" s="4" t="s">
        <v>601</v>
      </c>
      <c r="G426" s="2" t="s">
        <v>104</v>
      </c>
      <c r="H426" s="2" t="s">
        <v>105</v>
      </c>
      <c r="I426" s="3" t="s">
        <v>860</v>
      </c>
      <c r="J426" s="3" t="s">
        <v>0</v>
      </c>
      <c r="K426" s="3" t="s">
        <v>106</v>
      </c>
      <c r="L426" s="9">
        <f t="shared" si="27"/>
        <v>7</v>
      </c>
      <c r="M426" s="5" t="s">
        <v>107</v>
      </c>
    </row>
    <row r="427" spans="1:13" s="6" customFormat="1" ht="80.099999999999994" customHeight="1" x14ac:dyDescent="0.15">
      <c r="A427" s="1">
        <f t="shared" si="25"/>
        <v>423</v>
      </c>
      <c r="B427" s="2">
        <v>26</v>
      </c>
      <c r="C427" s="2" t="s">
        <v>921</v>
      </c>
      <c r="D427" s="3" t="s">
        <v>2595</v>
      </c>
      <c r="E427" s="2" t="s">
        <v>103</v>
      </c>
      <c r="F427" s="4" t="s">
        <v>2596</v>
      </c>
      <c r="G427" s="2" t="s">
        <v>2597</v>
      </c>
      <c r="H427" s="2" t="s">
        <v>2598</v>
      </c>
      <c r="I427" s="3" t="s">
        <v>2599</v>
      </c>
      <c r="J427" s="3" t="s">
        <v>0</v>
      </c>
      <c r="K427" s="3" t="s">
        <v>2600</v>
      </c>
      <c r="L427" s="9">
        <f t="shared" si="27"/>
        <v>1</v>
      </c>
      <c r="M427" s="5" t="s">
        <v>2601</v>
      </c>
    </row>
    <row r="428" spans="1:13" s="6" customFormat="1" ht="80.099999999999994" customHeight="1" x14ac:dyDescent="0.15">
      <c r="A428" s="1">
        <f t="shared" si="25"/>
        <v>424</v>
      </c>
      <c r="B428" s="2">
        <v>26</v>
      </c>
      <c r="C428" s="2" t="s">
        <v>20</v>
      </c>
      <c r="D428" s="3" t="s">
        <v>408</v>
      </c>
      <c r="E428" s="2" t="s">
        <v>409</v>
      </c>
      <c r="F428" s="4" t="s">
        <v>602</v>
      </c>
      <c r="G428" s="2" t="s">
        <v>410</v>
      </c>
      <c r="H428" s="2" t="s">
        <v>411</v>
      </c>
      <c r="I428" s="3" t="s">
        <v>861</v>
      </c>
      <c r="J428" s="3" t="s">
        <v>0</v>
      </c>
      <c r="K428" s="3" t="s">
        <v>412</v>
      </c>
      <c r="L428" s="9">
        <f t="shared" si="27"/>
        <v>1</v>
      </c>
      <c r="M428" s="5" t="s">
        <v>413</v>
      </c>
    </row>
    <row r="429" spans="1:13" s="6" customFormat="1" ht="80.099999999999994" customHeight="1" x14ac:dyDescent="0.15">
      <c r="A429" s="1">
        <f t="shared" si="25"/>
        <v>425</v>
      </c>
      <c r="B429" s="2">
        <v>26</v>
      </c>
      <c r="C429" s="2" t="s">
        <v>921</v>
      </c>
      <c r="D429" s="3" t="s">
        <v>2621</v>
      </c>
      <c r="E429" s="2" t="s">
        <v>2622</v>
      </c>
      <c r="F429" s="4" t="s">
        <v>2623</v>
      </c>
      <c r="G429" s="2" t="s">
        <v>2624</v>
      </c>
      <c r="H429" s="2" t="s">
        <v>2625</v>
      </c>
      <c r="I429" s="3" t="s">
        <v>2627</v>
      </c>
      <c r="J429" s="3" t="s">
        <v>0</v>
      </c>
      <c r="K429" s="3" t="s">
        <v>2626</v>
      </c>
      <c r="L429" s="9">
        <f t="shared" si="27"/>
        <v>2</v>
      </c>
      <c r="M429" s="5" t="s">
        <v>3003</v>
      </c>
    </row>
    <row r="430" spans="1:13" s="6" customFormat="1" ht="80.099999999999994" customHeight="1" x14ac:dyDescent="0.15">
      <c r="A430" s="1">
        <f t="shared" si="25"/>
        <v>426</v>
      </c>
      <c r="B430" s="2">
        <v>26</v>
      </c>
      <c r="C430" s="2" t="s">
        <v>921</v>
      </c>
      <c r="D430" s="3" t="s">
        <v>2578</v>
      </c>
      <c r="E430" s="2" t="s">
        <v>2579</v>
      </c>
      <c r="F430" s="4" t="s">
        <v>2580</v>
      </c>
      <c r="G430" s="2" t="s">
        <v>2581</v>
      </c>
      <c r="H430" s="2" t="s">
        <v>2582</v>
      </c>
      <c r="I430" s="3" t="s">
        <v>3468</v>
      </c>
      <c r="J430" s="3" t="s">
        <v>972</v>
      </c>
      <c r="K430" s="3"/>
      <c r="L430" s="9">
        <f t="shared" si="27"/>
        <v>2</v>
      </c>
      <c r="M430" s="5" t="s">
        <v>3467</v>
      </c>
    </row>
    <row r="431" spans="1:13" s="6" customFormat="1" ht="80.099999999999994" customHeight="1" x14ac:dyDescent="0.15">
      <c r="A431" s="1">
        <f t="shared" si="25"/>
        <v>427</v>
      </c>
      <c r="B431" s="2">
        <v>26</v>
      </c>
      <c r="C431" s="2" t="s">
        <v>921</v>
      </c>
      <c r="D431" s="3" t="s">
        <v>2602</v>
      </c>
      <c r="E431" s="2" t="s">
        <v>2579</v>
      </c>
      <c r="F431" s="4" t="s">
        <v>2603</v>
      </c>
      <c r="G431" s="2" t="s">
        <v>2604</v>
      </c>
      <c r="H431" s="2" t="s">
        <v>2605</v>
      </c>
      <c r="I431" s="3" t="s">
        <v>2606</v>
      </c>
      <c r="J431" s="3" t="s">
        <v>0</v>
      </c>
      <c r="K431" s="3" t="s">
        <v>2604</v>
      </c>
      <c r="L431" s="9">
        <f t="shared" si="27"/>
        <v>1</v>
      </c>
      <c r="M431" s="5" t="s">
        <v>2607</v>
      </c>
    </row>
    <row r="432" spans="1:13" s="6" customFormat="1" ht="80.099999999999994" customHeight="1" x14ac:dyDescent="0.15">
      <c r="A432" s="1">
        <f t="shared" si="25"/>
        <v>428</v>
      </c>
      <c r="B432" s="2" t="s">
        <v>3029</v>
      </c>
      <c r="C432" s="2" t="s">
        <v>20</v>
      </c>
      <c r="D432" s="3" t="s">
        <v>3081</v>
      </c>
      <c r="E432" s="2" t="s">
        <v>3082</v>
      </c>
      <c r="F432" s="4" t="s">
        <v>3083</v>
      </c>
      <c r="G432" s="2" t="s">
        <v>3084</v>
      </c>
      <c r="H432" s="2" t="s">
        <v>3085</v>
      </c>
      <c r="I432" s="3" t="s">
        <v>3086</v>
      </c>
      <c r="J432" s="3" t="s">
        <v>0</v>
      </c>
      <c r="K432" s="3" t="s">
        <v>3087</v>
      </c>
      <c r="L432" s="9">
        <f t="shared" si="27"/>
        <v>1</v>
      </c>
      <c r="M432" s="5" t="s">
        <v>3088</v>
      </c>
    </row>
    <row r="433" spans="1:13" s="6" customFormat="1" ht="80.099999999999994" customHeight="1" x14ac:dyDescent="0.15">
      <c r="A433" s="1">
        <f t="shared" si="25"/>
        <v>429</v>
      </c>
      <c r="B433" s="2">
        <v>26</v>
      </c>
      <c r="C433" s="2" t="s">
        <v>921</v>
      </c>
      <c r="D433" s="3" t="s">
        <v>2643</v>
      </c>
      <c r="E433" s="2" t="s">
        <v>2644</v>
      </c>
      <c r="F433" s="4" t="s">
        <v>2645</v>
      </c>
      <c r="G433" s="2" t="s">
        <v>2646</v>
      </c>
      <c r="H433" s="2" t="s">
        <v>2647</v>
      </c>
      <c r="I433" s="3" t="s">
        <v>2648</v>
      </c>
      <c r="J433" s="3" t="s">
        <v>972</v>
      </c>
      <c r="K433" s="3"/>
      <c r="L433" s="9">
        <f t="shared" si="27"/>
        <v>1</v>
      </c>
      <c r="M433" s="5" t="s">
        <v>2649</v>
      </c>
    </row>
    <row r="434" spans="1:13" s="6" customFormat="1" ht="80.099999999999994" customHeight="1" x14ac:dyDescent="0.15">
      <c r="A434" s="1">
        <f t="shared" si="25"/>
        <v>430</v>
      </c>
      <c r="B434" s="2">
        <v>26</v>
      </c>
      <c r="C434" s="2" t="s">
        <v>921</v>
      </c>
      <c r="D434" s="3" t="s">
        <v>2650</v>
      </c>
      <c r="E434" s="2" t="s">
        <v>2651</v>
      </c>
      <c r="F434" s="4" t="s">
        <v>2652</v>
      </c>
      <c r="G434" s="2" t="s">
        <v>2653</v>
      </c>
      <c r="H434" s="2" t="s">
        <v>2654</v>
      </c>
      <c r="I434" s="3" t="s">
        <v>2655</v>
      </c>
      <c r="J434" s="3" t="s">
        <v>0</v>
      </c>
      <c r="K434" s="3" t="s">
        <v>2653</v>
      </c>
      <c r="L434" s="9">
        <f t="shared" si="27"/>
        <v>1</v>
      </c>
      <c r="M434" s="5" t="s">
        <v>2656</v>
      </c>
    </row>
    <row r="435" spans="1:13" s="6" customFormat="1" ht="80.099999999999994" customHeight="1" x14ac:dyDescent="0.15">
      <c r="A435" s="1">
        <f t="shared" si="25"/>
        <v>431</v>
      </c>
      <c r="B435" s="2">
        <v>26</v>
      </c>
      <c r="C435" s="2" t="s">
        <v>921</v>
      </c>
      <c r="D435" s="3" t="s">
        <v>2657</v>
      </c>
      <c r="E435" s="2" t="s">
        <v>2651</v>
      </c>
      <c r="F435" s="4" t="s">
        <v>2658</v>
      </c>
      <c r="G435" s="2" t="s">
        <v>2659</v>
      </c>
      <c r="H435" s="2" t="s">
        <v>2660</v>
      </c>
      <c r="I435" s="3" t="s">
        <v>2661</v>
      </c>
      <c r="J435" s="3" t="s">
        <v>0</v>
      </c>
      <c r="K435" s="3" t="s">
        <v>2659</v>
      </c>
      <c r="L435" s="9">
        <f t="shared" si="27"/>
        <v>1</v>
      </c>
      <c r="M435" s="5" t="s">
        <v>2662</v>
      </c>
    </row>
    <row r="436" spans="1:13" s="6" customFormat="1" ht="80.099999999999994" customHeight="1" x14ac:dyDescent="0.15">
      <c r="A436" s="1">
        <f t="shared" si="25"/>
        <v>432</v>
      </c>
      <c r="B436" s="2">
        <v>26</v>
      </c>
      <c r="C436" s="2" t="s">
        <v>20</v>
      </c>
      <c r="D436" s="3" t="s">
        <v>912</v>
      </c>
      <c r="E436" s="2" t="s">
        <v>913</v>
      </c>
      <c r="F436" s="4" t="s">
        <v>914</v>
      </c>
      <c r="G436" s="2" t="s">
        <v>915</v>
      </c>
      <c r="H436" s="2" t="s">
        <v>916</v>
      </c>
      <c r="I436" s="3" t="s">
        <v>917</v>
      </c>
      <c r="J436" s="3" t="s">
        <v>771</v>
      </c>
      <c r="K436" s="3"/>
      <c r="L436" s="9">
        <f t="shared" si="27"/>
        <v>3</v>
      </c>
      <c r="M436" s="5" t="s">
        <v>3022</v>
      </c>
    </row>
    <row r="437" spans="1:13" s="6" customFormat="1" ht="80.099999999999994" customHeight="1" x14ac:dyDescent="0.15">
      <c r="A437" s="1">
        <f t="shared" si="25"/>
        <v>433</v>
      </c>
      <c r="B437" s="2">
        <v>26</v>
      </c>
      <c r="C437" s="2" t="s">
        <v>921</v>
      </c>
      <c r="D437" s="3" t="s">
        <v>2663</v>
      </c>
      <c r="E437" s="2" t="s">
        <v>2664</v>
      </c>
      <c r="F437" s="4" t="s">
        <v>2665</v>
      </c>
      <c r="G437" s="2" t="s">
        <v>2666</v>
      </c>
      <c r="H437" s="2" t="s">
        <v>2667</v>
      </c>
      <c r="I437" s="3" t="s">
        <v>2668</v>
      </c>
      <c r="J437" s="3" t="s">
        <v>0</v>
      </c>
      <c r="K437" s="3" t="s">
        <v>2666</v>
      </c>
      <c r="L437" s="9">
        <f t="shared" si="27"/>
        <v>1</v>
      </c>
      <c r="M437" s="5" t="s">
        <v>2669</v>
      </c>
    </row>
    <row r="438" spans="1:13" s="6" customFormat="1" ht="80.099999999999994" customHeight="1" x14ac:dyDescent="0.15">
      <c r="A438" s="1">
        <f t="shared" si="25"/>
        <v>434</v>
      </c>
      <c r="B438" s="2">
        <v>26</v>
      </c>
      <c r="C438" s="2" t="s">
        <v>921</v>
      </c>
      <c r="D438" s="3" t="s">
        <v>2635</v>
      </c>
      <c r="E438" s="2" t="s">
        <v>2636</v>
      </c>
      <c r="F438" s="4" t="s">
        <v>2637</v>
      </c>
      <c r="G438" s="2" t="s">
        <v>2638</v>
      </c>
      <c r="H438" s="2" t="s">
        <v>2639</v>
      </c>
      <c r="I438" s="3" t="s">
        <v>2640</v>
      </c>
      <c r="J438" s="3" t="s">
        <v>0</v>
      </c>
      <c r="K438" s="3" t="s">
        <v>2641</v>
      </c>
      <c r="L438" s="9">
        <f t="shared" si="27"/>
        <v>1</v>
      </c>
      <c r="M438" s="5" t="s">
        <v>2642</v>
      </c>
    </row>
    <row r="439" spans="1:13" s="6" customFormat="1" ht="80.099999999999994" customHeight="1" x14ac:dyDescent="0.15">
      <c r="A439" s="1">
        <f t="shared" si="25"/>
        <v>435</v>
      </c>
      <c r="B439" s="2">
        <v>26</v>
      </c>
      <c r="C439" s="2" t="s">
        <v>921</v>
      </c>
      <c r="D439" s="3" t="s">
        <v>2588</v>
      </c>
      <c r="E439" s="2" t="s">
        <v>2589</v>
      </c>
      <c r="F439" s="4" t="s">
        <v>2590</v>
      </c>
      <c r="G439" s="2" t="s">
        <v>2591</v>
      </c>
      <c r="H439" s="2" t="s">
        <v>2592</v>
      </c>
      <c r="I439" s="3" t="s">
        <v>2593</v>
      </c>
      <c r="J439" s="3" t="s">
        <v>0</v>
      </c>
      <c r="K439" s="3" t="s">
        <v>2591</v>
      </c>
      <c r="L439" s="9">
        <f t="shared" si="27"/>
        <v>1</v>
      </c>
      <c r="M439" s="5" t="s">
        <v>2594</v>
      </c>
    </row>
    <row r="440" spans="1:13" s="6" customFormat="1" ht="80.099999999999994" customHeight="1" x14ac:dyDescent="0.15">
      <c r="A440" s="1">
        <f t="shared" si="25"/>
        <v>436</v>
      </c>
      <c r="B440" s="2">
        <v>26</v>
      </c>
      <c r="C440" s="2" t="s">
        <v>921</v>
      </c>
      <c r="D440" s="3" t="s">
        <v>2670</v>
      </c>
      <c r="E440" s="2" t="s">
        <v>2671</v>
      </c>
      <c r="F440" s="4" t="s">
        <v>2672</v>
      </c>
      <c r="G440" s="2" t="s">
        <v>2673</v>
      </c>
      <c r="H440" s="2" t="s">
        <v>2674</v>
      </c>
      <c r="I440" s="3" t="s">
        <v>2675</v>
      </c>
      <c r="J440" s="3" t="s">
        <v>0</v>
      </c>
      <c r="K440" s="3" t="s">
        <v>2676</v>
      </c>
      <c r="L440" s="9">
        <f t="shared" si="27"/>
        <v>1</v>
      </c>
      <c r="M440" s="5" t="s">
        <v>2677</v>
      </c>
    </row>
    <row r="441" spans="1:13" s="6" customFormat="1" ht="80.099999999999994" customHeight="1" x14ac:dyDescent="0.15">
      <c r="A441" s="1">
        <f t="shared" si="25"/>
        <v>437</v>
      </c>
      <c r="B441" s="2">
        <v>26</v>
      </c>
      <c r="C441" s="2" t="s">
        <v>921</v>
      </c>
      <c r="D441" s="3" t="s">
        <v>2628</v>
      </c>
      <c r="E441" s="2" t="s">
        <v>2629</v>
      </c>
      <c r="F441" s="4" t="s">
        <v>2630</v>
      </c>
      <c r="G441" s="2" t="s">
        <v>2631</v>
      </c>
      <c r="H441" s="2" t="s">
        <v>2632</v>
      </c>
      <c r="I441" s="3" t="s">
        <v>2633</v>
      </c>
      <c r="J441" s="3" t="s">
        <v>0</v>
      </c>
      <c r="K441" s="3" t="s">
        <v>2631</v>
      </c>
      <c r="L441" s="9">
        <f t="shared" si="27"/>
        <v>1</v>
      </c>
      <c r="M441" s="5" t="s">
        <v>2634</v>
      </c>
    </row>
    <row r="442" spans="1:13" s="6" customFormat="1" ht="80.099999999999994" customHeight="1" x14ac:dyDescent="0.15">
      <c r="A442" s="1">
        <f t="shared" si="25"/>
        <v>438</v>
      </c>
      <c r="B442" s="2">
        <v>26</v>
      </c>
      <c r="C442" s="2" t="s">
        <v>921</v>
      </c>
      <c r="D442" s="3" t="s">
        <v>2917</v>
      </c>
      <c r="E442" s="2" t="s">
        <v>323</v>
      </c>
      <c r="F442" s="4" t="s">
        <v>2918</v>
      </c>
      <c r="G442" s="2" t="s">
        <v>2919</v>
      </c>
      <c r="H442" s="2" t="s">
        <v>2920</v>
      </c>
      <c r="I442" s="3" t="s">
        <v>2921</v>
      </c>
      <c r="J442" s="3" t="s">
        <v>1623</v>
      </c>
      <c r="K442" s="3" t="s">
        <v>2922</v>
      </c>
      <c r="L442" s="9">
        <f t="shared" si="27"/>
        <v>1</v>
      </c>
      <c r="M442" s="5" t="s">
        <v>2923</v>
      </c>
    </row>
    <row r="443" spans="1:13" s="6" customFormat="1" ht="80.099999999999994" customHeight="1" x14ac:dyDescent="0.15">
      <c r="A443" s="1">
        <f t="shared" si="25"/>
        <v>439</v>
      </c>
      <c r="B443" s="2">
        <v>26</v>
      </c>
      <c r="C443" s="2" t="s">
        <v>921</v>
      </c>
      <c r="D443" s="3" t="s">
        <v>2740</v>
      </c>
      <c r="E443" s="2" t="s">
        <v>2741</v>
      </c>
      <c r="F443" s="4" t="s">
        <v>2742</v>
      </c>
      <c r="G443" s="2" t="s">
        <v>2743</v>
      </c>
      <c r="H443" s="2" t="s">
        <v>2744</v>
      </c>
      <c r="I443" s="3" t="s">
        <v>2745</v>
      </c>
      <c r="J443" s="3" t="s">
        <v>972</v>
      </c>
      <c r="K443" s="3"/>
      <c r="L443" s="9">
        <f t="shared" si="27"/>
        <v>1</v>
      </c>
      <c r="M443" s="5" t="s">
        <v>2746</v>
      </c>
    </row>
    <row r="444" spans="1:13" s="6" customFormat="1" ht="80.099999999999994" customHeight="1" x14ac:dyDescent="0.15">
      <c r="A444" s="1">
        <f t="shared" si="25"/>
        <v>440</v>
      </c>
      <c r="B444" s="2">
        <v>26</v>
      </c>
      <c r="C444" s="2" t="s">
        <v>921</v>
      </c>
      <c r="D444" s="3" t="s">
        <v>2757</v>
      </c>
      <c r="E444" s="2" t="s">
        <v>2758</v>
      </c>
      <c r="F444" s="4" t="s">
        <v>2759</v>
      </c>
      <c r="G444" s="2" t="s">
        <v>2760</v>
      </c>
      <c r="H444" s="2" t="s">
        <v>2761</v>
      </c>
      <c r="I444" s="3" t="s">
        <v>2762</v>
      </c>
      <c r="J444" s="3" t="s">
        <v>0</v>
      </c>
      <c r="K444" s="3" t="s">
        <v>2763</v>
      </c>
      <c r="L444" s="9">
        <f t="shared" si="27"/>
        <v>1</v>
      </c>
      <c r="M444" s="5" t="s">
        <v>2764</v>
      </c>
    </row>
    <row r="445" spans="1:13" s="6" customFormat="1" ht="80.099999999999994" customHeight="1" x14ac:dyDescent="0.15">
      <c r="A445" s="1">
        <f t="shared" si="25"/>
        <v>441</v>
      </c>
      <c r="B445" s="2">
        <v>26</v>
      </c>
      <c r="C445" s="2" t="s">
        <v>921</v>
      </c>
      <c r="D445" s="3" t="s">
        <v>2747</v>
      </c>
      <c r="E445" s="2" t="s">
        <v>2748</v>
      </c>
      <c r="F445" s="4" t="s">
        <v>2749</v>
      </c>
      <c r="G445" s="2" t="s">
        <v>2750</v>
      </c>
      <c r="H445" s="2" t="s">
        <v>2751</v>
      </c>
      <c r="I445" s="3" t="s">
        <v>1374</v>
      </c>
      <c r="J445" s="3" t="s">
        <v>0</v>
      </c>
      <c r="K445" s="3" t="s">
        <v>2752</v>
      </c>
      <c r="L445" s="9">
        <f t="shared" si="27"/>
        <v>1</v>
      </c>
      <c r="M445" s="5" t="s">
        <v>2753</v>
      </c>
    </row>
    <row r="446" spans="1:13" s="6" customFormat="1" ht="80.099999999999994" customHeight="1" x14ac:dyDescent="0.15">
      <c r="A446" s="1">
        <f t="shared" si="25"/>
        <v>442</v>
      </c>
      <c r="B446" s="2">
        <v>26</v>
      </c>
      <c r="C446" s="2" t="s">
        <v>921</v>
      </c>
      <c r="D446" s="3" t="s">
        <v>2765</v>
      </c>
      <c r="E446" s="2" t="s">
        <v>2748</v>
      </c>
      <c r="F446" s="4" t="s">
        <v>2766</v>
      </c>
      <c r="G446" s="2" t="s">
        <v>2767</v>
      </c>
      <c r="H446" s="2" t="s">
        <v>2768</v>
      </c>
      <c r="I446" s="3" t="s">
        <v>1375</v>
      </c>
      <c r="J446" s="3" t="s">
        <v>0</v>
      </c>
      <c r="K446" s="3" t="s">
        <v>2769</v>
      </c>
      <c r="L446" s="9">
        <f t="shared" si="27"/>
        <v>2</v>
      </c>
      <c r="M446" s="5" t="s">
        <v>3002</v>
      </c>
    </row>
    <row r="447" spans="1:13" s="6" customFormat="1" ht="80.099999999999994" customHeight="1" x14ac:dyDescent="0.15">
      <c r="A447" s="1">
        <f t="shared" si="25"/>
        <v>443</v>
      </c>
      <c r="B447" s="2">
        <v>26</v>
      </c>
      <c r="C447" s="2" t="s">
        <v>20</v>
      </c>
      <c r="D447" s="3" t="s">
        <v>234</v>
      </c>
      <c r="E447" s="2" t="s">
        <v>235</v>
      </c>
      <c r="F447" s="4" t="s">
        <v>603</v>
      </c>
      <c r="G447" s="2" t="s">
        <v>236</v>
      </c>
      <c r="H447" s="2" t="s">
        <v>237</v>
      </c>
      <c r="I447" s="3" t="s">
        <v>862</v>
      </c>
      <c r="J447" s="3" t="s">
        <v>520</v>
      </c>
      <c r="K447" s="3"/>
      <c r="L447" s="9">
        <f t="shared" si="27"/>
        <v>1</v>
      </c>
      <c r="M447" s="5" t="s">
        <v>238</v>
      </c>
    </row>
    <row r="448" spans="1:13" s="6" customFormat="1" ht="80.099999999999994" customHeight="1" x14ac:dyDescent="0.15">
      <c r="A448" s="1">
        <f t="shared" si="25"/>
        <v>444</v>
      </c>
      <c r="B448" s="2">
        <v>26</v>
      </c>
      <c r="C448" s="2" t="s">
        <v>20</v>
      </c>
      <c r="D448" s="3" t="s">
        <v>275</v>
      </c>
      <c r="E448" s="2" t="s">
        <v>276</v>
      </c>
      <c r="F448" s="4" t="s">
        <v>604</v>
      </c>
      <c r="G448" s="2" t="s">
        <v>277</v>
      </c>
      <c r="H448" s="2" t="s">
        <v>278</v>
      </c>
      <c r="I448" s="3" t="s">
        <v>863</v>
      </c>
      <c r="J448" s="3" t="s">
        <v>0</v>
      </c>
      <c r="K448" s="3" t="s">
        <v>279</v>
      </c>
      <c r="L448" s="9">
        <f t="shared" si="27"/>
        <v>1</v>
      </c>
      <c r="M448" s="5" t="s">
        <v>280</v>
      </c>
    </row>
    <row r="449" spans="1:13" s="6" customFormat="1" ht="80.099999999999994" customHeight="1" x14ac:dyDescent="0.15">
      <c r="A449" s="1">
        <f t="shared" si="25"/>
        <v>445</v>
      </c>
      <c r="B449" s="2">
        <v>26</v>
      </c>
      <c r="C449" s="2" t="s">
        <v>20</v>
      </c>
      <c r="D449" s="3" t="s">
        <v>249</v>
      </c>
      <c r="E449" s="2" t="s">
        <v>250</v>
      </c>
      <c r="F449" s="4" t="s">
        <v>605</v>
      </c>
      <c r="G449" s="2" t="s">
        <v>251</v>
      </c>
      <c r="H449" s="2" t="s">
        <v>252</v>
      </c>
      <c r="I449" s="3" t="s">
        <v>864</v>
      </c>
      <c r="J449" s="3" t="s">
        <v>520</v>
      </c>
      <c r="K449" s="3"/>
      <c r="L449" s="9">
        <f t="shared" si="27"/>
        <v>1</v>
      </c>
      <c r="M449" s="5" t="s">
        <v>253</v>
      </c>
    </row>
    <row r="450" spans="1:13" s="6" customFormat="1" ht="80.099999999999994" customHeight="1" x14ac:dyDescent="0.15">
      <c r="A450" s="1">
        <f t="shared" si="25"/>
        <v>446</v>
      </c>
      <c r="B450" s="2">
        <v>26</v>
      </c>
      <c r="C450" s="2" t="s">
        <v>921</v>
      </c>
      <c r="D450" s="3" t="s">
        <v>2770</v>
      </c>
      <c r="E450" s="2" t="s">
        <v>2771</v>
      </c>
      <c r="F450" s="4" t="s">
        <v>2772</v>
      </c>
      <c r="G450" s="2" t="s">
        <v>2773</v>
      </c>
      <c r="H450" s="2" t="s">
        <v>2774</v>
      </c>
      <c r="I450" s="3" t="s">
        <v>1335</v>
      </c>
      <c r="J450" s="3" t="s">
        <v>0</v>
      </c>
      <c r="K450" s="3" t="s">
        <v>2775</v>
      </c>
      <c r="L450" s="9">
        <f t="shared" si="27"/>
        <v>1</v>
      </c>
      <c r="M450" s="5" t="s">
        <v>2776</v>
      </c>
    </row>
    <row r="451" spans="1:13" s="6" customFormat="1" ht="80.099999999999994" customHeight="1" x14ac:dyDescent="0.15">
      <c r="A451" s="1">
        <f t="shared" si="25"/>
        <v>447</v>
      </c>
      <c r="B451" s="2">
        <v>26</v>
      </c>
      <c r="C451" s="2" t="s">
        <v>20</v>
      </c>
      <c r="D451" s="3" t="s">
        <v>36</v>
      </c>
      <c r="E451" s="2" t="s">
        <v>37</v>
      </c>
      <c r="F451" s="4" t="s">
        <v>606</v>
      </c>
      <c r="G451" s="2" t="s">
        <v>38</v>
      </c>
      <c r="H451" s="2" t="s">
        <v>39</v>
      </c>
      <c r="I451" s="3" t="s">
        <v>865</v>
      </c>
      <c r="J451" s="3" t="s">
        <v>0</v>
      </c>
      <c r="K451" s="3" t="s">
        <v>38</v>
      </c>
      <c r="L451" s="9">
        <f t="shared" si="27"/>
        <v>1</v>
      </c>
      <c r="M451" s="5" t="s">
        <v>40</v>
      </c>
    </row>
    <row r="452" spans="1:13" s="6" customFormat="1" ht="80.099999999999994" customHeight="1" x14ac:dyDescent="0.15">
      <c r="A452" s="1">
        <f t="shared" si="25"/>
        <v>448</v>
      </c>
      <c r="B452" s="2">
        <v>26</v>
      </c>
      <c r="C452" s="2" t="s">
        <v>921</v>
      </c>
      <c r="D452" s="3" t="s">
        <v>474</v>
      </c>
      <c r="E452" s="2" t="s">
        <v>475</v>
      </c>
      <c r="F452" s="4" t="s">
        <v>2754</v>
      </c>
      <c r="G452" s="2" t="s">
        <v>476</v>
      </c>
      <c r="H452" s="2" t="s">
        <v>477</v>
      </c>
      <c r="I452" s="3" t="s">
        <v>2755</v>
      </c>
      <c r="J452" s="3" t="s">
        <v>0</v>
      </c>
      <c r="K452" s="3" t="s">
        <v>478</v>
      </c>
      <c r="L452" s="9">
        <f t="shared" si="27"/>
        <v>1</v>
      </c>
      <c r="M452" s="5" t="s">
        <v>2756</v>
      </c>
    </row>
    <row r="453" spans="1:13" s="6" customFormat="1" ht="80.099999999999994" customHeight="1" x14ac:dyDescent="0.15">
      <c r="A453" s="1">
        <f t="shared" si="25"/>
        <v>449</v>
      </c>
      <c r="B453" s="2">
        <v>26</v>
      </c>
      <c r="C453" s="2" t="s">
        <v>20</v>
      </c>
      <c r="D453" s="3" t="s">
        <v>792</v>
      </c>
      <c r="E453" s="2" t="s">
        <v>793</v>
      </c>
      <c r="F453" s="4" t="s">
        <v>794</v>
      </c>
      <c r="G453" s="2" t="s">
        <v>795</v>
      </c>
      <c r="H453" s="2" t="s">
        <v>796</v>
      </c>
      <c r="I453" s="3" t="s">
        <v>807</v>
      </c>
      <c r="J453" s="3" t="s">
        <v>655</v>
      </c>
      <c r="K453" s="3" t="s">
        <v>797</v>
      </c>
      <c r="L453" s="9">
        <f t="shared" si="27"/>
        <v>1</v>
      </c>
      <c r="M453" s="5" t="s">
        <v>798</v>
      </c>
    </row>
    <row r="454" spans="1:13" s="6" customFormat="1" ht="80.099999999999994" customHeight="1" x14ac:dyDescent="0.15">
      <c r="A454" s="1">
        <f t="shared" si="25"/>
        <v>450</v>
      </c>
      <c r="B454" s="2">
        <v>26</v>
      </c>
      <c r="C454" s="2" t="s">
        <v>20</v>
      </c>
      <c r="D454" s="3" t="s">
        <v>304</v>
      </c>
      <c r="E454" s="2" t="s">
        <v>305</v>
      </c>
      <c r="F454" s="4" t="s">
        <v>607</v>
      </c>
      <c r="G454" s="2" t="s">
        <v>306</v>
      </c>
      <c r="H454" s="2" t="s">
        <v>307</v>
      </c>
      <c r="I454" s="3" t="s">
        <v>759</v>
      </c>
      <c r="J454" s="3" t="s">
        <v>0</v>
      </c>
      <c r="K454" s="3"/>
      <c r="L454" s="9">
        <f t="shared" si="27"/>
        <v>1</v>
      </c>
      <c r="M454" s="5" t="s">
        <v>308</v>
      </c>
    </row>
    <row r="455" spans="1:13" s="6" customFormat="1" ht="80.099999999999994" customHeight="1" x14ac:dyDescent="0.15">
      <c r="A455" s="1">
        <f t="shared" si="25"/>
        <v>451</v>
      </c>
      <c r="B455" s="36">
        <v>26</v>
      </c>
      <c r="C455" s="36" t="s">
        <v>20</v>
      </c>
      <c r="D455" s="37" t="s">
        <v>2678</v>
      </c>
      <c r="E455" s="36" t="s">
        <v>2679</v>
      </c>
      <c r="F455" s="37" t="s">
        <v>2680</v>
      </c>
      <c r="G455" s="36" t="s">
        <v>3321</v>
      </c>
      <c r="H455" s="36" t="s">
        <v>3322</v>
      </c>
      <c r="I455" s="37" t="s">
        <v>3323</v>
      </c>
      <c r="J455" s="36" t="s">
        <v>1</v>
      </c>
      <c r="K455" s="36"/>
      <c r="L455" s="36">
        <v>3</v>
      </c>
      <c r="M455" s="38" t="s">
        <v>3456</v>
      </c>
    </row>
    <row r="456" spans="1:13" ht="80.099999999999994" customHeight="1" x14ac:dyDescent="0.15">
      <c r="A456" s="1">
        <f t="shared" si="25"/>
        <v>452</v>
      </c>
      <c r="B456" s="2">
        <v>26</v>
      </c>
      <c r="C456" s="2" t="s">
        <v>921</v>
      </c>
      <c r="D456" s="3" t="s">
        <v>2710</v>
      </c>
      <c r="E456" s="2" t="s">
        <v>2711</v>
      </c>
      <c r="F456" s="4" t="s">
        <v>2712</v>
      </c>
      <c r="G456" s="2" t="s">
        <v>2713</v>
      </c>
      <c r="H456" s="2" t="s">
        <v>2714</v>
      </c>
      <c r="I456" s="3" t="s">
        <v>2715</v>
      </c>
      <c r="J456" s="3" t="s">
        <v>0</v>
      </c>
      <c r="K456" s="3" t="s">
        <v>2713</v>
      </c>
      <c r="L456" s="9">
        <f>LEN(M456)-LEN(SUBSTITUTE(M456, "、",""))/LEN("、")+1</f>
        <v>1</v>
      </c>
      <c r="M456" s="3" t="s">
        <v>2716</v>
      </c>
    </row>
    <row r="457" spans="1:13" ht="80.099999999999994" customHeight="1" x14ac:dyDescent="0.15">
      <c r="A457" s="1">
        <f t="shared" si="25"/>
        <v>453</v>
      </c>
      <c r="B457" s="2">
        <v>26</v>
      </c>
      <c r="C457" s="2" t="s">
        <v>921</v>
      </c>
      <c r="D457" s="3" t="s">
        <v>2688</v>
      </c>
      <c r="E457" s="2" t="s">
        <v>2689</v>
      </c>
      <c r="F457" s="4" t="s">
        <v>2690</v>
      </c>
      <c r="G457" s="2" t="s">
        <v>2691</v>
      </c>
      <c r="H457" s="2" t="s">
        <v>2692</v>
      </c>
      <c r="I457" s="3" t="s">
        <v>938</v>
      </c>
      <c r="J457" s="3" t="s">
        <v>972</v>
      </c>
      <c r="K457" s="3"/>
      <c r="L457" s="9">
        <f>LEN(M457)-LEN(SUBSTITUTE(M457, "、",""))/LEN("、")+1</f>
        <v>1</v>
      </c>
      <c r="M457" s="3" t="s">
        <v>2693</v>
      </c>
    </row>
    <row r="458" spans="1:13" ht="80.099999999999994" customHeight="1" x14ac:dyDescent="0.15">
      <c r="A458" s="1">
        <f t="shared" si="25"/>
        <v>454</v>
      </c>
      <c r="B458" s="27">
        <v>26</v>
      </c>
      <c r="C458" s="27" t="s">
        <v>20</v>
      </c>
      <c r="D458" s="30" t="s">
        <v>3556</v>
      </c>
      <c r="E458" s="27" t="s">
        <v>180</v>
      </c>
      <c r="F458" s="31" t="s">
        <v>608</v>
      </c>
      <c r="G458" s="27" t="s">
        <v>181</v>
      </c>
      <c r="H458" s="27" t="s">
        <v>182</v>
      </c>
      <c r="I458" s="30" t="s">
        <v>805</v>
      </c>
      <c r="J458" s="30" t="s">
        <v>0</v>
      </c>
      <c r="K458" s="30" t="s">
        <v>181</v>
      </c>
      <c r="L458" s="34">
        <f>LEN(M458)-LEN(SUBSTITUTE(M458, "、",""))/LEN("、")+1</f>
        <v>3</v>
      </c>
      <c r="M458" s="30" t="s">
        <v>778</v>
      </c>
    </row>
    <row r="459" spans="1:13" ht="80.099999999999994" customHeight="1" x14ac:dyDescent="0.15">
      <c r="A459" s="1">
        <f t="shared" si="25"/>
        <v>455</v>
      </c>
      <c r="B459" s="40">
        <v>26</v>
      </c>
      <c r="C459" s="40" t="s">
        <v>20</v>
      </c>
      <c r="D459" s="41" t="s">
        <v>3370</v>
      </c>
      <c r="E459" s="40" t="s">
        <v>180</v>
      </c>
      <c r="F459" s="41" t="s">
        <v>3352</v>
      </c>
      <c r="G459" s="40" t="s">
        <v>3353</v>
      </c>
      <c r="H459" s="40" t="s">
        <v>3371</v>
      </c>
      <c r="I459" s="41" t="s">
        <v>3372</v>
      </c>
      <c r="J459" s="40" t="s">
        <v>1</v>
      </c>
      <c r="K459" s="40"/>
      <c r="L459" s="40">
        <v>4</v>
      </c>
      <c r="M459" s="41" t="s">
        <v>3457</v>
      </c>
    </row>
    <row r="460" spans="1:13" ht="80.099999999999994" customHeight="1" x14ac:dyDescent="0.15">
      <c r="A460" s="1">
        <f t="shared" ref="A460:A512" si="28">ROW()-4</f>
        <v>456</v>
      </c>
      <c r="B460" s="40">
        <v>26</v>
      </c>
      <c r="C460" s="40" t="s">
        <v>20</v>
      </c>
      <c r="D460" s="41" t="s">
        <v>3326</v>
      </c>
      <c r="E460" s="40" t="s">
        <v>3327</v>
      </c>
      <c r="F460" s="41" t="s">
        <v>3328</v>
      </c>
      <c r="G460" s="40" t="s">
        <v>3329</v>
      </c>
      <c r="H460" s="40"/>
      <c r="I460" s="41" t="s">
        <v>3330</v>
      </c>
      <c r="J460" s="40" t="s">
        <v>1</v>
      </c>
      <c r="K460" s="40"/>
      <c r="L460" s="40">
        <v>1</v>
      </c>
      <c r="M460" s="40" t="s">
        <v>3460</v>
      </c>
    </row>
    <row r="461" spans="1:13" ht="80.099999999999994" customHeight="1" x14ac:dyDescent="0.15">
      <c r="A461" s="1">
        <f t="shared" si="28"/>
        <v>457</v>
      </c>
      <c r="B461" s="27">
        <v>26</v>
      </c>
      <c r="C461" s="27" t="s">
        <v>20</v>
      </c>
      <c r="D461" s="30" t="s">
        <v>45</v>
      </c>
      <c r="E461" s="27" t="s">
        <v>46</v>
      </c>
      <c r="F461" s="31" t="s">
        <v>609</v>
      </c>
      <c r="G461" s="27" t="s">
        <v>47</v>
      </c>
      <c r="H461" s="27" t="s">
        <v>48</v>
      </c>
      <c r="I461" s="30" t="s">
        <v>657</v>
      </c>
      <c r="J461" s="30" t="s">
        <v>0</v>
      </c>
      <c r="K461" s="30" t="s">
        <v>49</v>
      </c>
      <c r="L461" s="34">
        <f t="shared" ref="L461:L466" si="29">LEN(M461)-LEN(SUBSTITUTE(M461, "、",""))/LEN("、")+1</f>
        <v>1</v>
      </c>
      <c r="M461" s="30" t="s">
        <v>50</v>
      </c>
    </row>
    <row r="462" spans="1:13" ht="80.099999999999994" customHeight="1" x14ac:dyDescent="0.15">
      <c r="A462" s="1">
        <f t="shared" si="28"/>
        <v>458</v>
      </c>
      <c r="B462" s="27">
        <v>26</v>
      </c>
      <c r="C462" s="27" t="s">
        <v>20</v>
      </c>
      <c r="D462" s="30" t="s">
        <v>162</v>
      </c>
      <c r="E462" s="27" t="s">
        <v>163</v>
      </c>
      <c r="F462" s="31" t="s">
        <v>610</v>
      </c>
      <c r="G462" s="27" t="s">
        <v>164</v>
      </c>
      <c r="H462" s="27" t="s">
        <v>165</v>
      </c>
      <c r="I462" s="30" t="s">
        <v>3199</v>
      </c>
      <c r="J462" s="30" t="s">
        <v>0</v>
      </c>
      <c r="K462" s="30" t="s">
        <v>166</v>
      </c>
      <c r="L462" s="34">
        <f t="shared" si="29"/>
        <v>5</v>
      </c>
      <c r="M462" s="45" t="s">
        <v>3521</v>
      </c>
    </row>
    <row r="463" spans="1:13" ht="80.099999999999994" customHeight="1" x14ac:dyDescent="0.15">
      <c r="A463" s="1">
        <f t="shared" si="28"/>
        <v>459</v>
      </c>
      <c r="B463" s="27">
        <v>26</v>
      </c>
      <c r="C463" s="27" t="s">
        <v>20</v>
      </c>
      <c r="D463" s="30" t="s">
        <v>329</v>
      </c>
      <c r="E463" s="27" t="s">
        <v>330</v>
      </c>
      <c r="F463" s="31" t="s">
        <v>611</v>
      </c>
      <c r="G463" s="27" t="s">
        <v>331</v>
      </c>
      <c r="H463" s="27" t="s">
        <v>332</v>
      </c>
      <c r="I463" s="30" t="s">
        <v>866</v>
      </c>
      <c r="J463" s="30" t="s">
        <v>0</v>
      </c>
      <c r="K463" s="30" t="s">
        <v>333</v>
      </c>
      <c r="L463" s="34">
        <f t="shared" si="29"/>
        <v>6</v>
      </c>
      <c r="M463" s="30" t="s">
        <v>3001</v>
      </c>
    </row>
    <row r="464" spans="1:13" ht="80.099999999999994" customHeight="1" x14ac:dyDescent="0.15">
      <c r="A464" s="1">
        <f t="shared" si="28"/>
        <v>460</v>
      </c>
      <c r="B464" s="27">
        <v>26</v>
      </c>
      <c r="C464" s="27" t="s">
        <v>921</v>
      </c>
      <c r="D464" s="30" t="s">
        <v>2681</v>
      </c>
      <c r="E464" s="27" t="s">
        <v>2682</v>
      </c>
      <c r="F464" s="31" t="s">
        <v>2683</v>
      </c>
      <c r="G464" s="27" t="s">
        <v>2684</v>
      </c>
      <c r="H464" s="27" t="s">
        <v>2685</v>
      </c>
      <c r="I464" s="30" t="s">
        <v>2686</v>
      </c>
      <c r="J464" s="30" t="s">
        <v>0</v>
      </c>
      <c r="K464" s="30" t="s">
        <v>2684</v>
      </c>
      <c r="L464" s="34">
        <f t="shared" si="29"/>
        <v>1</v>
      </c>
      <c r="M464" s="30" t="s">
        <v>2687</v>
      </c>
    </row>
    <row r="465" spans="1:13" ht="80.099999999999994" customHeight="1" x14ac:dyDescent="0.15">
      <c r="A465" s="1">
        <f t="shared" si="28"/>
        <v>461</v>
      </c>
      <c r="B465" s="27">
        <v>26</v>
      </c>
      <c r="C465" s="27" t="s">
        <v>921</v>
      </c>
      <c r="D465" s="30" t="s">
        <v>2702</v>
      </c>
      <c r="E465" s="27" t="s">
        <v>2703</v>
      </c>
      <c r="F465" s="31" t="s">
        <v>2704</v>
      </c>
      <c r="G465" s="27" t="s">
        <v>2705</v>
      </c>
      <c r="H465" s="27" t="s">
        <v>2706</v>
      </c>
      <c r="I465" s="30" t="s">
        <v>2707</v>
      </c>
      <c r="J465" s="30" t="s">
        <v>0</v>
      </c>
      <c r="K465" s="30" t="s">
        <v>2708</v>
      </c>
      <c r="L465" s="34">
        <f t="shared" si="29"/>
        <v>1</v>
      </c>
      <c r="M465" s="30" t="s">
        <v>2709</v>
      </c>
    </row>
    <row r="466" spans="1:13" ht="80.099999999999994" customHeight="1" x14ac:dyDescent="0.15">
      <c r="A466" s="1">
        <f t="shared" si="28"/>
        <v>462</v>
      </c>
      <c r="B466" s="27">
        <v>26</v>
      </c>
      <c r="C466" s="27" t="s">
        <v>921</v>
      </c>
      <c r="D466" s="30" t="s">
        <v>2694</v>
      </c>
      <c r="E466" s="27" t="s">
        <v>2695</v>
      </c>
      <c r="F466" s="31" t="s">
        <v>2696</v>
      </c>
      <c r="G466" s="27" t="s">
        <v>2697</v>
      </c>
      <c r="H466" s="27" t="s">
        <v>2698</v>
      </c>
      <c r="I466" s="30" t="s">
        <v>2699</v>
      </c>
      <c r="J466" s="30" t="s">
        <v>0</v>
      </c>
      <c r="K466" s="30" t="s">
        <v>2700</v>
      </c>
      <c r="L466" s="34">
        <f t="shared" si="29"/>
        <v>1</v>
      </c>
      <c r="M466" s="30" t="s">
        <v>2701</v>
      </c>
    </row>
    <row r="467" spans="1:13" ht="80.099999999999994" customHeight="1" x14ac:dyDescent="0.15">
      <c r="A467" s="1">
        <f t="shared" si="28"/>
        <v>463</v>
      </c>
      <c r="B467" s="40">
        <v>26</v>
      </c>
      <c r="C467" s="40" t="s">
        <v>20</v>
      </c>
      <c r="D467" s="41" t="s">
        <v>3578</v>
      </c>
      <c r="E467" s="40" t="s">
        <v>3348</v>
      </c>
      <c r="F467" s="41" t="s">
        <v>3349</v>
      </c>
      <c r="G467" s="40" t="s">
        <v>3350</v>
      </c>
      <c r="H467" s="40"/>
      <c r="I467" s="41" t="s">
        <v>3318</v>
      </c>
      <c r="J467" s="40" t="s">
        <v>1</v>
      </c>
      <c r="K467" s="40"/>
      <c r="L467" s="40">
        <v>1</v>
      </c>
      <c r="M467" s="40" t="s">
        <v>3351</v>
      </c>
    </row>
    <row r="468" spans="1:13" ht="80.099999999999994" customHeight="1" x14ac:dyDescent="0.15">
      <c r="A468" s="1">
        <f t="shared" si="28"/>
        <v>464</v>
      </c>
      <c r="B468" s="27">
        <v>26</v>
      </c>
      <c r="C468" s="27" t="s">
        <v>921</v>
      </c>
      <c r="D468" s="30" t="s">
        <v>2734</v>
      </c>
      <c r="E468" s="27" t="s">
        <v>2735</v>
      </c>
      <c r="F468" s="31" t="s">
        <v>2736</v>
      </c>
      <c r="G468" s="27" t="s">
        <v>2737</v>
      </c>
      <c r="H468" s="27" t="s">
        <v>2738</v>
      </c>
      <c r="I468" s="30" t="s">
        <v>1833</v>
      </c>
      <c r="J468" s="30" t="s">
        <v>1623</v>
      </c>
      <c r="K468" s="30" t="s">
        <v>2739</v>
      </c>
      <c r="L468" s="34">
        <f>LEN(M468)-LEN(SUBSTITUTE(M468, "、",""))/LEN("、")+1</f>
        <v>3</v>
      </c>
      <c r="M468" s="30" t="s">
        <v>2945</v>
      </c>
    </row>
    <row r="469" spans="1:13" ht="80.099999999999994" customHeight="1" x14ac:dyDescent="0.15">
      <c r="A469" s="1">
        <f t="shared" si="28"/>
        <v>465</v>
      </c>
      <c r="B469" s="28">
        <v>26</v>
      </c>
      <c r="C469" s="28" t="s">
        <v>660</v>
      </c>
      <c r="D469" s="28" t="s">
        <v>733</v>
      </c>
      <c r="E469" s="28" t="s">
        <v>734</v>
      </c>
      <c r="F469" s="28" t="s">
        <v>735</v>
      </c>
      <c r="G469" s="28" t="s">
        <v>736</v>
      </c>
      <c r="H469" s="28" t="s">
        <v>737</v>
      </c>
      <c r="I469" s="32" t="s">
        <v>738</v>
      </c>
      <c r="J469" s="28" t="s">
        <v>666</v>
      </c>
      <c r="K469" s="30"/>
      <c r="L469" s="34">
        <f>LEN(M469)-LEN(SUBSTITUTE(M469, "、",""))/LEN("、")+1</f>
        <v>1</v>
      </c>
      <c r="M469" s="30" t="s">
        <v>739</v>
      </c>
    </row>
    <row r="470" spans="1:13" ht="80.099999999999994" customHeight="1" x14ac:dyDescent="0.15">
      <c r="A470" s="1">
        <f t="shared" si="28"/>
        <v>466</v>
      </c>
      <c r="B470" s="40">
        <v>26</v>
      </c>
      <c r="C470" s="40" t="s">
        <v>20</v>
      </c>
      <c r="D470" s="41" t="s">
        <v>3403</v>
      </c>
      <c r="E470" s="40" t="s">
        <v>3404</v>
      </c>
      <c r="F470" s="41" t="s">
        <v>3405</v>
      </c>
      <c r="G470" s="40" t="s">
        <v>3406</v>
      </c>
      <c r="H470" s="40" t="s">
        <v>3407</v>
      </c>
      <c r="I470" s="41" t="s">
        <v>3408</v>
      </c>
      <c r="J470" s="40" t="s">
        <v>0</v>
      </c>
      <c r="K470" s="40" t="s">
        <v>3409</v>
      </c>
      <c r="L470" s="40">
        <v>3</v>
      </c>
      <c r="M470" s="40" t="s">
        <v>3458</v>
      </c>
    </row>
    <row r="471" spans="1:13" ht="80.099999999999994" customHeight="1" x14ac:dyDescent="0.15">
      <c r="A471" s="1">
        <f t="shared" si="28"/>
        <v>467</v>
      </c>
      <c r="B471" s="27">
        <v>26</v>
      </c>
      <c r="C471" s="27" t="s">
        <v>921</v>
      </c>
      <c r="D471" s="30" t="s">
        <v>2836</v>
      </c>
      <c r="E471" s="27" t="s">
        <v>2837</v>
      </c>
      <c r="F471" s="31" t="s">
        <v>2838</v>
      </c>
      <c r="G471" s="27" t="s">
        <v>2839</v>
      </c>
      <c r="H471" s="27" t="s">
        <v>2840</v>
      </c>
      <c r="I471" s="30" t="s">
        <v>2841</v>
      </c>
      <c r="J471" s="30" t="s">
        <v>0</v>
      </c>
      <c r="K471" s="30" t="s">
        <v>2839</v>
      </c>
      <c r="L471" s="34">
        <f>LEN(M471)-LEN(SUBSTITUTE(M471, "、",""))/LEN("、")+1</f>
        <v>2</v>
      </c>
      <c r="M471" s="30" t="s">
        <v>3000</v>
      </c>
    </row>
    <row r="472" spans="1:13" ht="80.099999999999994" customHeight="1" x14ac:dyDescent="0.15">
      <c r="A472" s="1">
        <f t="shared" si="28"/>
        <v>468</v>
      </c>
      <c r="B472" s="27">
        <v>26</v>
      </c>
      <c r="C472" s="27" t="s">
        <v>20</v>
      </c>
      <c r="D472" s="30" t="s">
        <v>190</v>
      </c>
      <c r="E472" s="27" t="s">
        <v>191</v>
      </c>
      <c r="F472" s="31" t="s">
        <v>612</v>
      </c>
      <c r="G472" s="27" t="s">
        <v>192</v>
      </c>
      <c r="H472" s="27" t="s">
        <v>193</v>
      </c>
      <c r="I472" s="30" t="s">
        <v>760</v>
      </c>
      <c r="J472" s="30" t="s">
        <v>4</v>
      </c>
      <c r="K472" s="30" t="s">
        <v>192</v>
      </c>
      <c r="L472" s="34">
        <f>LEN(M472)-LEN(SUBSTITUTE(M472, "、",""))/LEN("、")+1</f>
        <v>2</v>
      </c>
      <c r="M472" s="30" t="s">
        <v>776</v>
      </c>
    </row>
    <row r="473" spans="1:13" ht="80.099999999999994" customHeight="1" x14ac:dyDescent="0.15">
      <c r="A473" s="1">
        <f t="shared" si="28"/>
        <v>469</v>
      </c>
      <c r="B473" s="27" t="s">
        <v>3029</v>
      </c>
      <c r="C473" s="27" t="s">
        <v>20</v>
      </c>
      <c r="D473" s="30" t="s">
        <v>3577</v>
      </c>
      <c r="E473" s="27" t="s">
        <v>3075</v>
      </c>
      <c r="F473" s="31" t="s">
        <v>3076</v>
      </c>
      <c r="G473" s="27" t="s">
        <v>3077</v>
      </c>
      <c r="H473" s="27" t="s">
        <v>3077</v>
      </c>
      <c r="I473" s="30" t="s">
        <v>3078</v>
      </c>
      <c r="J473" s="30" t="s">
        <v>0</v>
      </c>
      <c r="K473" s="30" t="s">
        <v>3079</v>
      </c>
      <c r="L473" s="34">
        <f>LEN(M473)-LEN(SUBSTITUTE(M473, "、",""))/LEN("、")+1</f>
        <v>1</v>
      </c>
      <c r="M473" s="30" t="s">
        <v>3080</v>
      </c>
    </row>
    <row r="474" spans="1:13" ht="80.099999999999994" customHeight="1" x14ac:dyDescent="0.15">
      <c r="A474" s="1">
        <f t="shared" si="28"/>
        <v>470</v>
      </c>
      <c r="B474" s="40">
        <v>26</v>
      </c>
      <c r="C474" s="40" t="s">
        <v>20</v>
      </c>
      <c r="D474" s="41" t="s">
        <v>3428</v>
      </c>
      <c r="E474" s="40" t="s">
        <v>3075</v>
      </c>
      <c r="F474" s="41" t="s">
        <v>3429</v>
      </c>
      <c r="G474" s="40" t="s">
        <v>3430</v>
      </c>
      <c r="H474" s="40"/>
      <c r="I474" s="41" t="s">
        <v>3431</v>
      </c>
      <c r="J474" s="40" t="s">
        <v>0</v>
      </c>
      <c r="K474" s="40"/>
      <c r="L474" s="40">
        <v>1</v>
      </c>
      <c r="M474" s="40" t="s">
        <v>3432</v>
      </c>
    </row>
    <row r="475" spans="1:13" ht="80.099999999999994" customHeight="1" x14ac:dyDescent="0.15">
      <c r="A475" s="1">
        <f t="shared" si="28"/>
        <v>471</v>
      </c>
      <c r="B475" s="27">
        <v>26</v>
      </c>
      <c r="C475" s="27" t="s">
        <v>921</v>
      </c>
      <c r="D475" s="30" t="s">
        <v>2783</v>
      </c>
      <c r="E475" s="27" t="s">
        <v>470</v>
      </c>
      <c r="F475" s="31" t="s">
        <v>2784</v>
      </c>
      <c r="G475" s="27" t="s">
        <v>2785</v>
      </c>
      <c r="H475" s="27" t="s">
        <v>2786</v>
      </c>
      <c r="I475" s="30" t="s">
        <v>2787</v>
      </c>
      <c r="J475" s="30" t="s">
        <v>972</v>
      </c>
      <c r="K475" s="30"/>
      <c r="L475" s="34">
        <f t="shared" ref="L475:L497" si="30">LEN(M475)-LEN(SUBSTITUTE(M475, "、",""))/LEN("、")+1</f>
        <v>1</v>
      </c>
      <c r="M475" s="30" t="s">
        <v>2788</v>
      </c>
    </row>
    <row r="476" spans="1:13" ht="80.099999999999994" customHeight="1" x14ac:dyDescent="0.15">
      <c r="A476" s="1">
        <f t="shared" si="28"/>
        <v>472</v>
      </c>
      <c r="B476" s="27">
        <v>26</v>
      </c>
      <c r="C476" s="27" t="s">
        <v>20</v>
      </c>
      <c r="D476" s="30" t="s">
        <v>469</v>
      </c>
      <c r="E476" s="27" t="s">
        <v>470</v>
      </c>
      <c r="F476" s="31" t="s">
        <v>613</v>
      </c>
      <c r="G476" s="27" t="s">
        <v>471</v>
      </c>
      <c r="H476" s="27" t="s">
        <v>472</v>
      </c>
      <c r="I476" s="30" t="s">
        <v>2924</v>
      </c>
      <c r="J476" s="30" t="s">
        <v>0</v>
      </c>
      <c r="K476" s="30" t="s">
        <v>473</v>
      </c>
      <c r="L476" s="34">
        <f t="shared" si="30"/>
        <v>1</v>
      </c>
      <c r="M476" s="30" t="s">
        <v>2946</v>
      </c>
    </row>
    <row r="477" spans="1:13" ht="80.099999999999994" customHeight="1" x14ac:dyDescent="0.15">
      <c r="A477" s="1">
        <f t="shared" si="28"/>
        <v>473</v>
      </c>
      <c r="B477" s="27">
        <v>26</v>
      </c>
      <c r="C477" s="27" t="s">
        <v>921</v>
      </c>
      <c r="D477" s="30" t="s">
        <v>2777</v>
      </c>
      <c r="E477" s="27" t="s">
        <v>2778</v>
      </c>
      <c r="F477" s="31" t="s">
        <v>2779</v>
      </c>
      <c r="G477" s="27" t="s">
        <v>2780</v>
      </c>
      <c r="H477" s="27" t="s">
        <v>2781</v>
      </c>
      <c r="I477" s="30" t="s">
        <v>2782</v>
      </c>
      <c r="J477" s="30" t="s">
        <v>0</v>
      </c>
      <c r="K477" s="30" t="s">
        <v>2780</v>
      </c>
      <c r="L477" s="34">
        <f t="shared" si="30"/>
        <v>2</v>
      </c>
      <c r="M477" s="30" t="s">
        <v>2999</v>
      </c>
    </row>
    <row r="478" spans="1:13" ht="80.099999999999994" customHeight="1" x14ac:dyDescent="0.15">
      <c r="A478" s="1">
        <f t="shared" si="28"/>
        <v>474</v>
      </c>
      <c r="B478" s="27">
        <v>26</v>
      </c>
      <c r="C478" s="27" t="s">
        <v>921</v>
      </c>
      <c r="D478" s="30" t="s">
        <v>2795</v>
      </c>
      <c r="E478" s="27" t="s">
        <v>2796</v>
      </c>
      <c r="F478" s="31" t="s">
        <v>2800</v>
      </c>
      <c r="G478" s="27" t="s">
        <v>2797</v>
      </c>
      <c r="H478" s="27" t="s">
        <v>2798</v>
      </c>
      <c r="I478" s="30" t="s">
        <v>2799</v>
      </c>
      <c r="J478" s="30" t="s">
        <v>0</v>
      </c>
      <c r="K478" s="30" t="s">
        <v>2797</v>
      </c>
      <c r="L478" s="34">
        <f t="shared" si="30"/>
        <v>2</v>
      </c>
      <c r="M478" s="30" t="s">
        <v>2998</v>
      </c>
    </row>
    <row r="479" spans="1:13" ht="80.099999999999994" customHeight="1" x14ac:dyDescent="0.15">
      <c r="A479" s="1">
        <f t="shared" si="28"/>
        <v>475</v>
      </c>
      <c r="B479" s="27">
        <v>26</v>
      </c>
      <c r="C479" s="27" t="s">
        <v>921</v>
      </c>
      <c r="D479" s="30" t="s">
        <v>2801</v>
      </c>
      <c r="E479" s="27" t="s">
        <v>2802</v>
      </c>
      <c r="F479" s="31" t="s">
        <v>2806</v>
      </c>
      <c r="G479" s="27" t="s">
        <v>2803</v>
      </c>
      <c r="H479" s="27" t="s">
        <v>2804</v>
      </c>
      <c r="I479" s="30" t="s">
        <v>3477</v>
      </c>
      <c r="J479" s="30" t="s">
        <v>0</v>
      </c>
      <c r="K479" s="30" t="s">
        <v>2805</v>
      </c>
      <c r="L479" s="34">
        <f t="shared" si="30"/>
        <v>1</v>
      </c>
      <c r="M479" s="30" t="s">
        <v>3476</v>
      </c>
    </row>
    <row r="480" spans="1:13" ht="80.099999999999994" customHeight="1" x14ac:dyDescent="0.15">
      <c r="A480" s="1">
        <f t="shared" si="28"/>
        <v>476</v>
      </c>
      <c r="B480" s="27">
        <v>26</v>
      </c>
      <c r="C480" s="27" t="s">
        <v>20</v>
      </c>
      <c r="D480" s="30" t="s">
        <v>428</v>
      </c>
      <c r="E480" s="27" t="s">
        <v>429</v>
      </c>
      <c r="F480" s="31" t="s">
        <v>614</v>
      </c>
      <c r="G480" s="27" t="s">
        <v>430</v>
      </c>
      <c r="H480" s="27" t="s">
        <v>431</v>
      </c>
      <c r="I480" s="30" t="s">
        <v>867</v>
      </c>
      <c r="J480" s="30" t="s">
        <v>0</v>
      </c>
      <c r="K480" s="30" t="s">
        <v>432</v>
      </c>
      <c r="L480" s="34">
        <f t="shared" si="30"/>
        <v>1</v>
      </c>
      <c r="M480" s="30" t="s">
        <v>433</v>
      </c>
    </row>
    <row r="481" spans="1:13" ht="80.099999999999994" customHeight="1" x14ac:dyDescent="0.15">
      <c r="A481" s="1">
        <f t="shared" si="28"/>
        <v>477</v>
      </c>
      <c r="B481" s="28">
        <v>26</v>
      </c>
      <c r="C481" s="28" t="s">
        <v>660</v>
      </c>
      <c r="D481" s="28" t="s">
        <v>740</v>
      </c>
      <c r="E481" s="28" t="str">
        <f>"625-0035"</f>
        <v>625-0035</v>
      </c>
      <c r="F481" s="28" t="s">
        <v>741</v>
      </c>
      <c r="G481" s="28" t="s">
        <v>742</v>
      </c>
      <c r="H481" s="28" t="s">
        <v>743</v>
      </c>
      <c r="I481" s="32" t="s">
        <v>701</v>
      </c>
      <c r="J481" s="28" t="s">
        <v>666</v>
      </c>
      <c r="K481" s="30"/>
      <c r="L481" s="34">
        <f t="shared" si="30"/>
        <v>1</v>
      </c>
      <c r="M481" s="30" t="s">
        <v>773</v>
      </c>
    </row>
    <row r="482" spans="1:13" ht="80.099999999999994" customHeight="1" x14ac:dyDescent="0.15">
      <c r="A482" s="1">
        <f t="shared" si="28"/>
        <v>478</v>
      </c>
      <c r="B482" s="27">
        <v>26</v>
      </c>
      <c r="C482" s="27" t="s">
        <v>20</v>
      </c>
      <c r="D482" s="30" t="s">
        <v>11</v>
      </c>
      <c r="E482" s="27" t="s">
        <v>97</v>
      </c>
      <c r="F482" s="31" t="s">
        <v>615</v>
      </c>
      <c r="G482" s="27" t="s">
        <v>340</v>
      </c>
      <c r="H482" s="27" t="s">
        <v>341</v>
      </c>
      <c r="I482" s="30" t="s">
        <v>342</v>
      </c>
      <c r="J482" s="30" t="s">
        <v>0</v>
      </c>
      <c r="K482" s="30" t="s">
        <v>343</v>
      </c>
      <c r="L482" s="34">
        <f t="shared" si="30"/>
        <v>1</v>
      </c>
      <c r="M482" s="30" t="s">
        <v>344</v>
      </c>
    </row>
    <row r="483" spans="1:13" ht="80.099999999999994" customHeight="1" x14ac:dyDescent="0.15">
      <c r="A483" s="1">
        <f t="shared" si="28"/>
        <v>479</v>
      </c>
      <c r="B483" s="27">
        <v>26</v>
      </c>
      <c r="C483" s="27" t="s">
        <v>20</v>
      </c>
      <c r="D483" s="30" t="s">
        <v>96</v>
      </c>
      <c r="E483" s="27" t="s">
        <v>97</v>
      </c>
      <c r="F483" s="31" t="s">
        <v>616</v>
      </c>
      <c r="G483" s="27" t="s">
        <v>98</v>
      </c>
      <c r="H483" s="27" t="s">
        <v>99</v>
      </c>
      <c r="I483" s="30" t="s">
        <v>868</v>
      </c>
      <c r="J483" s="30" t="s">
        <v>0</v>
      </c>
      <c r="K483" s="30" t="s">
        <v>100</v>
      </c>
      <c r="L483" s="34">
        <f t="shared" si="30"/>
        <v>1</v>
      </c>
      <c r="M483" s="30" t="s">
        <v>101</v>
      </c>
    </row>
    <row r="484" spans="1:13" ht="80.099999999999994" customHeight="1" x14ac:dyDescent="0.15">
      <c r="A484" s="1">
        <f t="shared" si="28"/>
        <v>480</v>
      </c>
      <c r="B484" s="29" t="s">
        <v>3112</v>
      </c>
      <c r="C484" s="27" t="s">
        <v>20</v>
      </c>
      <c r="D484" s="30" t="s">
        <v>3124</v>
      </c>
      <c r="E484" s="30" t="s">
        <v>97</v>
      </c>
      <c r="F484" s="30" t="s">
        <v>3125</v>
      </c>
      <c r="G484" s="30" t="s">
        <v>3126</v>
      </c>
      <c r="H484" s="30" t="s">
        <v>3127</v>
      </c>
      <c r="I484" s="33" t="s">
        <v>3128</v>
      </c>
      <c r="J484" s="27" t="s">
        <v>0</v>
      </c>
      <c r="K484" s="27" t="s">
        <v>3126</v>
      </c>
      <c r="L484" s="34">
        <f t="shared" si="30"/>
        <v>1</v>
      </c>
      <c r="M484" s="27" t="s">
        <v>3129</v>
      </c>
    </row>
    <row r="485" spans="1:13" ht="80.099999999999994" customHeight="1" x14ac:dyDescent="0.15">
      <c r="A485" s="1">
        <f t="shared" si="28"/>
        <v>481</v>
      </c>
      <c r="B485" s="27">
        <v>26</v>
      </c>
      <c r="C485" s="27" t="s">
        <v>921</v>
      </c>
      <c r="D485" s="30" t="s">
        <v>2789</v>
      </c>
      <c r="E485" s="27" t="s">
        <v>97</v>
      </c>
      <c r="F485" s="31" t="s">
        <v>2790</v>
      </c>
      <c r="G485" s="27" t="s">
        <v>2791</v>
      </c>
      <c r="H485" s="27" t="s">
        <v>2792</v>
      </c>
      <c r="I485" s="30" t="s">
        <v>2794</v>
      </c>
      <c r="J485" s="30" t="s">
        <v>0</v>
      </c>
      <c r="K485" s="30" t="s">
        <v>2793</v>
      </c>
      <c r="L485" s="34">
        <f t="shared" si="30"/>
        <v>2</v>
      </c>
      <c r="M485" s="30" t="s">
        <v>2997</v>
      </c>
    </row>
    <row r="486" spans="1:13" ht="80.099999999999994" customHeight="1" x14ac:dyDescent="0.15">
      <c r="A486" s="1">
        <f t="shared" si="28"/>
        <v>482</v>
      </c>
      <c r="B486" s="27">
        <v>26</v>
      </c>
      <c r="C486" s="27" t="s">
        <v>921</v>
      </c>
      <c r="D486" s="30" t="s">
        <v>2807</v>
      </c>
      <c r="E486" s="27" t="s">
        <v>97</v>
      </c>
      <c r="F486" s="31" t="s">
        <v>2808</v>
      </c>
      <c r="G486" s="27" t="s">
        <v>2809</v>
      </c>
      <c r="H486" s="27" t="s">
        <v>2811</v>
      </c>
      <c r="I486" s="30" t="s">
        <v>2400</v>
      </c>
      <c r="J486" s="30" t="s">
        <v>0</v>
      </c>
      <c r="K486" s="30" t="s">
        <v>2810</v>
      </c>
      <c r="L486" s="20"/>
      <c r="M486" s="30" t="s">
        <v>2996</v>
      </c>
    </row>
    <row r="487" spans="1:13" ht="80.099999999999994" customHeight="1" x14ac:dyDescent="0.15">
      <c r="A487" s="1">
        <f t="shared" si="28"/>
        <v>483</v>
      </c>
      <c r="B487" s="27">
        <v>26</v>
      </c>
      <c r="C487" s="27" t="s">
        <v>3487</v>
      </c>
      <c r="D487" s="30" t="s">
        <v>3488</v>
      </c>
      <c r="E487" s="27" t="s">
        <v>3486</v>
      </c>
      <c r="F487" s="31" t="s">
        <v>3489</v>
      </c>
      <c r="G487" s="27" t="s">
        <v>3490</v>
      </c>
      <c r="H487" s="27" t="s">
        <v>3491</v>
      </c>
      <c r="I487" s="30" t="s">
        <v>3494</v>
      </c>
      <c r="J487" s="30" t="s">
        <v>3492</v>
      </c>
      <c r="K487" s="30" t="s">
        <v>3493</v>
      </c>
      <c r="L487" s="34">
        <v>1</v>
      </c>
      <c r="M487" s="30" t="s">
        <v>3495</v>
      </c>
    </row>
    <row r="488" spans="1:13" ht="80.099999999999994" customHeight="1" x14ac:dyDescent="0.15">
      <c r="A488" s="1">
        <f t="shared" si="28"/>
        <v>484</v>
      </c>
      <c r="B488" s="28">
        <v>26</v>
      </c>
      <c r="C488" s="28" t="s">
        <v>660</v>
      </c>
      <c r="D488" s="28" t="s">
        <v>744</v>
      </c>
      <c r="E488" s="28" t="str">
        <f>"625-0056"</f>
        <v>625-0056</v>
      </c>
      <c r="F488" s="28" t="s">
        <v>745</v>
      </c>
      <c r="G488" s="28" t="s">
        <v>746</v>
      </c>
      <c r="H488" s="28" t="s">
        <v>747</v>
      </c>
      <c r="I488" s="32" t="s">
        <v>701</v>
      </c>
      <c r="J488" s="28" t="s">
        <v>666</v>
      </c>
      <c r="K488" s="30"/>
      <c r="L488" s="34">
        <f t="shared" si="30"/>
        <v>1</v>
      </c>
      <c r="M488" s="30" t="s">
        <v>748</v>
      </c>
    </row>
    <row r="489" spans="1:13" ht="80.099999999999994" customHeight="1" x14ac:dyDescent="0.15">
      <c r="A489" s="1">
        <f t="shared" si="28"/>
        <v>485</v>
      </c>
      <c r="B489" s="27">
        <v>26</v>
      </c>
      <c r="C489" s="27" t="s">
        <v>921</v>
      </c>
      <c r="D489" s="30" t="s">
        <v>2812</v>
      </c>
      <c r="E489" s="27" t="s">
        <v>2813</v>
      </c>
      <c r="F489" s="31" t="s">
        <v>2814</v>
      </c>
      <c r="G489" s="27" t="s">
        <v>2815</v>
      </c>
      <c r="H489" s="27" t="s">
        <v>2816</v>
      </c>
      <c r="I489" s="30" t="s">
        <v>2817</v>
      </c>
      <c r="J489" s="30" t="s">
        <v>0</v>
      </c>
      <c r="K489" s="30" t="s">
        <v>2818</v>
      </c>
      <c r="L489" s="34">
        <f t="shared" si="30"/>
        <v>1</v>
      </c>
      <c r="M489" s="30" t="s">
        <v>2819</v>
      </c>
    </row>
    <row r="490" spans="1:13" ht="80.099999999999994" customHeight="1" x14ac:dyDescent="0.15">
      <c r="A490" s="1">
        <f t="shared" si="28"/>
        <v>486</v>
      </c>
      <c r="B490" s="28">
        <v>26</v>
      </c>
      <c r="C490" s="28" t="s">
        <v>660</v>
      </c>
      <c r="D490" s="28" t="s">
        <v>749</v>
      </c>
      <c r="E490" s="28" t="s">
        <v>750</v>
      </c>
      <c r="F490" s="28" t="s">
        <v>751</v>
      </c>
      <c r="G490" s="28" t="s">
        <v>752</v>
      </c>
      <c r="H490" s="28" t="s">
        <v>753</v>
      </c>
      <c r="I490" s="32" t="s">
        <v>761</v>
      </c>
      <c r="J490" s="28" t="s">
        <v>666</v>
      </c>
      <c r="K490" s="30"/>
      <c r="L490" s="34">
        <f t="shared" si="30"/>
        <v>3</v>
      </c>
      <c r="M490" s="30" t="s">
        <v>3459</v>
      </c>
    </row>
    <row r="491" spans="1:13" ht="80.099999999999994" customHeight="1" x14ac:dyDescent="0.15">
      <c r="A491" s="1">
        <f t="shared" si="28"/>
        <v>487</v>
      </c>
      <c r="B491" s="27">
        <v>26</v>
      </c>
      <c r="C491" s="27" t="s">
        <v>921</v>
      </c>
      <c r="D491" s="30" t="s">
        <v>2828</v>
      </c>
      <c r="E491" s="27" t="s">
        <v>2829</v>
      </c>
      <c r="F491" s="31" t="s">
        <v>2830</v>
      </c>
      <c r="G491" s="27" t="s">
        <v>2831</v>
      </c>
      <c r="H491" s="27" t="s">
        <v>2832</v>
      </c>
      <c r="I491" s="30" t="s">
        <v>2833</v>
      </c>
      <c r="J491" s="30" t="s">
        <v>0</v>
      </c>
      <c r="K491" s="30" t="s">
        <v>2834</v>
      </c>
      <c r="L491" s="34">
        <f t="shared" si="30"/>
        <v>1</v>
      </c>
      <c r="M491" s="30" t="s">
        <v>2835</v>
      </c>
    </row>
    <row r="492" spans="1:13" ht="80.099999999999994" customHeight="1" x14ac:dyDescent="0.15">
      <c r="A492" s="1">
        <f t="shared" si="28"/>
        <v>488</v>
      </c>
      <c r="B492" s="27">
        <v>26</v>
      </c>
      <c r="C492" s="27" t="s">
        <v>921</v>
      </c>
      <c r="D492" s="30" t="s">
        <v>2820</v>
      </c>
      <c r="E492" s="27" t="s">
        <v>2821</v>
      </c>
      <c r="F492" s="31" t="s">
        <v>2822</v>
      </c>
      <c r="G492" s="27" t="s">
        <v>2823</v>
      </c>
      <c r="H492" s="27" t="s">
        <v>2824</v>
      </c>
      <c r="I492" s="30" t="s">
        <v>2825</v>
      </c>
      <c r="J492" s="30" t="s">
        <v>0</v>
      </c>
      <c r="K492" s="30" t="s">
        <v>2826</v>
      </c>
      <c r="L492" s="34">
        <f t="shared" si="30"/>
        <v>1</v>
      </c>
      <c r="M492" s="30" t="s">
        <v>2827</v>
      </c>
    </row>
    <row r="493" spans="1:13" ht="80.099999999999994" customHeight="1" x14ac:dyDescent="0.15">
      <c r="A493" s="1">
        <f t="shared" si="28"/>
        <v>489</v>
      </c>
      <c r="B493" s="27">
        <v>26</v>
      </c>
      <c r="C493" s="27" t="s">
        <v>921</v>
      </c>
      <c r="D493" s="30" t="s">
        <v>2848</v>
      </c>
      <c r="E493" s="27" t="s">
        <v>2849</v>
      </c>
      <c r="F493" s="31" t="s">
        <v>2850</v>
      </c>
      <c r="G493" s="27" t="s">
        <v>2851</v>
      </c>
      <c r="H493" s="27" t="s">
        <v>2852</v>
      </c>
      <c r="I493" s="30" t="s">
        <v>2853</v>
      </c>
      <c r="J493" s="30" t="s">
        <v>0</v>
      </c>
      <c r="K493" s="30" t="s">
        <v>2847</v>
      </c>
      <c r="L493" s="34">
        <f t="shared" si="30"/>
        <v>2</v>
      </c>
      <c r="M493" s="30" t="s">
        <v>2995</v>
      </c>
    </row>
    <row r="494" spans="1:13" ht="80.099999999999994" customHeight="1" x14ac:dyDescent="0.15">
      <c r="A494" s="1">
        <f t="shared" si="28"/>
        <v>490</v>
      </c>
      <c r="B494" s="27">
        <v>26</v>
      </c>
      <c r="C494" s="27" t="s">
        <v>921</v>
      </c>
      <c r="D494" s="30" t="s">
        <v>2842</v>
      </c>
      <c r="E494" s="27" t="s">
        <v>2843</v>
      </c>
      <c r="F494" s="31" t="s">
        <v>3147</v>
      </c>
      <c r="G494" s="27" t="s">
        <v>2844</v>
      </c>
      <c r="H494" s="27" t="s">
        <v>2845</v>
      </c>
      <c r="I494" s="30" t="s">
        <v>2846</v>
      </c>
      <c r="J494" s="30" t="s">
        <v>0</v>
      </c>
      <c r="K494" s="30" t="s">
        <v>2847</v>
      </c>
      <c r="L494" s="34">
        <f t="shared" si="30"/>
        <v>2</v>
      </c>
      <c r="M494" s="30" t="s">
        <v>3018</v>
      </c>
    </row>
    <row r="495" spans="1:13" ht="80.099999999999994" customHeight="1" x14ac:dyDescent="0.15">
      <c r="A495" s="1">
        <f t="shared" si="28"/>
        <v>491</v>
      </c>
      <c r="B495" s="27">
        <v>26</v>
      </c>
      <c r="C495" s="27" t="s">
        <v>921</v>
      </c>
      <c r="D495" s="30" t="s">
        <v>3145</v>
      </c>
      <c r="E495" s="27" t="s">
        <v>3146</v>
      </c>
      <c r="F495" s="31" t="s">
        <v>3148</v>
      </c>
      <c r="G495" s="27" t="s">
        <v>3149</v>
      </c>
      <c r="H495" s="27" t="s">
        <v>3150</v>
      </c>
      <c r="I495" s="30" t="s">
        <v>3151</v>
      </c>
      <c r="J495" s="30" t="s">
        <v>0</v>
      </c>
      <c r="K495" s="27" t="s">
        <v>3149</v>
      </c>
      <c r="L495" s="34">
        <f t="shared" si="30"/>
        <v>1</v>
      </c>
      <c r="M495" s="30" t="s">
        <v>3152</v>
      </c>
    </row>
    <row r="496" spans="1:13" ht="80.099999999999994" customHeight="1" x14ac:dyDescent="0.15">
      <c r="A496" s="1">
        <f t="shared" si="28"/>
        <v>492</v>
      </c>
      <c r="B496" s="27">
        <v>26</v>
      </c>
      <c r="C496" s="27" t="s">
        <v>20</v>
      </c>
      <c r="D496" s="30" t="s">
        <v>779</v>
      </c>
      <c r="E496" s="27" t="s">
        <v>780</v>
      </c>
      <c r="F496" s="31" t="s">
        <v>806</v>
      </c>
      <c r="G496" s="27" t="s">
        <v>781</v>
      </c>
      <c r="H496" s="27" t="s">
        <v>782</v>
      </c>
      <c r="I496" s="30" t="s">
        <v>783</v>
      </c>
      <c r="J496" s="30" t="s">
        <v>655</v>
      </c>
      <c r="K496" s="30" t="s">
        <v>781</v>
      </c>
      <c r="L496" s="34">
        <f t="shared" si="30"/>
        <v>2</v>
      </c>
      <c r="M496" s="30" t="s">
        <v>2994</v>
      </c>
    </row>
    <row r="497" spans="1:13" ht="80.099999999999994" customHeight="1" x14ac:dyDescent="0.15">
      <c r="A497" s="1">
        <f t="shared" si="28"/>
        <v>493</v>
      </c>
      <c r="B497" s="27" t="s">
        <v>3029</v>
      </c>
      <c r="C497" s="27" t="s">
        <v>20</v>
      </c>
      <c r="D497" s="30" t="s">
        <v>3044</v>
      </c>
      <c r="E497" s="27" t="s">
        <v>3045</v>
      </c>
      <c r="F497" s="31" t="s">
        <v>3046</v>
      </c>
      <c r="G497" s="27" t="s">
        <v>3047</v>
      </c>
      <c r="H497" s="27" t="s">
        <v>3048</v>
      </c>
      <c r="I497" s="30" t="s">
        <v>3049</v>
      </c>
      <c r="J497" s="30" t="s">
        <v>972</v>
      </c>
      <c r="K497" s="30"/>
      <c r="L497" s="34">
        <f t="shared" si="30"/>
        <v>2</v>
      </c>
      <c r="M497" s="30" t="s">
        <v>3090</v>
      </c>
    </row>
    <row r="498" spans="1:13" ht="80.099999999999994" customHeight="1" x14ac:dyDescent="0.15">
      <c r="A498" s="1">
        <f t="shared" si="28"/>
        <v>494</v>
      </c>
      <c r="B498" s="27">
        <v>26</v>
      </c>
      <c r="C498" s="27" t="s">
        <v>921</v>
      </c>
      <c r="D498" s="30" t="s">
        <v>3205</v>
      </c>
      <c r="E498" s="27" t="s">
        <v>3045</v>
      </c>
      <c r="F498" s="31" t="s">
        <v>3206</v>
      </c>
      <c r="G498" s="27" t="s">
        <v>3207</v>
      </c>
      <c r="H498" s="27" t="s">
        <v>3208</v>
      </c>
      <c r="I498" s="30" t="s">
        <v>3209</v>
      </c>
      <c r="J498" s="30" t="s">
        <v>3210</v>
      </c>
      <c r="K498" s="30" t="s">
        <v>3211</v>
      </c>
      <c r="L498" s="34">
        <v>1</v>
      </c>
      <c r="M498" s="30" t="s">
        <v>3212</v>
      </c>
    </row>
    <row r="499" spans="1:13" ht="80.099999999999994" customHeight="1" x14ac:dyDescent="0.15">
      <c r="A499" s="1">
        <f t="shared" si="28"/>
        <v>495</v>
      </c>
      <c r="B499" s="27">
        <v>26</v>
      </c>
      <c r="C499" s="27" t="s">
        <v>921</v>
      </c>
      <c r="D499" s="30" t="s">
        <v>2870</v>
      </c>
      <c r="E499" s="27" t="s">
        <v>309</v>
      </c>
      <c r="F499" s="31" t="s">
        <v>2871</v>
      </c>
      <c r="G499" s="27" t="s">
        <v>2872</v>
      </c>
      <c r="H499" s="27" t="s">
        <v>2872</v>
      </c>
      <c r="I499" s="30" t="s">
        <v>1925</v>
      </c>
      <c r="J499" s="30" t="s">
        <v>0</v>
      </c>
      <c r="K499" s="30" t="s">
        <v>120</v>
      </c>
      <c r="L499" s="34">
        <f t="shared" ref="L499:L512" si="31">LEN(M499)-LEN(SUBSTITUTE(M499, "、",""))/LEN("、")+1</f>
        <v>1</v>
      </c>
      <c r="M499" s="30" t="s">
        <v>2873</v>
      </c>
    </row>
    <row r="500" spans="1:13" ht="80.099999999999994" customHeight="1" x14ac:dyDescent="0.15">
      <c r="A500" s="1">
        <f t="shared" si="28"/>
        <v>496</v>
      </c>
      <c r="B500" s="27">
        <v>26</v>
      </c>
      <c r="C500" s="27" t="s">
        <v>921</v>
      </c>
      <c r="D500" s="30" t="s">
        <v>2896</v>
      </c>
      <c r="E500" s="27" t="s">
        <v>309</v>
      </c>
      <c r="F500" s="31" t="s">
        <v>2897</v>
      </c>
      <c r="G500" s="27" t="s">
        <v>2898</v>
      </c>
      <c r="H500" s="27" t="s">
        <v>2899</v>
      </c>
      <c r="I500" s="30" t="s">
        <v>2900</v>
      </c>
      <c r="J500" s="30" t="s">
        <v>0</v>
      </c>
      <c r="K500" s="30" t="s">
        <v>2901</v>
      </c>
      <c r="L500" s="34">
        <f t="shared" si="31"/>
        <v>2</v>
      </c>
      <c r="M500" s="30" t="s">
        <v>2993</v>
      </c>
    </row>
    <row r="501" spans="1:13" ht="80.099999999999994" customHeight="1" x14ac:dyDescent="0.15">
      <c r="A501" s="1">
        <f t="shared" si="28"/>
        <v>497</v>
      </c>
      <c r="B501" s="27">
        <v>26</v>
      </c>
      <c r="C501" s="27" t="s">
        <v>921</v>
      </c>
      <c r="D501" s="30" t="s">
        <v>2717</v>
      </c>
      <c r="E501" s="27" t="s">
        <v>2718</v>
      </c>
      <c r="F501" s="31" t="s">
        <v>2719</v>
      </c>
      <c r="G501" s="27" t="s">
        <v>2720</v>
      </c>
      <c r="H501" s="27" t="s">
        <v>2721</v>
      </c>
      <c r="I501" s="30" t="s">
        <v>938</v>
      </c>
      <c r="J501" s="30" t="s">
        <v>972</v>
      </c>
      <c r="K501" s="30"/>
      <c r="L501" s="34">
        <f t="shared" si="31"/>
        <v>2</v>
      </c>
      <c r="M501" s="30" t="s">
        <v>2992</v>
      </c>
    </row>
    <row r="502" spans="1:13" ht="80.099999999999994" customHeight="1" x14ac:dyDescent="0.15">
      <c r="A502" s="1">
        <f t="shared" si="28"/>
        <v>498</v>
      </c>
      <c r="B502" s="27">
        <v>26</v>
      </c>
      <c r="C502" s="27" t="s">
        <v>921</v>
      </c>
      <c r="D502" s="30" t="s">
        <v>2722</v>
      </c>
      <c r="E502" s="27" t="s">
        <v>2718</v>
      </c>
      <c r="F502" s="31" t="s">
        <v>2723</v>
      </c>
      <c r="G502" s="27" t="s">
        <v>2724</v>
      </c>
      <c r="H502" s="27" t="s">
        <v>2725</v>
      </c>
      <c r="I502" s="30" t="s">
        <v>3474</v>
      </c>
      <c r="J502" s="30" t="s">
        <v>0</v>
      </c>
      <c r="K502" s="30" t="s">
        <v>2726</v>
      </c>
      <c r="L502" s="34">
        <f t="shared" si="31"/>
        <v>1</v>
      </c>
      <c r="M502" s="30" t="s">
        <v>3473</v>
      </c>
    </row>
    <row r="503" spans="1:13" ht="80.099999999999994" customHeight="1" x14ac:dyDescent="0.15">
      <c r="A503" s="1">
        <f t="shared" si="28"/>
        <v>499</v>
      </c>
      <c r="B503" s="27">
        <v>26</v>
      </c>
      <c r="C503" s="27" t="s">
        <v>20</v>
      </c>
      <c r="D503" s="30" t="s">
        <v>499</v>
      </c>
      <c r="E503" s="27" t="s">
        <v>500</v>
      </c>
      <c r="F503" s="31" t="s">
        <v>617</v>
      </c>
      <c r="G503" s="27" t="s">
        <v>501</v>
      </c>
      <c r="H503" s="27" t="s">
        <v>502</v>
      </c>
      <c r="I503" s="30" t="s">
        <v>846</v>
      </c>
      <c r="J503" s="30" t="s">
        <v>0</v>
      </c>
      <c r="K503" s="30" t="s">
        <v>503</v>
      </c>
      <c r="L503" s="34">
        <f t="shared" si="31"/>
        <v>2</v>
      </c>
      <c r="M503" s="30" t="s">
        <v>3237</v>
      </c>
    </row>
    <row r="504" spans="1:13" ht="80.099999999999994" customHeight="1" x14ac:dyDescent="0.15">
      <c r="A504" s="1">
        <f t="shared" si="28"/>
        <v>500</v>
      </c>
      <c r="B504" s="27">
        <v>26</v>
      </c>
      <c r="C504" s="27" t="s">
        <v>20</v>
      </c>
      <c r="D504" s="30" t="s">
        <v>118</v>
      </c>
      <c r="E504" s="27" t="s">
        <v>30</v>
      </c>
      <c r="F504" s="31" t="s">
        <v>619</v>
      </c>
      <c r="G504" s="27" t="s">
        <v>919</v>
      </c>
      <c r="H504" s="27" t="s">
        <v>119</v>
      </c>
      <c r="I504" s="30" t="s">
        <v>804</v>
      </c>
      <c r="J504" s="30" t="s">
        <v>0</v>
      </c>
      <c r="K504" s="30" t="s">
        <v>120</v>
      </c>
      <c r="L504" s="34">
        <f t="shared" si="31"/>
        <v>3</v>
      </c>
      <c r="M504" s="30" t="s">
        <v>2991</v>
      </c>
    </row>
    <row r="505" spans="1:13" ht="80.099999999999994" customHeight="1" x14ac:dyDescent="0.15">
      <c r="A505" s="1">
        <f t="shared" si="28"/>
        <v>501</v>
      </c>
      <c r="B505" s="27">
        <v>26</v>
      </c>
      <c r="C505" s="27" t="s">
        <v>921</v>
      </c>
      <c r="D505" s="30" t="s">
        <v>2854</v>
      </c>
      <c r="E505" s="27" t="s">
        <v>30</v>
      </c>
      <c r="F505" s="31" t="s">
        <v>2857</v>
      </c>
      <c r="G505" s="27" t="s">
        <v>2855</v>
      </c>
      <c r="H505" s="27" t="s">
        <v>2856</v>
      </c>
      <c r="I505" s="30" t="s">
        <v>2858</v>
      </c>
      <c r="J505" s="30" t="s">
        <v>972</v>
      </c>
      <c r="K505" s="30"/>
      <c r="L505" s="34">
        <f t="shared" si="31"/>
        <v>2</v>
      </c>
      <c r="M505" s="30" t="s">
        <v>2950</v>
      </c>
    </row>
    <row r="506" spans="1:13" ht="80.099999999999994" customHeight="1" x14ac:dyDescent="0.15">
      <c r="A506" s="1">
        <f t="shared" si="28"/>
        <v>502</v>
      </c>
      <c r="B506" s="27">
        <v>26</v>
      </c>
      <c r="C506" s="27" t="s">
        <v>921</v>
      </c>
      <c r="D506" s="30" t="s">
        <v>2859</v>
      </c>
      <c r="E506" s="27" t="s">
        <v>30</v>
      </c>
      <c r="F506" s="31" t="s">
        <v>2860</v>
      </c>
      <c r="G506" s="27" t="s">
        <v>2861</v>
      </c>
      <c r="H506" s="27" t="s">
        <v>2862</v>
      </c>
      <c r="I506" s="30" t="s">
        <v>2863</v>
      </c>
      <c r="J506" s="30" t="s">
        <v>0</v>
      </c>
      <c r="K506" s="30" t="s">
        <v>2864</v>
      </c>
      <c r="L506" s="34">
        <f t="shared" si="31"/>
        <v>1</v>
      </c>
      <c r="M506" s="30" t="s">
        <v>2865</v>
      </c>
    </row>
    <row r="507" spans="1:13" ht="80.099999999999994" customHeight="1" x14ac:dyDescent="0.15">
      <c r="A507" s="1">
        <f t="shared" si="28"/>
        <v>503</v>
      </c>
      <c r="B507" s="27">
        <v>26</v>
      </c>
      <c r="C507" s="27" t="s">
        <v>921</v>
      </c>
      <c r="D507" s="30" t="s">
        <v>2874</v>
      </c>
      <c r="E507" s="27" t="s">
        <v>2875</v>
      </c>
      <c r="F507" s="31" t="s">
        <v>2876</v>
      </c>
      <c r="G507" s="27" t="s">
        <v>2877</v>
      </c>
      <c r="H507" s="27" t="s">
        <v>2878</v>
      </c>
      <c r="I507" s="30" t="s">
        <v>2879</v>
      </c>
      <c r="J507" s="30" t="s">
        <v>0</v>
      </c>
      <c r="K507" s="30" t="s">
        <v>2877</v>
      </c>
      <c r="L507" s="34">
        <f t="shared" si="31"/>
        <v>1</v>
      </c>
      <c r="M507" s="30" t="s">
        <v>2880</v>
      </c>
    </row>
    <row r="508" spans="1:13" ht="80.099999999999994" customHeight="1" x14ac:dyDescent="0.15">
      <c r="A508" s="1">
        <f t="shared" si="28"/>
        <v>504</v>
      </c>
      <c r="B508" s="27">
        <v>26</v>
      </c>
      <c r="C508" s="27" t="s">
        <v>921</v>
      </c>
      <c r="D508" s="30" t="s">
        <v>2881</v>
      </c>
      <c r="E508" s="27" t="s">
        <v>2882</v>
      </c>
      <c r="F508" s="31" t="s">
        <v>2883</v>
      </c>
      <c r="G508" s="27" t="s">
        <v>2884</v>
      </c>
      <c r="H508" s="27" t="s">
        <v>2885</v>
      </c>
      <c r="I508" s="30" t="s">
        <v>2886</v>
      </c>
      <c r="J508" s="30" t="s">
        <v>0</v>
      </c>
      <c r="K508" s="30" t="s">
        <v>2887</v>
      </c>
      <c r="L508" s="34">
        <f t="shared" si="31"/>
        <v>1</v>
      </c>
      <c r="M508" s="30" t="s">
        <v>2888</v>
      </c>
    </row>
    <row r="509" spans="1:13" ht="80.099999999999994" customHeight="1" x14ac:dyDescent="0.15">
      <c r="A509" s="1">
        <f t="shared" si="28"/>
        <v>505</v>
      </c>
      <c r="B509" s="27">
        <v>26</v>
      </c>
      <c r="C509" s="27" t="s">
        <v>784</v>
      </c>
      <c r="D509" s="30" t="s">
        <v>785</v>
      </c>
      <c r="E509" s="27" t="s">
        <v>786</v>
      </c>
      <c r="F509" s="31" t="s">
        <v>787</v>
      </c>
      <c r="G509" s="27" t="s">
        <v>788</v>
      </c>
      <c r="H509" s="27" t="s">
        <v>789</v>
      </c>
      <c r="I509" s="30" t="s">
        <v>790</v>
      </c>
      <c r="J509" s="30" t="s">
        <v>655</v>
      </c>
      <c r="K509" s="30" t="s">
        <v>788</v>
      </c>
      <c r="L509" s="34">
        <f t="shared" si="31"/>
        <v>1</v>
      </c>
      <c r="M509" s="30" t="s">
        <v>791</v>
      </c>
    </row>
    <row r="510" spans="1:13" ht="80.099999999999994" customHeight="1" x14ac:dyDescent="0.15">
      <c r="A510" s="1">
        <f t="shared" si="28"/>
        <v>506</v>
      </c>
      <c r="B510" s="27">
        <v>26</v>
      </c>
      <c r="C510" s="27" t="s">
        <v>921</v>
      </c>
      <c r="D510" s="30" t="s">
        <v>2866</v>
      </c>
      <c r="E510" s="27" t="s">
        <v>2867</v>
      </c>
      <c r="F510" s="31" t="s">
        <v>2868</v>
      </c>
      <c r="G510" s="27" t="s">
        <v>2869</v>
      </c>
      <c r="H510" s="27" t="s">
        <v>2869</v>
      </c>
      <c r="I510" s="30" t="s">
        <v>1925</v>
      </c>
      <c r="J510" s="30" t="s">
        <v>0</v>
      </c>
      <c r="K510" s="30" t="s">
        <v>120</v>
      </c>
      <c r="L510" s="34">
        <f t="shared" si="31"/>
        <v>2</v>
      </c>
      <c r="M510" s="30" t="s">
        <v>2990</v>
      </c>
    </row>
    <row r="511" spans="1:13" ht="80.099999999999994" customHeight="1" x14ac:dyDescent="0.15">
      <c r="A511" s="1">
        <f t="shared" si="28"/>
        <v>507</v>
      </c>
      <c r="B511" s="27">
        <v>26</v>
      </c>
      <c r="C511" s="27" t="s">
        <v>921</v>
      </c>
      <c r="D511" s="30" t="s">
        <v>2889</v>
      </c>
      <c r="E511" s="27" t="s">
        <v>2895</v>
      </c>
      <c r="F511" s="31" t="s">
        <v>2890</v>
      </c>
      <c r="G511" s="27" t="s">
        <v>2891</v>
      </c>
      <c r="H511" s="27" t="s">
        <v>2892</v>
      </c>
      <c r="I511" s="30" t="s">
        <v>2893</v>
      </c>
      <c r="J511" s="30" t="s">
        <v>0</v>
      </c>
      <c r="K511" s="30" t="s">
        <v>2894</v>
      </c>
      <c r="L511" s="34">
        <f t="shared" si="31"/>
        <v>2</v>
      </c>
      <c r="M511" s="30" t="s">
        <v>2989</v>
      </c>
    </row>
    <row r="512" spans="1:13" ht="80.099999999999994" customHeight="1" x14ac:dyDescent="0.15">
      <c r="A512" s="1">
        <f t="shared" si="28"/>
        <v>508</v>
      </c>
      <c r="B512" s="2">
        <v>26</v>
      </c>
      <c r="C512" s="2" t="s">
        <v>20</v>
      </c>
      <c r="D512" s="3" t="s">
        <v>649</v>
      </c>
      <c r="E512" s="2" t="s">
        <v>650</v>
      </c>
      <c r="F512" s="4" t="s">
        <v>651</v>
      </c>
      <c r="G512" s="2" t="s">
        <v>652</v>
      </c>
      <c r="H512" s="2" t="s">
        <v>653</v>
      </c>
      <c r="I512" s="3" t="s">
        <v>654</v>
      </c>
      <c r="J512" s="3" t="s">
        <v>655</v>
      </c>
      <c r="K512" s="3" t="s">
        <v>656</v>
      </c>
      <c r="L512" s="9">
        <f t="shared" si="31"/>
        <v>3</v>
      </c>
      <c r="M512" s="3" t="s">
        <v>777</v>
      </c>
    </row>
    <row r="521" spans="13:13" x14ac:dyDescent="0.15">
      <c r="M521" s="22" t="s">
        <v>3569</v>
      </c>
    </row>
  </sheetData>
  <sheetProtection autoFilter="0"/>
  <autoFilter ref="A4:M512" xr:uid="{00000000-0009-0000-0000-000000000000}">
    <sortState xmlns:xlrd2="http://schemas.microsoft.com/office/spreadsheetml/2017/richdata2" ref="A5:M455">
      <sortCondition ref="E5:E455"/>
      <sortCondition ref="D5:D455"/>
    </sortState>
  </autoFilter>
  <sortState xmlns:xlrd2="http://schemas.microsoft.com/office/spreadsheetml/2017/richdata2" ref="A5:M512">
    <sortCondition ref="E5:E512"/>
  </sortState>
  <mergeCells count="3">
    <mergeCell ref="B3:K3"/>
    <mergeCell ref="L3:M3"/>
    <mergeCell ref="A1:M1"/>
  </mergeCells>
  <phoneticPr fontId="1"/>
  <dataValidations count="10">
    <dataValidation type="custom" allowBlank="1" showInputMessage="1" showErrorMessage="1" sqref="B452:B453" xr:uid="{D57EE518-6D1B-495F-93C1-2AB056E74775}">
      <formula1>AND(B440&lt;DBCS(B440))</formula1>
    </dataValidation>
    <dataValidation type="custom" allowBlank="1" showInputMessage="1" showErrorMessage="1" sqref="B512 E473 E469 B490 B473 B469 E490 B496:B499 E496:E499" xr:uid="{14B39CDD-A1D0-46DA-B1B0-7655A561E9DF}">
      <formula1>AND(B465&lt;DBCS(B465))</formula1>
    </dataValidation>
    <dataValidation type="custom" allowBlank="1" showInputMessage="1" showErrorMessage="1" sqref="E452" xr:uid="{C97EEAEE-E598-4397-A50E-913E26687F38}">
      <formula1>AND(E438&lt;DBCS(E438))</formula1>
    </dataValidation>
    <dataValidation type="custom" allowBlank="1" showInputMessage="1" showErrorMessage="1" sqref="E453" xr:uid="{6B2BB0EF-981D-4D7F-B1F0-35D544F52A69}">
      <formula1>AND(E440&lt;DBCS(E440))</formula1>
    </dataValidation>
    <dataValidation type="custom" allowBlank="1" showInputMessage="1" showErrorMessage="1" sqref="E491:E492 E454:E455 B470:B471 B491:B492 E470:E471" xr:uid="{569FFA97-83E2-43A2-B212-99EBABEC6663}">
      <formula1>AND(B451&lt;DBCS(B451))</formula1>
    </dataValidation>
    <dataValidation type="custom" allowBlank="1" showInputMessage="1" showErrorMessage="1" sqref="B454:B455 B458:B459 E458:E459" xr:uid="{9FA169EF-4BF8-460A-9BE7-638735822849}">
      <formula1>AND(B452&lt;DBCS(B452))</formula1>
    </dataValidation>
    <dataValidation type="custom" allowBlank="1" showInputMessage="1" showErrorMessage="1" sqref="E474 E472 E460:E462 B493:B494 B474 B472 B460:B462 E493:E494" xr:uid="{59E02843-E80F-4757-A01C-B880E4A13CED}">
      <formula1>AND(#REF!&lt;DBCS(#REF!))</formula1>
    </dataValidation>
    <dataValidation type="custom" allowBlank="1" showInputMessage="1" showErrorMessage="1" sqref="E475:E487 B463:B468 B475:B487 E463:E468 B501:B511 B495 E501:E512 E495" xr:uid="{CA020A39-8534-42E3-8A95-59D5E05ACB6B}">
      <formula1>AND(B458&lt;DBCS(B458))</formula1>
    </dataValidation>
    <dataValidation type="custom" allowBlank="1" showInputMessage="1" showErrorMessage="1" sqref="B488:B489 E488:E489" xr:uid="{B6609406-A39F-4848-A942-60E067C36C7E}">
      <formula1>AND(B482&lt;DBCS(B482))</formula1>
    </dataValidation>
    <dataValidation type="custom" allowBlank="1" showInputMessage="1" showErrorMessage="1" sqref="E500 B500" xr:uid="{24E1AB11-B83E-43AF-9847-3D62A24B177C}">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E78B3-8A7C-40B5-B28F-D908F5FBCA18}">
  <dimension ref="A1"/>
  <sheetViews>
    <sheetView workbookViewId="0">
      <selection activeCell="R35" sqref="R35"/>
    </sheetView>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一覧</vt:lpstr>
      <vt:lpstr>Sheet1</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