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usp\Documents\Rice University\Projects\Datathon 2021\"/>
    </mc:Choice>
  </mc:AlternateContent>
  <xr:revisionPtr revIDLastSave="0" documentId="8_{D76E383A-2207-48DE-8AD4-78DF81AC39AB}" xr6:coauthVersionLast="46" xr6:coauthVersionMax="46" xr10:uidLastSave="{00000000-0000-0000-0000-000000000000}"/>
  <bookViews>
    <workbookView xWindow="-110" yWindow="-110" windowWidth="19420" windowHeight="10560" activeTab="2"/>
  </bookViews>
  <sheets>
    <sheet name="scoring" sheetId="1" r:id="rId1"/>
    <sheet name="process" sheetId="2" r:id="rId2"/>
    <sheet name="export" sheetId="3" r:id="rId3"/>
  </sheets>
  <calcPr calcId="0"/>
</workbook>
</file>

<file path=xl/calcChain.xml><?xml version="1.0" encoding="utf-8"?>
<calcChain xmlns="http://schemas.openxmlformats.org/spreadsheetml/2006/main">
  <c r="L32" i="2" l="1"/>
  <c r="K32" i="2"/>
  <c r="J32" i="2"/>
  <c r="I32" i="2"/>
  <c r="H32" i="2"/>
  <c r="L31" i="2"/>
  <c r="K31" i="2"/>
  <c r="J31" i="2"/>
  <c r="I31" i="2"/>
  <c r="H31" i="2"/>
  <c r="L30" i="2"/>
  <c r="K30" i="2"/>
  <c r="J30" i="2"/>
  <c r="I30" i="2"/>
  <c r="H30" i="2"/>
  <c r="L29" i="2"/>
  <c r="K29" i="2"/>
  <c r="J29" i="2"/>
  <c r="I29" i="2"/>
  <c r="H29" i="2"/>
  <c r="L28" i="2"/>
  <c r="K28" i="2"/>
  <c r="J28" i="2"/>
  <c r="I28" i="2"/>
  <c r="H28" i="2"/>
  <c r="L27" i="2"/>
  <c r="K27" i="2"/>
  <c r="J27" i="2"/>
  <c r="I27" i="2"/>
  <c r="H27" i="2"/>
  <c r="L26" i="2"/>
  <c r="K26" i="2"/>
  <c r="J26" i="2"/>
  <c r="I26" i="2"/>
  <c r="H26" i="2"/>
  <c r="L25" i="2"/>
  <c r="K25" i="2"/>
  <c r="J25" i="2"/>
  <c r="I25" i="2"/>
  <c r="H25" i="2"/>
  <c r="L24" i="2"/>
  <c r="K24" i="2"/>
  <c r="J24" i="2"/>
  <c r="I24" i="2"/>
  <c r="H24" i="2"/>
  <c r="L23" i="2"/>
  <c r="K23" i="2"/>
  <c r="J23" i="2"/>
  <c r="I23" i="2"/>
  <c r="H23" i="2"/>
  <c r="L22" i="2"/>
  <c r="K22" i="2"/>
  <c r="J22" i="2"/>
  <c r="I22" i="2"/>
  <c r="H22" i="2"/>
  <c r="L21" i="2"/>
  <c r="K21" i="2"/>
  <c r="J21" i="2"/>
  <c r="I21" i="2"/>
  <c r="H21" i="2"/>
  <c r="L20" i="2"/>
  <c r="K20" i="2"/>
  <c r="J20" i="2"/>
  <c r="I20" i="2"/>
  <c r="H20" i="2"/>
  <c r="L19" i="2"/>
  <c r="K19" i="2"/>
  <c r="J19" i="2"/>
  <c r="I19" i="2"/>
  <c r="H19" i="2"/>
  <c r="L18" i="2"/>
  <c r="K18" i="2"/>
  <c r="J18" i="2"/>
  <c r="I18" i="2"/>
  <c r="H18" i="2"/>
  <c r="L17" i="2"/>
  <c r="K17" i="2"/>
  <c r="J17" i="2"/>
  <c r="I17" i="2"/>
  <c r="H17" i="2"/>
  <c r="L16" i="2"/>
  <c r="K16" i="2"/>
  <c r="J16" i="2"/>
  <c r="I16" i="2"/>
  <c r="H16" i="2"/>
  <c r="L15" i="2"/>
  <c r="K15" i="2"/>
  <c r="J15" i="2"/>
  <c r="I15" i="2"/>
  <c r="H15" i="2"/>
  <c r="L14" i="2"/>
  <c r="K14" i="2"/>
  <c r="J14" i="2"/>
  <c r="I14" i="2"/>
  <c r="H14" i="2"/>
  <c r="L13" i="2"/>
  <c r="K13" i="2"/>
  <c r="J13" i="2"/>
  <c r="I13" i="2"/>
  <c r="H13" i="2"/>
  <c r="L12" i="2"/>
  <c r="K12" i="2"/>
  <c r="J12" i="2"/>
  <c r="I12" i="2"/>
  <c r="H12" i="2"/>
  <c r="L11" i="2"/>
  <c r="K11" i="2"/>
  <c r="J11" i="2"/>
  <c r="I11" i="2"/>
  <c r="H11" i="2"/>
  <c r="L10" i="2"/>
  <c r="K10" i="2"/>
  <c r="J10" i="2"/>
  <c r="I10" i="2"/>
  <c r="H10" i="2"/>
  <c r="L9" i="2"/>
  <c r="K9" i="2"/>
  <c r="J9" i="2"/>
  <c r="I9" i="2"/>
  <c r="H9" i="2"/>
  <c r="L8" i="2"/>
  <c r="K8" i="2"/>
  <c r="J8" i="2"/>
  <c r="I8" i="2"/>
  <c r="H8" i="2"/>
  <c r="L7" i="2"/>
  <c r="K7" i="2"/>
  <c r="J7" i="2"/>
  <c r="I7" i="2"/>
  <c r="H7" i="2"/>
  <c r="L6" i="2"/>
  <c r="K6" i="2"/>
  <c r="J6" i="2"/>
  <c r="I6" i="2"/>
  <c r="H6" i="2"/>
  <c r="L5" i="2"/>
  <c r="K5" i="2"/>
  <c r="J5" i="2"/>
  <c r="I5" i="2"/>
  <c r="H5" i="2"/>
  <c r="L4" i="2"/>
  <c r="K4" i="2"/>
  <c r="J4" i="2"/>
  <c r="I4" i="2"/>
  <c r="H4" i="2"/>
  <c r="L3" i="2"/>
  <c r="K3" i="2"/>
  <c r="J3" i="2"/>
  <c r="I3" i="2"/>
  <c r="H3" i="2"/>
  <c r="L2" i="2"/>
  <c r="K2" i="2"/>
  <c r="J2" i="2"/>
  <c r="I2" i="2"/>
  <c r="H2" i="2"/>
  <c r="L33" i="2"/>
  <c r="K33" i="2"/>
  <c r="J33" i="2"/>
  <c r="I33" i="2"/>
  <c r="H33" i="2"/>
  <c r="E32" i="2"/>
  <c r="D32" i="2"/>
  <c r="C32" i="2"/>
  <c r="C32" i="2" a="1"/>
  <c r="B32" i="2"/>
  <c r="E31" i="2"/>
  <c r="D31" i="2"/>
  <c r="C31" i="2"/>
  <c r="C31" i="2" a="1"/>
  <c r="B31" i="2"/>
  <c r="E30" i="2"/>
  <c r="D30" i="2"/>
  <c r="C30" i="2"/>
  <c r="C30" i="2" a="1"/>
  <c r="B30" i="2"/>
  <c r="E29" i="2"/>
  <c r="D29" i="2"/>
  <c r="C29" i="2" a="1"/>
  <c r="C29" i="2" s="1"/>
  <c r="B29" i="2"/>
  <c r="E28" i="2"/>
  <c r="D28" i="2"/>
  <c r="C28" i="2"/>
  <c r="C28" i="2" a="1"/>
  <c r="B28" i="2"/>
  <c r="E27" i="2"/>
  <c r="D27" i="2"/>
  <c r="C27" i="2"/>
  <c r="C27" i="2" a="1"/>
  <c r="B27" i="2"/>
  <c r="E26" i="2"/>
  <c r="D26" i="2"/>
  <c r="C26" i="2"/>
  <c r="C26" i="2" a="1"/>
  <c r="B26" i="2"/>
  <c r="E25" i="2"/>
  <c r="D25" i="2"/>
  <c r="C25" i="2" a="1"/>
  <c r="C25" i="2" s="1"/>
  <c r="B25" i="2"/>
  <c r="E24" i="2"/>
  <c r="D24" i="2"/>
  <c r="C24" i="2"/>
  <c r="C24" i="2" a="1"/>
  <c r="B24" i="2"/>
  <c r="E23" i="2"/>
  <c r="D23" i="2"/>
  <c r="C23" i="2"/>
  <c r="C23" i="2" a="1"/>
  <c r="B23" i="2"/>
  <c r="E22" i="2"/>
  <c r="D22" i="2"/>
  <c r="C22" i="2"/>
  <c r="C22" i="2" a="1"/>
  <c r="B22" i="2"/>
  <c r="E21" i="2"/>
  <c r="D21" i="2"/>
  <c r="C21" i="2" a="1"/>
  <c r="C21" i="2" s="1"/>
  <c r="B21" i="2"/>
  <c r="E20" i="2"/>
  <c r="D20" i="2"/>
  <c r="C20" i="2"/>
  <c r="C20" i="2" a="1"/>
  <c r="B20" i="2"/>
  <c r="E19" i="2"/>
  <c r="D19" i="2"/>
  <c r="C19" i="2"/>
  <c r="C19" i="2" a="1"/>
  <c r="B19" i="2"/>
  <c r="E18" i="2"/>
  <c r="D18" i="2"/>
  <c r="C18" i="2"/>
  <c r="C18" i="2" a="1"/>
  <c r="B18" i="2"/>
  <c r="E17" i="2"/>
  <c r="D17" i="2"/>
  <c r="C17" i="2" a="1"/>
  <c r="C17" i="2" s="1"/>
  <c r="B17" i="2"/>
  <c r="E16" i="2"/>
  <c r="D16" i="2"/>
  <c r="C16" i="2"/>
  <c r="C16" i="2" a="1"/>
  <c r="B16" i="2"/>
  <c r="E15" i="2"/>
  <c r="D15" i="2"/>
  <c r="C15" i="2"/>
  <c r="C15" i="2" a="1"/>
  <c r="B15" i="2"/>
  <c r="E14" i="2"/>
  <c r="D14" i="2"/>
  <c r="C14" i="2"/>
  <c r="C14" i="2" a="1"/>
  <c r="B14" i="2"/>
  <c r="E13" i="2"/>
  <c r="D13" i="2"/>
  <c r="C13" i="2" a="1"/>
  <c r="C13" i="2" s="1"/>
  <c r="B13" i="2"/>
  <c r="E12" i="2"/>
  <c r="D12" i="2"/>
  <c r="C12" i="2"/>
  <c r="C12" i="2" a="1"/>
  <c r="B12" i="2"/>
  <c r="E11" i="2"/>
  <c r="D11" i="2"/>
  <c r="C11" i="2"/>
  <c r="C11" i="2" a="1"/>
  <c r="B11" i="2"/>
  <c r="E10" i="2"/>
  <c r="D10" i="2"/>
  <c r="C10" i="2"/>
  <c r="C10" i="2" a="1"/>
  <c r="B10" i="2"/>
  <c r="E9" i="2"/>
  <c r="D9" i="2"/>
  <c r="C9" i="2" a="1"/>
  <c r="C9" i="2" s="1"/>
  <c r="B9" i="2"/>
  <c r="E8" i="2"/>
  <c r="D8" i="2"/>
  <c r="C8" i="2"/>
  <c r="C8" i="2" a="1"/>
  <c r="B8" i="2"/>
  <c r="E7" i="2"/>
  <c r="D7" i="2"/>
  <c r="C7" i="2"/>
  <c r="C7" i="2" a="1"/>
  <c r="B7" i="2"/>
  <c r="E6" i="2"/>
  <c r="D6" i="2"/>
  <c r="C6" i="2"/>
  <c r="C6" i="2" a="1"/>
  <c r="B6" i="2"/>
  <c r="E5" i="2"/>
  <c r="D5" i="2"/>
  <c r="C5" i="2" a="1"/>
  <c r="C5" i="2" s="1"/>
  <c r="B5" i="2"/>
  <c r="E4" i="2"/>
  <c r="D4" i="2"/>
  <c r="C4" i="2"/>
  <c r="C4" i="2" a="1"/>
  <c r="B4" i="2"/>
  <c r="E3" i="2"/>
  <c r="D3" i="2"/>
  <c r="C3" i="2"/>
  <c r="C3" i="2" a="1"/>
  <c r="B3" i="2"/>
  <c r="E2" i="2"/>
  <c r="D2" i="2"/>
  <c r="C2" i="2"/>
  <c r="C2" i="2" a="1"/>
  <c r="B2" i="2"/>
  <c r="E33" i="2"/>
  <c r="D33" i="2"/>
  <c r="C33" i="2" a="1"/>
  <c r="C33" i="2" s="1"/>
  <c r="B3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<sst xmlns="http://schemas.openxmlformats.org/spreadsheetml/2006/main" count="237" uniqueCount="29">
  <si>
    <t>StoreNumber</t>
  </si>
  <si>
    <t>dayOfTheYear</t>
  </si>
  <si>
    <t>3HourBucket</t>
  </si>
  <si>
    <t>GrossSoldQuantity</t>
  </si>
  <si>
    <t>Cash/Credit Site</t>
  </si>
  <si>
    <t>EBT Site</t>
  </si>
  <si>
    <t>Loyalty Site</t>
  </si>
  <si>
    <t>ExtraMile Site</t>
  </si>
  <si>
    <t>CoBrand</t>
  </si>
  <si>
    <t>Alcohol</t>
  </si>
  <si>
    <t>Carwash</t>
  </si>
  <si>
    <t>Food Service</t>
  </si>
  <si>
    <t>City</t>
  </si>
  <si>
    <t>State</t>
  </si>
  <si>
    <t>No</t>
  </si>
  <si>
    <t>HOUSTON</t>
  </si>
  <si>
    <t>TX</t>
  </si>
  <si>
    <t>AUSTIN</t>
  </si>
  <si>
    <t>COLLEGE STATION</t>
  </si>
  <si>
    <t>SAN ANTONiO</t>
  </si>
  <si>
    <t>dayOfTheWeek</t>
  </si>
  <si>
    <t>specialDay</t>
  </si>
  <si>
    <t>julyFourth</t>
  </si>
  <si>
    <t>week</t>
  </si>
  <si>
    <t>isTime1</t>
  </si>
  <si>
    <t>isTime2</t>
  </si>
  <si>
    <t>isTime3</t>
  </si>
  <si>
    <t>isTime4</t>
  </si>
  <si>
    <t>isSchool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</si>
</sst>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D1" sqref="D1:N1048576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1000</v>
      </c>
      <c r="B2">
        <v>364</v>
      </c>
      <c r="C2">
        <v>1</v>
      </c>
      <c r="D2">
        <v>0</v>
      </c>
      <c r="E2" t="b">
        <v>0</v>
      </c>
      <c r="F2" t="b">
        <v>1</v>
      </c>
      <c r="G2" t="b">
        <v>1</v>
      </c>
      <c r="H2" t="b">
        <v>1</v>
      </c>
      <c r="I2" t="s">
        <v>14</v>
      </c>
      <c r="J2" t="b">
        <v>1</v>
      </c>
      <c r="K2" t="b">
        <v>0</v>
      </c>
      <c r="L2" t="b">
        <v>1</v>
      </c>
      <c r="M2" t="s">
        <v>15</v>
      </c>
      <c r="N2" t="s">
        <v>16</v>
      </c>
    </row>
    <row r="3" spans="1:14" x14ac:dyDescent="0.35">
      <c r="A3">
        <v>1000</v>
      </c>
      <c r="B3">
        <v>364</v>
      </c>
      <c r="C3">
        <v>2</v>
      </c>
      <c r="D3">
        <v>3</v>
      </c>
      <c r="E3" t="b">
        <v>0</v>
      </c>
      <c r="F3" t="b">
        <v>1</v>
      </c>
      <c r="G3" t="b">
        <v>1</v>
      </c>
      <c r="H3" t="b">
        <v>1</v>
      </c>
      <c r="I3" t="s">
        <v>14</v>
      </c>
      <c r="J3" t="b">
        <v>1</v>
      </c>
      <c r="K3" t="b">
        <v>0</v>
      </c>
      <c r="L3" t="b">
        <v>1</v>
      </c>
      <c r="M3" t="s">
        <v>15</v>
      </c>
      <c r="N3" t="s">
        <v>16</v>
      </c>
    </row>
    <row r="4" spans="1:14" x14ac:dyDescent="0.35">
      <c r="A4">
        <v>1000</v>
      </c>
      <c r="B4">
        <v>364</v>
      </c>
      <c r="C4">
        <v>3</v>
      </c>
      <c r="D4">
        <v>4</v>
      </c>
      <c r="E4" t="b">
        <v>0</v>
      </c>
      <c r="F4" t="b">
        <v>1</v>
      </c>
      <c r="G4" t="b">
        <v>1</v>
      </c>
      <c r="H4" t="b">
        <v>1</v>
      </c>
      <c r="I4" t="s">
        <v>14</v>
      </c>
      <c r="J4" t="b">
        <v>1</v>
      </c>
      <c r="K4" t="b">
        <v>0</v>
      </c>
      <c r="L4" t="b">
        <v>1</v>
      </c>
      <c r="M4" t="s">
        <v>15</v>
      </c>
      <c r="N4" t="s">
        <v>16</v>
      </c>
    </row>
    <row r="5" spans="1:14" x14ac:dyDescent="0.35">
      <c r="A5">
        <v>1000</v>
      </c>
      <c r="B5">
        <v>364</v>
      </c>
      <c r="C5">
        <v>4</v>
      </c>
      <c r="D5">
        <v>1</v>
      </c>
      <c r="E5" t="b">
        <v>0</v>
      </c>
      <c r="F5" t="b">
        <v>1</v>
      </c>
      <c r="G5" t="b">
        <v>1</v>
      </c>
      <c r="H5" t="b">
        <v>1</v>
      </c>
      <c r="I5" t="s">
        <v>14</v>
      </c>
      <c r="J5" t="b">
        <v>1</v>
      </c>
      <c r="K5" t="b">
        <v>0</v>
      </c>
      <c r="L5" t="b">
        <v>1</v>
      </c>
      <c r="M5" t="s">
        <v>15</v>
      </c>
      <c r="N5" t="s">
        <v>16</v>
      </c>
    </row>
    <row r="6" spans="1:14" x14ac:dyDescent="0.35">
      <c r="A6">
        <v>1000</v>
      </c>
      <c r="B6">
        <v>365</v>
      </c>
      <c r="C6">
        <v>1</v>
      </c>
      <c r="D6">
        <v>9</v>
      </c>
      <c r="E6" t="b">
        <v>0</v>
      </c>
      <c r="F6" t="b">
        <v>1</v>
      </c>
      <c r="G6" t="b">
        <v>1</v>
      </c>
      <c r="H6" t="b">
        <v>1</v>
      </c>
      <c r="I6" t="s">
        <v>14</v>
      </c>
      <c r="J6" t="b">
        <v>1</v>
      </c>
      <c r="K6" t="b">
        <v>0</v>
      </c>
      <c r="L6" t="b">
        <v>1</v>
      </c>
      <c r="M6" t="s">
        <v>15</v>
      </c>
      <c r="N6" t="s">
        <v>16</v>
      </c>
    </row>
    <row r="7" spans="1:14" x14ac:dyDescent="0.35">
      <c r="A7">
        <v>1000</v>
      </c>
      <c r="B7">
        <v>365</v>
      </c>
      <c r="C7">
        <v>2</v>
      </c>
      <c r="D7">
        <v>9</v>
      </c>
      <c r="E7" t="b">
        <v>0</v>
      </c>
      <c r="F7" t="b">
        <v>1</v>
      </c>
      <c r="G7" t="b">
        <v>1</v>
      </c>
      <c r="H7" t="b">
        <v>1</v>
      </c>
      <c r="I7" t="s">
        <v>14</v>
      </c>
      <c r="J7" t="b">
        <v>1</v>
      </c>
      <c r="K7" t="b">
        <v>0</v>
      </c>
      <c r="L7" t="b">
        <v>1</v>
      </c>
      <c r="M7" t="s">
        <v>15</v>
      </c>
      <c r="N7" t="s">
        <v>16</v>
      </c>
    </row>
    <row r="8" spans="1:14" x14ac:dyDescent="0.35">
      <c r="A8">
        <v>1000</v>
      </c>
      <c r="B8">
        <v>365</v>
      </c>
      <c r="C8">
        <v>3</v>
      </c>
      <c r="D8">
        <v>3</v>
      </c>
      <c r="E8" t="b">
        <v>0</v>
      </c>
      <c r="F8" t="b">
        <v>1</v>
      </c>
      <c r="G8" t="b">
        <v>1</v>
      </c>
      <c r="H8" t="b">
        <v>1</v>
      </c>
      <c r="I8" t="s">
        <v>14</v>
      </c>
      <c r="J8" t="b">
        <v>1</v>
      </c>
      <c r="K8" t="b">
        <v>0</v>
      </c>
      <c r="L8" t="b">
        <v>1</v>
      </c>
      <c r="M8" t="s">
        <v>15</v>
      </c>
      <c r="N8" t="s">
        <v>16</v>
      </c>
    </row>
    <row r="9" spans="1:14" x14ac:dyDescent="0.35">
      <c r="A9">
        <v>1000</v>
      </c>
      <c r="B9">
        <v>365</v>
      </c>
      <c r="C9">
        <v>4</v>
      </c>
      <c r="D9">
        <v>6</v>
      </c>
      <c r="E9" t="b">
        <v>0</v>
      </c>
      <c r="F9" t="b">
        <v>1</v>
      </c>
      <c r="G9" t="b">
        <v>1</v>
      </c>
      <c r="H9" t="b">
        <v>1</v>
      </c>
      <c r="I9" t="s">
        <v>14</v>
      </c>
      <c r="J9" t="b">
        <v>1</v>
      </c>
      <c r="K9" t="b">
        <v>0</v>
      </c>
      <c r="L9" t="b">
        <v>1</v>
      </c>
      <c r="M9" t="s">
        <v>15</v>
      </c>
      <c r="N9" t="s">
        <v>16</v>
      </c>
    </row>
    <row r="10" spans="1:14" x14ac:dyDescent="0.35">
      <c r="A10">
        <v>2000</v>
      </c>
      <c r="B10">
        <v>364</v>
      </c>
      <c r="C10">
        <v>1</v>
      </c>
      <c r="D10">
        <v>1</v>
      </c>
      <c r="E10" t="b">
        <v>0</v>
      </c>
      <c r="F10" t="b">
        <v>0</v>
      </c>
      <c r="G10" t="b">
        <v>1</v>
      </c>
      <c r="H10" t="b">
        <v>1</v>
      </c>
      <c r="I10" t="s">
        <v>14</v>
      </c>
      <c r="J10" t="b">
        <v>0</v>
      </c>
      <c r="K10" t="b">
        <v>0</v>
      </c>
      <c r="L10" t="b">
        <v>1</v>
      </c>
      <c r="M10" t="s">
        <v>17</v>
      </c>
      <c r="N10" t="s">
        <v>16</v>
      </c>
    </row>
    <row r="11" spans="1:14" x14ac:dyDescent="0.35">
      <c r="A11">
        <v>2000</v>
      </c>
      <c r="B11">
        <v>364</v>
      </c>
      <c r="C11">
        <v>2</v>
      </c>
      <c r="D11">
        <v>2</v>
      </c>
      <c r="E11" t="b">
        <v>0</v>
      </c>
      <c r="F11" t="b">
        <v>0</v>
      </c>
      <c r="G11" t="b">
        <v>1</v>
      </c>
      <c r="H11" t="b">
        <v>1</v>
      </c>
      <c r="I11" t="s">
        <v>14</v>
      </c>
      <c r="J11" t="b">
        <v>0</v>
      </c>
      <c r="K11" t="b">
        <v>0</v>
      </c>
      <c r="L11" t="b">
        <v>1</v>
      </c>
      <c r="M11" t="s">
        <v>17</v>
      </c>
      <c r="N11" t="s">
        <v>16</v>
      </c>
    </row>
    <row r="12" spans="1:14" x14ac:dyDescent="0.35">
      <c r="A12">
        <v>2000</v>
      </c>
      <c r="B12">
        <v>364</v>
      </c>
      <c r="C12">
        <v>3</v>
      </c>
      <c r="D12">
        <v>1</v>
      </c>
      <c r="E12" t="b">
        <v>0</v>
      </c>
      <c r="F12" t="b">
        <v>0</v>
      </c>
      <c r="G12" t="b">
        <v>1</v>
      </c>
      <c r="H12" t="b">
        <v>1</v>
      </c>
      <c r="I12" t="s">
        <v>14</v>
      </c>
      <c r="J12" t="b">
        <v>0</v>
      </c>
      <c r="K12" t="b">
        <v>0</v>
      </c>
      <c r="L12" t="b">
        <v>1</v>
      </c>
      <c r="M12" t="s">
        <v>17</v>
      </c>
      <c r="N12" t="s">
        <v>16</v>
      </c>
    </row>
    <row r="13" spans="1:14" x14ac:dyDescent="0.35">
      <c r="A13">
        <v>2000</v>
      </c>
      <c r="B13">
        <v>364</v>
      </c>
      <c r="C13">
        <v>4</v>
      </c>
      <c r="D13">
        <v>2</v>
      </c>
      <c r="E13" t="b">
        <v>0</v>
      </c>
      <c r="F13" t="b">
        <v>0</v>
      </c>
      <c r="G13" t="b">
        <v>1</v>
      </c>
      <c r="H13" t="b">
        <v>1</v>
      </c>
      <c r="I13" t="s">
        <v>14</v>
      </c>
      <c r="J13" t="b">
        <v>0</v>
      </c>
      <c r="K13" t="b">
        <v>0</v>
      </c>
      <c r="L13" t="b">
        <v>1</v>
      </c>
      <c r="M13" t="s">
        <v>17</v>
      </c>
      <c r="N13" t="s">
        <v>16</v>
      </c>
    </row>
    <row r="14" spans="1:14" x14ac:dyDescent="0.35">
      <c r="A14">
        <v>2000</v>
      </c>
      <c r="B14">
        <v>365</v>
      </c>
      <c r="C14">
        <v>1</v>
      </c>
      <c r="D14">
        <v>1</v>
      </c>
      <c r="E14" t="b">
        <v>0</v>
      </c>
      <c r="F14" t="b">
        <v>0</v>
      </c>
      <c r="G14" t="b">
        <v>1</v>
      </c>
      <c r="H14" t="b">
        <v>1</v>
      </c>
      <c r="I14" t="s">
        <v>14</v>
      </c>
      <c r="J14" t="b">
        <v>0</v>
      </c>
      <c r="K14" t="b">
        <v>0</v>
      </c>
      <c r="L14" t="b">
        <v>1</v>
      </c>
      <c r="M14" t="s">
        <v>17</v>
      </c>
      <c r="N14" t="s">
        <v>16</v>
      </c>
    </row>
    <row r="15" spans="1:14" x14ac:dyDescent="0.35">
      <c r="A15">
        <v>2000</v>
      </c>
      <c r="B15">
        <v>365</v>
      </c>
      <c r="C15">
        <v>2</v>
      </c>
      <c r="D15">
        <v>1</v>
      </c>
      <c r="E15" t="b">
        <v>0</v>
      </c>
      <c r="F15" t="b">
        <v>0</v>
      </c>
      <c r="G15" t="b">
        <v>1</v>
      </c>
      <c r="H15" t="b">
        <v>1</v>
      </c>
      <c r="I15" t="s">
        <v>14</v>
      </c>
      <c r="J15" t="b">
        <v>0</v>
      </c>
      <c r="K15" t="b">
        <v>0</v>
      </c>
      <c r="L15" t="b">
        <v>1</v>
      </c>
      <c r="M15" t="s">
        <v>17</v>
      </c>
      <c r="N15" t="s">
        <v>16</v>
      </c>
    </row>
    <row r="16" spans="1:14" x14ac:dyDescent="0.35">
      <c r="A16">
        <v>2000</v>
      </c>
      <c r="B16">
        <v>365</v>
      </c>
      <c r="C16">
        <v>3</v>
      </c>
      <c r="D16">
        <v>7</v>
      </c>
      <c r="E16" t="b">
        <v>0</v>
      </c>
      <c r="F16" t="b">
        <v>0</v>
      </c>
      <c r="G16" t="b">
        <v>1</v>
      </c>
      <c r="H16" t="b">
        <v>1</v>
      </c>
      <c r="I16" t="s">
        <v>14</v>
      </c>
      <c r="J16" t="b">
        <v>0</v>
      </c>
      <c r="K16" t="b">
        <v>0</v>
      </c>
      <c r="L16" t="b">
        <v>1</v>
      </c>
      <c r="M16" t="s">
        <v>17</v>
      </c>
      <c r="N16" t="s">
        <v>16</v>
      </c>
    </row>
    <row r="17" spans="1:14" x14ac:dyDescent="0.35">
      <c r="A17">
        <v>2000</v>
      </c>
      <c r="B17">
        <v>365</v>
      </c>
      <c r="C17">
        <v>4</v>
      </c>
      <c r="D17">
        <v>3</v>
      </c>
      <c r="E17" t="b">
        <v>0</v>
      </c>
      <c r="F17" t="b">
        <v>0</v>
      </c>
      <c r="G17" t="b">
        <v>1</v>
      </c>
      <c r="H17" t="b">
        <v>1</v>
      </c>
      <c r="I17" t="s">
        <v>14</v>
      </c>
      <c r="J17" t="b">
        <v>0</v>
      </c>
      <c r="K17" t="b">
        <v>0</v>
      </c>
      <c r="L17" t="b">
        <v>1</v>
      </c>
      <c r="M17" t="s">
        <v>17</v>
      </c>
      <c r="N17" t="s">
        <v>16</v>
      </c>
    </row>
    <row r="18" spans="1:14" x14ac:dyDescent="0.35">
      <c r="A18">
        <v>3000</v>
      </c>
      <c r="B18">
        <v>364</v>
      </c>
      <c r="C18">
        <v>1</v>
      </c>
      <c r="D18">
        <v>0</v>
      </c>
      <c r="E18" t="b">
        <v>0</v>
      </c>
      <c r="F18" t="b">
        <v>1</v>
      </c>
      <c r="G18" t="b">
        <v>1</v>
      </c>
      <c r="H18" t="b">
        <v>1</v>
      </c>
      <c r="I18" t="s">
        <v>14</v>
      </c>
      <c r="J18" t="b">
        <v>1</v>
      </c>
      <c r="K18" t="b">
        <v>1</v>
      </c>
      <c r="L18" t="b">
        <v>1</v>
      </c>
      <c r="M18" t="s">
        <v>18</v>
      </c>
      <c r="N18" t="s">
        <v>16</v>
      </c>
    </row>
    <row r="19" spans="1:14" x14ac:dyDescent="0.35">
      <c r="A19">
        <v>3000</v>
      </c>
      <c r="B19">
        <v>364</v>
      </c>
      <c r="C19">
        <v>2</v>
      </c>
      <c r="D19">
        <v>1</v>
      </c>
      <c r="E19" t="b">
        <v>0</v>
      </c>
      <c r="F19" t="b">
        <v>1</v>
      </c>
      <c r="G19" t="b">
        <v>1</v>
      </c>
      <c r="H19" t="b">
        <v>1</v>
      </c>
      <c r="I19" t="s">
        <v>14</v>
      </c>
      <c r="J19" t="b">
        <v>1</v>
      </c>
      <c r="K19" t="b">
        <v>1</v>
      </c>
      <c r="L19" t="b">
        <v>1</v>
      </c>
      <c r="M19" t="s">
        <v>18</v>
      </c>
      <c r="N19" t="s">
        <v>16</v>
      </c>
    </row>
    <row r="20" spans="1:14" x14ac:dyDescent="0.35">
      <c r="A20">
        <v>3000</v>
      </c>
      <c r="B20">
        <v>364</v>
      </c>
      <c r="C20">
        <v>3</v>
      </c>
      <c r="D20">
        <v>1</v>
      </c>
      <c r="E20" t="b">
        <v>0</v>
      </c>
      <c r="F20" t="b">
        <v>1</v>
      </c>
      <c r="G20" t="b">
        <v>1</v>
      </c>
      <c r="H20" t="b">
        <v>1</v>
      </c>
      <c r="I20" t="s">
        <v>14</v>
      </c>
      <c r="J20" t="b">
        <v>1</v>
      </c>
      <c r="K20" t="b">
        <v>1</v>
      </c>
      <c r="L20" t="b">
        <v>1</v>
      </c>
      <c r="M20" t="s">
        <v>18</v>
      </c>
      <c r="N20" t="s">
        <v>16</v>
      </c>
    </row>
    <row r="21" spans="1:14" x14ac:dyDescent="0.35">
      <c r="A21">
        <v>3000</v>
      </c>
      <c r="B21">
        <v>364</v>
      </c>
      <c r="C21">
        <v>4</v>
      </c>
      <c r="D21">
        <v>2</v>
      </c>
      <c r="E21" t="b">
        <v>0</v>
      </c>
      <c r="F21" t="b">
        <v>1</v>
      </c>
      <c r="G21" t="b">
        <v>1</v>
      </c>
      <c r="H21" t="b">
        <v>1</v>
      </c>
      <c r="I21" t="s">
        <v>14</v>
      </c>
      <c r="J21" t="b">
        <v>1</v>
      </c>
      <c r="K21" t="b">
        <v>1</v>
      </c>
      <c r="L21" t="b">
        <v>1</v>
      </c>
      <c r="M21" t="s">
        <v>18</v>
      </c>
      <c r="N21" t="s">
        <v>16</v>
      </c>
    </row>
    <row r="22" spans="1:14" x14ac:dyDescent="0.35">
      <c r="A22">
        <v>3000</v>
      </c>
      <c r="B22">
        <v>365</v>
      </c>
      <c r="C22">
        <v>1</v>
      </c>
      <c r="D22">
        <v>1</v>
      </c>
      <c r="E22" t="b">
        <v>0</v>
      </c>
      <c r="F22" t="b">
        <v>1</v>
      </c>
      <c r="G22" t="b">
        <v>1</v>
      </c>
      <c r="H22" t="b">
        <v>1</v>
      </c>
      <c r="I22" t="s">
        <v>14</v>
      </c>
      <c r="J22" t="b">
        <v>1</v>
      </c>
      <c r="K22" t="b">
        <v>1</v>
      </c>
      <c r="L22" t="b">
        <v>1</v>
      </c>
      <c r="M22" t="s">
        <v>18</v>
      </c>
      <c r="N22" t="s">
        <v>16</v>
      </c>
    </row>
    <row r="23" spans="1:14" x14ac:dyDescent="0.35">
      <c r="A23">
        <v>3000</v>
      </c>
      <c r="B23">
        <v>365</v>
      </c>
      <c r="C23">
        <v>2</v>
      </c>
      <c r="D23">
        <v>2</v>
      </c>
      <c r="E23" t="b">
        <v>0</v>
      </c>
      <c r="F23" t="b">
        <v>1</v>
      </c>
      <c r="G23" t="b">
        <v>1</v>
      </c>
      <c r="H23" t="b">
        <v>1</v>
      </c>
      <c r="I23" t="s">
        <v>14</v>
      </c>
      <c r="J23" t="b">
        <v>1</v>
      </c>
      <c r="K23" t="b">
        <v>1</v>
      </c>
      <c r="L23" t="b">
        <v>1</v>
      </c>
      <c r="M23" t="s">
        <v>18</v>
      </c>
      <c r="N23" t="s">
        <v>16</v>
      </c>
    </row>
    <row r="24" spans="1:14" x14ac:dyDescent="0.35">
      <c r="A24">
        <v>3000</v>
      </c>
      <c r="B24">
        <v>365</v>
      </c>
      <c r="C24">
        <v>3</v>
      </c>
      <c r="D24">
        <v>4</v>
      </c>
      <c r="E24" t="b">
        <v>0</v>
      </c>
      <c r="F24" t="b">
        <v>1</v>
      </c>
      <c r="G24" t="b">
        <v>1</v>
      </c>
      <c r="H24" t="b">
        <v>1</v>
      </c>
      <c r="I24" t="s">
        <v>14</v>
      </c>
      <c r="J24" t="b">
        <v>1</v>
      </c>
      <c r="K24" t="b">
        <v>1</v>
      </c>
      <c r="L24" t="b">
        <v>1</v>
      </c>
      <c r="M24" t="s">
        <v>18</v>
      </c>
      <c r="N24" t="s">
        <v>16</v>
      </c>
    </row>
    <row r="25" spans="1:14" x14ac:dyDescent="0.35">
      <c r="A25">
        <v>3000</v>
      </c>
      <c r="B25">
        <v>365</v>
      </c>
      <c r="C25">
        <v>4</v>
      </c>
      <c r="D25">
        <v>7</v>
      </c>
      <c r="E25" t="b">
        <v>0</v>
      </c>
      <c r="F25" t="b">
        <v>1</v>
      </c>
      <c r="G25" t="b">
        <v>1</v>
      </c>
      <c r="H25" t="b">
        <v>1</v>
      </c>
      <c r="I25" t="s">
        <v>14</v>
      </c>
      <c r="J25" t="b">
        <v>1</v>
      </c>
      <c r="K25" t="b">
        <v>1</v>
      </c>
      <c r="L25" t="b">
        <v>1</v>
      </c>
      <c r="M25" t="s">
        <v>18</v>
      </c>
      <c r="N25" t="s">
        <v>16</v>
      </c>
    </row>
    <row r="26" spans="1:14" x14ac:dyDescent="0.35">
      <c r="A26">
        <v>4000</v>
      </c>
      <c r="B26">
        <v>364</v>
      </c>
      <c r="C26">
        <v>1</v>
      </c>
      <c r="D26">
        <v>6</v>
      </c>
      <c r="E26" t="b">
        <v>0</v>
      </c>
      <c r="F26" t="b">
        <v>0</v>
      </c>
      <c r="G26" t="b">
        <v>1</v>
      </c>
      <c r="H26" t="b">
        <v>1</v>
      </c>
      <c r="I26" t="s">
        <v>14</v>
      </c>
      <c r="J26" t="b">
        <v>0</v>
      </c>
      <c r="K26" t="b">
        <v>1</v>
      </c>
      <c r="L26" t="b">
        <v>1</v>
      </c>
      <c r="M26" t="s">
        <v>19</v>
      </c>
      <c r="N26" t="s">
        <v>16</v>
      </c>
    </row>
    <row r="27" spans="1:14" x14ac:dyDescent="0.35">
      <c r="A27">
        <v>4000</v>
      </c>
      <c r="B27">
        <v>364</v>
      </c>
      <c r="C27">
        <v>2</v>
      </c>
      <c r="D27">
        <v>11</v>
      </c>
      <c r="E27" t="b">
        <v>0</v>
      </c>
      <c r="F27" t="b">
        <v>0</v>
      </c>
      <c r="G27" t="b">
        <v>1</v>
      </c>
      <c r="H27" t="b">
        <v>1</v>
      </c>
      <c r="I27" t="s">
        <v>14</v>
      </c>
      <c r="J27" t="b">
        <v>0</v>
      </c>
      <c r="K27" t="b">
        <v>1</v>
      </c>
      <c r="L27" t="b">
        <v>1</v>
      </c>
      <c r="M27" t="s">
        <v>19</v>
      </c>
      <c r="N27" t="s">
        <v>16</v>
      </c>
    </row>
    <row r="28" spans="1:14" x14ac:dyDescent="0.35">
      <c r="A28">
        <v>4000</v>
      </c>
      <c r="B28">
        <v>364</v>
      </c>
      <c r="C28">
        <v>3</v>
      </c>
      <c r="D28">
        <v>30</v>
      </c>
      <c r="E28" t="b">
        <v>0</v>
      </c>
      <c r="F28" t="b">
        <v>0</v>
      </c>
      <c r="G28" t="b">
        <v>1</v>
      </c>
      <c r="H28" t="b">
        <v>1</v>
      </c>
      <c r="I28" t="s">
        <v>14</v>
      </c>
      <c r="J28" t="b">
        <v>0</v>
      </c>
      <c r="K28" t="b">
        <v>1</v>
      </c>
      <c r="L28" t="b">
        <v>1</v>
      </c>
      <c r="M28" t="s">
        <v>19</v>
      </c>
      <c r="N28" t="s">
        <v>16</v>
      </c>
    </row>
    <row r="29" spans="1:14" x14ac:dyDescent="0.35">
      <c r="A29">
        <v>4000</v>
      </c>
      <c r="B29">
        <v>364</v>
      </c>
      <c r="C29">
        <v>4</v>
      </c>
      <c r="D29">
        <v>24</v>
      </c>
      <c r="E29" t="b">
        <v>0</v>
      </c>
      <c r="F29" t="b">
        <v>0</v>
      </c>
      <c r="G29" t="b">
        <v>1</v>
      </c>
      <c r="H29" t="b">
        <v>1</v>
      </c>
      <c r="I29" t="s">
        <v>14</v>
      </c>
      <c r="J29" t="b">
        <v>0</v>
      </c>
      <c r="K29" t="b">
        <v>1</v>
      </c>
      <c r="L29" t="b">
        <v>1</v>
      </c>
      <c r="M29" t="s">
        <v>19</v>
      </c>
      <c r="N29" t="s">
        <v>16</v>
      </c>
    </row>
    <row r="30" spans="1:14" x14ac:dyDescent="0.35">
      <c r="A30">
        <v>4000</v>
      </c>
      <c r="B30">
        <v>365</v>
      </c>
      <c r="C30">
        <v>1</v>
      </c>
      <c r="D30">
        <v>12</v>
      </c>
      <c r="E30" t="b">
        <v>0</v>
      </c>
      <c r="F30" t="b">
        <v>0</v>
      </c>
      <c r="G30" t="b">
        <v>1</v>
      </c>
      <c r="H30" t="b">
        <v>1</v>
      </c>
      <c r="I30" t="s">
        <v>14</v>
      </c>
      <c r="J30" t="b">
        <v>0</v>
      </c>
      <c r="K30" t="b">
        <v>1</v>
      </c>
      <c r="L30" t="b">
        <v>1</v>
      </c>
      <c r="M30" t="s">
        <v>19</v>
      </c>
      <c r="N30" t="s">
        <v>16</v>
      </c>
    </row>
    <row r="31" spans="1:14" x14ac:dyDescent="0.35">
      <c r="A31">
        <v>4000</v>
      </c>
      <c r="B31">
        <v>365</v>
      </c>
      <c r="C31">
        <v>2</v>
      </c>
      <c r="D31">
        <v>16</v>
      </c>
      <c r="E31" t="b">
        <v>0</v>
      </c>
      <c r="F31" t="b">
        <v>0</v>
      </c>
      <c r="G31" t="b">
        <v>1</v>
      </c>
      <c r="H31" t="b">
        <v>1</v>
      </c>
      <c r="I31" t="s">
        <v>14</v>
      </c>
      <c r="J31" t="b">
        <v>0</v>
      </c>
      <c r="K31" t="b">
        <v>1</v>
      </c>
      <c r="L31" t="b">
        <v>1</v>
      </c>
      <c r="M31" t="s">
        <v>19</v>
      </c>
      <c r="N31" t="s">
        <v>16</v>
      </c>
    </row>
    <row r="32" spans="1:14" x14ac:dyDescent="0.35">
      <c r="A32">
        <v>4000</v>
      </c>
      <c r="B32">
        <v>365</v>
      </c>
      <c r="C32">
        <v>3</v>
      </c>
      <c r="D32">
        <v>18</v>
      </c>
      <c r="E32" t="b">
        <v>0</v>
      </c>
      <c r="F32" t="b">
        <v>0</v>
      </c>
      <c r="G32" t="b">
        <v>1</v>
      </c>
      <c r="H32" t="b">
        <v>1</v>
      </c>
      <c r="I32" t="s">
        <v>14</v>
      </c>
      <c r="J32" t="b">
        <v>0</v>
      </c>
      <c r="K32" t="b">
        <v>1</v>
      </c>
      <c r="L32" t="b">
        <v>1</v>
      </c>
      <c r="M32" t="s">
        <v>19</v>
      </c>
      <c r="N32" t="s">
        <v>16</v>
      </c>
    </row>
    <row r="33" spans="1:14" x14ac:dyDescent="0.35">
      <c r="A33">
        <v>4000</v>
      </c>
      <c r="B33">
        <v>365</v>
      </c>
      <c r="C33">
        <v>4</v>
      </c>
      <c r="D33">
        <v>37</v>
      </c>
      <c r="E33" t="b">
        <v>0</v>
      </c>
      <c r="F33" t="b">
        <v>0</v>
      </c>
      <c r="G33" t="b">
        <v>1</v>
      </c>
      <c r="H33" t="b">
        <v>1</v>
      </c>
      <c r="I33" t="s">
        <v>14</v>
      </c>
      <c r="J33" t="b">
        <v>0</v>
      </c>
      <c r="K33" t="b">
        <v>1</v>
      </c>
      <c r="L33" t="b">
        <v>1</v>
      </c>
      <c r="M33" t="s">
        <v>19</v>
      </c>
      <c r="N3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A13" workbookViewId="0">
      <selection activeCell="H1" sqref="A1:W33"/>
    </sheetView>
  </sheetViews>
  <sheetFormatPr defaultRowHeight="14.5" x14ac:dyDescent="0.35"/>
  <sheetData>
    <row r="1" spans="1:23" x14ac:dyDescent="0.3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1</v>
      </c>
      <c r="G1" t="s">
        <v>2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</row>
    <row r="2" spans="1:23" x14ac:dyDescent="0.35">
      <c r="A2">
        <v>1000</v>
      </c>
      <c r="B2">
        <f t="shared" ref="B2:B33" si="0">MOD(F2,7)</f>
        <v>0</v>
      </c>
      <c r="C2" cm="1">
        <f t="array" ref="C2">_xlfn.SWITCH(B2,2,1,3,1,4,1,0)</f>
        <v>0</v>
      </c>
      <c r="D2">
        <f t="shared" ref="D2:D33" si="1">IF(F2=185,1,0)</f>
        <v>0</v>
      </c>
      <c r="E2">
        <f t="shared" ref="E2:E30" si="2">WEEKNUM(F2)</f>
        <v>52</v>
      </c>
      <c r="F2">
        <v>364</v>
      </c>
      <c r="G2">
        <v>1</v>
      </c>
      <c r="H2">
        <f t="shared" ref="H2:H33" si="3">IF($G2=1,1,0)</f>
        <v>1</v>
      </c>
      <c r="I2">
        <f t="shared" ref="I2:I33" si="4">IF($G2=2,1,0)</f>
        <v>0</v>
      </c>
      <c r="J2">
        <f t="shared" ref="J2:J33" si="5">IF($G2=3,1,0)</f>
        <v>0</v>
      </c>
      <c r="K2">
        <f t="shared" ref="K2:K33" si="6">IF($G2=4,1,0)</f>
        <v>0</v>
      </c>
      <c r="L2">
        <f t="shared" ref="L2:L33" si="7">IF(AND(F2&gt;135, F2&lt;244), 1, 0)</f>
        <v>0</v>
      </c>
      <c r="M2">
        <v>0</v>
      </c>
      <c r="N2" t="b">
        <v>0</v>
      </c>
      <c r="O2" t="b">
        <v>1</v>
      </c>
      <c r="P2" t="b">
        <v>1</v>
      </c>
      <c r="Q2" t="b">
        <v>1</v>
      </c>
      <c r="R2" t="s">
        <v>14</v>
      </c>
      <c r="S2" t="b">
        <v>1</v>
      </c>
      <c r="T2" t="b">
        <v>0</v>
      </c>
      <c r="U2" t="b">
        <v>1</v>
      </c>
      <c r="V2" t="s">
        <v>15</v>
      </c>
      <c r="W2" t="s">
        <v>16</v>
      </c>
    </row>
    <row r="3" spans="1:23" x14ac:dyDescent="0.35">
      <c r="A3">
        <v>1000</v>
      </c>
      <c r="B3">
        <f t="shared" si="0"/>
        <v>0</v>
      </c>
      <c r="C3" cm="1">
        <f t="array" ref="C3">_xlfn.SWITCH(B3,2,1,3,1,4,1,0)</f>
        <v>0</v>
      </c>
      <c r="D3">
        <f t="shared" si="1"/>
        <v>0</v>
      </c>
      <c r="E3">
        <f t="shared" si="2"/>
        <v>52</v>
      </c>
      <c r="F3">
        <v>364</v>
      </c>
      <c r="G3">
        <v>2</v>
      </c>
      <c r="H3">
        <f t="shared" si="3"/>
        <v>0</v>
      </c>
      <c r="I3">
        <f t="shared" si="4"/>
        <v>1</v>
      </c>
      <c r="J3">
        <f t="shared" si="5"/>
        <v>0</v>
      </c>
      <c r="K3">
        <f t="shared" si="6"/>
        <v>0</v>
      </c>
      <c r="L3">
        <f t="shared" si="7"/>
        <v>0</v>
      </c>
      <c r="M3">
        <v>3</v>
      </c>
      <c r="N3" t="b">
        <v>0</v>
      </c>
      <c r="O3" t="b">
        <v>1</v>
      </c>
      <c r="P3" t="b">
        <v>1</v>
      </c>
      <c r="Q3" t="b">
        <v>1</v>
      </c>
      <c r="R3" t="s">
        <v>14</v>
      </c>
      <c r="S3" t="b">
        <v>1</v>
      </c>
      <c r="T3" t="b">
        <v>0</v>
      </c>
      <c r="U3" t="b">
        <v>1</v>
      </c>
      <c r="V3" t="s">
        <v>15</v>
      </c>
      <c r="W3" t="s">
        <v>16</v>
      </c>
    </row>
    <row r="4" spans="1:23" x14ac:dyDescent="0.35">
      <c r="A4">
        <v>1000</v>
      </c>
      <c r="B4">
        <f t="shared" si="0"/>
        <v>0</v>
      </c>
      <c r="C4" cm="1">
        <f t="array" ref="C4">_xlfn.SWITCH(B4,2,1,3,1,4,1,0)</f>
        <v>0</v>
      </c>
      <c r="D4">
        <f t="shared" si="1"/>
        <v>0</v>
      </c>
      <c r="E4">
        <f t="shared" si="2"/>
        <v>52</v>
      </c>
      <c r="F4">
        <v>364</v>
      </c>
      <c r="G4">
        <v>3</v>
      </c>
      <c r="H4">
        <f t="shared" si="3"/>
        <v>0</v>
      </c>
      <c r="I4">
        <f t="shared" si="4"/>
        <v>0</v>
      </c>
      <c r="J4">
        <f t="shared" si="5"/>
        <v>1</v>
      </c>
      <c r="K4">
        <f t="shared" si="6"/>
        <v>0</v>
      </c>
      <c r="L4">
        <f t="shared" si="7"/>
        <v>0</v>
      </c>
      <c r="M4">
        <v>4</v>
      </c>
      <c r="N4" t="b">
        <v>0</v>
      </c>
      <c r="O4" t="b">
        <v>1</v>
      </c>
      <c r="P4" t="b">
        <v>1</v>
      </c>
      <c r="Q4" t="b">
        <v>1</v>
      </c>
      <c r="R4" t="s">
        <v>14</v>
      </c>
      <c r="S4" t="b">
        <v>1</v>
      </c>
      <c r="T4" t="b">
        <v>0</v>
      </c>
      <c r="U4" t="b">
        <v>1</v>
      </c>
      <c r="V4" t="s">
        <v>15</v>
      </c>
      <c r="W4" t="s">
        <v>16</v>
      </c>
    </row>
    <row r="5" spans="1:23" x14ac:dyDescent="0.35">
      <c r="A5">
        <v>1000</v>
      </c>
      <c r="B5">
        <f t="shared" si="0"/>
        <v>0</v>
      </c>
      <c r="C5" cm="1">
        <f t="array" ref="C5">_xlfn.SWITCH(B5,2,1,3,1,4,1,0)</f>
        <v>0</v>
      </c>
      <c r="D5">
        <f t="shared" si="1"/>
        <v>0</v>
      </c>
      <c r="E5">
        <f t="shared" si="2"/>
        <v>52</v>
      </c>
      <c r="F5">
        <v>364</v>
      </c>
      <c r="G5">
        <v>4</v>
      </c>
      <c r="H5">
        <f t="shared" si="3"/>
        <v>0</v>
      </c>
      <c r="I5">
        <f t="shared" si="4"/>
        <v>0</v>
      </c>
      <c r="J5">
        <f t="shared" si="5"/>
        <v>0</v>
      </c>
      <c r="K5">
        <f t="shared" si="6"/>
        <v>1</v>
      </c>
      <c r="L5">
        <f t="shared" si="7"/>
        <v>0</v>
      </c>
      <c r="M5">
        <v>1</v>
      </c>
      <c r="N5" t="b">
        <v>0</v>
      </c>
      <c r="O5" t="b">
        <v>1</v>
      </c>
      <c r="P5" t="b">
        <v>1</v>
      </c>
      <c r="Q5" t="b">
        <v>1</v>
      </c>
      <c r="R5" t="s">
        <v>14</v>
      </c>
      <c r="S5" t="b">
        <v>1</v>
      </c>
      <c r="T5" t="b">
        <v>0</v>
      </c>
      <c r="U5" t="b">
        <v>1</v>
      </c>
      <c r="V5" t="s">
        <v>15</v>
      </c>
      <c r="W5" t="s">
        <v>16</v>
      </c>
    </row>
    <row r="6" spans="1:23" x14ac:dyDescent="0.35">
      <c r="A6">
        <v>1000</v>
      </c>
      <c r="B6">
        <f t="shared" si="0"/>
        <v>1</v>
      </c>
      <c r="C6" cm="1">
        <f t="array" ref="C6">_xlfn.SWITCH(B6,2,1,3,1,4,1,0)</f>
        <v>0</v>
      </c>
      <c r="D6">
        <f t="shared" si="1"/>
        <v>0</v>
      </c>
      <c r="E6">
        <f t="shared" si="2"/>
        <v>53</v>
      </c>
      <c r="F6">
        <v>365</v>
      </c>
      <c r="G6">
        <v>1</v>
      </c>
      <c r="H6">
        <f t="shared" si="3"/>
        <v>1</v>
      </c>
      <c r="I6">
        <f t="shared" si="4"/>
        <v>0</v>
      </c>
      <c r="J6">
        <f t="shared" si="5"/>
        <v>0</v>
      </c>
      <c r="K6">
        <f t="shared" si="6"/>
        <v>0</v>
      </c>
      <c r="L6">
        <f t="shared" si="7"/>
        <v>0</v>
      </c>
      <c r="M6">
        <v>9</v>
      </c>
      <c r="N6" t="b">
        <v>0</v>
      </c>
      <c r="O6" t="b">
        <v>1</v>
      </c>
      <c r="P6" t="b">
        <v>1</v>
      </c>
      <c r="Q6" t="b">
        <v>1</v>
      </c>
      <c r="R6" t="s">
        <v>14</v>
      </c>
      <c r="S6" t="b">
        <v>1</v>
      </c>
      <c r="T6" t="b">
        <v>0</v>
      </c>
      <c r="U6" t="b">
        <v>1</v>
      </c>
      <c r="V6" t="s">
        <v>15</v>
      </c>
      <c r="W6" t="s">
        <v>16</v>
      </c>
    </row>
    <row r="7" spans="1:23" x14ac:dyDescent="0.35">
      <c r="A7">
        <v>1000</v>
      </c>
      <c r="B7">
        <f t="shared" si="0"/>
        <v>1</v>
      </c>
      <c r="C7" cm="1">
        <f t="array" ref="C7">_xlfn.SWITCH(B7,2,1,3,1,4,1,0)</f>
        <v>0</v>
      </c>
      <c r="D7">
        <f t="shared" si="1"/>
        <v>0</v>
      </c>
      <c r="E7">
        <f t="shared" si="2"/>
        <v>53</v>
      </c>
      <c r="F7">
        <v>365</v>
      </c>
      <c r="G7">
        <v>2</v>
      </c>
      <c r="H7">
        <f t="shared" si="3"/>
        <v>0</v>
      </c>
      <c r="I7">
        <f t="shared" si="4"/>
        <v>1</v>
      </c>
      <c r="J7">
        <f t="shared" si="5"/>
        <v>0</v>
      </c>
      <c r="K7">
        <f t="shared" si="6"/>
        <v>0</v>
      </c>
      <c r="L7">
        <f t="shared" si="7"/>
        <v>0</v>
      </c>
      <c r="M7">
        <v>9</v>
      </c>
      <c r="N7" t="b">
        <v>0</v>
      </c>
      <c r="O7" t="b">
        <v>1</v>
      </c>
      <c r="P7" t="b">
        <v>1</v>
      </c>
      <c r="Q7" t="b">
        <v>1</v>
      </c>
      <c r="R7" t="s">
        <v>14</v>
      </c>
      <c r="S7" t="b">
        <v>1</v>
      </c>
      <c r="T7" t="b">
        <v>0</v>
      </c>
      <c r="U7" t="b">
        <v>1</v>
      </c>
      <c r="V7" t="s">
        <v>15</v>
      </c>
      <c r="W7" t="s">
        <v>16</v>
      </c>
    </row>
    <row r="8" spans="1:23" x14ac:dyDescent="0.35">
      <c r="A8">
        <v>1000</v>
      </c>
      <c r="B8">
        <f t="shared" si="0"/>
        <v>1</v>
      </c>
      <c r="C8" cm="1">
        <f t="array" ref="C8">_xlfn.SWITCH(B8,2,1,3,1,4,1,0)</f>
        <v>0</v>
      </c>
      <c r="D8">
        <f t="shared" si="1"/>
        <v>0</v>
      </c>
      <c r="E8">
        <f t="shared" si="2"/>
        <v>53</v>
      </c>
      <c r="F8">
        <v>365</v>
      </c>
      <c r="G8">
        <v>3</v>
      </c>
      <c r="H8">
        <f t="shared" si="3"/>
        <v>0</v>
      </c>
      <c r="I8">
        <f t="shared" si="4"/>
        <v>0</v>
      </c>
      <c r="J8">
        <f t="shared" si="5"/>
        <v>1</v>
      </c>
      <c r="K8">
        <f t="shared" si="6"/>
        <v>0</v>
      </c>
      <c r="L8">
        <f t="shared" si="7"/>
        <v>0</v>
      </c>
      <c r="M8">
        <v>3</v>
      </c>
      <c r="N8" t="b">
        <v>0</v>
      </c>
      <c r="O8" t="b">
        <v>1</v>
      </c>
      <c r="P8" t="b">
        <v>1</v>
      </c>
      <c r="Q8" t="b">
        <v>1</v>
      </c>
      <c r="R8" t="s">
        <v>14</v>
      </c>
      <c r="S8" t="b">
        <v>1</v>
      </c>
      <c r="T8" t="b">
        <v>0</v>
      </c>
      <c r="U8" t="b">
        <v>1</v>
      </c>
      <c r="V8" t="s">
        <v>15</v>
      </c>
      <c r="W8" t="s">
        <v>16</v>
      </c>
    </row>
    <row r="9" spans="1:23" x14ac:dyDescent="0.35">
      <c r="A9">
        <v>1000</v>
      </c>
      <c r="B9">
        <f t="shared" si="0"/>
        <v>1</v>
      </c>
      <c r="C9" cm="1">
        <f t="array" ref="C9">_xlfn.SWITCH(B9,2,1,3,1,4,1,0)</f>
        <v>0</v>
      </c>
      <c r="D9">
        <f t="shared" si="1"/>
        <v>0</v>
      </c>
      <c r="E9">
        <f t="shared" si="2"/>
        <v>53</v>
      </c>
      <c r="F9">
        <v>365</v>
      </c>
      <c r="G9">
        <v>4</v>
      </c>
      <c r="H9">
        <f t="shared" si="3"/>
        <v>0</v>
      </c>
      <c r="I9">
        <f t="shared" si="4"/>
        <v>0</v>
      </c>
      <c r="J9">
        <f t="shared" si="5"/>
        <v>0</v>
      </c>
      <c r="K9">
        <f t="shared" si="6"/>
        <v>1</v>
      </c>
      <c r="L9">
        <f t="shared" si="7"/>
        <v>0</v>
      </c>
      <c r="M9">
        <v>6</v>
      </c>
      <c r="N9" t="b">
        <v>0</v>
      </c>
      <c r="O9" t="b">
        <v>1</v>
      </c>
      <c r="P9" t="b">
        <v>1</v>
      </c>
      <c r="Q9" t="b">
        <v>1</v>
      </c>
      <c r="R9" t="s">
        <v>14</v>
      </c>
      <c r="S9" t="b">
        <v>1</v>
      </c>
      <c r="T9" t="b">
        <v>0</v>
      </c>
      <c r="U9" t="b">
        <v>1</v>
      </c>
      <c r="V9" t="s">
        <v>15</v>
      </c>
      <c r="W9" t="s">
        <v>16</v>
      </c>
    </row>
    <row r="10" spans="1:23" x14ac:dyDescent="0.35">
      <c r="A10">
        <v>2000</v>
      </c>
      <c r="B10">
        <f t="shared" si="0"/>
        <v>0</v>
      </c>
      <c r="C10" cm="1">
        <f t="array" ref="C10">_xlfn.SWITCH(B10,2,1,3,1,4,1,0)</f>
        <v>0</v>
      </c>
      <c r="D10">
        <f t="shared" si="1"/>
        <v>0</v>
      </c>
      <c r="E10">
        <f t="shared" si="2"/>
        <v>52</v>
      </c>
      <c r="F10">
        <v>364</v>
      </c>
      <c r="G10">
        <v>1</v>
      </c>
      <c r="H10">
        <f t="shared" si="3"/>
        <v>1</v>
      </c>
      <c r="I10">
        <f t="shared" si="4"/>
        <v>0</v>
      </c>
      <c r="J10">
        <f t="shared" si="5"/>
        <v>0</v>
      </c>
      <c r="K10">
        <f t="shared" si="6"/>
        <v>0</v>
      </c>
      <c r="L10">
        <f t="shared" si="7"/>
        <v>0</v>
      </c>
      <c r="M10">
        <v>1</v>
      </c>
      <c r="N10" t="b">
        <v>0</v>
      </c>
      <c r="O10" t="b">
        <v>0</v>
      </c>
      <c r="P10" t="b">
        <v>1</v>
      </c>
      <c r="Q10" t="b">
        <v>1</v>
      </c>
      <c r="R10" t="s">
        <v>14</v>
      </c>
      <c r="S10" t="b">
        <v>0</v>
      </c>
      <c r="T10" t="b">
        <v>0</v>
      </c>
      <c r="U10" t="b">
        <v>1</v>
      </c>
      <c r="V10" t="s">
        <v>17</v>
      </c>
      <c r="W10" t="s">
        <v>16</v>
      </c>
    </row>
    <row r="11" spans="1:23" x14ac:dyDescent="0.35">
      <c r="A11">
        <v>2000</v>
      </c>
      <c r="B11">
        <f t="shared" si="0"/>
        <v>0</v>
      </c>
      <c r="C11" cm="1">
        <f t="array" ref="C11">_xlfn.SWITCH(B11,2,1,3,1,4,1,0)</f>
        <v>0</v>
      </c>
      <c r="D11">
        <f t="shared" si="1"/>
        <v>0</v>
      </c>
      <c r="E11">
        <f t="shared" si="2"/>
        <v>52</v>
      </c>
      <c r="F11">
        <v>364</v>
      </c>
      <c r="G11">
        <v>2</v>
      </c>
      <c r="H11">
        <f t="shared" si="3"/>
        <v>0</v>
      </c>
      <c r="I11">
        <f t="shared" si="4"/>
        <v>1</v>
      </c>
      <c r="J11">
        <f t="shared" si="5"/>
        <v>0</v>
      </c>
      <c r="K11">
        <f t="shared" si="6"/>
        <v>0</v>
      </c>
      <c r="L11">
        <f t="shared" si="7"/>
        <v>0</v>
      </c>
      <c r="M11">
        <v>2</v>
      </c>
      <c r="N11" t="b">
        <v>0</v>
      </c>
      <c r="O11" t="b">
        <v>0</v>
      </c>
      <c r="P11" t="b">
        <v>1</v>
      </c>
      <c r="Q11" t="b">
        <v>1</v>
      </c>
      <c r="R11" t="s">
        <v>14</v>
      </c>
      <c r="S11" t="b">
        <v>0</v>
      </c>
      <c r="T11" t="b">
        <v>0</v>
      </c>
      <c r="U11" t="b">
        <v>1</v>
      </c>
      <c r="V11" t="s">
        <v>17</v>
      </c>
      <c r="W11" t="s">
        <v>16</v>
      </c>
    </row>
    <row r="12" spans="1:23" x14ac:dyDescent="0.35">
      <c r="A12">
        <v>2000</v>
      </c>
      <c r="B12">
        <f t="shared" si="0"/>
        <v>0</v>
      </c>
      <c r="C12" cm="1">
        <f t="array" ref="C12">_xlfn.SWITCH(B12,2,1,3,1,4,1,0)</f>
        <v>0</v>
      </c>
      <c r="D12">
        <f t="shared" si="1"/>
        <v>0</v>
      </c>
      <c r="E12">
        <f t="shared" si="2"/>
        <v>52</v>
      </c>
      <c r="F12">
        <v>364</v>
      </c>
      <c r="G12">
        <v>3</v>
      </c>
      <c r="H12">
        <f t="shared" si="3"/>
        <v>0</v>
      </c>
      <c r="I12">
        <f t="shared" si="4"/>
        <v>0</v>
      </c>
      <c r="J12">
        <f t="shared" si="5"/>
        <v>1</v>
      </c>
      <c r="K12">
        <f t="shared" si="6"/>
        <v>0</v>
      </c>
      <c r="L12">
        <f t="shared" si="7"/>
        <v>0</v>
      </c>
      <c r="M12">
        <v>1</v>
      </c>
      <c r="N12" t="b">
        <v>0</v>
      </c>
      <c r="O12" t="b">
        <v>0</v>
      </c>
      <c r="P12" t="b">
        <v>1</v>
      </c>
      <c r="Q12" t="b">
        <v>1</v>
      </c>
      <c r="R12" t="s">
        <v>14</v>
      </c>
      <c r="S12" t="b">
        <v>0</v>
      </c>
      <c r="T12" t="b">
        <v>0</v>
      </c>
      <c r="U12" t="b">
        <v>1</v>
      </c>
      <c r="V12" t="s">
        <v>17</v>
      </c>
      <c r="W12" t="s">
        <v>16</v>
      </c>
    </row>
    <row r="13" spans="1:23" x14ac:dyDescent="0.35">
      <c r="A13">
        <v>2000</v>
      </c>
      <c r="B13">
        <f t="shared" si="0"/>
        <v>0</v>
      </c>
      <c r="C13" cm="1">
        <f t="array" ref="C13">_xlfn.SWITCH(B13,2,1,3,1,4,1,0)</f>
        <v>0</v>
      </c>
      <c r="D13">
        <f t="shared" si="1"/>
        <v>0</v>
      </c>
      <c r="E13">
        <f t="shared" si="2"/>
        <v>52</v>
      </c>
      <c r="F13">
        <v>364</v>
      </c>
      <c r="G13">
        <v>4</v>
      </c>
      <c r="H13">
        <f t="shared" si="3"/>
        <v>0</v>
      </c>
      <c r="I13">
        <f t="shared" si="4"/>
        <v>0</v>
      </c>
      <c r="J13">
        <f t="shared" si="5"/>
        <v>0</v>
      </c>
      <c r="K13">
        <f t="shared" si="6"/>
        <v>1</v>
      </c>
      <c r="L13">
        <f t="shared" si="7"/>
        <v>0</v>
      </c>
      <c r="M13">
        <v>2</v>
      </c>
      <c r="N13" t="b">
        <v>0</v>
      </c>
      <c r="O13" t="b">
        <v>0</v>
      </c>
      <c r="P13" t="b">
        <v>1</v>
      </c>
      <c r="Q13" t="b">
        <v>1</v>
      </c>
      <c r="R13" t="s">
        <v>14</v>
      </c>
      <c r="S13" t="b">
        <v>0</v>
      </c>
      <c r="T13" t="b">
        <v>0</v>
      </c>
      <c r="U13" t="b">
        <v>1</v>
      </c>
      <c r="V13" t="s">
        <v>17</v>
      </c>
      <c r="W13" t="s">
        <v>16</v>
      </c>
    </row>
    <row r="14" spans="1:23" x14ac:dyDescent="0.35">
      <c r="A14">
        <v>2000</v>
      </c>
      <c r="B14">
        <f t="shared" si="0"/>
        <v>1</v>
      </c>
      <c r="C14" cm="1">
        <f t="array" ref="C14">_xlfn.SWITCH(B14,2,1,3,1,4,1,0)</f>
        <v>0</v>
      </c>
      <c r="D14">
        <f t="shared" si="1"/>
        <v>0</v>
      </c>
      <c r="E14">
        <f t="shared" si="2"/>
        <v>53</v>
      </c>
      <c r="F14">
        <v>365</v>
      </c>
      <c r="G14">
        <v>1</v>
      </c>
      <c r="H14">
        <f t="shared" si="3"/>
        <v>1</v>
      </c>
      <c r="I14">
        <f t="shared" si="4"/>
        <v>0</v>
      </c>
      <c r="J14">
        <f t="shared" si="5"/>
        <v>0</v>
      </c>
      <c r="K14">
        <f t="shared" si="6"/>
        <v>0</v>
      </c>
      <c r="L14">
        <f t="shared" si="7"/>
        <v>0</v>
      </c>
      <c r="M14">
        <v>1</v>
      </c>
      <c r="N14" t="b">
        <v>0</v>
      </c>
      <c r="O14" t="b">
        <v>0</v>
      </c>
      <c r="P14" t="b">
        <v>1</v>
      </c>
      <c r="Q14" t="b">
        <v>1</v>
      </c>
      <c r="R14" t="s">
        <v>14</v>
      </c>
      <c r="S14" t="b">
        <v>0</v>
      </c>
      <c r="T14" t="b">
        <v>0</v>
      </c>
      <c r="U14" t="b">
        <v>1</v>
      </c>
      <c r="V14" t="s">
        <v>17</v>
      </c>
      <c r="W14" t="s">
        <v>16</v>
      </c>
    </row>
    <row r="15" spans="1:23" x14ac:dyDescent="0.35">
      <c r="A15">
        <v>2000</v>
      </c>
      <c r="B15">
        <f t="shared" si="0"/>
        <v>1</v>
      </c>
      <c r="C15" cm="1">
        <f t="array" ref="C15">_xlfn.SWITCH(B15,2,1,3,1,4,1,0)</f>
        <v>0</v>
      </c>
      <c r="D15">
        <f t="shared" si="1"/>
        <v>0</v>
      </c>
      <c r="E15">
        <f t="shared" si="2"/>
        <v>53</v>
      </c>
      <c r="F15">
        <v>365</v>
      </c>
      <c r="G15">
        <v>2</v>
      </c>
      <c r="H15">
        <f t="shared" si="3"/>
        <v>0</v>
      </c>
      <c r="I15">
        <f t="shared" si="4"/>
        <v>1</v>
      </c>
      <c r="J15">
        <f t="shared" si="5"/>
        <v>0</v>
      </c>
      <c r="K15">
        <f t="shared" si="6"/>
        <v>0</v>
      </c>
      <c r="L15">
        <f t="shared" si="7"/>
        <v>0</v>
      </c>
      <c r="M15">
        <v>1</v>
      </c>
      <c r="N15" t="b">
        <v>0</v>
      </c>
      <c r="O15" t="b">
        <v>0</v>
      </c>
      <c r="P15" t="b">
        <v>1</v>
      </c>
      <c r="Q15" t="b">
        <v>1</v>
      </c>
      <c r="R15" t="s">
        <v>14</v>
      </c>
      <c r="S15" t="b">
        <v>0</v>
      </c>
      <c r="T15" t="b">
        <v>0</v>
      </c>
      <c r="U15" t="b">
        <v>1</v>
      </c>
      <c r="V15" t="s">
        <v>17</v>
      </c>
      <c r="W15" t="s">
        <v>16</v>
      </c>
    </row>
    <row r="16" spans="1:23" x14ac:dyDescent="0.35">
      <c r="A16">
        <v>2000</v>
      </c>
      <c r="B16">
        <f t="shared" si="0"/>
        <v>1</v>
      </c>
      <c r="C16" cm="1">
        <f t="array" ref="C16">_xlfn.SWITCH(B16,2,1,3,1,4,1,0)</f>
        <v>0</v>
      </c>
      <c r="D16">
        <f t="shared" si="1"/>
        <v>0</v>
      </c>
      <c r="E16">
        <f t="shared" si="2"/>
        <v>53</v>
      </c>
      <c r="F16">
        <v>365</v>
      </c>
      <c r="G16">
        <v>3</v>
      </c>
      <c r="H16">
        <f t="shared" si="3"/>
        <v>0</v>
      </c>
      <c r="I16">
        <f t="shared" si="4"/>
        <v>0</v>
      </c>
      <c r="J16">
        <f t="shared" si="5"/>
        <v>1</v>
      </c>
      <c r="K16">
        <f t="shared" si="6"/>
        <v>0</v>
      </c>
      <c r="L16">
        <f t="shared" si="7"/>
        <v>0</v>
      </c>
      <c r="M16">
        <v>7</v>
      </c>
      <c r="N16" t="b">
        <v>0</v>
      </c>
      <c r="O16" t="b">
        <v>0</v>
      </c>
      <c r="P16" t="b">
        <v>1</v>
      </c>
      <c r="Q16" t="b">
        <v>1</v>
      </c>
      <c r="R16" t="s">
        <v>14</v>
      </c>
      <c r="S16" t="b">
        <v>0</v>
      </c>
      <c r="T16" t="b">
        <v>0</v>
      </c>
      <c r="U16" t="b">
        <v>1</v>
      </c>
      <c r="V16" t="s">
        <v>17</v>
      </c>
      <c r="W16" t="s">
        <v>16</v>
      </c>
    </row>
    <row r="17" spans="1:23" x14ac:dyDescent="0.35">
      <c r="A17">
        <v>2000</v>
      </c>
      <c r="B17">
        <f t="shared" si="0"/>
        <v>1</v>
      </c>
      <c r="C17" cm="1">
        <f t="array" ref="C17">_xlfn.SWITCH(B17,2,1,3,1,4,1,0)</f>
        <v>0</v>
      </c>
      <c r="D17">
        <f t="shared" si="1"/>
        <v>0</v>
      </c>
      <c r="E17">
        <f t="shared" si="2"/>
        <v>53</v>
      </c>
      <c r="F17">
        <v>365</v>
      </c>
      <c r="G17">
        <v>4</v>
      </c>
      <c r="H17">
        <f t="shared" si="3"/>
        <v>0</v>
      </c>
      <c r="I17">
        <f t="shared" si="4"/>
        <v>0</v>
      </c>
      <c r="J17">
        <f t="shared" si="5"/>
        <v>0</v>
      </c>
      <c r="K17">
        <f t="shared" si="6"/>
        <v>1</v>
      </c>
      <c r="L17">
        <f t="shared" si="7"/>
        <v>0</v>
      </c>
      <c r="M17">
        <v>3</v>
      </c>
      <c r="N17" t="b">
        <v>0</v>
      </c>
      <c r="O17" t="b">
        <v>0</v>
      </c>
      <c r="P17" t="b">
        <v>1</v>
      </c>
      <c r="Q17" t="b">
        <v>1</v>
      </c>
      <c r="R17" t="s">
        <v>14</v>
      </c>
      <c r="S17" t="b">
        <v>0</v>
      </c>
      <c r="T17" t="b">
        <v>0</v>
      </c>
      <c r="U17" t="b">
        <v>1</v>
      </c>
      <c r="V17" t="s">
        <v>17</v>
      </c>
      <c r="W17" t="s">
        <v>16</v>
      </c>
    </row>
    <row r="18" spans="1:23" x14ac:dyDescent="0.35">
      <c r="A18">
        <v>3000</v>
      </c>
      <c r="B18">
        <f t="shared" si="0"/>
        <v>0</v>
      </c>
      <c r="C18" cm="1">
        <f t="array" ref="C18">_xlfn.SWITCH(B18,2,1,3,1,4,1,0)</f>
        <v>0</v>
      </c>
      <c r="D18">
        <f t="shared" si="1"/>
        <v>0</v>
      </c>
      <c r="E18">
        <f t="shared" si="2"/>
        <v>52</v>
      </c>
      <c r="F18">
        <v>364</v>
      </c>
      <c r="G18">
        <v>1</v>
      </c>
      <c r="H18">
        <f t="shared" si="3"/>
        <v>1</v>
      </c>
      <c r="I18">
        <f t="shared" si="4"/>
        <v>0</v>
      </c>
      <c r="J18">
        <f t="shared" si="5"/>
        <v>0</v>
      </c>
      <c r="K18">
        <f t="shared" si="6"/>
        <v>0</v>
      </c>
      <c r="L18">
        <f t="shared" si="7"/>
        <v>0</v>
      </c>
      <c r="M18">
        <v>0</v>
      </c>
      <c r="N18" t="b">
        <v>0</v>
      </c>
      <c r="O18" t="b">
        <v>1</v>
      </c>
      <c r="P18" t="b">
        <v>1</v>
      </c>
      <c r="Q18" t="b">
        <v>1</v>
      </c>
      <c r="R18" t="s">
        <v>14</v>
      </c>
      <c r="S18" t="b">
        <v>1</v>
      </c>
      <c r="T18" t="b">
        <v>1</v>
      </c>
      <c r="U18" t="b">
        <v>1</v>
      </c>
      <c r="V18" t="s">
        <v>18</v>
      </c>
      <c r="W18" t="s">
        <v>16</v>
      </c>
    </row>
    <row r="19" spans="1:23" x14ac:dyDescent="0.35">
      <c r="A19">
        <v>3000</v>
      </c>
      <c r="B19">
        <f t="shared" si="0"/>
        <v>0</v>
      </c>
      <c r="C19" cm="1">
        <f t="array" ref="C19">_xlfn.SWITCH(B19,2,1,3,1,4,1,0)</f>
        <v>0</v>
      </c>
      <c r="D19">
        <f t="shared" si="1"/>
        <v>0</v>
      </c>
      <c r="E19">
        <f t="shared" si="2"/>
        <v>52</v>
      </c>
      <c r="F19">
        <v>364</v>
      </c>
      <c r="G19">
        <v>2</v>
      </c>
      <c r="H19">
        <f t="shared" si="3"/>
        <v>0</v>
      </c>
      <c r="I19">
        <f t="shared" si="4"/>
        <v>1</v>
      </c>
      <c r="J19">
        <f t="shared" si="5"/>
        <v>0</v>
      </c>
      <c r="K19">
        <f t="shared" si="6"/>
        <v>0</v>
      </c>
      <c r="L19">
        <f t="shared" si="7"/>
        <v>0</v>
      </c>
      <c r="M19">
        <v>1</v>
      </c>
      <c r="N19" t="b">
        <v>0</v>
      </c>
      <c r="O19" t="b">
        <v>1</v>
      </c>
      <c r="P19" t="b">
        <v>1</v>
      </c>
      <c r="Q19" t="b">
        <v>1</v>
      </c>
      <c r="R19" t="s">
        <v>14</v>
      </c>
      <c r="S19" t="b">
        <v>1</v>
      </c>
      <c r="T19" t="b">
        <v>1</v>
      </c>
      <c r="U19" t="b">
        <v>1</v>
      </c>
      <c r="V19" t="s">
        <v>18</v>
      </c>
      <c r="W19" t="s">
        <v>16</v>
      </c>
    </row>
    <row r="20" spans="1:23" x14ac:dyDescent="0.35">
      <c r="A20">
        <v>3000</v>
      </c>
      <c r="B20">
        <f t="shared" si="0"/>
        <v>0</v>
      </c>
      <c r="C20" cm="1">
        <f t="array" ref="C20">_xlfn.SWITCH(B20,2,1,3,1,4,1,0)</f>
        <v>0</v>
      </c>
      <c r="D20">
        <f t="shared" si="1"/>
        <v>0</v>
      </c>
      <c r="E20">
        <f t="shared" si="2"/>
        <v>52</v>
      </c>
      <c r="F20">
        <v>364</v>
      </c>
      <c r="G20">
        <v>3</v>
      </c>
      <c r="H20">
        <f t="shared" si="3"/>
        <v>0</v>
      </c>
      <c r="I20">
        <f t="shared" si="4"/>
        <v>0</v>
      </c>
      <c r="J20">
        <f t="shared" si="5"/>
        <v>1</v>
      </c>
      <c r="K20">
        <f t="shared" si="6"/>
        <v>0</v>
      </c>
      <c r="L20">
        <f t="shared" si="7"/>
        <v>0</v>
      </c>
      <c r="M20">
        <v>1</v>
      </c>
      <c r="N20" t="b">
        <v>0</v>
      </c>
      <c r="O20" t="b">
        <v>1</v>
      </c>
      <c r="P20" t="b">
        <v>1</v>
      </c>
      <c r="Q20" t="b">
        <v>1</v>
      </c>
      <c r="R20" t="s">
        <v>14</v>
      </c>
      <c r="S20" t="b">
        <v>1</v>
      </c>
      <c r="T20" t="b">
        <v>1</v>
      </c>
      <c r="U20" t="b">
        <v>1</v>
      </c>
      <c r="V20" t="s">
        <v>18</v>
      </c>
      <c r="W20" t="s">
        <v>16</v>
      </c>
    </row>
    <row r="21" spans="1:23" x14ac:dyDescent="0.35">
      <c r="A21">
        <v>3000</v>
      </c>
      <c r="B21">
        <f t="shared" si="0"/>
        <v>0</v>
      </c>
      <c r="C21" cm="1">
        <f t="array" ref="C21">_xlfn.SWITCH(B21,2,1,3,1,4,1,0)</f>
        <v>0</v>
      </c>
      <c r="D21">
        <f t="shared" si="1"/>
        <v>0</v>
      </c>
      <c r="E21">
        <f t="shared" si="2"/>
        <v>52</v>
      </c>
      <c r="F21">
        <v>364</v>
      </c>
      <c r="G21">
        <v>4</v>
      </c>
      <c r="H21">
        <f t="shared" si="3"/>
        <v>0</v>
      </c>
      <c r="I21">
        <f t="shared" si="4"/>
        <v>0</v>
      </c>
      <c r="J21">
        <f t="shared" si="5"/>
        <v>0</v>
      </c>
      <c r="K21">
        <f t="shared" si="6"/>
        <v>1</v>
      </c>
      <c r="L21">
        <f t="shared" si="7"/>
        <v>0</v>
      </c>
      <c r="M21">
        <v>2</v>
      </c>
      <c r="N21" t="b">
        <v>0</v>
      </c>
      <c r="O21" t="b">
        <v>1</v>
      </c>
      <c r="P21" t="b">
        <v>1</v>
      </c>
      <c r="Q21" t="b">
        <v>1</v>
      </c>
      <c r="R21" t="s">
        <v>14</v>
      </c>
      <c r="S21" t="b">
        <v>1</v>
      </c>
      <c r="T21" t="b">
        <v>1</v>
      </c>
      <c r="U21" t="b">
        <v>1</v>
      </c>
      <c r="V21" t="s">
        <v>18</v>
      </c>
      <c r="W21" t="s">
        <v>16</v>
      </c>
    </row>
    <row r="22" spans="1:23" x14ac:dyDescent="0.35">
      <c r="A22">
        <v>3000</v>
      </c>
      <c r="B22">
        <f t="shared" si="0"/>
        <v>1</v>
      </c>
      <c r="C22" cm="1">
        <f t="array" ref="C22">_xlfn.SWITCH(B22,2,1,3,1,4,1,0)</f>
        <v>0</v>
      </c>
      <c r="D22">
        <f t="shared" si="1"/>
        <v>0</v>
      </c>
      <c r="E22">
        <f t="shared" si="2"/>
        <v>53</v>
      </c>
      <c r="F22">
        <v>365</v>
      </c>
      <c r="G22">
        <v>1</v>
      </c>
      <c r="H22">
        <f t="shared" si="3"/>
        <v>1</v>
      </c>
      <c r="I22">
        <f t="shared" si="4"/>
        <v>0</v>
      </c>
      <c r="J22">
        <f t="shared" si="5"/>
        <v>0</v>
      </c>
      <c r="K22">
        <f t="shared" si="6"/>
        <v>0</v>
      </c>
      <c r="L22">
        <f t="shared" si="7"/>
        <v>0</v>
      </c>
      <c r="M22">
        <v>1</v>
      </c>
      <c r="N22" t="b">
        <v>0</v>
      </c>
      <c r="O22" t="b">
        <v>1</v>
      </c>
      <c r="P22" t="b">
        <v>1</v>
      </c>
      <c r="Q22" t="b">
        <v>1</v>
      </c>
      <c r="R22" t="s">
        <v>14</v>
      </c>
      <c r="S22" t="b">
        <v>1</v>
      </c>
      <c r="T22" t="b">
        <v>1</v>
      </c>
      <c r="U22" t="b">
        <v>1</v>
      </c>
      <c r="V22" t="s">
        <v>18</v>
      </c>
      <c r="W22" t="s">
        <v>16</v>
      </c>
    </row>
    <row r="23" spans="1:23" x14ac:dyDescent="0.35">
      <c r="A23">
        <v>3000</v>
      </c>
      <c r="B23">
        <f t="shared" si="0"/>
        <v>1</v>
      </c>
      <c r="C23" cm="1">
        <f t="array" ref="C23">_xlfn.SWITCH(B23,2,1,3,1,4,1,0)</f>
        <v>0</v>
      </c>
      <c r="D23">
        <f t="shared" si="1"/>
        <v>0</v>
      </c>
      <c r="E23">
        <f t="shared" si="2"/>
        <v>53</v>
      </c>
      <c r="F23">
        <v>365</v>
      </c>
      <c r="G23">
        <v>2</v>
      </c>
      <c r="H23">
        <f t="shared" si="3"/>
        <v>0</v>
      </c>
      <c r="I23">
        <f t="shared" si="4"/>
        <v>1</v>
      </c>
      <c r="J23">
        <f t="shared" si="5"/>
        <v>0</v>
      </c>
      <c r="K23">
        <f t="shared" si="6"/>
        <v>0</v>
      </c>
      <c r="L23">
        <f t="shared" si="7"/>
        <v>0</v>
      </c>
      <c r="M23">
        <v>2</v>
      </c>
      <c r="N23" t="b">
        <v>0</v>
      </c>
      <c r="O23" t="b">
        <v>1</v>
      </c>
      <c r="P23" t="b">
        <v>1</v>
      </c>
      <c r="Q23" t="b">
        <v>1</v>
      </c>
      <c r="R23" t="s">
        <v>14</v>
      </c>
      <c r="S23" t="b">
        <v>1</v>
      </c>
      <c r="T23" t="b">
        <v>1</v>
      </c>
      <c r="U23" t="b">
        <v>1</v>
      </c>
      <c r="V23" t="s">
        <v>18</v>
      </c>
      <c r="W23" t="s">
        <v>16</v>
      </c>
    </row>
    <row r="24" spans="1:23" x14ac:dyDescent="0.35">
      <c r="A24">
        <v>3000</v>
      </c>
      <c r="B24">
        <f t="shared" si="0"/>
        <v>1</v>
      </c>
      <c r="C24" cm="1">
        <f t="array" ref="C24">_xlfn.SWITCH(B24,2,1,3,1,4,1,0)</f>
        <v>0</v>
      </c>
      <c r="D24">
        <f t="shared" si="1"/>
        <v>0</v>
      </c>
      <c r="E24">
        <f t="shared" si="2"/>
        <v>53</v>
      </c>
      <c r="F24">
        <v>365</v>
      </c>
      <c r="G24">
        <v>3</v>
      </c>
      <c r="H24">
        <f t="shared" si="3"/>
        <v>0</v>
      </c>
      <c r="I24">
        <f t="shared" si="4"/>
        <v>0</v>
      </c>
      <c r="J24">
        <f t="shared" si="5"/>
        <v>1</v>
      </c>
      <c r="K24">
        <f t="shared" si="6"/>
        <v>0</v>
      </c>
      <c r="L24">
        <f t="shared" si="7"/>
        <v>0</v>
      </c>
      <c r="M24">
        <v>4</v>
      </c>
      <c r="N24" t="b">
        <v>0</v>
      </c>
      <c r="O24" t="b">
        <v>1</v>
      </c>
      <c r="P24" t="b">
        <v>1</v>
      </c>
      <c r="Q24" t="b">
        <v>1</v>
      </c>
      <c r="R24" t="s">
        <v>14</v>
      </c>
      <c r="S24" t="b">
        <v>1</v>
      </c>
      <c r="T24" t="b">
        <v>1</v>
      </c>
      <c r="U24" t="b">
        <v>1</v>
      </c>
      <c r="V24" t="s">
        <v>18</v>
      </c>
      <c r="W24" t="s">
        <v>16</v>
      </c>
    </row>
    <row r="25" spans="1:23" x14ac:dyDescent="0.35">
      <c r="A25">
        <v>3000</v>
      </c>
      <c r="B25">
        <f t="shared" si="0"/>
        <v>1</v>
      </c>
      <c r="C25" cm="1">
        <f t="array" ref="C25">_xlfn.SWITCH(B25,2,1,3,1,4,1,0)</f>
        <v>0</v>
      </c>
      <c r="D25">
        <f t="shared" si="1"/>
        <v>0</v>
      </c>
      <c r="E25">
        <f t="shared" si="2"/>
        <v>53</v>
      </c>
      <c r="F25">
        <v>365</v>
      </c>
      <c r="G25">
        <v>4</v>
      </c>
      <c r="H25">
        <f t="shared" si="3"/>
        <v>0</v>
      </c>
      <c r="I25">
        <f t="shared" si="4"/>
        <v>0</v>
      </c>
      <c r="J25">
        <f t="shared" si="5"/>
        <v>0</v>
      </c>
      <c r="K25">
        <f t="shared" si="6"/>
        <v>1</v>
      </c>
      <c r="L25">
        <f t="shared" si="7"/>
        <v>0</v>
      </c>
      <c r="M25">
        <v>7</v>
      </c>
      <c r="N25" t="b">
        <v>0</v>
      </c>
      <c r="O25" t="b">
        <v>1</v>
      </c>
      <c r="P25" t="b">
        <v>1</v>
      </c>
      <c r="Q25" t="b">
        <v>1</v>
      </c>
      <c r="R25" t="s">
        <v>14</v>
      </c>
      <c r="S25" t="b">
        <v>1</v>
      </c>
      <c r="T25" t="b">
        <v>1</v>
      </c>
      <c r="U25" t="b">
        <v>1</v>
      </c>
      <c r="V25" t="s">
        <v>18</v>
      </c>
      <c r="W25" t="s">
        <v>16</v>
      </c>
    </row>
    <row r="26" spans="1:23" x14ac:dyDescent="0.35">
      <c r="A26">
        <v>4000</v>
      </c>
      <c r="B26">
        <f t="shared" si="0"/>
        <v>0</v>
      </c>
      <c r="C26" cm="1">
        <f t="array" ref="C26">_xlfn.SWITCH(B26,2,1,3,1,4,1,0)</f>
        <v>0</v>
      </c>
      <c r="D26">
        <f t="shared" si="1"/>
        <v>0</v>
      </c>
      <c r="E26">
        <f t="shared" si="2"/>
        <v>52</v>
      </c>
      <c r="F26">
        <v>364</v>
      </c>
      <c r="G26">
        <v>1</v>
      </c>
      <c r="H26">
        <f t="shared" si="3"/>
        <v>1</v>
      </c>
      <c r="I26">
        <f t="shared" si="4"/>
        <v>0</v>
      </c>
      <c r="J26">
        <f t="shared" si="5"/>
        <v>0</v>
      </c>
      <c r="K26">
        <f t="shared" si="6"/>
        <v>0</v>
      </c>
      <c r="L26">
        <f t="shared" si="7"/>
        <v>0</v>
      </c>
      <c r="M26">
        <v>6</v>
      </c>
      <c r="N26" t="b">
        <v>0</v>
      </c>
      <c r="O26" t="b">
        <v>0</v>
      </c>
      <c r="P26" t="b">
        <v>1</v>
      </c>
      <c r="Q26" t="b">
        <v>1</v>
      </c>
      <c r="R26" t="s">
        <v>14</v>
      </c>
      <c r="S26" t="b">
        <v>0</v>
      </c>
      <c r="T26" t="b">
        <v>1</v>
      </c>
      <c r="U26" t="b">
        <v>1</v>
      </c>
      <c r="V26" t="s">
        <v>19</v>
      </c>
      <c r="W26" t="s">
        <v>16</v>
      </c>
    </row>
    <row r="27" spans="1:23" x14ac:dyDescent="0.35">
      <c r="A27">
        <v>4000</v>
      </c>
      <c r="B27">
        <f t="shared" si="0"/>
        <v>0</v>
      </c>
      <c r="C27" cm="1">
        <f t="array" ref="C27">_xlfn.SWITCH(B27,2,1,3,1,4,1,0)</f>
        <v>0</v>
      </c>
      <c r="D27">
        <f t="shared" si="1"/>
        <v>0</v>
      </c>
      <c r="E27">
        <f t="shared" si="2"/>
        <v>52</v>
      </c>
      <c r="F27">
        <v>364</v>
      </c>
      <c r="G27">
        <v>2</v>
      </c>
      <c r="H27">
        <f t="shared" si="3"/>
        <v>0</v>
      </c>
      <c r="I27">
        <f t="shared" si="4"/>
        <v>1</v>
      </c>
      <c r="J27">
        <f t="shared" si="5"/>
        <v>0</v>
      </c>
      <c r="K27">
        <f t="shared" si="6"/>
        <v>0</v>
      </c>
      <c r="L27">
        <f t="shared" si="7"/>
        <v>0</v>
      </c>
      <c r="M27">
        <v>11</v>
      </c>
      <c r="N27" t="b">
        <v>0</v>
      </c>
      <c r="O27" t="b">
        <v>0</v>
      </c>
      <c r="P27" t="b">
        <v>1</v>
      </c>
      <c r="Q27" t="b">
        <v>1</v>
      </c>
      <c r="R27" t="s">
        <v>14</v>
      </c>
      <c r="S27" t="b">
        <v>0</v>
      </c>
      <c r="T27" t="b">
        <v>1</v>
      </c>
      <c r="U27" t="b">
        <v>1</v>
      </c>
      <c r="V27" t="s">
        <v>19</v>
      </c>
      <c r="W27" t="s">
        <v>16</v>
      </c>
    </row>
    <row r="28" spans="1:23" x14ac:dyDescent="0.35">
      <c r="A28">
        <v>4000</v>
      </c>
      <c r="B28">
        <f t="shared" si="0"/>
        <v>0</v>
      </c>
      <c r="C28" cm="1">
        <f t="array" ref="C28">_xlfn.SWITCH(B28,2,1,3,1,4,1,0)</f>
        <v>0</v>
      </c>
      <c r="D28">
        <f t="shared" si="1"/>
        <v>0</v>
      </c>
      <c r="E28">
        <f t="shared" si="2"/>
        <v>52</v>
      </c>
      <c r="F28">
        <v>364</v>
      </c>
      <c r="G28">
        <v>3</v>
      </c>
      <c r="H28">
        <f t="shared" si="3"/>
        <v>0</v>
      </c>
      <c r="I28">
        <f t="shared" si="4"/>
        <v>0</v>
      </c>
      <c r="J28">
        <f t="shared" si="5"/>
        <v>1</v>
      </c>
      <c r="K28">
        <f t="shared" si="6"/>
        <v>0</v>
      </c>
      <c r="L28">
        <f t="shared" si="7"/>
        <v>0</v>
      </c>
      <c r="M28">
        <v>30</v>
      </c>
      <c r="N28" t="b">
        <v>0</v>
      </c>
      <c r="O28" t="b">
        <v>0</v>
      </c>
      <c r="P28" t="b">
        <v>1</v>
      </c>
      <c r="Q28" t="b">
        <v>1</v>
      </c>
      <c r="R28" t="s">
        <v>14</v>
      </c>
      <c r="S28" t="b">
        <v>0</v>
      </c>
      <c r="T28" t="b">
        <v>1</v>
      </c>
      <c r="U28" t="b">
        <v>1</v>
      </c>
      <c r="V28" t="s">
        <v>19</v>
      </c>
      <c r="W28" t="s">
        <v>16</v>
      </c>
    </row>
    <row r="29" spans="1:23" x14ac:dyDescent="0.35">
      <c r="A29">
        <v>4000</v>
      </c>
      <c r="B29">
        <f t="shared" si="0"/>
        <v>0</v>
      </c>
      <c r="C29" cm="1">
        <f t="array" ref="C29">_xlfn.SWITCH(B29,2,1,3,1,4,1,0)</f>
        <v>0</v>
      </c>
      <c r="D29">
        <f t="shared" si="1"/>
        <v>0</v>
      </c>
      <c r="E29">
        <f t="shared" si="2"/>
        <v>52</v>
      </c>
      <c r="F29">
        <v>364</v>
      </c>
      <c r="G29">
        <v>4</v>
      </c>
      <c r="H29">
        <f t="shared" si="3"/>
        <v>0</v>
      </c>
      <c r="I29">
        <f t="shared" si="4"/>
        <v>0</v>
      </c>
      <c r="J29">
        <f t="shared" si="5"/>
        <v>0</v>
      </c>
      <c r="K29">
        <f t="shared" si="6"/>
        <v>1</v>
      </c>
      <c r="L29">
        <f t="shared" si="7"/>
        <v>0</v>
      </c>
      <c r="M29">
        <v>24</v>
      </c>
      <c r="N29" t="b">
        <v>0</v>
      </c>
      <c r="O29" t="b">
        <v>0</v>
      </c>
      <c r="P29" t="b">
        <v>1</v>
      </c>
      <c r="Q29" t="b">
        <v>1</v>
      </c>
      <c r="R29" t="s">
        <v>14</v>
      </c>
      <c r="S29" t="b">
        <v>0</v>
      </c>
      <c r="T29" t="b">
        <v>1</v>
      </c>
      <c r="U29" t="b">
        <v>1</v>
      </c>
      <c r="V29" t="s">
        <v>19</v>
      </c>
      <c r="W29" t="s">
        <v>16</v>
      </c>
    </row>
    <row r="30" spans="1:23" x14ac:dyDescent="0.35">
      <c r="A30">
        <v>4000</v>
      </c>
      <c r="B30">
        <f t="shared" si="0"/>
        <v>1</v>
      </c>
      <c r="C30" cm="1">
        <f t="array" ref="C30">_xlfn.SWITCH(B30,2,1,3,1,4,1,0)</f>
        <v>0</v>
      </c>
      <c r="D30">
        <f t="shared" si="1"/>
        <v>0</v>
      </c>
      <c r="E30">
        <f t="shared" si="2"/>
        <v>53</v>
      </c>
      <c r="F30">
        <v>365</v>
      </c>
      <c r="G30">
        <v>1</v>
      </c>
      <c r="H30">
        <f t="shared" si="3"/>
        <v>1</v>
      </c>
      <c r="I30">
        <f t="shared" si="4"/>
        <v>0</v>
      </c>
      <c r="J30">
        <f t="shared" si="5"/>
        <v>0</v>
      </c>
      <c r="K30">
        <f t="shared" si="6"/>
        <v>0</v>
      </c>
      <c r="L30">
        <f t="shared" si="7"/>
        <v>0</v>
      </c>
      <c r="M30">
        <v>12</v>
      </c>
      <c r="N30" t="b">
        <v>0</v>
      </c>
      <c r="O30" t="b">
        <v>0</v>
      </c>
      <c r="P30" t="b">
        <v>1</v>
      </c>
      <c r="Q30" t="b">
        <v>1</v>
      </c>
      <c r="R30" t="s">
        <v>14</v>
      </c>
      <c r="S30" t="b">
        <v>0</v>
      </c>
      <c r="T30" t="b">
        <v>1</v>
      </c>
      <c r="U30" t="b">
        <v>1</v>
      </c>
      <c r="V30" t="s">
        <v>19</v>
      </c>
      <c r="W30" t="s">
        <v>16</v>
      </c>
    </row>
    <row r="31" spans="1:23" x14ac:dyDescent="0.35">
      <c r="A31">
        <v>4000</v>
      </c>
      <c r="B31">
        <f t="shared" si="0"/>
        <v>1</v>
      </c>
      <c r="C31" cm="1">
        <f t="array" ref="C31">_xlfn.SWITCH(B31,2,1,3,1,4,1,0)</f>
        <v>0</v>
      </c>
      <c r="D31">
        <f t="shared" si="1"/>
        <v>0</v>
      </c>
      <c r="E31">
        <f t="shared" ref="E31:E33" si="8">WEEKNUM(F31)</f>
        <v>53</v>
      </c>
      <c r="F31">
        <v>365</v>
      </c>
      <c r="G31">
        <v>2</v>
      </c>
      <c r="H31">
        <f t="shared" si="3"/>
        <v>0</v>
      </c>
      <c r="I31">
        <f t="shared" si="4"/>
        <v>1</v>
      </c>
      <c r="J31">
        <f t="shared" si="5"/>
        <v>0</v>
      </c>
      <c r="K31">
        <f t="shared" si="6"/>
        <v>0</v>
      </c>
      <c r="L31">
        <f t="shared" si="7"/>
        <v>0</v>
      </c>
      <c r="M31">
        <v>16</v>
      </c>
      <c r="N31" t="b">
        <v>0</v>
      </c>
      <c r="O31" t="b">
        <v>0</v>
      </c>
      <c r="P31" t="b">
        <v>1</v>
      </c>
      <c r="Q31" t="b">
        <v>1</v>
      </c>
      <c r="R31" t="s">
        <v>14</v>
      </c>
      <c r="S31" t="b">
        <v>0</v>
      </c>
      <c r="T31" t="b">
        <v>1</v>
      </c>
      <c r="U31" t="b">
        <v>1</v>
      </c>
      <c r="V31" t="s">
        <v>19</v>
      </c>
      <c r="W31" t="s">
        <v>16</v>
      </c>
    </row>
    <row r="32" spans="1:23" x14ac:dyDescent="0.35">
      <c r="A32">
        <v>4000</v>
      </c>
      <c r="B32">
        <f t="shared" si="0"/>
        <v>1</v>
      </c>
      <c r="C32" cm="1">
        <f t="array" ref="C32">_xlfn.SWITCH(B32,2,1,3,1,4,1,0)</f>
        <v>0</v>
      </c>
      <c r="D32">
        <f t="shared" si="1"/>
        <v>0</v>
      </c>
      <c r="E32">
        <f t="shared" si="8"/>
        <v>53</v>
      </c>
      <c r="F32">
        <v>365</v>
      </c>
      <c r="G32">
        <v>3</v>
      </c>
      <c r="H32">
        <f t="shared" si="3"/>
        <v>0</v>
      </c>
      <c r="I32">
        <f t="shared" si="4"/>
        <v>0</v>
      </c>
      <c r="J32">
        <f t="shared" si="5"/>
        <v>1</v>
      </c>
      <c r="K32">
        <f t="shared" si="6"/>
        <v>0</v>
      </c>
      <c r="L32">
        <f t="shared" si="7"/>
        <v>0</v>
      </c>
      <c r="M32">
        <v>18</v>
      </c>
      <c r="N32" t="b">
        <v>0</v>
      </c>
      <c r="O32" t="b">
        <v>0</v>
      </c>
      <c r="P32" t="b">
        <v>1</v>
      </c>
      <c r="Q32" t="b">
        <v>1</v>
      </c>
      <c r="R32" t="s">
        <v>14</v>
      </c>
      <c r="S32" t="b">
        <v>0</v>
      </c>
      <c r="T32" t="b">
        <v>1</v>
      </c>
      <c r="U32" t="b">
        <v>1</v>
      </c>
      <c r="V32" t="s">
        <v>19</v>
      </c>
      <c r="W32" t="s">
        <v>16</v>
      </c>
    </row>
    <row r="33" spans="1:23" x14ac:dyDescent="0.35">
      <c r="A33">
        <v>4000</v>
      </c>
      <c r="B33">
        <f t="shared" ref="B33" si="9">MOD(F33,7)</f>
        <v>1</v>
      </c>
      <c r="C33" cm="1">
        <f t="array" ref="C33">_xlfn.SWITCH(B33,2,1,3,1,4,1,0)</f>
        <v>0</v>
      </c>
      <c r="D33">
        <f t="shared" ref="D33" si="10">IF(F33=185,1,0)</f>
        <v>0</v>
      </c>
      <c r="E33">
        <f t="shared" si="8"/>
        <v>53</v>
      </c>
      <c r="F33">
        <v>365</v>
      </c>
      <c r="G33">
        <v>4</v>
      </c>
      <c r="H33">
        <f>IF($G33=1,1,0)</f>
        <v>0</v>
      </c>
      <c r="I33">
        <f>IF($G33=2,1,0)</f>
        <v>0</v>
      </c>
      <c r="J33">
        <f>IF($G33=3,1,0)</f>
        <v>0</v>
      </c>
      <c r="K33">
        <f>IF($G33=4,1,0)</f>
        <v>1</v>
      </c>
      <c r="L33">
        <f t="shared" ref="L33" si="11">IF(AND(F33&gt;135, F33&lt;244), 1, 0)</f>
        <v>0</v>
      </c>
      <c r="M33">
        <v>37</v>
      </c>
      <c r="N33" t="b">
        <v>0</v>
      </c>
      <c r="O33" t="b">
        <v>0</v>
      </c>
      <c r="P33" t="b">
        <v>1</v>
      </c>
      <c r="Q33" t="b">
        <v>1</v>
      </c>
      <c r="R33" t="s">
        <v>14</v>
      </c>
      <c r="S33" t="b">
        <v>0</v>
      </c>
      <c r="T33" t="b">
        <v>1</v>
      </c>
      <c r="U33" t="b">
        <v>1</v>
      </c>
      <c r="V33" t="s">
        <v>19</v>
      </c>
      <c r="W3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F1" sqref="F1"/>
    </sheetView>
  </sheetViews>
  <sheetFormatPr defaultRowHeight="14.5" x14ac:dyDescent="0.35"/>
  <sheetData>
    <row r="1" spans="1:8" x14ac:dyDescent="0.35">
      <c r="A1" t="s">
        <v>0</v>
      </c>
      <c r="B1" t="s">
        <v>20</v>
      </c>
      <c r="C1" t="s">
        <v>22</v>
      </c>
      <c r="D1" t="s">
        <v>2</v>
      </c>
      <c r="E1" t="s">
        <v>5</v>
      </c>
      <c r="F1" t="s">
        <v>9</v>
      </c>
      <c r="G1" t="s">
        <v>10</v>
      </c>
      <c r="H1" t="s">
        <v>3</v>
      </c>
    </row>
    <row r="2" spans="1:8" x14ac:dyDescent="0.35">
      <c r="A2">
        <v>1000</v>
      </c>
      <c r="B2">
        <v>0</v>
      </c>
      <c r="C2">
        <v>0</v>
      </c>
      <c r="D2">
        <v>1</v>
      </c>
      <c r="E2" t="b">
        <v>1</v>
      </c>
      <c r="F2" t="b">
        <v>1</v>
      </c>
      <c r="G2" t="b">
        <v>0</v>
      </c>
      <c r="H2">
        <v>0</v>
      </c>
    </row>
    <row r="3" spans="1:8" x14ac:dyDescent="0.35">
      <c r="A3">
        <v>1000</v>
      </c>
      <c r="B3">
        <v>0</v>
      </c>
      <c r="C3">
        <v>0</v>
      </c>
      <c r="D3">
        <v>2</v>
      </c>
      <c r="E3" t="b">
        <v>1</v>
      </c>
      <c r="F3" t="b">
        <v>1</v>
      </c>
      <c r="G3" t="b">
        <v>0</v>
      </c>
      <c r="H3">
        <v>3</v>
      </c>
    </row>
    <row r="4" spans="1:8" x14ac:dyDescent="0.35">
      <c r="A4">
        <v>1000</v>
      </c>
      <c r="B4">
        <v>0</v>
      </c>
      <c r="C4">
        <v>0</v>
      </c>
      <c r="D4">
        <v>3</v>
      </c>
      <c r="E4" t="b">
        <v>1</v>
      </c>
      <c r="F4" t="b">
        <v>1</v>
      </c>
      <c r="G4" t="b">
        <v>0</v>
      </c>
      <c r="H4">
        <v>4</v>
      </c>
    </row>
    <row r="5" spans="1:8" x14ac:dyDescent="0.35">
      <c r="A5">
        <v>1000</v>
      </c>
      <c r="B5">
        <v>0</v>
      </c>
      <c r="C5">
        <v>0</v>
      </c>
      <c r="D5">
        <v>4</v>
      </c>
      <c r="E5" t="b">
        <v>1</v>
      </c>
      <c r="F5" t="b">
        <v>1</v>
      </c>
      <c r="G5" t="b">
        <v>0</v>
      </c>
      <c r="H5">
        <v>1</v>
      </c>
    </row>
    <row r="6" spans="1:8" x14ac:dyDescent="0.35">
      <c r="A6">
        <v>1000</v>
      </c>
      <c r="B6">
        <v>1</v>
      </c>
      <c r="C6">
        <v>0</v>
      </c>
      <c r="D6">
        <v>1</v>
      </c>
      <c r="E6" t="b">
        <v>1</v>
      </c>
      <c r="F6" t="b">
        <v>1</v>
      </c>
      <c r="G6" t="b">
        <v>0</v>
      </c>
      <c r="H6">
        <v>9</v>
      </c>
    </row>
    <row r="7" spans="1:8" x14ac:dyDescent="0.35">
      <c r="A7">
        <v>1000</v>
      </c>
      <c r="B7">
        <v>1</v>
      </c>
      <c r="C7">
        <v>0</v>
      </c>
      <c r="D7">
        <v>2</v>
      </c>
      <c r="E7" t="b">
        <v>1</v>
      </c>
      <c r="F7" t="b">
        <v>1</v>
      </c>
      <c r="G7" t="b">
        <v>0</v>
      </c>
      <c r="H7">
        <v>9</v>
      </c>
    </row>
    <row r="8" spans="1:8" x14ac:dyDescent="0.35">
      <c r="A8">
        <v>1000</v>
      </c>
      <c r="B8">
        <v>1</v>
      </c>
      <c r="C8">
        <v>0</v>
      </c>
      <c r="D8">
        <v>3</v>
      </c>
      <c r="E8" t="b">
        <v>1</v>
      </c>
      <c r="F8" t="b">
        <v>1</v>
      </c>
      <c r="G8" t="b">
        <v>0</v>
      </c>
      <c r="H8">
        <v>3</v>
      </c>
    </row>
    <row r="9" spans="1:8" x14ac:dyDescent="0.35">
      <c r="A9">
        <v>1000</v>
      </c>
      <c r="B9">
        <v>1</v>
      </c>
      <c r="C9">
        <v>0</v>
      </c>
      <c r="D9">
        <v>4</v>
      </c>
      <c r="E9" t="b">
        <v>1</v>
      </c>
      <c r="F9" t="b">
        <v>1</v>
      </c>
      <c r="G9" t="b">
        <v>0</v>
      </c>
      <c r="H9">
        <v>6</v>
      </c>
    </row>
    <row r="10" spans="1:8" x14ac:dyDescent="0.35">
      <c r="A10">
        <v>2000</v>
      </c>
      <c r="B10">
        <v>0</v>
      </c>
      <c r="C10">
        <v>0</v>
      </c>
      <c r="D10">
        <v>1</v>
      </c>
      <c r="E10" t="b">
        <v>0</v>
      </c>
      <c r="F10" t="b">
        <v>0</v>
      </c>
      <c r="G10" t="b">
        <v>0</v>
      </c>
      <c r="H10">
        <v>1</v>
      </c>
    </row>
    <row r="11" spans="1:8" x14ac:dyDescent="0.35">
      <c r="A11">
        <v>2000</v>
      </c>
      <c r="B11">
        <v>0</v>
      </c>
      <c r="C11">
        <v>0</v>
      </c>
      <c r="D11">
        <v>2</v>
      </c>
      <c r="E11" t="b">
        <v>0</v>
      </c>
      <c r="F11" t="b">
        <v>0</v>
      </c>
      <c r="G11" t="b">
        <v>0</v>
      </c>
      <c r="H11">
        <v>2</v>
      </c>
    </row>
    <row r="12" spans="1:8" x14ac:dyDescent="0.35">
      <c r="A12">
        <v>2000</v>
      </c>
      <c r="B12">
        <v>0</v>
      </c>
      <c r="C12">
        <v>0</v>
      </c>
      <c r="D12">
        <v>3</v>
      </c>
      <c r="E12" t="b">
        <v>0</v>
      </c>
      <c r="F12" t="b">
        <v>0</v>
      </c>
      <c r="G12" t="b">
        <v>0</v>
      </c>
      <c r="H12">
        <v>1</v>
      </c>
    </row>
    <row r="13" spans="1:8" x14ac:dyDescent="0.35">
      <c r="A13">
        <v>2000</v>
      </c>
      <c r="B13">
        <v>0</v>
      </c>
      <c r="C13">
        <v>0</v>
      </c>
      <c r="D13">
        <v>4</v>
      </c>
      <c r="E13" t="b">
        <v>0</v>
      </c>
      <c r="F13" t="b">
        <v>0</v>
      </c>
      <c r="G13" t="b">
        <v>0</v>
      </c>
      <c r="H13">
        <v>2</v>
      </c>
    </row>
    <row r="14" spans="1:8" x14ac:dyDescent="0.35">
      <c r="A14">
        <v>2000</v>
      </c>
      <c r="B14">
        <v>1</v>
      </c>
      <c r="C14">
        <v>0</v>
      </c>
      <c r="D14">
        <v>1</v>
      </c>
      <c r="E14" t="b">
        <v>0</v>
      </c>
      <c r="F14" t="b">
        <v>0</v>
      </c>
      <c r="G14" t="b">
        <v>0</v>
      </c>
      <c r="H14">
        <v>1</v>
      </c>
    </row>
    <row r="15" spans="1:8" x14ac:dyDescent="0.35">
      <c r="A15">
        <v>2000</v>
      </c>
      <c r="B15">
        <v>1</v>
      </c>
      <c r="C15">
        <v>0</v>
      </c>
      <c r="D15">
        <v>2</v>
      </c>
      <c r="E15" t="b">
        <v>0</v>
      </c>
      <c r="F15" t="b">
        <v>0</v>
      </c>
      <c r="G15" t="b">
        <v>0</v>
      </c>
      <c r="H15">
        <v>1</v>
      </c>
    </row>
    <row r="16" spans="1:8" x14ac:dyDescent="0.35">
      <c r="A16">
        <v>2000</v>
      </c>
      <c r="B16">
        <v>1</v>
      </c>
      <c r="C16">
        <v>0</v>
      </c>
      <c r="D16">
        <v>3</v>
      </c>
      <c r="E16" t="b">
        <v>0</v>
      </c>
      <c r="F16" t="b">
        <v>0</v>
      </c>
      <c r="G16" t="b">
        <v>0</v>
      </c>
      <c r="H16">
        <v>7</v>
      </c>
    </row>
    <row r="17" spans="1:8" x14ac:dyDescent="0.35">
      <c r="A17">
        <v>2000</v>
      </c>
      <c r="B17">
        <v>1</v>
      </c>
      <c r="C17">
        <v>0</v>
      </c>
      <c r="D17">
        <v>4</v>
      </c>
      <c r="E17" t="b">
        <v>0</v>
      </c>
      <c r="F17" t="b">
        <v>0</v>
      </c>
      <c r="G17" t="b">
        <v>0</v>
      </c>
      <c r="H17">
        <v>3</v>
      </c>
    </row>
    <row r="18" spans="1:8" x14ac:dyDescent="0.35">
      <c r="A18">
        <v>3000</v>
      </c>
      <c r="B18">
        <v>0</v>
      </c>
      <c r="C18">
        <v>0</v>
      </c>
      <c r="D18">
        <v>1</v>
      </c>
      <c r="E18" t="b">
        <v>1</v>
      </c>
      <c r="F18" t="b">
        <v>1</v>
      </c>
      <c r="G18" t="b">
        <v>1</v>
      </c>
      <c r="H18">
        <v>0</v>
      </c>
    </row>
    <row r="19" spans="1:8" x14ac:dyDescent="0.35">
      <c r="A19">
        <v>3000</v>
      </c>
      <c r="B19">
        <v>0</v>
      </c>
      <c r="C19">
        <v>0</v>
      </c>
      <c r="D19">
        <v>2</v>
      </c>
      <c r="E19" t="b">
        <v>1</v>
      </c>
      <c r="F19" t="b">
        <v>1</v>
      </c>
      <c r="G19" t="b">
        <v>1</v>
      </c>
      <c r="H19">
        <v>1</v>
      </c>
    </row>
    <row r="20" spans="1:8" x14ac:dyDescent="0.35">
      <c r="A20">
        <v>3000</v>
      </c>
      <c r="B20">
        <v>0</v>
      </c>
      <c r="C20">
        <v>0</v>
      </c>
      <c r="D20">
        <v>3</v>
      </c>
      <c r="E20" t="b">
        <v>1</v>
      </c>
      <c r="F20" t="b">
        <v>1</v>
      </c>
      <c r="G20" t="b">
        <v>1</v>
      </c>
      <c r="H20">
        <v>1</v>
      </c>
    </row>
    <row r="21" spans="1:8" x14ac:dyDescent="0.35">
      <c r="A21">
        <v>3000</v>
      </c>
      <c r="B21">
        <v>0</v>
      </c>
      <c r="C21">
        <v>0</v>
      </c>
      <c r="D21">
        <v>4</v>
      </c>
      <c r="E21" t="b">
        <v>1</v>
      </c>
      <c r="F21" t="b">
        <v>1</v>
      </c>
      <c r="G21" t="b">
        <v>1</v>
      </c>
      <c r="H21">
        <v>2</v>
      </c>
    </row>
    <row r="22" spans="1:8" x14ac:dyDescent="0.35">
      <c r="A22">
        <v>3000</v>
      </c>
      <c r="B22">
        <v>1</v>
      </c>
      <c r="C22">
        <v>0</v>
      </c>
      <c r="D22">
        <v>1</v>
      </c>
      <c r="E22" t="b">
        <v>1</v>
      </c>
      <c r="F22" t="b">
        <v>1</v>
      </c>
      <c r="G22" t="b">
        <v>1</v>
      </c>
      <c r="H22">
        <v>1</v>
      </c>
    </row>
    <row r="23" spans="1:8" x14ac:dyDescent="0.35">
      <c r="A23">
        <v>3000</v>
      </c>
      <c r="B23">
        <v>1</v>
      </c>
      <c r="C23">
        <v>0</v>
      </c>
      <c r="D23">
        <v>2</v>
      </c>
      <c r="E23" t="b">
        <v>1</v>
      </c>
      <c r="F23" t="b">
        <v>1</v>
      </c>
      <c r="G23" t="b">
        <v>1</v>
      </c>
      <c r="H23">
        <v>2</v>
      </c>
    </row>
    <row r="24" spans="1:8" x14ac:dyDescent="0.35">
      <c r="A24">
        <v>3000</v>
      </c>
      <c r="B24">
        <v>1</v>
      </c>
      <c r="C24">
        <v>0</v>
      </c>
      <c r="D24">
        <v>3</v>
      </c>
      <c r="E24" t="b">
        <v>1</v>
      </c>
      <c r="F24" t="b">
        <v>1</v>
      </c>
      <c r="G24" t="b">
        <v>1</v>
      </c>
      <c r="H24">
        <v>4</v>
      </c>
    </row>
    <row r="25" spans="1:8" x14ac:dyDescent="0.35">
      <c r="A25">
        <v>3000</v>
      </c>
      <c r="B25">
        <v>1</v>
      </c>
      <c r="C25">
        <v>0</v>
      </c>
      <c r="D25">
        <v>4</v>
      </c>
      <c r="E25" t="b">
        <v>1</v>
      </c>
      <c r="F25" t="b">
        <v>1</v>
      </c>
      <c r="G25" t="b">
        <v>1</v>
      </c>
      <c r="H25">
        <v>7</v>
      </c>
    </row>
    <row r="26" spans="1:8" x14ac:dyDescent="0.35">
      <c r="A26">
        <v>4000</v>
      </c>
      <c r="B26">
        <v>0</v>
      </c>
      <c r="C26">
        <v>0</v>
      </c>
      <c r="D26">
        <v>1</v>
      </c>
      <c r="E26" t="b">
        <v>0</v>
      </c>
      <c r="F26" t="b">
        <v>0</v>
      </c>
      <c r="G26" t="b">
        <v>1</v>
      </c>
      <c r="H26">
        <v>6</v>
      </c>
    </row>
    <row r="27" spans="1:8" x14ac:dyDescent="0.35">
      <c r="A27">
        <v>4000</v>
      </c>
      <c r="B27">
        <v>0</v>
      </c>
      <c r="C27">
        <v>0</v>
      </c>
      <c r="D27">
        <v>2</v>
      </c>
      <c r="E27" t="b">
        <v>0</v>
      </c>
      <c r="F27" t="b">
        <v>0</v>
      </c>
      <c r="G27" t="b">
        <v>1</v>
      </c>
      <c r="H27">
        <v>11</v>
      </c>
    </row>
    <row r="28" spans="1:8" x14ac:dyDescent="0.35">
      <c r="A28">
        <v>4000</v>
      </c>
      <c r="B28">
        <v>0</v>
      </c>
      <c r="C28">
        <v>0</v>
      </c>
      <c r="D28">
        <v>3</v>
      </c>
      <c r="E28" t="b">
        <v>0</v>
      </c>
      <c r="F28" t="b">
        <v>0</v>
      </c>
      <c r="G28" t="b">
        <v>1</v>
      </c>
      <c r="H28">
        <v>30</v>
      </c>
    </row>
    <row r="29" spans="1:8" x14ac:dyDescent="0.35">
      <c r="A29">
        <v>4000</v>
      </c>
      <c r="B29">
        <v>0</v>
      </c>
      <c r="C29">
        <v>0</v>
      </c>
      <c r="D29">
        <v>4</v>
      </c>
      <c r="E29" t="b">
        <v>0</v>
      </c>
      <c r="F29" t="b">
        <v>0</v>
      </c>
      <c r="G29" t="b">
        <v>1</v>
      </c>
      <c r="H29">
        <v>24</v>
      </c>
    </row>
    <row r="30" spans="1:8" x14ac:dyDescent="0.35">
      <c r="A30">
        <v>4000</v>
      </c>
      <c r="B30">
        <v>1</v>
      </c>
      <c r="C30">
        <v>0</v>
      </c>
      <c r="D30">
        <v>1</v>
      </c>
      <c r="E30" t="b">
        <v>0</v>
      </c>
      <c r="F30" t="b">
        <v>0</v>
      </c>
      <c r="G30" t="b">
        <v>1</v>
      </c>
      <c r="H30">
        <v>12</v>
      </c>
    </row>
    <row r="31" spans="1:8" x14ac:dyDescent="0.35">
      <c r="A31">
        <v>4000</v>
      </c>
      <c r="B31">
        <v>1</v>
      </c>
      <c r="C31">
        <v>0</v>
      </c>
      <c r="D31">
        <v>2</v>
      </c>
      <c r="E31" t="b">
        <v>0</v>
      </c>
      <c r="F31" t="b">
        <v>0</v>
      </c>
      <c r="G31" t="b">
        <v>1</v>
      </c>
      <c r="H31">
        <v>16</v>
      </c>
    </row>
    <row r="32" spans="1:8" x14ac:dyDescent="0.35">
      <c r="A32">
        <v>4000</v>
      </c>
      <c r="B32">
        <v>1</v>
      </c>
      <c r="C32">
        <v>0</v>
      </c>
      <c r="D32">
        <v>3</v>
      </c>
      <c r="E32" t="b">
        <v>0</v>
      </c>
      <c r="F32" t="b">
        <v>0</v>
      </c>
      <c r="G32" t="b">
        <v>1</v>
      </c>
      <c r="H32">
        <v>18</v>
      </c>
    </row>
    <row r="33" spans="1:8" x14ac:dyDescent="0.35">
      <c r="A33">
        <v>4000</v>
      </c>
      <c r="B33">
        <v>1</v>
      </c>
      <c r="C33">
        <v>0</v>
      </c>
      <c r="D33">
        <v>4</v>
      </c>
      <c r="E33" t="b">
        <v>0</v>
      </c>
      <c r="F33" t="b">
        <v>0</v>
      </c>
      <c r="G33" t="b">
        <v>1</v>
      </c>
      <c r="H3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scoring</vt:lpstr>
      <vt:lpstr>process</vt:lpstr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Author</cp:lastModifiedBy>
  <dcterms:created xsi:type="dcterms:W3CDTF">2021-02-06T20:11:39Z</dcterms:created>
  <dcterms:modified xsi:type="dcterms:W3CDTF">2021-02-06T20:11:39Z</dcterms:modified>
</cp:coreProperties>
</file>