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rewhoang/Library/Containers/com.microsoft.Excel/Data/Desktop/Analysis Project/Crowdfunding Analysis/"/>
    </mc:Choice>
  </mc:AlternateContent>
  <xr:revisionPtr revIDLastSave="0" documentId="13_ncr:1_{F12BDCF2-05DC-FF4B-B007-0E37BAD708E0}" xr6:coauthVersionLast="45" xr6:coauthVersionMax="45" xr10:uidLastSave="{00000000-0000-0000-0000-000000000000}"/>
  <bookViews>
    <workbookView xWindow="7900" yWindow="1400" windowWidth="28800" windowHeight="16880" firstSheet="1" activeTab="7" xr2:uid="{00000000-000D-0000-FFFF-FFFF00000000}"/>
  </bookViews>
  <sheets>
    <sheet name="Outcomes Based on Goals" sheetId="12" r:id="rId1"/>
    <sheet name="Kickstarter" sheetId="1" r:id="rId2"/>
    <sheet name="Failed US Kickstarters" sheetId="8" r:id="rId3"/>
    <sheet name="Descriptive Statistics" sheetId="9" r:id="rId4"/>
    <sheet name="Successful US Kickstarters" sheetId="10" r:id="rId5"/>
    <sheet name="Category Statistics" sheetId="2" r:id="rId6"/>
    <sheet name="Subcategory Statistics" sheetId="4" r:id="rId7"/>
    <sheet name="Outcomes Based on Launch Date" sheetId="5" r:id="rId8"/>
    <sheet name="Edinburgh Research" sheetId="6" r:id="rId9"/>
  </sheets>
  <definedNames>
    <definedName name="_xlnm._FilterDatabase" localSheetId="2" hidden="1">'Failed US Kickstarters'!$A$1:$T$4115</definedName>
    <definedName name="_xlnm._FilterDatabase" localSheetId="1" hidden="1">Kickstarter!$A$1:$T$4115</definedName>
    <definedName name="_xlnm._FilterDatabase" localSheetId="4" hidden="1">'Successful US Kickstarters'!$A$1:$T$4115</definedName>
  </definedNames>
  <calcPr calcId="191029"/>
  <pivotCaches>
    <pivotCache cacheId="13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2" i="12"/>
  <c r="C3" i="12"/>
  <c r="B13" i="12"/>
  <c r="E13" i="12" s="1"/>
  <c r="B12" i="12"/>
  <c r="E12" i="12" s="1"/>
  <c r="B11" i="12"/>
  <c r="E11" i="12" s="1"/>
  <c r="B10" i="12"/>
  <c r="E10" i="12" s="1"/>
  <c r="B9" i="12"/>
  <c r="B8" i="12"/>
  <c r="B7" i="12"/>
  <c r="B6" i="12"/>
  <c r="B5" i="12"/>
  <c r="E5" i="12" s="1"/>
  <c r="B4" i="12"/>
  <c r="E4" i="12" s="1"/>
  <c r="B3" i="12"/>
  <c r="E3" i="12" s="1"/>
  <c r="B2" i="12"/>
  <c r="G3" i="12" l="1"/>
  <c r="G10" i="12"/>
  <c r="G11" i="12"/>
  <c r="G4" i="12"/>
  <c r="G12" i="12"/>
  <c r="G5" i="12"/>
  <c r="G13" i="12"/>
  <c r="E9" i="12"/>
  <c r="F9" i="12" s="1"/>
  <c r="F13" i="12"/>
  <c r="F5" i="12"/>
  <c r="E8" i="12"/>
  <c r="G8" i="12" s="1"/>
  <c r="F12" i="12"/>
  <c r="F4" i="12"/>
  <c r="E7" i="12"/>
  <c r="G7" i="12" s="1"/>
  <c r="F11" i="12"/>
  <c r="F3" i="12"/>
  <c r="E2" i="12"/>
  <c r="G2" i="12" s="1"/>
  <c r="E6" i="12"/>
  <c r="F6" i="12" s="1"/>
  <c r="F10" i="12"/>
  <c r="C14" i="9"/>
  <c r="B14" i="9"/>
  <c r="C13" i="9"/>
  <c r="B13" i="9"/>
  <c r="C12" i="9"/>
  <c r="B12" i="9"/>
  <c r="C11" i="9"/>
  <c r="B11" i="9"/>
  <c r="C7" i="9"/>
  <c r="C6" i="9"/>
  <c r="C5" i="9"/>
  <c r="B7" i="9"/>
  <c r="B6" i="9"/>
  <c r="B5" i="9"/>
  <c r="C4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7" i="12" l="1"/>
  <c r="F8" i="12"/>
  <c r="G6" i="12"/>
  <c r="G9" i="12"/>
  <c r="F2" i="12"/>
  <c r="H2" i="12"/>
</calcChain>
</file>

<file path=xl/sharedStrings.xml><?xml version="1.0" encoding="utf-8"?>
<sst xmlns="http://schemas.openxmlformats.org/spreadsheetml/2006/main" count="38361" uniqueCount="8419">
  <si>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</si>
  <si>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</si>
  <si>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</si>
  <si>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</si>
  <si>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</si>
  <si>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</si>
  <si>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</si>
  <si>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</si>
  <si>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</si>
  <si>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</si>
  <si>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</si>
  <si>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</si>
  <si>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</si>
  <si>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</si>
  <si>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</si>
  <si>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</si>
  <si>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</si>
  <si>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</si>
  <si>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</si>
  <si>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</si>
  <si>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</si>
  <si>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</si>
  <si>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</si>
  <si>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</si>
  <si>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</si>
  <si>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</si>
  <si>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</si>
  <si>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</si>
  <si>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</si>
  <si>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</si>
  <si>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</si>
  <si>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</si>
  <si>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</si>
  <si>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</si>
  <si>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</si>
  <si>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</si>
  <si>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</si>
  <si>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</si>
  <si>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</si>
  <si>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</si>
  <si>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</si>
  <si>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</si>
  <si>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</si>
  <si>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</si>
  <si>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</si>
  <si>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</si>
  <si>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</si>
  <si>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</si>
  <si>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</si>
  <si>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</si>
  <si>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</si>
  <si>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</si>
  <si>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</si>
  <si>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</si>
  <si>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</si>
  <si>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</si>
  <si>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</si>
  <si>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</si>
  <si>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</si>
  <si>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</si>
  <si>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</si>
  <si>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</si>
  <si>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</si>
  <si>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</si>
  <si>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</si>
  <si>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</si>
  <si>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</si>
  <si>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</si>
  <si>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</si>
  <si>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</si>
  <si>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</si>
  <si>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</si>
  <si>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</si>
  <si>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</si>
  <si>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</si>
  <si>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</si>
  <si>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</si>
  <si>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</si>
  <si>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</si>
  <si>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</si>
  <si>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</si>
  <si>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</si>
  <si>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</si>
  <si>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</si>
  <si>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</si>
  <si>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</si>
  <si>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</si>
  <si>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</si>
  <si>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</si>
  <si>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</si>
  <si>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</si>
  <si>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</si>
  <si>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</si>
  <si>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</si>
  <si>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</si>
  <si>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</si>
  <si>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</si>
  <si>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</si>
  <si>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</si>
  <si>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</si>
  <si>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</si>
  <si>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</si>
  <si>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</si>
  <si>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</si>
  <si>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</si>
  <si>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</si>
  <si>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</si>
  <si>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</si>
  <si>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</si>
  <si>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</si>
  <si>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</si>
  <si>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</si>
  <si>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</si>
  <si>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</si>
  <si>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</si>
  <si>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</si>
  <si>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</si>
  <si>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</si>
  <si>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</si>
  <si>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</si>
  <si>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</si>
  <si>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</si>
  <si>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</si>
  <si>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</si>
  <si>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</si>
  <si>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</si>
  <si>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</si>
  <si>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</si>
  <si>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</si>
  <si>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</si>
  <si>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</si>
  <si>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</si>
  <si>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</si>
  <si>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</si>
  <si>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</si>
  <si>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</si>
  <si>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</si>
  <si>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</si>
  <si>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</si>
  <si>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</si>
  <si>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</si>
  <si>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</si>
  <si>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</si>
  <si>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</si>
  <si>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</si>
  <si>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</si>
  <si>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</si>
  <si>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</si>
  <si>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</si>
  <si>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</si>
  <si>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</si>
  <si>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</si>
  <si>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</si>
  <si>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</si>
  <si>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</si>
  <si>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</si>
  <si>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</si>
  <si>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</si>
  <si>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</si>
  <si>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</si>
  <si>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</si>
  <si>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</si>
  <si>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</si>
  <si>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</si>
  <si>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</si>
  <si>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</si>
  <si>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</si>
  <si>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</si>
  <si>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</si>
  <si>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</si>
  <si>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</si>
  <si>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</si>
  <si>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</si>
  <si>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</si>
  <si>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</si>
  <si>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</si>
  <si>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</si>
  <si>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</si>
  <si>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</si>
  <si>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</si>
  <si>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</si>
  <si>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</si>
  <si>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</si>
  <si>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</si>
  <si>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</si>
  <si>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</si>
  <si>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</si>
  <si>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</si>
  <si>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</si>
  <si>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</si>
  <si>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</si>
  <si>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</si>
  <si>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</si>
  <si>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</si>
  <si>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</si>
  <si>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</si>
  <si>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</si>
  <si>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</si>
  <si>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</si>
  <si>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</si>
  <si>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</si>
  <si>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</si>
  <si>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</si>
  <si>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</si>
  <si>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</si>
  <si>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</si>
  <si>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</si>
  <si>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</si>
  <si>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</si>
  <si>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</si>
  <si>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</si>
  <si>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</si>
  <si>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</si>
  <si>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</si>
  <si>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</si>
  <si>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</si>
  <si>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</si>
  <si>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</si>
  <si>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</si>
  <si>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</si>
  <si>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</si>
  <si>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</si>
  <si>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</si>
  <si>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</si>
  <si>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</si>
  <si>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</si>
  <si>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</si>
  <si>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</si>
  <si>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</si>
  <si>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</si>
  <si>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</si>
  <si>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</si>
  <si>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</si>
  <si>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</si>
  <si>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</si>
  <si>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</si>
  <si>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</si>
  <si>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</si>
  <si>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</si>
  <si>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</si>
  <si>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</si>
  <si>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</si>
  <si>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</si>
  <si>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</si>
  <si>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</si>
  <si>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</si>
  <si>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</si>
  <si>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</si>
  <si>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</si>
  <si>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</si>
  <si>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</si>
  <si>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</si>
  <si>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</si>
  <si>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</si>
  <si>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</si>
  <si>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</si>
  <si>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</si>
  <si>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</si>
  <si>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</si>
  <si>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</si>
  <si>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</si>
  <si>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</si>
  <si>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</si>
  <si>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</si>
  <si>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</si>
  <si>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</si>
  <si>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</si>
  <si>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</si>
  <si>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</si>
  <si>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</si>
  <si>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</si>
  <si>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</si>
  <si>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</si>
  <si>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</si>
  <si>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</si>
  <si>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</si>
  <si>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</si>
  <si>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</si>
  <si>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</si>
  <si>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</si>
  <si>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</si>
  <si>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</si>
  <si>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</si>
  <si>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</si>
  <si>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</si>
  <si>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</si>
  <si>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</si>
  <si>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</si>
  <si>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</si>
  <si>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</si>
  <si>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</si>
  <si>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</si>
  <si>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</si>
  <si>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</si>
  <si>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</si>
  <si>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</si>
  <si>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</si>
  <si>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</si>
  <si>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</si>
  <si>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</si>
  <si>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</si>
  <si>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</si>
  <si>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</si>
  <si>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</si>
  <si>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</si>
  <si>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</si>
  <si>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</si>
  <si>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</si>
  <si>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</si>
  <si>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</si>
  <si>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</si>
  <si>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</si>
  <si>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</si>
  <si>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</si>
  <si>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</si>
  <si>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</si>
  <si>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</si>
  <si>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</si>
  <si>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</si>
  <si>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</si>
  <si>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</si>
  <si>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</si>
  <si>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</si>
  <si>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</si>
  <si>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</si>
  <si>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</si>
  <si>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</si>
  <si>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</si>
  <si>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</si>
  <si>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</si>
  <si>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</si>
  <si>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</si>
  <si>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</si>
  <si>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</si>
  <si>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</si>
  <si>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</si>
  <si>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</si>
  <si>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</si>
  <si>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</si>
  <si>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</si>
  <si>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</si>
  <si>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</si>
  <si>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</si>
  <si>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</si>
  <si>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</si>
  <si>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</si>
  <si>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</si>
  <si>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</si>
  <si>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</si>
  <si>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</si>
  <si>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</si>
  <si>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</si>
  <si>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</si>
  <si>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</si>
  <si>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</si>
  <si>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</si>
  <si>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</si>
  <si>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</si>
  <si>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</si>
  <si>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</si>
  <si>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</si>
  <si>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</si>
  <si>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</si>
  <si>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</si>
  <si>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</si>
  <si>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</si>
  <si>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</si>
  <si>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</si>
  <si>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</si>
  <si>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</si>
  <si>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</si>
  <si>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</si>
  <si>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</si>
  <si>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</si>
  <si>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</si>
  <si>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</si>
  <si>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</si>
  <si>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</si>
  <si>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</si>
  <si>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</si>
  <si>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</si>
  <si>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</si>
  <si>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</si>
  <si>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</si>
  <si>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</si>
  <si>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</si>
  <si>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</si>
  <si>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</si>
  <si>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</si>
  <si>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</si>
  <si>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</si>
  <si>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</si>
  <si>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</si>
  <si>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</si>
  <si>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</si>
  <si>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</si>
  <si>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</si>
  <si>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</si>
  <si>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</si>
  <si>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</si>
  <si>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</si>
  <si>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</si>
  <si>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</si>
  <si>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</si>
  <si>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</si>
  <si>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</si>
  <si>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</si>
  <si>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</si>
  <si>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</si>
  <si>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</si>
  <si>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</si>
  <si>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</si>
  <si>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</si>
  <si>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</si>
  <si>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</si>
  <si>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</si>
  <si>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</si>
  <si>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</si>
  <si>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</si>
  <si>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</si>
  <si>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</si>
  <si>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</si>
  <si>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</si>
  <si>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</si>
  <si>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</si>
  <si>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</si>
  <si>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</si>
  <si>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</si>
  <si>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</si>
  <si>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</si>
  <si>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</si>
  <si>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</si>
  <si>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</si>
  <si>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</si>
  <si>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</si>
  <si>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</si>
  <si>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</si>
  <si>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</si>
  <si>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</si>
  <si>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</si>
  <si>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</si>
  <si>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</si>
  <si>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</si>
  <si>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</si>
  <si>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</si>
  <si>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</si>
  <si>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</si>
  <si>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</si>
  <si>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</si>
  <si>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</si>
  <si>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</si>
  <si>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</si>
  <si>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</si>
  <si>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</si>
  <si>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</si>
  <si>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</si>
  <si>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</si>
  <si>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</si>
  <si>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</si>
  <si>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</si>
  <si>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</si>
  <si>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</si>
  <si>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</si>
  <si>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</si>
  <si>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</si>
  <si>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</si>
  <si>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</si>
  <si>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</si>
  <si>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</si>
  <si>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</si>
  <si>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</si>
  <si>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</si>
  <si>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</si>
  <si>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</si>
  <si>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</si>
  <si>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</si>
  <si>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</si>
  <si>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</si>
  <si>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</si>
  <si>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</si>
  <si>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</si>
  <si>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</si>
  <si>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</si>
  <si>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</si>
  <si>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</si>
  <si>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</si>
  <si>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</si>
  <si>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</si>
  <si>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</si>
  <si>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</si>
  <si>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</si>
  <si>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</si>
  <si>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</si>
  <si>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</si>
  <si>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</si>
  <si>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</si>
  <si>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</si>
  <si>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</si>
  <si>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</si>
  <si>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</si>
  <si>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</si>
  <si>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</si>
  <si>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</si>
  <si>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</si>
  <si>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</si>
  <si>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</si>
  <si>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</si>
  <si>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</si>
  <si>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</si>
  <si>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</si>
  <si>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</si>
  <si>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</si>
  <si>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</si>
  <si>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</si>
  <si>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</si>
  <si>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</si>
  <si>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</si>
  <si>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</si>
  <si>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</si>
  <si>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</si>
  <si>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</si>
  <si>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</si>
  <si>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</si>
  <si>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</si>
  <si>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</si>
  <si>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</si>
  <si>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</si>
  <si>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</si>
  <si>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</si>
  <si>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</si>
  <si>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</si>
  <si>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</si>
  <si>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</si>
  <si>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</si>
  <si>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</si>
  <si>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</si>
  <si>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</si>
  <si>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</si>
  <si>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</si>
  <si>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</si>
  <si>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</si>
  <si>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</si>
  <si>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</si>
  <si>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</si>
  <si>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</si>
  <si>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</si>
  <si>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</si>
  <si>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</si>
  <si>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</si>
  <si>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</si>
  <si>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</si>
  <si>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</si>
  <si>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</si>
  <si>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</si>
  <si>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</si>
  <si>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</si>
  <si>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</si>
  <si>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</si>
  <si>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</si>
  <si>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</si>
  <si>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</si>
  <si>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</si>
  <si>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</si>
  <si>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</si>
  <si>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</si>
  <si>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</si>
  <si>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</si>
  <si>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</si>
  <si>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</si>
  <si>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</si>
  <si>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</si>
  <si>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</si>
  <si>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</si>
  <si>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</si>
  <si>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</si>
  <si>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</si>
  <si>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</si>
  <si>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</si>
  <si>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</si>
  <si>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</si>
  <si>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</si>
  <si>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</si>
  <si>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</si>
  <si>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</si>
  <si>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</si>
  <si>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</si>
  <si>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</si>
  <si>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</si>
  <si>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</si>
  <si>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</si>
  <si>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</si>
  <si>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</si>
  <si>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</si>
  <si>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</si>
  <si>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</si>
  <si>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</si>
  <si>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</si>
  <si>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</si>
  <si>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</si>
  <si>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</si>
  <si>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</si>
  <si>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</si>
  <si>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</si>
  <si>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</si>
  <si>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</si>
  <si>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</si>
  <si>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</si>
  <si>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</si>
  <si>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</si>
  <si>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</si>
  <si>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</si>
  <si>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</si>
  <si>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</si>
  <si>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</si>
  <si>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</si>
  <si>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</si>
  <si>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</si>
  <si>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</si>
  <si>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</si>
  <si>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</si>
  <si>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</si>
  <si>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</si>
  <si>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</si>
  <si>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</si>
  <si>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</si>
  <si>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</si>
  <si>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</si>
  <si>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</si>
  <si>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</si>
  <si>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</si>
  <si>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</si>
  <si>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</si>
  <si>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</si>
  <si>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</si>
  <si>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</si>
  <si>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</si>
  <si>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</si>
  <si>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</si>
  <si>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</si>
  <si>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</si>
  <si>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</si>
  <si>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</si>
  <si>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</si>
  <si>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</si>
  <si>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</si>
  <si>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</si>
  <si>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</si>
  <si>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</si>
  <si>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</si>
  <si>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</si>
  <si>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</si>
  <si>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</si>
  <si>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</si>
  <si>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</si>
  <si>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</si>
  <si>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</si>
  <si>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</si>
  <si>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</si>
  <si>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</si>
  <si>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</si>
  <si>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</si>
  <si>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</si>
  <si>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</si>
  <si>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</si>
  <si>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</si>
  <si>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</si>
  <si>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</si>
  <si>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</si>
  <si>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</si>
  <si>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</si>
  <si>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</si>
  <si>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</si>
  <si>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</si>
  <si>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</si>
  <si>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</si>
  <si>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</si>
  <si>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</si>
  <si>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</si>
  <si>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</si>
  <si>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</si>
  <si>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</si>
  <si>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</si>
  <si>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</si>
  <si>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</si>
  <si>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</si>
  <si>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</si>
  <si>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</si>
  <si>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</si>
  <si>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</si>
  <si>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</si>
  <si>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</si>
  <si>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</si>
  <si>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</si>
  <si>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</si>
  <si>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</si>
  <si>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</si>
  <si>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</si>
  <si>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</si>
  <si>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</si>
  <si>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</si>
  <si>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</si>
  <si>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</si>
  <si>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</si>
  <si>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</si>
  <si>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</si>
  <si>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</si>
  <si>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</si>
  <si>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</si>
  <si>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</si>
  <si>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</si>
  <si>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</si>
  <si>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</si>
  <si>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</si>
  <si>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</si>
  <si>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</si>
  <si>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</si>
  <si>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</si>
  <si>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</si>
  <si>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</si>
  <si>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</si>
  <si>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</si>
  <si>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</si>
  <si>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</si>
  <si>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</si>
  <si>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</si>
  <si>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</si>
  <si>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</si>
  <si>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</si>
  <si>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</si>
  <si>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</si>
  <si>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</si>
  <si>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</si>
  <si>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</si>
  <si>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</si>
  <si>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</si>
  <si>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</si>
  <si>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</si>
  <si>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</si>
  <si>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</si>
  <si>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</si>
  <si>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</si>
  <si>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</si>
  <si>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</si>
  <si>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</si>
  <si>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</si>
  <si>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</si>
  <si>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</si>
  <si>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</si>
  <si>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</si>
  <si>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</si>
  <si>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</si>
  <si>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</si>
  <si>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</si>
  <si>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</si>
  <si>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</si>
  <si>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</si>
  <si>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</si>
  <si>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</si>
  <si>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</si>
  <si>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</si>
  <si>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</si>
  <si>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</si>
  <si>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</si>
  <si>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</si>
  <si>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</si>
  <si>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</si>
  <si>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</si>
  <si>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</si>
  <si>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</si>
  <si>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</si>
  <si>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</si>
  <si>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</si>
  <si>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</si>
  <si>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</si>
  <si>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</si>
  <si>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</si>
  <si>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</si>
  <si>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</si>
  <si>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</si>
  <si>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</si>
  <si>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</si>
  <si>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</si>
  <si>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</si>
  <si>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</si>
  <si>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</si>
  <si>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</si>
  <si>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</si>
  <si>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</si>
  <si>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</si>
  <si>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</si>
  <si>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</si>
  <si>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</si>
  <si>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</si>
  <si>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</si>
  <si>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</si>
  <si>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</si>
  <si>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</si>
  <si>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</si>
  <si>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</si>
  <si>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</si>
  <si>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</si>
  <si>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</si>
  <si>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</si>
  <si>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</si>
  <si>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</si>
  <si>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</si>
  <si>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</si>
  <si>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</si>
  <si>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</si>
  <si>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</si>
  <si>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</si>
  <si>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</si>
  <si>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</si>
  <si>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</si>
  <si>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</si>
  <si>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</si>
  <si>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</si>
  <si>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</si>
  <si>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</si>
  <si>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</si>
  <si>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</si>
  <si>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</si>
  <si>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</si>
  <si>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</si>
  <si>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</si>
  <si>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</si>
  <si>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</si>
  <si>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</si>
  <si>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</si>
  <si>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</si>
  <si>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</si>
  <si>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</si>
  <si>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</si>
  <si>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</si>
  <si>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</si>
  <si>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</si>
  <si>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</si>
  <si>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</si>
  <si>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</si>
  <si>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</si>
  <si>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</si>
  <si>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</si>
  <si>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</si>
  <si>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</si>
  <si>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</si>
  <si>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</si>
  <si>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</si>
  <si>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</si>
  <si>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</si>
  <si>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</si>
  <si>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</si>
  <si>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</si>
  <si>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</si>
  <si>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</si>
  <si>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</si>
  <si>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</si>
  <si>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</si>
  <si>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</si>
  <si>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</si>
  <si>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</si>
  <si>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</si>
  <si>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</si>
  <si>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</si>
  <si>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</si>
  <si>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</si>
  <si>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</si>
  <si>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</si>
  <si>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</si>
  <si>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</si>
  <si>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</si>
  <si>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</si>
  <si>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</si>
  <si>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</si>
  <si>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</si>
  <si>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</si>
  <si>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</si>
  <si>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</si>
  <si>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</si>
  <si>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</si>
  <si>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</si>
  <si>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</si>
  <si>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</si>
  <si>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</si>
  <si>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</si>
  <si>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</si>
  <si>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</si>
  <si>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</si>
  <si>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</si>
  <si>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</si>
  <si>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</si>
  <si>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</si>
  <si>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</si>
  <si>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</si>
  <si>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</si>
  <si>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</si>
  <si>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</si>
  <si>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</si>
  <si>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</si>
  <si>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</si>
  <si>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</si>
  <si>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</si>
  <si>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</si>
  <si>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</si>
  <si>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</si>
  <si>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</si>
  <si>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</si>
  <si>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</si>
  <si>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</si>
  <si>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</si>
  <si>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</si>
  <si>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</si>
  <si>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</si>
  <si>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</si>
  <si>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</si>
  <si>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</si>
  <si>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</si>
  <si>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</si>
  <si>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</si>
  <si>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</si>
  <si>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</si>
  <si>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</si>
  <si>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</si>
  <si>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</si>
  <si>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</si>
  <si>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</si>
  <si>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</si>
  <si>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</si>
  <si>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</si>
  <si>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</si>
  <si>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</si>
  <si>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</si>
  <si>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</si>
  <si>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</si>
  <si>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</si>
  <si>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</si>
  <si>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</si>
  <si>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</si>
  <si>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</si>
  <si>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</si>
  <si>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</si>
  <si>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</si>
  <si>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</si>
  <si>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</si>
  <si>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</si>
  <si>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</si>
  <si>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</si>
  <si>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</si>
  <si>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</si>
  <si>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</si>
  <si>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</si>
  <si>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</si>
  <si>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</si>
  <si>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</si>
  <si>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</si>
  <si>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</si>
  <si>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</si>
  <si>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</si>
  <si>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</si>
  <si>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</si>
  <si>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</si>
  <si>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</si>
  <si>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</si>
  <si>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</si>
  <si>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</si>
  <si>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</si>
  <si>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</si>
  <si>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</si>
  <si>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</si>
  <si>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</si>
  <si>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</si>
  <si>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</si>
  <si>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</si>
  <si>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</si>
  <si>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</si>
  <si>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</si>
  <si>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</si>
  <si>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</si>
  <si>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</si>
  <si>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</si>
  <si>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</si>
  <si>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</si>
  <si>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</si>
  <si>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</si>
  <si>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</si>
  <si>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</si>
  <si>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</si>
  <si>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</si>
  <si>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</si>
  <si>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</si>
  <si>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</si>
  <si>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</si>
  <si>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</si>
  <si>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</si>
  <si>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</si>
  <si>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</si>
  <si>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</si>
  <si>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</si>
  <si>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</si>
  <si>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</si>
  <si>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</si>
  <si>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</si>
  <si>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</si>
  <si>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</si>
  <si>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</si>
  <si>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</si>
  <si>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</si>
  <si>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</si>
  <si>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</si>
  <si>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</si>
  <si>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</si>
  <si>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</si>
  <si>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</si>
  <si>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</si>
  <si>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</si>
  <si>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</si>
  <si>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</si>
  <si>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</si>
  <si>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</si>
  <si>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</si>
  <si>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</si>
  <si>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</si>
  <si>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</si>
  <si>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</si>
  <si>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</si>
  <si>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</si>
  <si>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</si>
  <si>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</si>
  <si>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</si>
  <si>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</si>
  <si>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</si>
  <si>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</si>
  <si>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</si>
  <si>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</si>
  <si>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</si>
  <si>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</si>
  <si>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</si>
  <si>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</si>
  <si>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</si>
  <si>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</si>
  <si>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</si>
  <si>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</si>
  <si>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</si>
  <si>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</si>
  <si>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</si>
  <si>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</si>
  <si>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</si>
  <si>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</si>
  <si>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</si>
  <si>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</si>
  <si>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</si>
  <si>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</si>
  <si>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</si>
  <si>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</si>
  <si>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</si>
  <si>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</si>
  <si>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</si>
  <si>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</si>
  <si>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</si>
  <si>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</si>
  <si>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</si>
  <si>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</si>
  <si>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</si>
  <si>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</si>
  <si>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</si>
  <si>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</si>
  <si>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</si>
  <si>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</si>
  <si>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</si>
  <si>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</si>
  <si>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</si>
  <si>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</si>
  <si>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</si>
  <si>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</si>
  <si>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</si>
  <si>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</si>
  <si>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</si>
  <si>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</si>
  <si>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</si>
  <si>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</si>
  <si>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</si>
  <si>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</si>
  <si>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</si>
  <si>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</si>
  <si>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</si>
  <si>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</si>
  <si>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</si>
  <si>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</si>
  <si>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</si>
  <si>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</si>
  <si>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</si>
  <si>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</si>
  <si>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</si>
  <si>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</si>
  <si>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</si>
  <si>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</si>
  <si>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</si>
  <si>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</si>
  <si>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</si>
  <si>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</si>
  <si>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</si>
  <si>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</si>
  <si>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</si>
  <si>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</si>
  <si>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</si>
  <si>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</si>
  <si>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</si>
  <si>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</si>
  <si>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</si>
  <si>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</si>
  <si>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</si>
  <si>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</si>
  <si>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</si>
  <si>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</si>
  <si>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</si>
  <si>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</si>
  <si>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</si>
  <si>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</si>
  <si>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</si>
  <si>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</si>
  <si>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</si>
  <si>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</si>
  <si>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</si>
  <si>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</si>
  <si>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</si>
  <si>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</si>
  <si>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</si>
  <si>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</si>
  <si>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</si>
  <si>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</si>
  <si>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</si>
  <si>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</si>
  <si>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</si>
  <si>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</si>
  <si>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</si>
  <si>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</si>
  <si>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</si>
  <si>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</si>
  <si>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</si>
  <si>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</si>
  <si>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</si>
  <si>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</si>
  <si>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</si>
  <si>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</si>
  <si>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</si>
  <si>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</si>
  <si>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</si>
  <si>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</si>
  <si>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</si>
  <si>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</si>
  <si>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</si>
  <si>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</si>
  <si>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</si>
  <si>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</si>
  <si>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</si>
  <si>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</si>
  <si>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</si>
  <si>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</si>
  <si>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</si>
  <si>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</si>
  <si>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</si>
  <si>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</si>
  <si>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</si>
  <si>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</si>
  <si>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</si>
  <si>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</si>
  <si>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</si>
  <si>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</si>
  <si>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</si>
  <si>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</si>
  <si>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</si>
  <si>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</si>
  <si>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</si>
  <si>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</si>
  <si>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</si>
  <si>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</si>
  <si>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</si>
  <si>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</si>
  <si>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</si>
  <si>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</si>
  <si>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</si>
  <si>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</si>
  <si>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</si>
  <si>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</si>
  <si>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</si>
  <si>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</si>
  <si>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</si>
  <si>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</si>
  <si>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</si>
  <si>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</si>
  <si>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</si>
  <si>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</si>
  <si>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</si>
  <si>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</si>
  <si>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</si>
  <si>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</si>
  <si>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</si>
  <si>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</si>
  <si>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</si>
  <si>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</si>
  <si>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</si>
  <si>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</si>
  <si>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</si>
  <si>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</si>
  <si>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</si>
  <si>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</si>
  <si>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</si>
  <si>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</si>
  <si>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</si>
  <si>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</si>
  <si>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</si>
  <si>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</si>
  <si>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</si>
  <si>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</si>
  <si>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</si>
  <si>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</si>
  <si>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</si>
  <si>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</si>
  <si>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</si>
  <si>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</si>
  <si>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</si>
  <si>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</si>
  <si>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</si>
  <si>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</si>
  <si>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</si>
  <si>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</si>
  <si>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</si>
  <si>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</si>
  <si>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</si>
  <si>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</si>
  <si>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</si>
  <si>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</si>
  <si>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</si>
  <si>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</si>
  <si>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</si>
  <si>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</si>
  <si>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</si>
  <si>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</si>
  <si>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</si>
  <si>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</si>
  <si>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</si>
  <si>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</si>
  <si>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</si>
  <si>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</si>
  <si>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</si>
  <si>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</si>
  <si>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</si>
  <si>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</si>
  <si>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</si>
  <si>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</si>
  <si>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</si>
  <si>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</si>
  <si>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</si>
  <si>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</si>
  <si>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</si>
  <si>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</si>
  <si>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</si>
  <si>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</si>
  <si>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</si>
  <si>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</si>
  <si>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</si>
  <si>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</si>
  <si>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</si>
  <si>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</si>
  <si>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</si>
  <si>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</si>
  <si>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</si>
  <si>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</si>
  <si>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</si>
  <si>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</si>
  <si>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</si>
  <si>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</si>
  <si>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</si>
  <si>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</si>
  <si>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</si>
  <si>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</si>
  <si>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</si>
  <si>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</si>
  <si>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</si>
  <si>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</si>
  <si>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</si>
  <si>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</si>
  <si>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</si>
  <si>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</si>
  <si>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</si>
  <si>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</si>
  <si>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</si>
  <si>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</si>
  <si>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</si>
  <si>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</si>
  <si>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</si>
  <si>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</si>
  <si>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</si>
  <si>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</si>
  <si>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</si>
  <si>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</si>
  <si>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</si>
  <si>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</si>
  <si>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</si>
  <si>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</si>
  <si>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</si>
  <si>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</si>
  <si>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</si>
  <si>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</si>
  <si>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</si>
  <si>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</si>
  <si>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</si>
  <si>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</si>
  <si>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</si>
  <si>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</si>
  <si>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</si>
  <si>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</si>
  <si>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</si>
  <si>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</si>
  <si>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</si>
  <si>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</si>
  <si>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</si>
  <si>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</si>
  <si>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</si>
  <si>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</si>
  <si>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</si>
  <si>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</si>
  <si>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</si>
  <si>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</si>
  <si>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</si>
  <si>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</si>
  <si>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</si>
  <si>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</si>
  <si>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</si>
  <si>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</si>
  <si>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</si>
  <si>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</si>
  <si>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</si>
  <si>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</si>
  <si>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</si>
  <si>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</si>
  <si>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</si>
  <si>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</si>
  <si>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</si>
  <si>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</si>
  <si>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</si>
  <si>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</si>
  <si>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</si>
  <si>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</si>
  <si>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</si>
  <si>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</si>
  <si>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</si>
  <si>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</si>
  <si>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</si>
  <si>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</si>
  <si>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</si>
  <si>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</si>
  <si>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</si>
  <si>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</si>
  <si>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</si>
  <si>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</si>
  <si>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</si>
  <si>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</si>
  <si>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</si>
  <si>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</si>
  <si>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</si>
  <si>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</si>
  <si>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</si>
  <si>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</si>
  <si>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</si>
  <si>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</si>
  <si>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</si>
  <si>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</si>
  <si>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</si>
  <si>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</si>
  <si>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</si>
  <si>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</si>
  <si>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</si>
  <si>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</si>
  <si>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</si>
  <si>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</si>
  <si>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</si>
  <si>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</si>
  <si>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</si>
  <si>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</si>
  <si>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</si>
  <si>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</si>
  <si>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</si>
  <si>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</si>
  <si>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</si>
  <si>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</si>
  <si>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</si>
  <si>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</si>
  <si>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</si>
  <si>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</si>
  <si>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</si>
  <si>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</si>
  <si>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</si>
  <si>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</si>
  <si>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</si>
  <si>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</si>
  <si>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</si>
  <si>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</si>
  <si>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</si>
  <si>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</si>
  <si>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</si>
  <si>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</si>
  <si>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</si>
  <si>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</si>
  <si>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</si>
  <si>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</si>
  <si>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</si>
  <si>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</si>
  <si>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</si>
  <si>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</si>
  <si>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</si>
  <si>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</si>
  <si>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</si>
  <si>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</si>
  <si>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</si>
  <si>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</si>
  <si>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</si>
  <si>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</si>
  <si>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</si>
  <si>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</si>
  <si>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</si>
  <si>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</si>
  <si>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</si>
  <si>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</si>
  <si>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</si>
  <si>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</si>
  <si>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</si>
  <si>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</si>
  <si>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</si>
  <si>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</si>
  <si>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</si>
  <si>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</si>
  <si>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</si>
  <si>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</si>
  <si>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</si>
  <si>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</si>
  <si>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</si>
  <si>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</si>
  <si>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</si>
  <si>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</si>
  <si>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</si>
  <si>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</si>
  <si>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</si>
  <si>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</si>
  <si>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</si>
  <si>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</si>
  <si>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</si>
  <si>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</si>
  <si>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</si>
  <si>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</si>
  <si>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</si>
  <si>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</si>
  <si>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</si>
  <si>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</si>
  <si>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</si>
  <si>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</si>
  <si>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</si>
  <si>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</si>
  <si>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</si>
  <si>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</si>
  <si>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</si>
  <si>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</si>
  <si>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</si>
  <si>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</si>
  <si>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</si>
  <si>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</si>
  <si>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</si>
  <si>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</si>
  <si>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</si>
  <si>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</si>
  <si>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</si>
  <si>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</si>
  <si>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</si>
  <si>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</si>
  <si>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</si>
  <si>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</si>
  <si>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</si>
  <si>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</si>
  <si>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</si>
  <si>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</si>
  <si>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</si>
  <si>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</si>
  <si>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</si>
  <si>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</si>
  <si>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</si>
  <si>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</si>
  <si>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</si>
  <si>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</si>
  <si>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</si>
  <si>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</si>
  <si>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</si>
  <si>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</si>
  <si>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</si>
  <si>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</si>
  <si>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</si>
  <si>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</si>
  <si>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</si>
  <si>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</si>
  <si>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</si>
  <si>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</si>
  <si>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</si>
  <si>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</si>
  <si>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</si>
  <si>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</si>
  <si>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</si>
  <si>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</si>
  <si>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</si>
  <si>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</si>
  <si>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</si>
  <si>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</si>
  <si>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</si>
  <si>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</si>
  <si>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</si>
  <si>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</si>
  <si>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</si>
  <si>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</si>
  <si>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</si>
  <si>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</si>
  <si>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</si>
  <si>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</si>
  <si>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</si>
  <si>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</si>
  <si>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</si>
  <si>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</si>
  <si>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</si>
  <si>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</si>
  <si>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</si>
  <si>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</si>
  <si>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</si>
  <si>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</si>
  <si>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</si>
  <si>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</si>
  <si>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</si>
  <si>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</si>
  <si>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</si>
  <si>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</si>
  <si>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</si>
  <si>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</si>
  <si>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</si>
  <si>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</si>
  <si>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</si>
  <si>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</si>
  <si>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</si>
  <si>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</si>
  <si>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</si>
  <si>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</si>
  <si>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</si>
  <si>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</si>
  <si>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</si>
  <si>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</si>
  <si>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</si>
  <si>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</si>
  <si>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</si>
  <si>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</si>
  <si>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</si>
  <si>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</si>
  <si>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</si>
  <si>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</si>
  <si>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</si>
  <si>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</si>
  <si>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</si>
  <si>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</si>
  <si>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</si>
  <si>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</si>
  <si>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</si>
  <si>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</si>
  <si>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</si>
  <si>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</si>
  <si>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</si>
  <si>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</si>
  <si>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</si>
  <si>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</si>
  <si>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</si>
  <si>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</si>
  <si>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</si>
  <si>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</si>
  <si>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</si>
  <si>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</si>
  <si>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</si>
  <si>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</si>
  <si>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</si>
  <si>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</si>
  <si>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</si>
  <si>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</si>
  <si>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</si>
  <si>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</si>
  <si>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</si>
  <si>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</si>
  <si>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</si>
  <si>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</si>
  <si>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</si>
  <si>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</si>
  <si>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</si>
  <si>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</si>
  <si>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</si>
  <si>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</si>
  <si>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</si>
  <si>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</si>
  <si>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</si>
  <si>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</si>
  <si>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</si>
  <si>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</si>
  <si>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</si>
  <si>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</si>
  <si>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</si>
  <si>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</si>
  <si>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</si>
  <si>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</si>
  <si>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</si>
  <si>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</si>
  <si>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</si>
  <si>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</si>
  <si>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</si>
  <si>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</si>
  <si>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</si>
  <si>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</si>
  <si>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</si>
  <si>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</si>
  <si>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</si>
  <si>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</si>
  <si>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</si>
  <si>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</si>
  <si>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</si>
  <si>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</si>
  <si>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</si>
  <si>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</si>
  <si>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</si>
  <si>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</si>
  <si>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</si>
  <si>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</si>
  <si>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</si>
  <si>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</si>
  <si>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</si>
  <si>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</si>
  <si>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</si>
  <si>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</si>
  <si>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</si>
  <si>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</si>
  <si>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</si>
  <si>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</si>
  <si>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</si>
  <si>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</si>
  <si>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</si>
  <si>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</si>
  <si>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</si>
  <si>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</si>
  <si>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</si>
  <si>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</si>
  <si>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</si>
  <si>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</si>
  <si>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</si>
  <si>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</si>
  <si>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</si>
  <si>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</si>
  <si>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</si>
  <si>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</si>
  <si>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</si>
  <si>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</si>
  <si>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</si>
  <si>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</si>
  <si>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</si>
  <si>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</si>
  <si>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</si>
  <si>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</si>
  <si>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</si>
  <si>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</si>
  <si>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</si>
  <si>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</si>
  <si>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</si>
  <si>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</si>
  <si>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</si>
  <si>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</si>
  <si>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</si>
  <si>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</si>
  <si>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</si>
  <si>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</si>
  <si>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</si>
  <si>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</si>
  <si>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</si>
  <si>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</si>
  <si>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</si>
  <si>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</si>
  <si>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</si>
  <si>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</si>
  <si>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</si>
  <si>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</si>
  <si>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</si>
  <si>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</si>
  <si>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</si>
  <si>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</si>
  <si>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</si>
  <si>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</si>
  <si>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</si>
  <si>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</si>
  <si>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</si>
  <si>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</si>
  <si>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</si>
  <si>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</si>
  <si>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</si>
  <si>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</si>
  <si>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</si>
  <si>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</si>
  <si>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</si>
  <si>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</si>
  <si>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</si>
  <si>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</si>
  <si>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</si>
  <si>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</si>
  <si>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</si>
  <si>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</si>
  <si>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</si>
  <si>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</si>
  <si>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</si>
  <si>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</si>
  <si>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</si>
  <si>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</si>
  <si>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</si>
  <si>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</si>
  <si>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</si>
  <si>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</si>
  <si>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</si>
  <si>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</si>
  <si>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</si>
  <si>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</si>
  <si>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</si>
  <si>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</si>
  <si>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</si>
  <si>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</si>
  <si>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</si>
  <si>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</si>
  <si>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</si>
  <si>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</si>
  <si>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</si>
  <si>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</si>
  <si>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</si>
  <si>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</si>
  <si>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</si>
  <si>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</si>
  <si>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</si>
  <si>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</si>
  <si>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</si>
  <si>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</si>
  <si>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</si>
  <si>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</si>
  <si>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</si>
  <si>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</si>
  <si>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</si>
  <si>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</si>
  <si>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</si>
  <si>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</si>
  <si>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</si>
  <si>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</si>
  <si>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</si>
  <si>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</si>
  <si>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</si>
  <si>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</si>
  <si>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</si>
  <si>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</si>
  <si>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</si>
  <si>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</si>
  <si>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</si>
  <si>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</si>
  <si>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</si>
  <si>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</si>
  <si>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</si>
  <si>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</si>
  <si>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</si>
  <si>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</si>
  <si>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</si>
  <si>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</si>
  <si>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</si>
  <si>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</si>
  <si>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</si>
  <si>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</si>
  <si>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</si>
  <si>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</si>
  <si>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</si>
  <si>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</si>
  <si>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</si>
  <si>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</si>
  <si>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</si>
  <si>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</si>
  <si>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</si>
  <si>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</si>
  <si>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</si>
  <si>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</si>
  <si>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</si>
  <si>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</si>
  <si>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</si>
  <si>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</si>
  <si>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</si>
  <si>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</si>
  <si>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</si>
  <si>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</si>
  <si>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</si>
  <si>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</si>
  <si>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</si>
  <si>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</si>
  <si>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</si>
  <si>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</si>
  <si>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</si>
  <si>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</si>
  <si>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</si>
  <si>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</si>
  <si>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</si>
  <si>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</si>
  <si>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</si>
  <si>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</si>
  <si>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</si>
  <si>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</si>
  <si>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</si>
  <si>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</si>
  <si>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</si>
  <si>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</si>
  <si>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</si>
  <si>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</si>
  <si>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</si>
  <si>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</si>
  <si>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</si>
  <si>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</si>
  <si>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</si>
  <si>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</si>
  <si>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</si>
  <si>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</si>
  <si>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</si>
  <si>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</si>
  <si>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</si>
  <si>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</si>
  <si>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</si>
  <si>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</si>
  <si>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</si>
  <si>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</si>
  <si>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</si>
  <si>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</si>
  <si>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</si>
  <si>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</si>
  <si>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</si>
  <si>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</si>
  <si>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</si>
  <si>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</si>
  <si>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</si>
  <si>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</si>
  <si>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</si>
  <si>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</si>
  <si>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</si>
  <si>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</si>
  <si>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</si>
  <si>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</si>
  <si>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</si>
  <si>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</si>
  <si>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</si>
  <si>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</si>
  <si>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</si>
  <si>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</si>
  <si>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</si>
  <si>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</si>
  <si>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</si>
  <si>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</si>
  <si>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</si>
  <si>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</si>
  <si>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</si>
  <si>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</si>
  <si>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</si>
  <si>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</si>
  <si>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</si>
  <si>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</si>
  <si>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</si>
  <si>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</si>
  <si>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</si>
  <si>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</si>
  <si>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</si>
  <si>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</si>
  <si>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</si>
  <si>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</si>
  <si>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</si>
  <si>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</si>
  <si>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</si>
  <si>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</si>
  <si>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</si>
  <si>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</si>
  <si>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</si>
  <si>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</si>
  <si>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</si>
  <si>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</si>
  <si>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</si>
  <si>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</si>
  <si>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</si>
  <si>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</si>
  <si>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</si>
  <si>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</si>
  <si>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</si>
  <si>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</si>
  <si>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</si>
  <si>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</si>
  <si>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</si>
  <si>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</si>
  <si>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</si>
  <si>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</si>
  <si>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</si>
  <si>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</si>
  <si>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</si>
  <si>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</si>
  <si>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</si>
  <si>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</si>
  <si>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</si>
  <si>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</si>
  <si>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</si>
  <si>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</si>
  <si>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</si>
  <si>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</si>
  <si>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</si>
  <si>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</si>
  <si>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</si>
  <si>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</si>
  <si>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</si>
  <si>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</si>
  <si>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</si>
  <si>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</si>
  <si>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</si>
  <si>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</si>
  <si>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</si>
  <si>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</si>
  <si>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</si>
  <si>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</si>
  <si>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</si>
  <si>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</si>
  <si>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</si>
  <si>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</si>
  <si>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</si>
  <si>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</si>
  <si>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</si>
  <si>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</si>
  <si>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</si>
  <si>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</si>
  <si>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</si>
  <si>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</si>
  <si>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</si>
  <si>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</si>
  <si>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</si>
  <si>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</si>
  <si>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</si>
  <si>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</si>
  <si>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</si>
  <si>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</si>
  <si>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</si>
  <si>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</si>
  <si>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</si>
  <si>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</si>
  <si>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</si>
  <si>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</si>
  <si>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</si>
  <si>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</si>
  <si>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</si>
  <si>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</si>
  <si>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</si>
  <si>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</si>
  <si>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</si>
  <si>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</si>
  <si>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</si>
  <si>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</si>
  <si>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</si>
  <si>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</si>
  <si>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</si>
  <si>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</si>
  <si>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</si>
  <si>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</si>
  <si>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</si>
  <si>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</si>
  <si>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</si>
  <si>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</si>
  <si>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</si>
  <si>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</si>
  <si>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</si>
  <si>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</si>
  <si>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</si>
  <si>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</si>
  <si>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</si>
  <si>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</si>
  <si>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</si>
  <si>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</si>
  <si>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</si>
  <si>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</si>
  <si>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</si>
  <si>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</si>
  <si>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</si>
  <si>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</si>
  <si>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</si>
  <si>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</si>
  <si>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</si>
  <si>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</si>
  <si>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</si>
  <si>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</si>
  <si>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</si>
  <si>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</si>
  <si>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</si>
  <si>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</si>
  <si>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</si>
  <si>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</si>
  <si>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</si>
  <si>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</si>
  <si>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</si>
  <si>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</si>
  <si>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</si>
  <si>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</si>
  <si>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</si>
  <si>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</si>
  <si>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</si>
  <si>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</si>
  <si>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</si>
  <si>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</si>
  <si>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</si>
  <si>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</si>
  <si>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</si>
  <si>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</si>
  <si>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</si>
  <si>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</si>
  <si>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</si>
  <si>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</si>
  <si>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</si>
  <si>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</si>
  <si>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</si>
  <si>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</si>
  <si>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</si>
  <si>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</si>
  <si>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</si>
  <si>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</si>
  <si>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</si>
  <si>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</si>
  <si>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</si>
  <si>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</si>
  <si>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</si>
  <si>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</si>
  <si>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</si>
  <si>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</si>
  <si>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</si>
  <si>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</si>
  <si>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</si>
  <si>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</si>
  <si>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</si>
  <si>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</si>
  <si>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</si>
  <si>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</si>
  <si>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</si>
  <si>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</si>
  <si>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</si>
  <si>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</si>
  <si>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</si>
  <si>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</si>
  <si>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</si>
  <si>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</si>
  <si>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</si>
  <si>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</si>
  <si>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</si>
  <si>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</si>
  <si>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</si>
  <si>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</si>
  <si>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</si>
  <si>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</si>
  <si>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</si>
  <si>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</si>
  <si>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</si>
  <si>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</si>
  <si>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</si>
  <si>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</si>
  <si>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</si>
  <si>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</si>
  <si>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</si>
  <si>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</si>
  <si>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</si>
  <si>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</si>
  <si>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</si>
  <si>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</si>
  <si>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</si>
  <si>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</si>
  <si>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</si>
  <si>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</si>
  <si>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</si>
  <si>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</si>
  <si>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</si>
  <si>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</si>
  <si>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</si>
  <si>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</si>
  <si>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</si>
  <si>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</si>
  <si>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</si>
  <si>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</si>
  <si>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</si>
  <si>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</si>
  <si>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</si>
  <si>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</si>
  <si>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</si>
  <si>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</si>
  <si>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</si>
  <si>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</si>
  <si>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</si>
  <si>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</si>
  <si>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</si>
  <si>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</si>
  <si>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</si>
  <si>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</si>
  <si>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</si>
  <si>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</si>
  <si>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</si>
  <si>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</si>
  <si>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</si>
  <si>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</si>
  <si>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</si>
  <si>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</si>
  <si>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</si>
  <si>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</si>
  <si>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</si>
  <si>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</si>
  <si>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</si>
  <si>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</si>
  <si>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</si>
  <si>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</si>
  <si>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</si>
  <si>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</si>
  <si>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</si>
  <si>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</si>
  <si>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</si>
  <si>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</si>
  <si>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</si>
  <si>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</si>
  <si>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</si>
  <si>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</si>
  <si>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</si>
  <si>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</si>
  <si>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</si>
  <si>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</si>
  <si>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</si>
  <si>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</si>
  <si>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</si>
  <si>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</si>
  <si>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</si>
  <si>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</si>
  <si>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</si>
  <si>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</si>
  <si>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</si>
  <si>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</si>
  <si>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</si>
  <si>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</si>
  <si>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</si>
  <si>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</si>
  <si>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</si>
  <si>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</si>
  <si>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</si>
  <si>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</si>
  <si>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</si>
  <si>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</si>
  <si>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</si>
  <si>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</si>
  <si>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</si>
  <si>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</si>
  <si>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</si>
  <si>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</si>
  <si>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</si>
  <si>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</si>
  <si>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</si>
  <si>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</si>
  <si>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</si>
  <si>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</si>
  <si>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</si>
  <si>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</si>
  <si>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</si>
  <si>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</si>
  <si>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</si>
  <si>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</si>
  <si>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</si>
  <si>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</si>
  <si>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</si>
  <si>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</si>
  <si>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</si>
  <si>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</si>
  <si>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</si>
  <si>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</si>
  <si>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</si>
  <si>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</si>
  <si>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</si>
  <si>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</si>
  <si>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</si>
  <si>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</si>
  <si>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</si>
  <si>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</si>
  <si>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</si>
  <si>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</si>
  <si>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</si>
  <si>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</si>
  <si>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</si>
  <si>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</si>
  <si>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</si>
  <si>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</si>
  <si>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</si>
  <si>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</si>
  <si>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</si>
  <si>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</si>
  <si>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</si>
  <si>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</si>
  <si>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</si>
  <si>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</si>
  <si>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</si>
  <si>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</si>
  <si>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</si>
  <si>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</si>
  <si>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</si>
  <si>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</si>
  <si>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</si>
  <si>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</si>
  <si>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</si>
  <si>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</si>
  <si>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</si>
  <si>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</si>
  <si>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</si>
  <si>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</si>
  <si>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</si>
  <si>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</si>
  <si>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</si>
  <si>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</si>
  <si>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</si>
  <si>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</si>
  <si>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</si>
  <si>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</si>
  <si>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</si>
  <si>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</si>
  <si>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</si>
  <si>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</si>
  <si>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</si>
  <si>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</si>
  <si>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</si>
  <si>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</si>
  <si>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</si>
  <si>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</si>
  <si>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</si>
  <si>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</si>
  <si>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</si>
  <si>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</si>
  <si>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</si>
  <si>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</si>
  <si>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</si>
  <si>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</si>
  <si>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</si>
  <si>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</si>
  <si>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</si>
  <si>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</si>
  <si>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</si>
  <si>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</si>
  <si>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</si>
  <si>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</si>
  <si>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</si>
  <si>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</si>
  <si>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</si>
  <si>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</si>
  <si>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</si>
  <si>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</si>
  <si>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</si>
  <si>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</si>
  <si>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</si>
  <si>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</si>
  <si>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</si>
  <si>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</si>
  <si>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</si>
  <si>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</si>
  <si>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</si>
  <si>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</si>
  <si>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</si>
  <si>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</si>
  <si>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</si>
  <si>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</si>
  <si>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</si>
  <si>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</si>
  <si>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</si>
  <si>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</si>
  <si>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</si>
  <si>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</si>
  <si>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</si>
  <si>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</si>
  <si>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</si>
  <si>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</si>
  <si>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</si>
  <si>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</si>
  <si>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</si>
  <si>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</si>
  <si>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</si>
  <si>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</si>
  <si>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</si>
  <si>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</si>
  <si>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</si>
  <si>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</si>
  <si>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</si>
  <si>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</si>
  <si>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</si>
  <si>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</si>
  <si>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</si>
  <si>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</si>
  <si>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</si>
  <si>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</si>
  <si>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</si>
  <si>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</si>
  <si>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</si>
  <si>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</si>
  <si>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</si>
  <si>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</si>
  <si>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</si>
  <si>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</si>
  <si>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</si>
  <si>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</si>
  <si>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</si>
  <si>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</si>
  <si>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</si>
  <si>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</si>
  <si>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</si>
  <si>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</si>
  <si>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</si>
  <si>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</si>
  <si>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</si>
  <si>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</si>
  <si>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</si>
  <si>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</si>
  <si>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</si>
  <si>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</si>
  <si>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</si>
  <si>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</si>
  <si>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</si>
  <si>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</si>
  <si>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</si>
  <si>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</si>
  <si>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</si>
  <si>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</si>
  <si>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</si>
  <si>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</si>
  <si>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</si>
  <si>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</si>
  <si>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</si>
  <si>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</si>
  <si>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</si>
  <si>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</si>
  <si>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</si>
  <si>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</si>
  <si>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</si>
  <si>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</si>
  <si>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</si>
  <si>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</si>
  <si>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</si>
  <si>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</si>
  <si>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</si>
  <si>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</si>
  <si>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</si>
  <si>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</si>
  <si>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</si>
  <si>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</si>
  <si>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</si>
  <si>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</si>
  <si>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</si>
  <si>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</si>
  <si>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</si>
  <si>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</si>
  <si>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</si>
  <si>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</si>
  <si>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</si>
  <si>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</si>
  <si>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</si>
  <si>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</si>
  <si>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</si>
  <si>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</si>
  <si>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</si>
  <si>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</si>
  <si>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</si>
  <si>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</si>
  <si>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</si>
  <si>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</si>
  <si>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</si>
  <si>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</si>
  <si>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</si>
  <si>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</si>
  <si>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</si>
  <si>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</si>
  <si>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</si>
  <si>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</si>
  <si>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</si>
  <si>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</si>
  <si>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</si>
  <si>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</si>
  <si>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</si>
  <si>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</si>
  <si>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</si>
  <si>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</si>
  <si>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</si>
  <si>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</si>
  <si>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</si>
  <si>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</si>
  <si>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</si>
  <si>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</si>
  <si>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</si>
  <si>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</si>
  <si>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</si>
  <si>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</si>
  <si>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</si>
  <si>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</si>
  <si>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</si>
  <si>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</si>
  <si>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</si>
  <si>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</si>
  <si>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</si>
  <si>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</si>
  <si>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</si>
  <si>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</si>
  <si>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</si>
  <si>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</si>
  <si>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</si>
  <si>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</si>
  <si>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</si>
  <si>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</si>
  <si>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</si>
  <si>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</si>
  <si>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</si>
  <si>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</si>
  <si>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</si>
  <si>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</si>
  <si>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</si>
  <si>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</si>
  <si>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</si>
  <si>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</si>
  <si>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</si>
  <si>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</si>
  <si>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</si>
  <si>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</si>
  <si>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</si>
  <si>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</si>
  <si>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</si>
  <si>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</si>
  <si>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</si>
  <si>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</si>
  <si>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</si>
  <si>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</si>
  <si>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</si>
  <si>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</si>
  <si>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</si>
  <si>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</si>
  <si>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</si>
  <si>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</si>
  <si>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</si>
  <si>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</si>
  <si>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</si>
  <si>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</si>
  <si>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</si>
  <si>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</si>
  <si>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</si>
  <si>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</si>
  <si>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</si>
  <si>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</si>
  <si>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</si>
  <si>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</si>
  <si>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</si>
  <si>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</si>
  <si>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</si>
  <si>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</si>
  <si>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</si>
  <si>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</si>
  <si>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</si>
  <si>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</si>
  <si>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</si>
  <si>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</si>
  <si>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</si>
  <si>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</si>
  <si>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</si>
  <si>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</si>
  <si>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</si>
  <si>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</si>
  <si>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</si>
  <si>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</si>
  <si>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</si>
  <si>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</si>
  <si>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</si>
  <si>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</si>
  <si>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</si>
  <si>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</si>
  <si>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</si>
  <si>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</si>
  <si>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</si>
  <si>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</si>
  <si>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</si>
  <si>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</si>
  <si>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</si>
  <si>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</si>
  <si>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</si>
  <si>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</si>
  <si>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</si>
  <si>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</si>
  <si>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</si>
  <si>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</si>
  <si>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</si>
  <si>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</si>
  <si>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</si>
  <si>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</si>
  <si>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</si>
  <si>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</si>
  <si>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</si>
  <si>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</si>
  <si>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</si>
  <si>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</si>
  <si>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</si>
  <si>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</si>
  <si>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</si>
  <si>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</si>
  <si>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</si>
  <si>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</si>
  <si>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</si>
  <si>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</si>
  <si>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</si>
  <si>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</si>
  <si>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</si>
  <si>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</si>
  <si>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</si>
  <si>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</si>
  <si>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</si>
  <si>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</si>
  <si>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</si>
  <si>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</si>
  <si>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</si>
  <si>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</si>
  <si>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</si>
  <si>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</si>
  <si>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</si>
  <si>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</si>
  <si>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</si>
  <si>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</si>
  <si>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</si>
  <si>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</si>
  <si>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</si>
  <si>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</si>
  <si>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</si>
  <si>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</si>
  <si>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</si>
  <si>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</si>
  <si>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</si>
  <si>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</si>
  <si>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</si>
  <si>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</si>
  <si>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</si>
  <si>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</si>
  <si>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</si>
  <si>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</si>
  <si>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</si>
  <si>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</si>
  <si>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</si>
  <si>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</si>
  <si>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</si>
  <si>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</si>
  <si>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</si>
  <si>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</si>
  <si>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</si>
  <si>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</si>
  <si>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</si>
  <si>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</si>
  <si>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</si>
  <si>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</si>
  <si>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</si>
  <si>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</si>
  <si>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</si>
  <si>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</si>
  <si>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</si>
  <si>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</si>
  <si>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</si>
  <si>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</si>
  <si>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</si>
  <si>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</si>
  <si>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</si>
  <si>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</si>
  <si>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</si>
  <si>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</si>
  <si>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</si>
  <si>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</si>
  <si>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</si>
  <si>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</si>
  <si>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</si>
  <si>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</si>
  <si>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</si>
  <si>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</si>
  <si>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</si>
  <si>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</si>
  <si>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</si>
  <si>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</si>
  <si>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</si>
  <si>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</si>
  <si>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</si>
  <si>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</si>
  <si>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</si>
  <si>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</si>
  <si>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</si>
  <si>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</si>
  <si>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</si>
  <si>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</si>
  <si>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</si>
  <si>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</si>
  <si>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</si>
  <si>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</si>
  <si>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</si>
  <si>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</si>
  <si>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</si>
  <si>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</si>
  <si>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</si>
  <si>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</si>
  <si>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</si>
  <si>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</si>
  <si>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</si>
  <si>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</si>
  <si>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</si>
  <si>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</si>
  <si>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</si>
  <si>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</si>
  <si>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</si>
  <si>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</si>
  <si>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</si>
  <si>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</si>
  <si>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</si>
  <si>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</si>
  <si>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</si>
  <si>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</si>
  <si>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</si>
  <si>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</si>
  <si>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</si>
  <si>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</si>
  <si>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</si>
  <si>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</si>
  <si>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</si>
  <si>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</si>
  <si>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</si>
  <si>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</si>
  <si>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</si>
  <si>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</si>
  <si>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</si>
  <si>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</si>
  <si>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</si>
  <si>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</si>
  <si>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</si>
  <si>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</si>
  <si>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</si>
  <si>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</si>
  <si>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</si>
  <si>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</si>
  <si>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</si>
  <si>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</si>
  <si>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</si>
  <si>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</si>
  <si>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</si>
  <si>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</si>
  <si>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</si>
  <si>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</si>
  <si>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</si>
  <si>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</si>
  <si>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</si>
  <si>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</si>
  <si>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</si>
  <si>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</si>
  <si>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</si>
  <si>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</si>
  <si>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</si>
  <si>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</si>
  <si>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</si>
  <si>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</si>
  <si>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</si>
  <si>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</si>
  <si>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</si>
  <si>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</si>
  <si>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</si>
  <si>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</si>
  <si>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</si>
  <si>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</si>
  <si>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</si>
  <si>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</si>
  <si>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</si>
  <si>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</si>
  <si>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</si>
  <si>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</si>
  <si>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</si>
  <si>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</si>
  <si>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</si>
  <si>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</si>
  <si>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</si>
  <si>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</si>
  <si>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</si>
  <si>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</si>
  <si>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</si>
  <si>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</si>
  <si>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</si>
  <si>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</si>
  <si>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</si>
  <si>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</si>
  <si>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</si>
  <si>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</si>
  <si>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</si>
  <si>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</si>
  <si>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</si>
  <si>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</si>
  <si>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</si>
  <si>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</si>
  <si>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</si>
  <si>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</si>
  <si>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</si>
  <si>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</si>
  <si>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</si>
  <si>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</si>
  <si>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</si>
  <si>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</si>
  <si>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</si>
  <si>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</si>
  <si>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</si>
  <si>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</si>
  <si>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</si>
  <si>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</si>
  <si>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</si>
  <si>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</si>
  <si>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</si>
  <si>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</si>
  <si>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</si>
  <si>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</si>
  <si>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</si>
  <si>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</si>
  <si>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</si>
  <si>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</si>
  <si>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</si>
  <si>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</si>
  <si>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</si>
  <si>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</si>
  <si>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</si>
  <si>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</si>
  <si>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</si>
  <si>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</si>
  <si>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</si>
  <si>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</si>
  <si>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</si>
  <si>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</si>
  <si>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</si>
  <si>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</si>
  <si>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</si>
  <si>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</si>
  <si>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</si>
  <si>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</si>
  <si>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</si>
  <si>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</si>
  <si>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</si>
  <si>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</si>
  <si>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</si>
  <si>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</si>
  <si>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</si>
  <si>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</si>
  <si>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</si>
  <si>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</si>
  <si>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</si>
  <si>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</si>
  <si>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</si>
  <si>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</si>
  <si>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</si>
  <si>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</si>
  <si>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</si>
  <si>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</si>
  <si>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</si>
  <si>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</si>
  <si>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</si>
  <si>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</si>
  <si>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</si>
  <si>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</si>
  <si>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</si>
  <si>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</si>
  <si>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</si>
  <si>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</si>
  <si>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</si>
  <si>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</si>
  <si>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</si>
  <si>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</si>
  <si>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</si>
  <si>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</si>
  <si>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</si>
  <si>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</si>
  <si>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</si>
  <si>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</si>
  <si>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</si>
  <si>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</si>
  <si>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</si>
  <si>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</si>
  <si>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</si>
  <si>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</si>
  <si>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</si>
  <si>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</si>
  <si>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</si>
  <si>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</si>
  <si>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</si>
  <si>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</si>
  <si>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</si>
  <si>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</si>
  <si>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</si>
  <si>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</si>
  <si>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</si>
  <si>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</si>
  <si>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</si>
  <si>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</si>
  <si>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</si>
  <si>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</si>
  <si>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</si>
  <si>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</si>
  <si>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</si>
  <si>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</si>
  <si>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</si>
  <si>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</si>
  <si>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</si>
  <si>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</si>
  <si>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</si>
  <si>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</si>
  <si>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</si>
  <si>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</si>
  <si>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</si>
  <si>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</si>
  <si>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</si>
  <si>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</si>
  <si>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</si>
  <si>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</si>
  <si>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</si>
  <si>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</si>
  <si>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</si>
  <si>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</si>
  <si>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</si>
  <si>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</si>
  <si>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</si>
  <si>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</si>
  <si>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</si>
  <si>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</si>
  <si>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</si>
  <si>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</si>
  <si>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</si>
  <si>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</si>
  <si>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</si>
  <si>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</si>
  <si>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</si>
  <si>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</si>
  <si>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</si>
  <si>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</si>
  <si>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</si>
  <si>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</si>
  <si>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</si>
  <si>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</si>
  <si>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</si>
  <si>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</si>
  <si>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</si>
  <si>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</si>
  <si>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</si>
  <si>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</si>
  <si>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</si>
  <si>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</si>
  <si>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</si>
  <si>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</si>
  <si>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</si>
  <si>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</si>
  <si>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</si>
  <si>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</si>
  <si>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</si>
  <si>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</si>
  <si>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</si>
  <si>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</si>
  <si>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</si>
  <si>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</si>
  <si>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</si>
  <si>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</si>
  <si>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</si>
  <si>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</si>
  <si>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</si>
  <si>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</si>
  <si>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</si>
  <si>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</si>
  <si>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</si>
  <si>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</si>
  <si>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</si>
  <si>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</si>
  <si>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</si>
  <si>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</si>
  <si>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</si>
  <si>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</si>
  <si>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</si>
  <si>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</si>
  <si>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</si>
  <si>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</si>
  <si>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</si>
  <si>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</si>
  <si>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</si>
  <si>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</si>
  <si>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</si>
  <si>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</si>
  <si>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</si>
  <si>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</si>
  <si>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</si>
  <si>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</si>
  <si>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</si>
  <si>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</si>
  <si>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</si>
  <si>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</si>
  <si>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</si>
  <si>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</si>
  <si>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</si>
  <si>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</si>
  <si>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</si>
  <si>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</si>
  <si>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</si>
  <si>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</si>
  <si>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</si>
  <si>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</si>
  <si>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</si>
  <si>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</si>
  <si>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</si>
  <si>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</si>
  <si>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</si>
  <si>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</si>
  <si>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</si>
  <si>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</si>
  <si>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</si>
  <si>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</si>
  <si>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</si>
  <si>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</si>
  <si>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</si>
  <si>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</si>
  <si>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</si>
  <si>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</si>
  <si>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</si>
  <si>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</si>
  <si>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</si>
  <si>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</si>
  <si>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</si>
  <si>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</si>
  <si>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</si>
  <si>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</si>
  <si>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</si>
  <si>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</si>
  <si>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</si>
  <si>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</si>
  <si>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</si>
  <si>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</si>
  <si>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</si>
  <si>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</si>
  <si>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</si>
  <si>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</si>
  <si>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</si>
  <si>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</si>
  <si>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</si>
  <si>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</si>
  <si>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</si>
  <si>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</si>
  <si>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</si>
  <si>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</si>
  <si>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</si>
  <si>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</si>
  <si>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</si>
  <si>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</si>
  <si>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</si>
  <si>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</si>
  <si>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</si>
  <si>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</si>
  <si>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</si>
  <si>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</si>
  <si>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</si>
  <si>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</si>
  <si>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</si>
  <si>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</si>
  <si>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</si>
  <si>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</si>
  <si>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</si>
  <si>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</si>
  <si>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</si>
  <si>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</si>
  <si>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</si>
  <si>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</si>
  <si>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</si>
  <si>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</si>
  <si>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</si>
  <si>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</si>
  <si>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</si>
  <si>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</si>
  <si>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</si>
  <si>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</si>
  <si>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</si>
  <si>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</si>
  <si>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</si>
  <si>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</si>
  <si>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</si>
  <si>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</si>
  <si>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</si>
  <si>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</si>
  <si>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</si>
  <si>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</si>
  <si>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</si>
  <si>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</si>
  <si>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</si>
  <si>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</si>
  <si>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</si>
  <si>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</si>
  <si>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</si>
  <si>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</si>
  <si>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</si>
  <si>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</si>
  <si>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</si>
  <si>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</si>
  <si>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</si>
  <si>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</si>
  <si>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</si>
  <si>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</si>
  <si>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</si>
  <si>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</si>
  <si>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</si>
  <si>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</si>
  <si>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</si>
  <si>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</si>
  <si>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</si>
  <si>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</si>
  <si>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</si>
  <si>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</si>
  <si>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</si>
  <si>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</si>
  <si>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</si>
  <si>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</si>
  <si>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</si>
  <si>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</si>
  <si>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</si>
  <si>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</si>
  <si>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</si>
  <si>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</si>
  <si>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</si>
  <si>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</si>
  <si>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</si>
  <si>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</si>
  <si>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</si>
  <si>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</si>
  <si>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</si>
  <si>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</si>
  <si>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</si>
  <si>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</si>
  <si>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</si>
  <si>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</si>
  <si>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</si>
  <si>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</si>
  <si>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</si>
  <si>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</si>
  <si>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</si>
  <si>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</si>
  <si>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</si>
  <si>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</si>
  <si>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</si>
  <si>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</si>
  <si>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</si>
  <si>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</si>
  <si>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</si>
  <si>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</si>
  <si>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</si>
  <si>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</si>
  <si>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</si>
  <si>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</si>
  <si>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</si>
  <si>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</si>
  <si>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</si>
  <si>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</si>
  <si>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</si>
  <si>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</si>
  <si>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</si>
  <si>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</si>
  <si>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</si>
  <si>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</si>
  <si>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</si>
  <si>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</si>
  <si>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</si>
  <si>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</si>
  <si>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</si>
  <si>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</si>
  <si>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</si>
  <si>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</si>
  <si>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</si>
  <si>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</si>
  <si>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</si>
  <si>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</si>
  <si>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</si>
  <si>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</si>
  <si>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</si>
  <si>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</si>
  <si>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</si>
  <si>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</si>
  <si>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</si>
  <si>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</si>
  <si>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</si>
  <si>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</si>
  <si>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</si>
  <si>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</si>
  <si>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</si>
  <si>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</si>
  <si>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</si>
  <si>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</si>
  <si>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</si>
  <si>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</si>
  <si>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</si>
  <si>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</si>
  <si>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</si>
  <si>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</si>
  <si>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</si>
  <si>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</si>
  <si>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</si>
  <si>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</si>
  <si>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</si>
  <si>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</si>
  <si>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</si>
  <si>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</si>
  <si>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</si>
  <si>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</si>
  <si>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</si>
  <si>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</si>
  <si>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</si>
  <si>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</si>
  <si>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</si>
  <si>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</si>
  <si>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</si>
  <si>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</si>
  <si>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</si>
  <si>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</si>
  <si>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</si>
  <si>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</si>
  <si>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</si>
  <si>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</si>
  <si>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</si>
  <si>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</si>
  <si>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</si>
  <si>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</si>
  <si>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</si>
  <si>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</si>
  <si>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</si>
  <si>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</si>
  <si>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</si>
  <si>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</si>
  <si>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</si>
  <si>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</si>
  <si>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</si>
  <si>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</si>
  <si>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</si>
  <si>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</si>
  <si>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</si>
  <si>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</si>
  <si>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</si>
  <si>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</si>
  <si>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</si>
  <si>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</si>
  <si>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</si>
  <si>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</si>
  <si>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</si>
  <si>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</si>
  <si>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</si>
  <si>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</si>
  <si>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</si>
  <si>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</si>
  <si>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</si>
  <si>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</si>
  <si>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</si>
  <si>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</si>
  <si>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</si>
  <si>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</si>
  <si>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</si>
  <si>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</si>
  <si>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</si>
  <si>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</si>
  <si>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</si>
  <si>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</si>
  <si>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</si>
  <si>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</si>
  <si>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</si>
  <si>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</si>
  <si>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</si>
  <si>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</si>
  <si>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</si>
  <si>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</si>
  <si>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</si>
  <si>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</si>
  <si>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</si>
  <si>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</si>
  <si>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</si>
  <si>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</si>
  <si>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</si>
  <si>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</si>
  <si>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</si>
  <si>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</si>
  <si>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</si>
  <si>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</si>
  <si>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</si>
  <si>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</si>
  <si>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</si>
  <si>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</si>
  <si>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</si>
  <si>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</si>
  <si>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</si>
  <si>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</si>
  <si>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</si>
  <si>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</si>
  <si>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</si>
  <si>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</si>
  <si>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</si>
  <si>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</si>
  <si>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</si>
  <si>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</si>
  <si>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</si>
  <si>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</si>
  <si>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</si>
  <si>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</si>
  <si>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</si>
  <si>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</si>
  <si>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</si>
  <si>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</si>
  <si>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</si>
  <si>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</si>
  <si>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</si>
  <si>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</si>
  <si>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</si>
  <si>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</si>
  <si>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</si>
  <si>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</si>
  <si>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</si>
  <si>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</si>
  <si>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</si>
  <si>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</si>
  <si>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</si>
  <si>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</si>
  <si>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</si>
  <si>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</si>
  <si>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</si>
  <si>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</si>
  <si>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</si>
  <si>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</si>
  <si>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</si>
  <si>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</si>
  <si>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</si>
  <si>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</si>
  <si>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</si>
  <si>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</si>
  <si>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</si>
  <si>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</si>
  <si>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</si>
  <si>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</si>
  <si>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</si>
  <si>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</si>
  <si>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</si>
  <si>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</si>
  <si>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</si>
  <si>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</si>
  <si>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</si>
  <si>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</si>
  <si>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</si>
  <si>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</si>
  <si>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</si>
  <si>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</si>
  <si>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</si>
  <si>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</si>
  <si>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</si>
  <si>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</si>
  <si>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</si>
  <si>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</si>
  <si>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</si>
  <si>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</si>
  <si>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</si>
  <si>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</si>
  <si>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</si>
  <si>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</si>
  <si>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</si>
  <si>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</si>
  <si>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</si>
  <si>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</si>
  <si>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</si>
  <si>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</si>
  <si>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</si>
  <si>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</si>
  <si>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</si>
  <si>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</si>
  <si>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</si>
  <si>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</si>
  <si>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</si>
  <si>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</si>
  <si>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</si>
  <si>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</si>
  <si>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</si>
  <si>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</si>
  <si>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</si>
  <si>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</si>
  <si>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</si>
  <si>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</si>
  <si>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</si>
  <si>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</si>
  <si>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</si>
  <si>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</si>
  <si>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</si>
  <si>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</si>
  <si>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</si>
  <si>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</si>
  <si>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</si>
  <si>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</si>
  <si>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</si>
  <si>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</si>
  <si>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</si>
  <si>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</si>
  <si>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</si>
  <si>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</si>
  <si>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</si>
  <si>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</si>
  <si>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</si>
  <si>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</si>
  <si>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</si>
  <si>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</si>
  <si>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</si>
  <si>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</si>
  <si>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</si>
  <si>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</si>
  <si>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</si>
  <si>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</si>
  <si>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</si>
  <si>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</si>
  <si>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</si>
  <si>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</si>
  <si>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</si>
  <si>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</si>
  <si>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</si>
  <si>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</si>
  <si>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</si>
  <si>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</si>
  <si>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</si>
  <si>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</si>
  <si>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</si>
  <si>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</si>
  <si>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</si>
  <si>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</si>
  <si>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</si>
  <si>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</si>
  <si>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</si>
  <si>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</si>
  <si>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</si>
  <si>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</si>
  <si>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</si>
  <si>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</si>
  <si>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</si>
  <si>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</si>
  <si>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</si>
  <si>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</si>
  <si>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</si>
  <si>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</si>
  <si>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</si>
  <si>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</si>
  <si>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</si>
  <si>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</si>
  <si>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</si>
  <si>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</si>
  <si>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</si>
  <si>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</si>
  <si>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</si>
  <si>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</si>
  <si>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</si>
  <si>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</si>
  <si>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</si>
  <si>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</si>
  <si>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</si>
  <si>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</si>
  <si>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</si>
  <si>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</si>
  <si>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</si>
  <si>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</si>
  <si>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</si>
  <si>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</si>
  <si>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</si>
  <si>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</si>
  <si>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</si>
  <si>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</si>
  <si>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</si>
  <si>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</si>
  <si>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</si>
  <si>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</si>
  <si>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</si>
  <si>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</si>
  <si>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</si>
  <si>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</si>
  <si>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</si>
  <si>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</si>
  <si>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</si>
  <si>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</si>
  <si>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</si>
  <si>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</si>
  <si>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</si>
  <si>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</si>
  <si>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</si>
  <si>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</si>
  <si>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</si>
  <si>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</si>
  <si>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</si>
  <si>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</si>
  <si>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</si>
  <si>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</si>
  <si>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</si>
  <si>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</si>
  <si>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</si>
  <si>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</si>
  <si>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</si>
  <si>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</si>
  <si>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</si>
  <si>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</si>
  <si>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</si>
  <si>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</si>
  <si>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</si>
  <si>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</si>
  <si>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</si>
  <si>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</si>
  <si>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</si>
  <si>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</si>
  <si>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</si>
  <si>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</si>
  <si>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</si>
  <si>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</si>
  <si>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</si>
  <si>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</si>
  <si>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</si>
  <si>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</si>
  <si>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</si>
  <si>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</si>
  <si>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</si>
  <si>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</si>
  <si>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</si>
  <si>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</si>
  <si>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</si>
  <si>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</si>
  <si>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</si>
  <si>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</si>
  <si>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</si>
  <si>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</si>
  <si>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</si>
  <si>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</si>
  <si>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</si>
  <si>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</si>
  <si>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</si>
  <si>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</si>
  <si>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</si>
  <si>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</si>
  <si>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</si>
  <si>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</si>
  <si>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</si>
  <si>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</si>
  <si>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</si>
  <si>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</si>
  <si>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</si>
  <si>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</si>
  <si>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</si>
  <si>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</si>
  <si>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</si>
  <si>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</si>
  <si>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</si>
  <si>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</si>
  <si>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</si>
  <si>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</si>
  <si>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</si>
  <si>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</si>
  <si>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</si>
  <si>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</si>
  <si>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</si>
  <si>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</si>
  <si>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</si>
  <si>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</si>
  <si>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</si>
  <si>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</si>
  <si>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</si>
  <si>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</si>
  <si>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</si>
  <si>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</si>
  <si>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</si>
  <si>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</si>
  <si>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</si>
  <si>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</si>
  <si>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</si>
  <si>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</si>
  <si>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</si>
  <si>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</si>
  <si>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</si>
  <si>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</si>
  <si>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</si>
  <si>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</si>
  <si>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</si>
  <si>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</si>
  <si>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</si>
  <si>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</si>
  <si>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</si>
  <si>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</si>
  <si>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</si>
  <si>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</si>
  <si>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</si>
  <si>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</si>
  <si>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</si>
  <si>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</si>
  <si>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</si>
  <si>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</si>
  <si>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</si>
  <si>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</si>
  <si>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</si>
  <si>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</si>
  <si>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</si>
  <si>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</si>
  <si>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</si>
  <si>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</si>
  <si>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</si>
  <si>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</si>
  <si>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</si>
  <si>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</si>
  <si>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</si>
  <si>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</si>
  <si>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</si>
  <si>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</si>
  <si>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</si>
  <si>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</si>
  <si>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</si>
  <si>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</si>
  <si>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</si>
  <si>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</si>
  <si>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</si>
  <si>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</si>
  <si>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</si>
  <si>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</si>
  <si>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</si>
  <si>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</si>
  <si>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</si>
  <si>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</si>
  <si>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</si>
  <si>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</si>
  <si>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</si>
  <si>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</si>
  <si>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</si>
  <si>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</si>
  <si>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</si>
  <si>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</si>
  <si>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</si>
  <si>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</si>
  <si>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</si>
  <si>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</si>
  <si>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</si>
  <si>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</si>
  <si>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</si>
  <si>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</si>
  <si>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</si>
  <si>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</si>
  <si>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</si>
  <si>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</si>
  <si>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</si>
  <si>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</si>
  <si>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</si>
  <si>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</si>
  <si>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</si>
  <si>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</si>
  <si>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</si>
  <si>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</si>
  <si>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</si>
  <si>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</si>
  <si>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</si>
  <si>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</si>
  <si>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</si>
  <si>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</si>
  <si>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</si>
  <si>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</si>
  <si>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</si>
  <si>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</si>
  <si>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</si>
  <si>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</si>
  <si>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</si>
  <si>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</si>
  <si>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</si>
  <si>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</si>
  <si>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</si>
  <si>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</si>
  <si>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</si>
  <si>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</si>
  <si>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</si>
  <si>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</si>
  <si>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</si>
  <si>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</si>
  <si>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</si>
  <si>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</si>
  <si>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</si>
  <si>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</si>
  <si>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</si>
  <si>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</si>
  <si>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</si>
  <si>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</si>
  <si>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</si>
  <si>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</si>
  <si>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</si>
  <si>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</si>
  <si>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</si>
  <si>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</si>
  <si>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</si>
  <si>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</si>
  <si>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</si>
  <si>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</si>
  <si>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</si>
  <si>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</si>
  <si>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</si>
  <si>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</si>
  <si>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</si>
  <si>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</si>
  <si>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</si>
  <si>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</si>
  <si>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</si>
  <si>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</si>
  <si>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</si>
  <si>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</si>
  <si>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</si>
  <si>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</si>
  <si>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</si>
  <si>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</si>
  <si>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</si>
  <si>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</si>
  <si>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</si>
  <si>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</si>
  <si>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</si>
  <si>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</si>
  <si>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</si>
  <si>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</si>
  <si>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</si>
  <si>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</si>
  <si>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</si>
  <si>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</si>
  <si>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</si>
  <si>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</si>
  <si>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</si>
  <si>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</si>
  <si>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</si>
  <si>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</si>
  <si>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</si>
  <si>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</si>
  <si>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</si>
  <si>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</si>
  <si>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</si>
  <si>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</si>
  <si>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</si>
  <si>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</si>
  <si>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</si>
  <si>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</si>
  <si>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</si>
  <si>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</si>
  <si>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</si>
  <si>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</si>
  <si>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</si>
  <si>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</si>
  <si>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</si>
  <si>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</si>
  <si>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</si>
  <si>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</si>
  <si>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</si>
  <si>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</si>
  <si>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</si>
  <si>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</si>
  <si>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</si>
  <si>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</si>
  <si>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</si>
  <si>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</si>
  <si>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</si>
  <si>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</si>
  <si>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</si>
  <si>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</si>
  <si>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</si>
  <si>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</si>
  <si>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</si>
  <si>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</si>
  <si>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</si>
  <si>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</si>
  <si>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</si>
  <si>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</si>
  <si>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</si>
  <si>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</si>
  <si>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</si>
  <si>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</si>
  <si>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</si>
  <si>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</si>
  <si>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</si>
  <si>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</si>
  <si>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</si>
  <si>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</si>
  <si>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</si>
  <si>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</si>
  <si>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</si>
  <si>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</si>
  <si>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</si>
  <si>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</si>
  <si>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</si>
  <si>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</si>
  <si>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</si>
  <si>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</si>
  <si>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</si>
  <si>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</si>
  <si>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</si>
  <si>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</si>
  <si>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</si>
  <si>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</si>
  <si>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</si>
  <si>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</si>
  <si>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</si>
  <si>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</si>
  <si>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</si>
  <si>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</si>
  <si>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</si>
  <si>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</si>
  <si>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</si>
  <si>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</si>
  <si>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</si>
  <si>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</si>
  <si>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</si>
  <si>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</si>
  <si>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</si>
  <si>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</si>
  <si>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</si>
  <si>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</si>
  <si>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</si>
  <si>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</si>
  <si>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</si>
  <si>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</si>
  <si>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</si>
  <si>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</si>
  <si>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</si>
  <si>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</si>
  <si>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</si>
  <si>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</si>
  <si>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</si>
  <si>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</si>
  <si>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</si>
  <si>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</si>
  <si>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</si>
  <si>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</si>
  <si>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</si>
  <si>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</si>
  <si>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</si>
  <si>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</si>
  <si>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</si>
  <si>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</si>
  <si>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</si>
  <si>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</si>
  <si>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</si>
  <si>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</si>
  <si>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</si>
  <si>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</si>
  <si>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</si>
  <si>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</si>
  <si>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</si>
  <si>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</si>
  <si>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</si>
  <si>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</si>
  <si>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</si>
  <si>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</si>
  <si>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</si>
  <si>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</si>
  <si>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</si>
  <si>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</si>
  <si>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</si>
  <si>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</si>
  <si>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</si>
  <si>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</si>
  <si>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</si>
  <si>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</si>
  <si>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</si>
  <si>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</si>
  <si>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</si>
  <si>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</si>
  <si>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</si>
  <si>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</si>
  <si>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</si>
  <si>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</si>
  <si>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</si>
  <si>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</si>
  <si>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</si>
  <si>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</si>
  <si>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</si>
  <si>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</si>
  <si>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</si>
  <si>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</si>
  <si>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</si>
  <si>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</si>
  <si>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</si>
  <si>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</si>
  <si>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</si>
  <si>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</si>
  <si>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</si>
  <si>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</si>
  <si>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</si>
  <si>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</si>
  <si>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</si>
  <si>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</si>
  <si>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</si>
  <si>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</si>
  <si>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</si>
  <si>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</si>
  <si>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</si>
  <si>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</si>
  <si>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</si>
  <si>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</si>
  <si>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</si>
  <si>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</si>
  <si>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</si>
  <si>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</si>
  <si>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</si>
  <si>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</si>
  <si>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</si>
  <si>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</si>
  <si>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</si>
  <si>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</si>
  <si>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</si>
  <si>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</si>
  <si>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</si>
  <si>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</si>
  <si>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</si>
  <si>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</si>
  <si>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</si>
  <si>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</si>
  <si>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</si>
  <si>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</si>
  <si>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</si>
  <si>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</si>
  <si>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</si>
  <si>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</si>
  <si>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</si>
  <si>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</si>
  <si>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</si>
  <si>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</si>
  <si>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</si>
  <si>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</si>
  <si>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</si>
  <si>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</si>
  <si>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</si>
  <si>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</si>
  <si>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</si>
  <si>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</si>
  <si>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</si>
  <si>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</si>
  <si>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</si>
  <si>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</si>
  <si>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</si>
  <si>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</si>
  <si>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</si>
  <si>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</si>
  <si>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</si>
  <si>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</si>
  <si>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</si>
  <si>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</si>
  <si>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</si>
  <si>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</si>
  <si>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</si>
  <si>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</si>
  <si>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</si>
  <si>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</si>
  <si>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</si>
  <si>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</si>
  <si>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</si>
  <si>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</si>
  <si>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</si>
  <si>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</si>
  <si>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</si>
  <si>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</si>
  <si>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</si>
  <si>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</si>
  <si>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</si>
  <si>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</si>
  <si>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</si>
  <si>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</si>
  <si>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</si>
  <si>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</si>
  <si>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</si>
  <si>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</si>
  <si>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</si>
  <si>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</si>
  <si>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</si>
  <si>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</si>
  <si>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</si>
  <si>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</si>
  <si>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</si>
  <si>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</si>
  <si>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</si>
  <si>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</si>
  <si>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</si>
  <si>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</si>
  <si>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</si>
  <si>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</si>
  <si>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</si>
  <si>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</si>
  <si>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</si>
  <si>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</si>
  <si>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</si>
  <si>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</si>
  <si>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</si>
  <si>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</si>
  <si>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</si>
  <si>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</si>
  <si>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</si>
  <si>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</si>
  <si>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</si>
  <si>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</si>
  <si>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</si>
  <si>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</si>
  <si>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</si>
  <si>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</si>
  <si>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</si>
  <si>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</si>
  <si>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</si>
  <si>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</si>
  <si>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</si>
  <si>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</si>
  <si>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</si>
  <si>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</si>
  <si>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</si>
  <si>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</si>
  <si>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</si>
  <si>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</si>
  <si>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</si>
  <si>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</si>
  <si>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</si>
  <si>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</si>
  <si>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</si>
  <si>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</si>
  <si>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</si>
  <si>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</si>
  <si>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</si>
  <si>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</si>
  <si>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</si>
  <si>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</si>
  <si>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</si>
  <si>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</si>
  <si>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</si>
  <si>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</si>
  <si>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</si>
  <si>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</si>
  <si>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</si>
  <si>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</si>
  <si>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</si>
  <si>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</si>
  <si>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</si>
  <si>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</si>
  <si>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</si>
  <si>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</si>
  <si>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</si>
  <si>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</si>
  <si>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</si>
  <si>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</si>
  <si>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</si>
  <si>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</si>
  <si>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</si>
  <si>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</si>
  <si>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</si>
  <si>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</si>
  <si>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</si>
  <si>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</si>
  <si>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</si>
  <si>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</si>
  <si>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</si>
  <si>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</si>
  <si>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</si>
  <si>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</si>
  <si>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</si>
  <si>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</si>
  <si>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</si>
  <si>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</si>
  <si>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</si>
  <si>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</si>
  <si>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</si>
  <si>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</si>
  <si>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</si>
  <si>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</si>
  <si>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</si>
  <si>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</si>
  <si>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</si>
  <si>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</si>
  <si>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</si>
  <si>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</si>
  <si>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</si>
  <si>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</si>
  <si>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</si>
  <si>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</si>
  <si>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</si>
  <si>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</si>
  <si>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</si>
  <si>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</si>
  <si>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</si>
  <si>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</si>
  <si>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</si>
  <si>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</si>
  <si>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</si>
  <si>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</si>
  <si>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</si>
  <si>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</si>
  <si>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</si>
  <si>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</si>
  <si>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</si>
  <si>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</si>
  <si>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</si>
  <si>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</si>
  <si>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</si>
  <si>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</si>
  <si>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</si>
  <si>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</si>
  <si>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</si>
  <si>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</si>
  <si>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</si>
  <si>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</si>
  <si>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</si>
  <si>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</si>
  <si>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</si>
  <si>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</si>
  <si>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</si>
  <si>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</si>
  <si>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</si>
  <si>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</si>
  <si>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</si>
  <si>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</si>
  <si>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</si>
  <si>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</si>
  <si>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</si>
  <si>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</si>
  <si>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</si>
  <si>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</si>
  <si>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</si>
  <si>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</si>
  <si>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</si>
  <si>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</si>
  <si>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</si>
  <si>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</si>
  <si>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</si>
  <si>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</si>
  <si>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</si>
  <si>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</si>
  <si>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</si>
  <si>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</si>
  <si>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</si>
  <si>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</si>
  <si>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</si>
  <si>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</si>
  <si>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</si>
  <si>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</si>
  <si>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</si>
  <si>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</si>
  <si>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</si>
  <si>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</si>
  <si>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</si>
  <si>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</si>
  <si>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</si>
  <si>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</si>
  <si>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</si>
  <si>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</si>
  <si>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</si>
  <si>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</si>
  <si>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</si>
  <si>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</si>
  <si>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</si>
  <si>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</si>
  <si>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</si>
  <si>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</si>
  <si>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</si>
  <si>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</si>
  <si>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</si>
  <si>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</si>
  <si>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</si>
  <si>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</si>
  <si>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</si>
  <si>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</si>
  <si>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</si>
  <si>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</si>
  <si>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</si>
  <si>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</si>
  <si>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</si>
  <si>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</si>
  <si>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</si>
  <si>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</si>
  <si>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</si>
  <si>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</si>
  <si>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</si>
  <si>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</si>
  <si>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</si>
  <si>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</si>
  <si>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</si>
  <si>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</si>
  <si>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</si>
  <si>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</si>
  <si>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</si>
  <si>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</si>
  <si>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</si>
  <si>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</si>
  <si>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</si>
  <si>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</si>
  <si>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</si>
  <si>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</si>
  <si>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</si>
  <si>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</si>
  <si>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</si>
  <si>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</si>
  <si>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</si>
  <si>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</si>
  <si>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</si>
  <si>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</si>
  <si>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</si>
  <si>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</si>
  <si>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</si>
  <si>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</si>
  <si>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</si>
  <si>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</si>
  <si>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</si>
  <si>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</si>
  <si>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</si>
  <si>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</si>
  <si>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</si>
  <si>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</si>
  <si>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</si>
  <si>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</si>
  <si>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</si>
  <si>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</si>
  <si>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</si>
  <si>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</si>
  <si>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</si>
  <si>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</si>
  <si>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</si>
  <si>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</si>
  <si>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</si>
  <si>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</si>
  <si>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</si>
  <si>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</si>
  <si>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</si>
  <si>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</si>
  <si>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</si>
  <si>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</si>
  <si>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</si>
  <si>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</si>
  <si>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</si>
  <si>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</si>
  <si>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</si>
  <si>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</si>
  <si>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</si>
  <si>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</si>
  <si>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</si>
  <si>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</si>
  <si>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</si>
  <si>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</si>
  <si>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</si>
  <si>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</si>
  <si>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</si>
  <si>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</si>
  <si>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</si>
  <si>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</si>
  <si>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</si>
  <si>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</si>
  <si>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</si>
  <si>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</si>
  <si>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</si>
  <si>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</si>
  <si>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</si>
  <si>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</si>
  <si>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</si>
  <si>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</si>
  <si>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</si>
  <si>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</si>
  <si>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</si>
  <si>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</si>
  <si>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</si>
  <si>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</si>
  <si>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</si>
  <si>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</si>
  <si>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</si>
  <si>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</si>
  <si>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</si>
  <si>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</si>
  <si>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</si>
  <si>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</si>
  <si>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</si>
  <si>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</si>
  <si>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</si>
  <si>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</si>
  <si>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</si>
  <si>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</si>
  <si>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</si>
  <si>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</si>
  <si>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</si>
  <si>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</si>
  <si>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</si>
  <si>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</si>
  <si>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</si>
  <si>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</si>
  <si>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</si>
  <si>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</si>
  <si>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</si>
  <si>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</si>
  <si>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</si>
  <si>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</si>
  <si>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</si>
  <si>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</si>
  <si>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</si>
  <si>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</si>
  <si>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</si>
  <si>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</si>
  <si>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</si>
  <si>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</si>
  <si>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</si>
  <si>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</si>
  <si>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</si>
  <si>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</si>
  <si>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</si>
  <si>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</si>
  <si>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</si>
  <si>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</si>
  <si>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</si>
  <si>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</si>
  <si>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</si>
  <si>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</si>
  <si>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</si>
  <si>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</si>
  <si>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</si>
  <si>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</si>
  <si>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</si>
  <si>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</si>
  <si>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</si>
  <si>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</si>
  <si>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</si>
  <si>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</si>
  <si>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</si>
  <si>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</si>
  <si>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</si>
  <si>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</si>
  <si>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</si>
  <si>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</si>
  <si>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</si>
  <si>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</si>
  <si>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</si>
  <si>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</si>
  <si>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</si>
  <si>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</si>
  <si>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</si>
  <si>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</si>
  <si>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</si>
  <si>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</si>
  <si>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</si>
  <si>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</si>
  <si>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</si>
  <si>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</si>
  <si>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</si>
  <si>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</si>
  <si>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</si>
  <si>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</si>
  <si>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</si>
  <si>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</si>
  <si>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</si>
  <si>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</si>
  <si>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</si>
  <si>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</si>
  <si>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</si>
  <si>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</si>
  <si>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</si>
  <si>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</si>
  <si>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</si>
  <si>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</si>
  <si>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</si>
  <si>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</si>
  <si>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</si>
  <si>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</si>
  <si>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</si>
  <si>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</si>
  <si>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</si>
  <si>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</si>
  <si>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</si>
  <si>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</si>
  <si>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</si>
  <si>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</si>
  <si>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</si>
  <si>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</si>
  <si>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</si>
  <si>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</si>
  <si>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</si>
  <si>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</si>
  <si>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</si>
  <si>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</si>
  <si>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</si>
  <si>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</si>
  <si>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</si>
  <si>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</si>
  <si>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</si>
  <si>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</si>
  <si>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</si>
  <si>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</si>
  <si>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</si>
  <si>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</si>
  <si>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</si>
  <si>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</si>
  <si>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</si>
  <si>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</si>
  <si>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</si>
  <si>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</si>
  <si>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</si>
  <si>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</si>
  <si>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</si>
  <si>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</si>
  <si>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</si>
  <si>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</si>
  <si>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</si>
  <si>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</si>
  <si>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</si>
  <si>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</si>
  <si>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</si>
  <si>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</si>
  <si>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</si>
  <si>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</si>
  <si>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</si>
  <si>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</si>
  <si>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</si>
  <si>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</si>
  <si>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</si>
  <si>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</si>
  <si>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</si>
  <si>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</si>
  <si>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</si>
  <si>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</si>
  <si>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</si>
  <si>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</si>
  <si>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</si>
  <si>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</si>
  <si>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</si>
  <si>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</si>
  <si>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</si>
  <si>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</si>
  <si>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</si>
  <si>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</si>
  <si>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</si>
  <si>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</si>
  <si>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</si>
  <si>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</si>
  <si>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</si>
  <si>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</si>
  <si>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</si>
  <si>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</si>
  <si>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</si>
  <si>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</si>
  <si>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</si>
  <si>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</si>
  <si>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</si>
  <si>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</si>
  <si>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</si>
  <si>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</si>
  <si>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</si>
  <si>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</si>
  <si>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</si>
  <si>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</si>
  <si>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</si>
  <si>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</si>
  <si>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</si>
  <si>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</si>
  <si>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</si>
  <si>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</si>
  <si>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</si>
  <si>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</si>
  <si>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</si>
  <si>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</si>
  <si>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</si>
  <si>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</si>
  <si>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</si>
  <si>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</si>
  <si>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</si>
  <si>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</si>
  <si>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</si>
  <si>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</si>
  <si>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</si>
  <si>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</si>
  <si>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</si>
  <si>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</si>
  <si>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</si>
  <si>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</si>
  <si>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</si>
  <si>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</si>
  <si>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</si>
  <si>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</si>
  <si>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</si>
  <si>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</si>
  <si>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</si>
  <si>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</si>
  <si>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</si>
  <si>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</si>
  <si>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</si>
  <si>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</si>
  <si>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</si>
  <si>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</si>
  <si>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</si>
  <si>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</si>
  <si>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</si>
  <si>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</si>
  <si>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</si>
  <si>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</si>
  <si>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</si>
  <si>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</si>
  <si>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</si>
  <si>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</si>
  <si>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</si>
  <si>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</si>
  <si>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</si>
  <si>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</si>
  <si>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</si>
  <si>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</si>
  <si>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</si>
  <si>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</si>
  <si>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</si>
  <si>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</si>
  <si>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</si>
  <si>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</si>
  <si>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</si>
  <si>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</si>
  <si>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</si>
  <si>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</si>
  <si>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</si>
  <si>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</si>
  <si>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</si>
  <si>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</si>
  <si>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</si>
  <si>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</si>
  <si>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</si>
  <si>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</si>
  <si>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</si>
  <si>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</si>
  <si>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</si>
  <si>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</si>
  <si>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</si>
  <si>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</si>
  <si>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</si>
  <si>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</si>
  <si>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</si>
  <si>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</si>
  <si>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</si>
  <si>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</si>
  <si>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</si>
  <si>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</si>
  <si>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</si>
  <si>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</si>
  <si>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</si>
  <si>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</si>
  <si>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</si>
  <si>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</si>
  <si>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</si>
  <si>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</si>
  <si>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</si>
  <si>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</si>
  <si>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</si>
  <si>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</si>
  <si>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</si>
  <si>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</si>
  <si>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</si>
  <si>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</si>
  <si>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</si>
  <si>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</si>
  <si>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</si>
  <si>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</si>
  <si>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</si>
  <si>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</si>
  <si>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</si>
  <si>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</si>
  <si>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</si>
  <si>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</si>
  <si>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</si>
  <si>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</si>
  <si>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</si>
  <si>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</si>
  <si>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</si>
  <si>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</si>
  <si>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</si>
  <si>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</si>
  <si>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</si>
  <si>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</si>
  <si>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</si>
  <si>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</si>
  <si>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</si>
  <si>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</si>
  <si>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</si>
  <si>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</si>
  <si>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</si>
  <si>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</si>
  <si>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</si>
  <si>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</si>
  <si>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</si>
  <si>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</si>
  <si>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</si>
  <si>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</si>
  <si>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</si>
  <si>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</si>
  <si>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</si>
  <si>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</si>
  <si>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</si>
  <si>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</si>
  <si>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</si>
  <si>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</si>
  <si>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</si>
  <si>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</si>
  <si>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</si>
  <si>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</si>
  <si>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</si>
  <si>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</si>
  <si>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</si>
  <si>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</si>
  <si>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</si>
  <si>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</si>
  <si>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</si>
  <si>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</si>
  <si>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</si>
  <si>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</si>
  <si>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</si>
  <si>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</si>
  <si>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</si>
  <si>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</si>
  <si>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</si>
  <si>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</si>
  <si>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</si>
  <si>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</si>
  <si>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</si>
  <si>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</si>
  <si>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</si>
  <si>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</si>
  <si>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</si>
  <si>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</si>
  <si>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</si>
  <si>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</si>
  <si>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</si>
  <si>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</si>
  <si>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</si>
  <si>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</si>
  <si>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</si>
  <si>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</si>
  <si>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</si>
  <si>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</si>
  <si>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</si>
  <si>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</si>
  <si>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</si>
  <si>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</si>
  <si>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</si>
  <si>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</si>
  <si>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</si>
  <si>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</si>
  <si>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</si>
  <si>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</si>
  <si>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</si>
  <si>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</si>
  <si>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</si>
  <si>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</si>
  <si>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</si>
  <si>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</si>
  <si>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</si>
  <si>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</si>
  <si>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</si>
  <si>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</si>
  <si>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</si>
  <si>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</si>
  <si>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</si>
  <si>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</si>
  <si>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</si>
  <si>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</si>
  <si>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</si>
  <si>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</si>
  <si>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</si>
  <si>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</si>
  <si>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</si>
  <si>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</si>
  <si>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</si>
  <si>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</si>
  <si>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</si>
  <si>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</si>
  <si>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</si>
  <si>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</si>
  <si>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</si>
  <si>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</si>
  <si>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</si>
  <si>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</si>
  <si>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</si>
  <si>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</si>
  <si>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</si>
  <si>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</si>
  <si>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</si>
  <si>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</si>
  <si>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</si>
  <si>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</si>
  <si>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</si>
  <si>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</si>
  <si>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</si>
  <si>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</si>
  <si>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</si>
  <si>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</si>
  <si>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</si>
  <si>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</si>
  <si>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</si>
  <si>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</si>
  <si>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</si>
  <si>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</si>
  <si>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</si>
  <si>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</si>
  <si>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</si>
  <si>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</si>
  <si>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</si>
  <si>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</si>
  <si>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</si>
  <si>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</si>
  <si>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</si>
  <si>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</si>
  <si>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</si>
  <si>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</si>
  <si>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</si>
  <si>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</si>
  <si>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</si>
  <si>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</si>
  <si>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</si>
  <si>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</si>
  <si>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</si>
  <si>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</si>
  <si>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</si>
  <si>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</si>
  <si>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</si>
  <si>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</si>
  <si>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</si>
  <si>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</si>
  <si>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</si>
  <si>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</si>
  <si>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</si>
  <si>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</si>
  <si>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</si>
  <si>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</si>
  <si>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</si>
  <si>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</si>
  <si>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</si>
  <si>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</si>
  <si>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</si>
  <si>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</si>
  <si>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</si>
  <si>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</si>
  <si>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</si>
  <si>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</si>
  <si>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</si>
  <si>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</si>
  <si>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</si>
  <si>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</si>
  <si>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</si>
  <si>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</si>
  <si>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</si>
  <si>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</si>
  <si>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</si>
  <si>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</si>
  <si>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</si>
  <si>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</si>
  <si>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</si>
  <si>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</si>
  <si>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</si>
  <si>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</si>
  <si>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</si>
  <si>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</si>
  <si>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</si>
  <si>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</si>
  <si>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</si>
  <si>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</si>
  <si>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</si>
  <si>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</si>
  <si>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</si>
  <si>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</si>
  <si>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</si>
  <si>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</si>
  <si>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</si>
  <si>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</si>
  <si>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</si>
  <si>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</si>
  <si>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</si>
  <si>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</si>
  <si>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</si>
  <si>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</si>
  <si>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</si>
  <si>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</si>
  <si>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</si>
  <si>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</si>
  <si>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</si>
  <si>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</si>
  <si>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</si>
  <si>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</si>
  <si>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</si>
  <si>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</si>
  <si>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</si>
  <si>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</si>
  <si>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</si>
  <si>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</si>
  <si>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</si>
  <si>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</si>
  <si>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</si>
  <si>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</si>
  <si>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</si>
  <si>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</si>
  <si>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</si>
  <si>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</si>
  <si>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</si>
  <si>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</si>
  <si>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</si>
  <si>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</si>
  <si>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</si>
  <si>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</si>
  <si>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</si>
  <si>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</si>
  <si>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</si>
  <si>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</si>
  <si>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</si>
  <si>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</si>
  <si>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</si>
  <si>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</si>
  <si>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</si>
  <si>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</si>
  <si>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</si>
  <si>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</si>
  <si>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</si>
  <si>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</si>
  <si>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</si>
  <si>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</si>
  <si>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</si>
  <si>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</si>
  <si>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</si>
  <si>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</si>
  <si>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</si>
  <si>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</si>
  <si>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</si>
  <si>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</si>
  <si>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</si>
  <si>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</si>
  <si>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</si>
  <si>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</si>
  <si>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</si>
  <si>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</si>
  <si>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</si>
  <si>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</si>
  <si>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</si>
  <si>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</si>
  <si>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</si>
  <si>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</si>
  <si>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</si>
  <si>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</si>
  <si>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</si>
  <si>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</si>
  <si>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</si>
  <si>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</si>
  <si>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</si>
  <si>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</si>
  <si>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</si>
  <si>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</si>
  <si>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</si>
  <si>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</si>
  <si>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</si>
  <si>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</si>
  <si>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</si>
  <si>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</si>
  <si>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</si>
  <si>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</si>
  <si>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</si>
  <si>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</si>
  <si>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</si>
  <si>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</si>
  <si>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</si>
  <si>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</si>
  <si>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</si>
  <si>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</si>
  <si>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</si>
  <si>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</si>
  <si>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</si>
  <si>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</si>
  <si>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</si>
  <si>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</si>
  <si>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</si>
  <si>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</si>
  <si>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</si>
  <si>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</si>
  <si>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</si>
  <si>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</si>
  <si>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</si>
  <si>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</si>
  <si>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</si>
  <si>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</si>
  <si>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</si>
  <si>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</si>
  <si>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</si>
  <si>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</si>
  <si>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</si>
  <si>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</si>
  <si>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</si>
  <si>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</si>
  <si>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</si>
  <si>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</si>
  <si>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</si>
  <si>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</si>
  <si>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</si>
  <si>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</si>
  <si>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</si>
  <si>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</si>
  <si>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</si>
  <si>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</si>
  <si>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</si>
  <si>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</si>
  <si>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</si>
  <si>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</si>
  <si>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</si>
  <si>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</si>
  <si>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</si>
  <si>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</si>
  <si>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</si>
  <si>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</si>
  <si>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</si>
  <si>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</si>
  <si>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</si>
  <si>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</si>
  <si>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</si>
  <si>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</si>
  <si>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</si>
  <si>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</si>
  <si>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</si>
  <si>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</si>
  <si>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</si>
  <si>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</si>
  <si>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</si>
  <si>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</si>
  <si>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</si>
  <si>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</si>
  <si>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</si>
  <si>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</si>
  <si>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</si>
  <si>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</si>
  <si>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</si>
  <si>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</si>
  <si>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</si>
  <si>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</si>
  <si>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</si>
  <si>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</si>
  <si>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</si>
  <si>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</si>
  <si>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</si>
  <si>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</si>
  <si>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</si>
  <si>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</si>
  <si>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</si>
  <si>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</si>
  <si>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</si>
  <si>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</si>
  <si>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</si>
  <si>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</si>
  <si>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</si>
  <si>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</si>
  <si>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</si>
  <si>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</si>
  <si>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</si>
  <si>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</si>
  <si>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</si>
  <si>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</si>
  <si>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</si>
  <si>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</si>
  <si>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</si>
  <si>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</si>
  <si>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</si>
  <si>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</si>
  <si>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</si>
  <si>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</si>
  <si>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</si>
  <si>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</si>
  <si>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</si>
  <si>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</si>
  <si>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</si>
  <si>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</si>
  <si>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</si>
  <si>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</si>
  <si>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</si>
  <si>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</si>
  <si>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</si>
  <si>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</si>
  <si>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</si>
  <si>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</si>
  <si>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</si>
  <si>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</si>
  <si>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</si>
  <si>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</si>
  <si>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</si>
  <si>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</si>
  <si>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</si>
  <si>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</si>
  <si>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</si>
  <si>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</si>
  <si>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</si>
  <si>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</si>
  <si>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</si>
  <si>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</si>
  <si>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</si>
  <si>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</si>
  <si>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</si>
  <si>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</si>
  <si>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</si>
  <si>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</si>
  <si>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</si>
  <si>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</si>
  <si>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</si>
  <si>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</si>
  <si>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</si>
  <si>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</si>
  <si>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</si>
  <si>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</si>
  <si>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</si>
  <si>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</si>
  <si>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</si>
  <si>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</si>
  <si>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</si>
  <si>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</si>
  <si>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</si>
  <si>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</si>
  <si>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</si>
  <si>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</si>
  <si>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</si>
  <si>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</si>
  <si>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</si>
  <si>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</si>
  <si>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</si>
  <si>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</si>
  <si>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</si>
  <si>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</si>
  <si>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</si>
  <si>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</si>
  <si>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</si>
  <si>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</si>
  <si>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</si>
  <si>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</si>
  <si>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</si>
  <si>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</si>
  <si>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</si>
  <si>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</si>
  <si>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</si>
  <si>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</si>
  <si>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</si>
  <si>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</si>
  <si>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</si>
  <si>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</si>
  <si>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</si>
  <si>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</si>
  <si>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</si>
  <si>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</si>
  <si>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</si>
  <si>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</si>
  <si>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</si>
  <si>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</si>
  <si>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</si>
  <si>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</si>
  <si>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</si>
  <si>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</si>
  <si>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</si>
  <si>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</si>
  <si>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</si>
  <si>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</si>
  <si>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</si>
  <si>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</si>
  <si>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</si>
  <si>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</si>
  <si>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</si>
  <si>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</si>
  <si>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</si>
  <si>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</si>
  <si>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</si>
  <si>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</si>
  <si>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</si>
  <si>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</si>
  <si>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</si>
  <si>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</si>
  <si>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</si>
  <si>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</si>
  <si>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</si>
  <si>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</si>
  <si>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</si>
  <si>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</si>
  <si>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</si>
  <si>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</si>
  <si>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</si>
  <si>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</si>
  <si>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</si>
  <si>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</si>
  <si>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</si>
  <si>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</si>
  <si>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</si>
  <si>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</si>
  <si>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</si>
  <si>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</si>
  <si>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</si>
  <si>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</si>
  <si>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</si>
  <si>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</si>
  <si>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</si>
  <si>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</si>
  <si>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</si>
  <si>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</si>
  <si>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</si>
  <si>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</si>
  <si>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</si>
  <si>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</si>
  <si>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</si>
  <si>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</si>
  <si>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</si>
  <si>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</si>
  <si>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</si>
  <si>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</si>
  <si>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</si>
  <si>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</si>
  <si>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</si>
  <si>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</si>
  <si>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</si>
  <si>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</si>
  <si>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</si>
  <si>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</si>
  <si>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</si>
  <si>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</si>
  <si>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</si>
  <si>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</si>
  <si>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</si>
  <si>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</si>
  <si>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</si>
  <si>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</si>
  <si>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</si>
  <si>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</si>
  <si>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</si>
  <si>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</si>
  <si>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</si>
  <si>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</si>
  <si>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</si>
  <si>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</si>
  <si>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</si>
  <si>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</si>
  <si>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</si>
  <si>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</si>
  <si>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</si>
  <si>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</si>
  <si>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</si>
  <si>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</si>
  <si>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</si>
  <si>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</si>
  <si>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</si>
  <si>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</si>
  <si>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</si>
  <si>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</si>
  <si>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</si>
  <si>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</si>
  <si>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</si>
  <si>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</si>
  <si>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</si>
  <si>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</si>
  <si>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</si>
  <si>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</si>
  <si>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</si>
  <si>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</si>
  <si>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</si>
  <si>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</si>
  <si>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</si>
  <si>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</si>
  <si>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</si>
  <si>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</si>
  <si>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</si>
  <si>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</si>
  <si>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</si>
  <si>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</si>
  <si>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</si>
  <si>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</si>
  <si>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</si>
  <si>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</si>
  <si>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</si>
  <si>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</si>
  <si>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</si>
  <si>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</si>
  <si>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</si>
  <si>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</si>
  <si>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</si>
  <si>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</si>
  <si>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</si>
  <si>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</si>
  <si>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</si>
  <si>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</si>
  <si>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</si>
  <si>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</si>
  <si>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</si>
  <si>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</si>
  <si>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</si>
  <si>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</si>
  <si>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</si>
  <si>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</si>
  <si>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</si>
  <si>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</si>
  <si>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</si>
  <si>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</si>
  <si>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</si>
  <si>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</si>
  <si>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</si>
  <si>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</si>
  <si>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</si>
  <si>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</si>
  <si>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</si>
  <si>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</si>
  <si>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</si>
  <si>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</si>
  <si>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</si>
  <si>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</si>
  <si>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</si>
  <si>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</si>
  <si>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</si>
  <si>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</si>
  <si>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</si>
  <si>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</si>
  <si>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</si>
  <si>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</si>
  <si>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</si>
  <si>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</si>
  <si>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</si>
  <si>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</si>
  <si>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</si>
  <si>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</si>
  <si>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</si>
  <si>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</si>
  <si>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</si>
  <si>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</si>
  <si>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</si>
  <si>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</si>
  <si>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</si>
  <si>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</si>
  <si>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</si>
  <si>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</si>
  <si>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</si>
  <si>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</si>
  <si>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</si>
  <si>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</si>
  <si>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</si>
  <si>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</si>
  <si>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</si>
  <si>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</si>
  <si>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</si>
  <si>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</si>
  <si>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</si>
  <si>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</si>
  <si>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</si>
  <si>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</si>
  <si>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</si>
  <si>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</si>
  <si>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</si>
  <si>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</si>
  <si>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</si>
  <si>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</si>
  <si>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</si>
  <si>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</si>
  <si>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</si>
  <si>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</si>
  <si>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</si>
  <si>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</si>
  <si>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</si>
  <si>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</si>
  <si>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</si>
  <si>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</si>
  <si>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</si>
  <si>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</si>
  <si>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</si>
  <si>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</si>
  <si>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</si>
  <si>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</si>
  <si>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</si>
  <si>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</si>
  <si>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</si>
  <si>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</si>
  <si>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</si>
  <si>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</si>
  <si>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</si>
  <si>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</si>
  <si>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</si>
  <si>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</si>
  <si>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</si>
  <si>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</si>
  <si>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</si>
  <si>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</si>
  <si>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</si>
  <si>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</si>
  <si>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</si>
  <si>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</si>
  <si>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</si>
  <si>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</si>
  <si>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</si>
  <si>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</si>
  <si>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</si>
  <si>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</si>
  <si>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</si>
  <si>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</si>
  <si>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</si>
  <si>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</si>
  <si>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</si>
  <si>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</si>
  <si>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</si>
  <si>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</si>
  <si>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</si>
  <si>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</si>
  <si>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</si>
  <si>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</si>
  <si>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</si>
  <si>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</si>
  <si>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</si>
  <si>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</si>
  <si>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</si>
  <si>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</si>
  <si>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</si>
  <si>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</si>
  <si>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</si>
  <si>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</si>
  <si>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</si>
  <si>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</si>
  <si>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</si>
  <si>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</si>
  <si>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</si>
  <si>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</si>
  <si>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</si>
  <si>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</si>
  <si>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</si>
  <si>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</si>
  <si>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</si>
  <si>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</si>
  <si>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</si>
  <si>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</si>
  <si>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</si>
  <si>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</si>
  <si>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</si>
  <si>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</si>
  <si>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</si>
  <si>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</si>
  <si>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</si>
  <si>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</si>
  <si>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</si>
  <si>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</si>
  <si>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</si>
  <si>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</si>
  <si>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</si>
  <si>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</si>
  <si>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</si>
  <si>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</si>
  <si>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</si>
  <si>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</si>
  <si>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</si>
  <si>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</si>
  <si>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</si>
  <si>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</si>
  <si>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</si>
  <si>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</si>
  <si>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</si>
  <si>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</si>
  <si>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</si>
  <si>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</si>
  <si>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</si>
  <si>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</si>
  <si>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</si>
  <si>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</si>
  <si>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</si>
  <si>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</si>
  <si>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</si>
  <si>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</si>
  <si>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</si>
  <si>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</si>
  <si>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</si>
  <si>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</si>
  <si>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</si>
  <si>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</si>
  <si>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</si>
  <si>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</si>
  <si>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</si>
  <si>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</si>
  <si>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</si>
  <si>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</si>
  <si>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</si>
  <si>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</si>
  <si>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</si>
  <si>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</si>
  <si>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</si>
  <si>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</si>
  <si>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</si>
  <si>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</si>
  <si>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</si>
  <si>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</si>
  <si>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</si>
  <si>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</si>
  <si>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</si>
  <si>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</si>
  <si>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</si>
  <si>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</si>
  <si>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</si>
  <si>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</si>
  <si>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</si>
  <si>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</si>
  <si>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</si>
  <si>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</si>
  <si>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</si>
  <si>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</si>
  <si>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</si>
  <si>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</si>
  <si>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</si>
  <si>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</si>
  <si>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</si>
  <si>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</si>
  <si>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</si>
  <si>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</si>
  <si>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</si>
  <si>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</si>
  <si>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</si>
  <si>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</si>
  <si>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</si>
  <si>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</si>
  <si>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</si>
  <si>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</si>
  <si>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</si>
  <si>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</si>
  <si>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</si>
  <si>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</si>
  <si>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</si>
  <si>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</si>
  <si>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</si>
  <si>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</si>
  <si>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</si>
  <si>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</si>
  <si>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</si>
  <si>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</si>
  <si>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</si>
  <si>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</si>
  <si>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</si>
  <si>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</si>
  <si>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</si>
  <si>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</si>
  <si>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</si>
  <si>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</si>
  <si>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</si>
  <si>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</si>
  <si>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</si>
  <si>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</si>
  <si>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</si>
  <si>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</si>
  <si>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</si>
  <si>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</si>
  <si>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</si>
  <si>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</si>
  <si>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</si>
  <si>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</si>
  <si>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</si>
  <si>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</si>
  <si>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</si>
  <si>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</si>
  <si>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</si>
  <si>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</si>
  <si>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</si>
  <si>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</si>
  <si>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</si>
  <si>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</si>
  <si>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</si>
  <si>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</si>
  <si>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</si>
  <si>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</si>
  <si>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</si>
  <si>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</si>
  <si>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</si>
  <si>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</si>
  <si>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</si>
  <si>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</si>
  <si>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</si>
  <si>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</si>
  <si>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</si>
  <si>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</si>
  <si>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</si>
  <si>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</si>
  <si>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</si>
  <si>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</si>
  <si>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</si>
  <si>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</si>
  <si>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</si>
  <si>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</si>
  <si>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</si>
  <si>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</si>
  <si>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</si>
  <si>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</si>
  <si>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</si>
  <si>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</si>
  <si>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</si>
  <si>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</si>
  <si>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</si>
  <si>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</si>
  <si>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</si>
  <si>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</si>
  <si>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</si>
  <si>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</si>
  <si>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</si>
  <si>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</si>
  <si>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</si>
  <si>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</si>
  <si>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</si>
  <si>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</si>
  <si>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</si>
  <si>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</si>
  <si>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</si>
  <si>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</si>
  <si>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</si>
  <si>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</si>
  <si>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</si>
  <si>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</si>
  <si>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</si>
  <si>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</si>
  <si>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</si>
  <si>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</si>
  <si>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</si>
  <si>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</si>
  <si>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</si>
  <si>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</si>
  <si>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</si>
  <si>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</si>
  <si>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</si>
  <si>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</si>
  <si>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</si>
  <si>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</si>
  <si>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</si>
  <si>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</si>
  <si>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</si>
  <si>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</si>
  <si>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</si>
  <si>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</si>
  <si>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</si>
  <si>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</si>
  <si>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</si>
  <si>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</si>
  <si>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</si>
  <si>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</si>
  <si>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</si>
  <si>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</si>
  <si>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</si>
  <si>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</si>
  <si>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</si>
  <si>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</si>
  <si>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</si>
  <si>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</si>
  <si>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</si>
  <si>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</si>
  <si>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</si>
  <si>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</si>
  <si>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</si>
  <si>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</si>
  <si>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</si>
  <si>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</si>
  <si>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</si>
  <si>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</si>
  <si>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</si>
  <si>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</si>
  <si>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</si>
  <si>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</si>
  <si>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</si>
  <si>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</si>
  <si>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</si>
  <si>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</si>
  <si>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</si>
  <si>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</si>
  <si>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</si>
  <si>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</si>
  <si>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</si>
  <si>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</si>
  <si>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</si>
  <si>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</si>
  <si>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</si>
  <si>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</si>
  <si>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</si>
  <si>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</si>
  <si>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</si>
  <si>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</si>
  <si>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</si>
  <si>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</si>
  <si>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</si>
  <si>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</si>
  <si>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</si>
  <si>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</si>
  <si>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</si>
  <si>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</si>
  <si>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</si>
  <si>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</si>
  <si>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</si>
  <si>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</si>
  <si>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</si>
  <si>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</si>
  <si>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</si>
  <si>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</si>
  <si>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</si>
  <si>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</si>
  <si>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</si>
  <si>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</si>
  <si>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</si>
  <si>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</si>
  <si>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</si>
  <si>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</si>
  <si>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</si>
  <si>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</si>
  <si>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</si>
  <si>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</si>
  <si>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</si>
  <si>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</si>
  <si>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</si>
  <si>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</si>
  <si>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</si>
  <si>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</si>
  <si>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</si>
  <si>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</si>
  <si>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</si>
  <si>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</si>
  <si>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</si>
  <si>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</si>
  <si>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</si>
  <si>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</si>
  <si>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</si>
  <si>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</si>
  <si>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</si>
  <si>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</si>
  <si>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</si>
  <si>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</si>
  <si>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</si>
  <si>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</si>
  <si>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</si>
  <si>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</si>
  <si>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</si>
  <si>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</si>
  <si>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</si>
  <si>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</si>
  <si>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</si>
  <si>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</si>
  <si>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</si>
  <si>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</si>
  <si>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</si>
  <si>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</si>
  <si>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</si>
  <si>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</si>
  <si>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</si>
  <si>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</si>
  <si>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</si>
  <si>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</si>
  <si>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</si>
  <si>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</si>
  <si>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</si>
  <si>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</si>
  <si>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</si>
  <si>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</si>
  <si>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</si>
  <si>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</si>
  <si>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</si>
  <si>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</si>
  <si>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</si>
  <si>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</si>
  <si>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</si>
  <si>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</si>
  <si>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</si>
  <si>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</si>
  <si>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</si>
  <si>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</si>
  <si>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</si>
  <si>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</si>
  <si>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</si>
  <si>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</si>
  <si>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</si>
  <si>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</si>
  <si>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</si>
  <si>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</si>
  <si>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</si>
  <si>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</si>
  <si>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</si>
  <si>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</si>
  <si>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</si>
  <si>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</si>
  <si>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</si>
  <si>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</si>
  <si>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</si>
  <si>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</si>
  <si>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</si>
  <si>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</si>
  <si>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</si>
  <si>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</si>
  <si>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</si>
  <si>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</si>
  <si>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</si>
  <si>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</si>
  <si>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</si>
  <si>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</si>
  <si>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</si>
  <si>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</si>
  <si>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</si>
  <si>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</si>
  <si>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</si>
  <si>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</si>
  <si>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</si>
  <si>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</si>
  <si>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</si>
  <si>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</si>
  <si>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</si>
  <si>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</si>
  <si>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</si>
  <si>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</si>
  <si>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</si>
  <si>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</si>
  <si>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</si>
  <si>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</si>
  <si>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</si>
  <si>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</si>
  <si>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</si>
  <si>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</si>
  <si>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</si>
  <si>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</si>
  <si>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</si>
  <si>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</si>
  <si>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</si>
  <si>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</si>
  <si>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</si>
  <si>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</si>
  <si>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</si>
  <si>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</si>
  <si>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</si>
  <si>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</si>
  <si>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</si>
  <si>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</si>
  <si>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</si>
  <si>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</si>
  <si>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</si>
  <si>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</si>
  <si>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</si>
  <si>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</si>
  <si>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</si>
  <si>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</si>
  <si>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</si>
  <si>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</si>
  <si>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</si>
  <si>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</si>
  <si>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</si>
  <si>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</si>
  <si>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</si>
  <si>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</si>
  <si>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</si>
  <si>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</si>
  <si>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</si>
  <si>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</si>
  <si>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</si>
  <si>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</si>
  <si>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</si>
  <si>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</si>
  <si>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</si>
  <si>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</si>
  <si>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</si>
  <si>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</si>
  <si>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</si>
  <si>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</si>
  <si>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</si>
  <si>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</si>
  <si>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</si>
  <si>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</si>
  <si>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</si>
  <si>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</si>
  <si>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</si>
  <si>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</si>
  <si>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</si>
  <si>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</si>
  <si>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</si>
  <si>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</si>
  <si>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</si>
  <si>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</si>
  <si>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</si>
  <si>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</si>
  <si>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</si>
  <si>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</si>
  <si>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</si>
  <si>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</si>
  <si>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</si>
  <si>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</si>
  <si>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</si>
  <si>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</si>
  <si>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</si>
  <si>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</si>
  <si>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</si>
  <si>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</si>
  <si>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</si>
  <si>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</si>
  <si>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</si>
  <si>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</si>
  <si>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</si>
  <si>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</si>
  <si>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</si>
  <si>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</si>
  <si>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</si>
  <si>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</si>
  <si>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</si>
  <si>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</si>
  <si>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</si>
  <si>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</si>
  <si>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</si>
  <si>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</si>
  <si>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</si>
  <si>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</si>
  <si>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</si>
  <si>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</si>
  <si>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</si>
  <si>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</si>
  <si>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</si>
  <si>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</si>
  <si>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</si>
  <si>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</si>
  <si>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</si>
  <si>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</si>
  <si>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</si>
  <si>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</si>
  <si>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</si>
  <si>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</si>
  <si>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</si>
  <si>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</si>
  <si>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</si>
  <si>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</si>
  <si>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</si>
  <si>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</si>
  <si>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</si>
  <si>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</si>
  <si>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</si>
  <si>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</si>
  <si>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</si>
  <si>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</si>
  <si>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</si>
  <si>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</si>
  <si>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</si>
  <si>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</si>
  <si>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</si>
  <si>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</si>
  <si>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</si>
  <si>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</si>
  <si>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</si>
  <si>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</si>
  <si>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</si>
  <si>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</si>
  <si>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</si>
  <si>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</si>
  <si>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</si>
  <si>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</si>
  <si>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</si>
  <si>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</si>
  <si>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</si>
  <si>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</si>
  <si>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</si>
  <si>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</si>
  <si>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</si>
  <si>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</si>
  <si>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</si>
  <si>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</si>
  <si>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</si>
  <si>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</si>
  <si>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</si>
  <si>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</si>
  <si>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</si>
  <si>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</si>
  <si>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</si>
  <si>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</si>
  <si>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</si>
  <si>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</si>
  <si>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</si>
  <si>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</si>
  <si>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</si>
  <si>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</si>
  <si>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</si>
  <si>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</si>
  <si>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</si>
  <si>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</si>
  <si>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</si>
  <si>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</si>
  <si>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</si>
  <si>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</si>
  <si>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</si>
  <si>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</si>
  <si>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</si>
  <si>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</si>
  <si>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</si>
  <si>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</si>
  <si>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</si>
  <si>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</si>
  <si>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</si>
  <si>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</si>
  <si>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</si>
  <si>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</si>
  <si>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</si>
  <si>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</si>
  <si>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</si>
  <si>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</si>
  <si>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</si>
  <si>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</si>
  <si>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</si>
  <si>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</si>
  <si>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</si>
  <si>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</si>
  <si>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</si>
  <si>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</si>
  <si>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</si>
  <si>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</si>
  <si>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</si>
  <si>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</si>
  <si>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</si>
  <si>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</si>
  <si>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</si>
  <si>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</si>
  <si>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</si>
  <si>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</si>
  <si>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</si>
  <si>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</si>
  <si>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</si>
  <si>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</si>
  <si>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</si>
  <si>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</si>
  <si>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</si>
  <si>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</si>
  <si>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</si>
  <si>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</si>
  <si>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</si>
  <si>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</si>
  <si>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</si>
  <si>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</si>
  <si>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</si>
  <si>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</si>
  <si>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</si>
  <si>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</si>
  <si>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</si>
  <si>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</si>
  <si>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</si>
  <si>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</si>
  <si>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</si>
  <si>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</si>
  <si>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</si>
  <si>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</si>
  <si>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</si>
  <si>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</si>
  <si>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</si>
  <si>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</si>
  <si>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</si>
  <si>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</si>
  <si>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</si>
  <si>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</si>
  <si>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</si>
  <si>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</si>
  <si>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</si>
  <si>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</si>
  <si>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</si>
  <si>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</si>
  <si>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</si>
  <si>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</si>
  <si>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</si>
  <si>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</si>
  <si>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</si>
  <si>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</si>
  <si>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</si>
  <si>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</si>
  <si>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</si>
  <si>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</si>
  <si>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</si>
  <si>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</si>
  <si>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</si>
  <si>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</si>
  <si>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</si>
  <si>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</si>
  <si>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</si>
  <si>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</si>
  <si>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</si>
  <si>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</si>
  <si>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</si>
  <si>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</si>
  <si>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</si>
  <si>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</si>
  <si>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</si>
  <si>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</si>
  <si>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</si>
  <si>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</si>
  <si>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</si>
  <si>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</si>
  <si>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</si>
  <si>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</si>
  <si>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</si>
  <si>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</si>
  <si>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</si>
  <si>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</si>
  <si>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</si>
  <si>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</si>
  <si>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</si>
  <si>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</si>
  <si>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</si>
  <si>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</si>
  <si>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</si>
  <si>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</si>
  <si>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</si>
  <si>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</si>
  <si>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</si>
  <si>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</si>
  <si>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</si>
  <si>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</si>
  <si>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</si>
  <si>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</si>
  <si>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</si>
  <si>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</si>
  <si>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</si>
  <si>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</si>
  <si>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</si>
  <si>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</si>
  <si>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</si>
  <si>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</si>
  <si>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</si>
  <si>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</si>
  <si>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</si>
  <si>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</si>
  <si>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</si>
  <si>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</si>
  <si>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</si>
  <si>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</si>
  <si>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</si>
  <si>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</si>
  <si>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</si>
  <si>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</si>
  <si>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</si>
  <si>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</si>
  <si>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</si>
  <si>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</si>
  <si>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</si>
  <si>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</si>
  <si>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</si>
  <si>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</si>
  <si>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</si>
  <si>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</si>
  <si>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</si>
  <si>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</si>
  <si>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</si>
  <si>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</si>
  <si>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</si>
  <si>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</si>
  <si>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</si>
  <si>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</si>
  <si>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</si>
  <si>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</si>
  <si>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</si>
  <si>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</si>
  <si>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</si>
  <si>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</si>
  <si>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</si>
  <si>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</si>
  <si>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</si>
  <si>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</si>
  <si>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</si>
  <si>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</si>
  <si>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</si>
  <si>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</si>
  <si>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</si>
  <si>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</si>
  <si>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</si>
  <si>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</si>
  <si>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</si>
  <si>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</si>
  <si>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</si>
  <si>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</si>
  <si>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</si>
  <si>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</si>
  <si>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</si>
  <si>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</si>
  <si>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</si>
  <si>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</si>
  <si>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</si>
  <si>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</si>
  <si>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</si>
  <si>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</si>
  <si>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</si>
  <si>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</si>
  <si>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</si>
  <si>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</si>
  <si>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</si>
  <si>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</si>
  <si>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</si>
  <si>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</si>
  <si>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</si>
  <si>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</si>
  <si>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</si>
  <si>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</si>
  <si>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</si>
  <si>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</si>
  <si>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</si>
  <si>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</si>
  <si>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</si>
  <si>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</si>
  <si>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</si>
  <si>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</si>
  <si>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</si>
  <si>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</si>
  <si>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</si>
  <si>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</si>
  <si>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</si>
  <si>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</si>
  <si>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</si>
  <si>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</si>
  <si>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</si>
  <si>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</si>
  <si>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</si>
  <si>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</si>
  <si>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</si>
  <si>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</si>
  <si>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</si>
  <si>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</si>
  <si>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</si>
  <si>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</si>
  <si>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</si>
  <si>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</si>
  <si>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</si>
  <si>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</si>
  <si>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</si>
  <si>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</si>
  <si>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</si>
  <si>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</si>
  <si>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</si>
  <si>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</si>
  <si>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</si>
  <si>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</si>
  <si>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</si>
  <si>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</si>
  <si>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</si>
  <si>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</si>
  <si>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</si>
  <si>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</si>
  <si>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</si>
  <si>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</si>
  <si>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</si>
  <si>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</si>
  <si>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</si>
  <si>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</si>
  <si>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</si>
  <si>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</si>
  <si>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</si>
  <si>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</si>
  <si>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</si>
  <si>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</si>
  <si>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</si>
  <si>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</si>
  <si>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</si>
  <si>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</si>
  <si>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</si>
  <si>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</si>
  <si>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</si>
  <si>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</si>
  <si>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</si>
  <si>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</si>
  <si>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</si>
  <si>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</si>
  <si>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</si>
  <si>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</si>
  <si>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</si>
  <si>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</si>
  <si>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</si>
  <si>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</si>
  <si>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</si>
  <si>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</si>
  <si>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</si>
  <si>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</si>
  <si>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</si>
  <si>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</si>
  <si>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</si>
  <si>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</si>
  <si>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</si>
  <si>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</si>
  <si>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</si>
  <si>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</si>
  <si>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</si>
  <si>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</si>
  <si>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</si>
  <si>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</si>
  <si>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</si>
  <si>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</si>
  <si>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</si>
  <si>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</si>
  <si>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</si>
  <si>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</si>
  <si>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</si>
  <si>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</si>
  <si>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</si>
  <si>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</si>
  <si>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</si>
  <si>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</si>
  <si>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</si>
  <si>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</si>
  <si>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</si>
  <si>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</si>
  <si>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</si>
  <si>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</si>
  <si>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</si>
  <si>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</si>
  <si>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</si>
  <si>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</si>
  <si>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</si>
  <si>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</si>
  <si>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</si>
  <si>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</si>
  <si>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</si>
  <si>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</si>
  <si>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</si>
  <si>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</si>
  <si>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</si>
  <si>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</si>
  <si>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</si>
  <si>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</si>
  <si>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</si>
  <si>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</si>
  <si>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</si>
  <si>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</si>
  <si>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</si>
  <si>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</si>
  <si>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</si>
  <si>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</si>
  <si>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</si>
  <si>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</si>
  <si>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</si>
  <si>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</si>
  <si>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</si>
  <si>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</si>
  <si>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</si>
  <si>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</si>
  <si>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</si>
  <si>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</si>
  <si>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</si>
  <si>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</si>
  <si>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</si>
  <si>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</si>
  <si>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</si>
  <si>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</si>
  <si>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</si>
  <si>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</si>
  <si>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</si>
  <si>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</si>
  <si>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</si>
  <si>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</si>
  <si>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</si>
  <si>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</si>
  <si>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</si>
  <si>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</si>
  <si>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</si>
  <si>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</si>
  <si>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</si>
  <si>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</si>
  <si>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</si>
  <si>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</si>
  <si>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</si>
  <si>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</si>
  <si>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</si>
  <si>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</si>
  <si>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</si>
  <si>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</si>
  <si>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</si>
  <si>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</si>
  <si>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</si>
  <si>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</si>
  <si>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</si>
  <si>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</si>
  <si>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</si>
  <si>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</si>
  <si>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</si>
  <si>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</si>
  <si>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</si>
  <si>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</si>
  <si>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</si>
  <si>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</si>
  <si>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</si>
  <si>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</si>
  <si>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</si>
  <si>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</si>
  <si>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</si>
  <si>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</si>
  <si>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</si>
  <si>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</si>
  <si>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</si>
  <si>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</si>
  <si>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</si>
  <si>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</si>
  <si>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</si>
  <si>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</si>
  <si>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</si>
  <si>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</si>
  <si>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</si>
  <si>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</si>
  <si>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</si>
  <si>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</si>
  <si>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</si>
  <si>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</si>
  <si>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</si>
  <si>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</si>
  <si>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</si>
  <si>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</si>
  <si>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</si>
  <si>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</si>
  <si>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</si>
  <si>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</si>
  <si>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</si>
  <si>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</si>
  <si>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</si>
  <si>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</si>
  <si>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</si>
  <si>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</si>
  <si>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</si>
  <si>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</si>
  <si>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</si>
  <si>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</si>
  <si>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</si>
  <si>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</si>
  <si>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</si>
  <si>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</si>
  <si>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</si>
  <si>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</si>
  <si>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</si>
  <si>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</si>
  <si>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</si>
  <si>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</si>
  <si>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</si>
  <si>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</si>
  <si>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</si>
  <si>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</si>
  <si>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</si>
  <si>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</si>
  <si>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</si>
  <si>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</si>
  <si>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</si>
  <si>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</si>
  <si>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</si>
  <si>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</si>
  <si>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</si>
  <si>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</si>
  <si>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</si>
  <si>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</si>
  <si>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</si>
  <si>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</si>
  <si>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</si>
  <si>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</si>
  <si>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</si>
  <si>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</si>
  <si>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</si>
  <si>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</si>
  <si>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</si>
  <si>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</si>
  <si>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</si>
  <si>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</si>
  <si>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</si>
  <si>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</si>
  <si>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</si>
  <si>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</si>
  <si>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</si>
  <si>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</si>
  <si>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</si>
  <si>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</si>
  <si>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</si>
  <si>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</si>
  <si>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</si>
  <si>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</si>
  <si>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</si>
  <si>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</si>
  <si>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</si>
  <si>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</si>
  <si>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</si>
  <si>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</si>
  <si>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</si>
  <si>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</si>
  <si>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</si>
  <si>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</si>
  <si>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</si>
  <si>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</si>
  <si>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</si>
  <si>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</si>
  <si>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</si>
  <si>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</si>
  <si>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</si>
  <si>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</si>
  <si>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</si>
  <si>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</si>
  <si>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</si>
  <si>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</si>
  <si>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</si>
  <si>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</si>
  <si>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</si>
  <si>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</si>
  <si>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</si>
  <si>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</si>
  <si>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</si>
  <si>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</si>
  <si>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</si>
  <si>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</si>
  <si>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</si>
  <si>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</si>
  <si>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</si>
  <si>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</si>
  <si>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</si>
  <si>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</si>
  <si>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</si>
  <si>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</si>
  <si>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</si>
  <si>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</si>
  <si>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</si>
  <si>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</si>
  <si>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</si>
  <si>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</si>
  <si>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</si>
  <si>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</si>
  <si>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</si>
  <si>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</si>
  <si>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</si>
  <si>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</si>
  <si>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</si>
  <si>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</si>
  <si>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</si>
  <si>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</si>
  <si>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</si>
  <si>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</si>
  <si>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</si>
  <si>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</si>
  <si>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</si>
  <si>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</si>
  <si>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</si>
  <si>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</si>
  <si>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</si>
  <si>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</si>
  <si>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</si>
  <si>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</si>
  <si>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</si>
  <si>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</si>
  <si>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</si>
  <si>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</si>
  <si>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</si>
  <si>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</si>
  <si>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</si>
  <si>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</si>
  <si>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</si>
  <si>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</si>
  <si>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</si>
  <si>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</si>
  <si>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</si>
  <si>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</si>
  <si>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</si>
  <si>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</si>
  <si>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</si>
  <si>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</si>
  <si>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</si>
  <si>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</si>
  <si>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</si>
  <si>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</si>
  <si>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</si>
  <si>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</si>
  <si>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</si>
  <si>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</si>
  <si>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</si>
  <si>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</si>
  <si>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</si>
  <si>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</si>
  <si>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</si>
  <si>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</si>
  <si>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</si>
  <si>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</si>
  <si>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</si>
  <si>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</si>
  <si>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</si>
  <si>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</si>
  <si>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</si>
  <si>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</si>
  <si>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</si>
  <si>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</si>
  <si>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</si>
  <si>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</si>
  <si>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</si>
  <si>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</si>
  <si>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</si>
  <si>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</si>
  <si>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</si>
  <si>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</si>
  <si>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</si>
  <si>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</si>
  <si>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</si>
  <si>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</si>
  <si>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</si>
  <si>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</si>
  <si>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</si>
  <si>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</si>
  <si>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</si>
  <si>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</si>
  <si>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</si>
  <si>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</si>
  <si>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</si>
  <si>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</si>
  <si>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</si>
  <si>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</si>
  <si>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</si>
  <si>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</si>
  <si>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</si>
  <si>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</si>
  <si>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</si>
  <si>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</si>
  <si>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</si>
  <si>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</si>
  <si>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</si>
  <si>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</si>
  <si>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</si>
  <si>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</si>
  <si>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</si>
  <si>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</si>
  <si>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</si>
  <si>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</si>
  <si>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</si>
  <si>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</si>
  <si>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</si>
  <si>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</si>
  <si>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</si>
  <si>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</si>
  <si>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</si>
  <si>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</si>
  <si>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</si>
  <si>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</si>
  <si>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</si>
  <si>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</si>
  <si>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</si>
  <si>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</si>
  <si>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</si>
  <si>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</si>
  <si>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</si>
  <si>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</si>
  <si>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</si>
  <si>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</si>
  <si>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</si>
  <si>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</si>
  <si>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</si>
  <si>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</si>
  <si>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</si>
  <si>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</si>
  <si>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</si>
  <si>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</si>
  <si>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</si>
  <si>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</si>
  <si>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</si>
  <si>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</si>
  <si>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</si>
  <si>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</si>
  <si>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</si>
  <si>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</si>
  <si>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</si>
  <si>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</si>
  <si>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</si>
  <si>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</si>
  <si>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</si>
  <si>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</si>
  <si>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</si>
  <si>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</si>
  <si>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</si>
  <si>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</si>
  <si>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</si>
  <si>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</si>
  <si>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</si>
  <si>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</si>
  <si>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</si>
  <si>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</si>
  <si>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</si>
  <si>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</si>
  <si>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</si>
  <si>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</si>
  <si>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</si>
  <si>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</si>
  <si>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</si>
  <si>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</si>
  <si>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</si>
  <si>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</si>
  <si>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</si>
  <si>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</si>
  <si>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</si>
  <si>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</si>
  <si>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</si>
  <si>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</si>
  <si>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</si>
  <si>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</si>
  <si>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</si>
  <si>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</si>
  <si>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</si>
  <si>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</si>
  <si>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</si>
  <si>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</si>
  <si>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</si>
  <si>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</si>
  <si>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</si>
  <si>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</si>
  <si>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</si>
  <si>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</si>
  <si>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</si>
  <si>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</si>
  <si>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</si>
  <si>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</si>
  <si>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</si>
  <si>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</si>
  <si>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</si>
  <si>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</si>
  <si>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</si>
  <si>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</si>
  <si>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</si>
  <si>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</si>
  <si>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</si>
  <si>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</si>
  <si>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</si>
  <si>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</si>
  <si>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</si>
  <si>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</si>
  <si>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</si>
  <si>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</si>
  <si>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</si>
  <si>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</si>
  <si>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</si>
  <si>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</si>
  <si>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</si>
  <si>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</si>
  <si>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</si>
  <si>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</si>
  <si>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</si>
  <si>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</si>
  <si>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</si>
  <si>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</si>
  <si>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</si>
  <si>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</si>
  <si>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</si>
  <si>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</si>
  <si>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</si>
  <si>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</si>
  <si>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</si>
  <si>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</si>
  <si>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</si>
  <si>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</si>
  <si>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</si>
  <si>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</si>
  <si>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</si>
  <si>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</si>
  <si>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</si>
  <si>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</si>
  <si>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</si>
  <si>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</si>
  <si>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</si>
  <si>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</si>
  <si>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</si>
  <si>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</si>
  <si>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</si>
  <si>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</si>
  <si>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</si>
  <si>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</si>
  <si>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</si>
  <si>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</si>
  <si>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</si>
  <si>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</si>
  <si>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</si>
  <si>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</si>
  <si>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</si>
  <si>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</si>
  <si>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</si>
  <si>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</si>
  <si>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</si>
  <si>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</si>
  <si>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</si>
  <si>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</si>
  <si>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</si>
  <si>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</si>
  <si>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</si>
  <si>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</si>
  <si>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</si>
  <si>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</si>
  <si>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</si>
  <si>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</si>
  <si>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</si>
  <si>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</si>
  <si>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</si>
  <si>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</si>
  <si>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</si>
  <si>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</si>
  <si>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</si>
  <si>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</si>
  <si>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</si>
  <si>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</si>
  <si>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</si>
  <si>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</si>
  <si>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</si>
  <si>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</si>
  <si>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</si>
  <si>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</si>
  <si>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</si>
  <si>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</si>
  <si>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</si>
  <si>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</si>
  <si>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</si>
  <si>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</si>
  <si>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</si>
  <si>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</si>
  <si>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</si>
  <si>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</si>
  <si>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</si>
  <si>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</si>
  <si>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</si>
  <si>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</si>
  <si>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</si>
  <si>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</si>
  <si>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</si>
  <si>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</si>
  <si>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</si>
  <si>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</si>
  <si>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</si>
  <si>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</si>
  <si>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</si>
  <si>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</si>
  <si>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</si>
  <si>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</si>
  <si>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</si>
  <si>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</si>
  <si>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</si>
  <si>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</si>
  <si>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</si>
  <si>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</si>
  <si>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</si>
  <si>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</si>
  <si>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</si>
  <si>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</si>
  <si>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</si>
  <si>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</si>
  <si>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</si>
  <si>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</si>
  <si>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</si>
  <si>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</si>
  <si>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</si>
  <si>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</si>
  <si>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</si>
  <si>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</si>
  <si>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</si>
  <si>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</si>
  <si>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</si>
  <si>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</si>
  <si>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</si>
  <si>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</si>
  <si>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</si>
  <si>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</si>
  <si>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</si>
  <si>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</si>
  <si>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</si>
  <si>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</si>
  <si>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</si>
  <si>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</si>
  <si>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</si>
  <si>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</si>
  <si>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</si>
  <si>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</si>
  <si>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</si>
  <si>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</si>
  <si>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</si>
  <si>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</si>
  <si>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</si>
  <si>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</si>
  <si>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</si>
  <si>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</si>
  <si>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</si>
  <si>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</si>
  <si>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</si>
  <si>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</si>
  <si>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</si>
  <si>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</si>
  <si>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</si>
  <si>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</si>
  <si>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</si>
  <si>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</si>
  <si>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</si>
  <si>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</si>
  <si>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</si>
  <si>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</si>
  <si>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</si>
  <si>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</si>
  <si>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</si>
  <si>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</si>
  <si>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</si>
  <si>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</si>
  <si>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</si>
  <si>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</si>
  <si>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</si>
  <si>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</si>
  <si>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</si>
  <si>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</si>
  <si>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</si>
  <si>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</si>
  <si>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</si>
  <si>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</si>
  <si>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</si>
  <si>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</si>
  <si>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</si>
  <si>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</si>
  <si>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</si>
  <si>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</si>
  <si>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</si>
  <si>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</si>
  <si>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</si>
  <si>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</si>
  <si>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</si>
  <si>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</si>
  <si>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</si>
  <si>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</si>
  <si>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</si>
  <si>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</si>
  <si>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</si>
  <si>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</si>
  <si>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</si>
  <si>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</si>
  <si>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</si>
  <si>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</si>
  <si>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</si>
  <si>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</si>
  <si>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</si>
  <si>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</si>
  <si>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</si>
  <si>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</si>
  <si>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</si>
  <si>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</si>
  <si>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</si>
  <si>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</si>
  <si>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</si>
  <si>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</si>
  <si>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</si>
  <si>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</si>
  <si>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</si>
  <si>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</si>
  <si>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</si>
  <si>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</si>
  <si>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</si>
  <si>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</si>
  <si>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</si>
  <si>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</si>
  <si>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</si>
  <si>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</si>
  <si>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</si>
  <si>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</si>
  <si>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</si>
  <si>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</si>
  <si>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</si>
  <si>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</si>
  <si>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</si>
  <si>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</si>
  <si>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</si>
  <si>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</si>
  <si>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</si>
  <si>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</si>
  <si>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</si>
  <si>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</si>
  <si>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</si>
  <si>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</si>
  <si>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</si>
  <si>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</si>
  <si>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</si>
  <si>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</si>
  <si>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</si>
  <si>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</si>
  <si>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</si>
  <si>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</si>
  <si>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</si>
  <si>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</si>
  <si>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</si>
  <si>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</si>
  <si>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</si>
  <si>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</si>
  <si>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</si>
  <si>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</si>
  <si>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</si>
  <si>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</si>
  <si>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</si>
  <si>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</si>
  <si>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</si>
  <si>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</si>
  <si>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</si>
  <si>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</si>
  <si>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</si>
  <si>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</si>
  <si>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</si>
  <si>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</si>
  <si>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</si>
  <si>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</si>
  <si>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</si>
  <si>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</si>
  <si>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</si>
  <si>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</si>
  <si>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</si>
  <si>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</si>
  <si>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</si>
  <si>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</si>
  <si>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</si>
  <si>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</si>
  <si>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</si>
  <si>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</si>
  <si>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</si>
  <si>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</si>
  <si>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</si>
  <si>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</si>
  <si>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</si>
  <si>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</si>
  <si>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</si>
  <si>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</si>
  <si>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</si>
  <si>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</si>
  <si>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</si>
  <si>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</si>
  <si>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</si>
  <si>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</si>
  <si>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</si>
  <si>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</si>
  <si>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</si>
  <si>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</si>
  <si>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</si>
  <si>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</si>
  <si>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</si>
  <si>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</si>
  <si>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</si>
  <si>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</si>
  <si>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</si>
  <si>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</si>
  <si>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</si>
  <si>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</si>
  <si>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</si>
  <si>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</si>
  <si>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</si>
  <si>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</si>
  <si>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</si>
  <si>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</si>
  <si>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</si>
  <si>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</si>
  <si>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</si>
  <si>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</si>
  <si>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</si>
  <si>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</si>
  <si>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</si>
  <si>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</si>
  <si>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</si>
  <si>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</si>
  <si>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</si>
  <si>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</si>
  <si>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</si>
  <si>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</si>
  <si>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</si>
  <si>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</si>
  <si>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</si>
  <si>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</si>
  <si>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</si>
  <si>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</si>
  <si>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</si>
  <si>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</si>
  <si>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</si>
  <si>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</si>
  <si>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</si>
  <si>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</si>
  <si>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</si>
  <si>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</si>
  <si>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</si>
  <si>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</si>
  <si>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</si>
  <si>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</si>
  <si>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</si>
  <si>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</si>
  <si>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</si>
  <si>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</si>
  <si>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</si>
  <si>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</si>
  <si>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</si>
  <si>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</si>
  <si>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</si>
  <si>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</si>
  <si>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</si>
  <si>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</si>
  <si>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</si>
  <si>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</si>
  <si>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</si>
  <si>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</si>
  <si>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</si>
  <si>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</si>
  <si>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</si>
  <si>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</si>
  <si>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</si>
  <si>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</si>
  <si>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</si>
  <si>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</si>
  <si>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</si>
  <si>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</si>
  <si>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</si>
  <si>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</si>
  <si>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</si>
  <si>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</si>
  <si>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</si>
  <si>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</si>
  <si>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</si>
  <si>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</si>
  <si>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</si>
  <si>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</si>
  <si>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</si>
  <si>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</si>
  <si>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</si>
  <si>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</si>
  <si>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</si>
  <si>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</si>
  <si>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</si>
  <si>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</si>
  <si>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</si>
  <si>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</si>
  <si>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</si>
  <si>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</si>
  <si>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</si>
  <si>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</si>
  <si>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</si>
  <si>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</si>
  <si>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</si>
  <si>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</si>
  <si>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</si>
  <si>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</si>
  <si>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</si>
  <si>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</si>
  <si>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</si>
  <si>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</si>
  <si>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</si>
  <si>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</si>
  <si>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</si>
  <si>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</si>
  <si>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</si>
  <si>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</si>
  <si>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</si>
  <si>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</si>
  <si>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</si>
  <si>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</si>
  <si>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</si>
  <si>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</si>
  <si>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</si>
  <si>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</si>
  <si>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</si>
  <si>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</si>
  <si>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</si>
  <si>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</si>
  <si>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</si>
  <si>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</si>
  <si>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</si>
  <si>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</si>
  <si>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</si>
  <si>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</si>
  <si>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</si>
  <si>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</si>
  <si>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</si>
  <si>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</si>
  <si>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</si>
  <si>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</si>
  <si>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</si>
  <si>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</si>
  <si>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</si>
  <si>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</si>
  <si>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</si>
  <si>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</si>
  <si>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</si>
  <si>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</si>
  <si>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</si>
  <si>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</si>
  <si>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</si>
  <si>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</si>
  <si>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</si>
  <si>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</si>
  <si>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</si>
  <si>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</si>
  <si>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</si>
  <si>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</si>
  <si>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</si>
  <si>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</si>
  <si>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</si>
  <si>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</si>
  <si>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</si>
  <si>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</si>
  <si>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</si>
  <si>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</si>
  <si>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</si>
  <si>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</si>
  <si>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</si>
  <si>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</si>
  <si>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</si>
  <si>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</si>
  <si>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</si>
  <si>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</si>
  <si>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</si>
  <si>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</si>
  <si>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</si>
  <si>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</si>
  <si>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</si>
  <si>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</si>
  <si>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</si>
  <si>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</si>
  <si>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</si>
  <si>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</si>
  <si>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</si>
  <si>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</si>
  <si>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</si>
  <si>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</si>
  <si>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</si>
  <si>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</si>
  <si>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</si>
  <si>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</si>
  <si>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</si>
  <si>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</si>
  <si>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</si>
  <si>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</si>
  <si>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</si>
  <si>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</si>
  <si>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</si>
  <si>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</si>
  <si>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</si>
  <si>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</si>
  <si>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</si>
  <si>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</si>
  <si>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</si>
  <si>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</si>
  <si>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</si>
  <si>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</si>
  <si>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</si>
  <si>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</si>
  <si>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</si>
  <si>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</si>
  <si>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</si>
  <si>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</si>
  <si>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</si>
  <si>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</si>
  <si>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</si>
  <si>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</si>
  <si>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</si>
  <si>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</si>
  <si>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</si>
  <si>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</si>
  <si>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</si>
  <si>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</si>
  <si>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</si>
  <si>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</si>
  <si>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</si>
  <si>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</si>
  <si>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</si>
  <si>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</si>
  <si>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</si>
  <si>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</si>
  <si>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</si>
  <si>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</si>
  <si>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</si>
  <si>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</si>
  <si>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</si>
  <si>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</si>
  <si>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</si>
  <si>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</si>
  <si>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</si>
  <si>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</si>
  <si>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</si>
  <si>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</si>
  <si>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</si>
  <si>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</si>
  <si>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</si>
  <si>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</si>
  <si>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</si>
  <si>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</si>
  <si>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</si>
  <si>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</si>
  <si>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</si>
  <si>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</si>
  <si>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</si>
  <si>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</si>
  <si>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</si>
  <si>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</si>
  <si>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</si>
  <si>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</si>
  <si>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</si>
  <si>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</si>
  <si>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</si>
  <si>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</si>
  <si>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</si>
  <si>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</si>
  <si>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</si>
  <si>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</si>
  <si>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</si>
  <si>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</si>
  <si>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</si>
  <si>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</si>
  <si>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</si>
  <si>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</si>
  <si>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</si>
  <si>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</si>
  <si>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</si>
  <si>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</si>
  <si>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</si>
  <si>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</si>
  <si>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</si>
  <si>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</si>
  <si>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</si>
  <si>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</si>
  <si>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</si>
  <si>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</si>
  <si>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</si>
  <si>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</si>
  <si>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</si>
  <si>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</si>
  <si>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</si>
  <si>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</si>
  <si>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</si>
  <si>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</si>
  <si>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</si>
  <si>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</si>
  <si>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</si>
  <si>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</si>
  <si>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</si>
  <si>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</si>
  <si>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</si>
  <si>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</si>
  <si>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</si>
  <si>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</si>
  <si>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</si>
  <si>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</si>
  <si>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</si>
  <si>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</si>
  <si>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</si>
  <si>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</si>
  <si>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</si>
  <si>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</si>
  <si>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</si>
  <si>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</si>
  <si>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</si>
  <si>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</si>
  <si>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</si>
  <si>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</si>
  <si>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</si>
  <si>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</si>
  <si>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</si>
  <si>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</si>
  <si>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</si>
  <si>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</si>
  <si>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</si>
  <si>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</si>
  <si>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</si>
  <si>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</si>
  <si>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</si>
  <si>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</si>
  <si>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</si>
  <si>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</si>
  <si>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</si>
  <si>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</si>
  <si>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</si>
  <si>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</si>
  <si>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</si>
  <si>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</si>
  <si>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</si>
  <si>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</si>
  <si>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</si>
  <si>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</si>
  <si>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</si>
  <si>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</si>
  <si>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</si>
  <si>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</si>
  <si>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</si>
  <si>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</si>
  <si>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</si>
  <si>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</si>
  <si>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</si>
  <si>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</si>
  <si>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</si>
  <si>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</si>
  <si>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</si>
  <si>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</si>
  <si>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</si>
  <si>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</si>
  <si>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</si>
  <si>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</si>
  <si>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</si>
  <si>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</si>
  <si>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</si>
  <si>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</si>
  <si>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</si>
  <si>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</si>
  <si>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</si>
  <si>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</si>
  <si>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</si>
  <si>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</si>
  <si>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</si>
  <si>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</si>
  <si>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</si>
  <si>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</si>
  <si>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</si>
  <si>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</si>
  <si>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</si>
  <si>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</si>
  <si>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</si>
  <si>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</si>
  <si>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</si>
  <si>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</si>
  <si>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</si>
  <si>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</si>
  <si>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</si>
  <si>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</si>
  <si>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</si>
  <si>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</si>
  <si>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</si>
  <si>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</si>
  <si>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</si>
  <si>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</si>
  <si>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</si>
  <si>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</si>
  <si>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</si>
  <si>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</si>
  <si>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</si>
  <si>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</si>
  <si>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</si>
  <si>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</si>
  <si>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</si>
  <si>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</si>
  <si>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</si>
  <si>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</si>
  <si>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</si>
  <si>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</si>
  <si>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</si>
  <si>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</si>
  <si>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</si>
  <si>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</si>
  <si>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</si>
  <si>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</si>
  <si>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</si>
  <si>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</si>
  <si>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</si>
  <si>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</si>
  <si>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</si>
  <si>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</si>
  <si>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</si>
  <si>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</si>
  <si>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</si>
  <si>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</si>
  <si>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</si>
  <si>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</si>
  <si>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</si>
  <si>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</si>
  <si>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</si>
  <si>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</si>
  <si>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</si>
  <si>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</si>
  <si>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</si>
  <si>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</si>
  <si>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</si>
  <si>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</si>
  <si>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</si>
  <si>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</si>
  <si>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</si>
  <si>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</si>
  <si>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</si>
  <si>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</si>
  <si>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</si>
  <si>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</si>
  <si>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</si>
  <si>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</si>
  <si>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</si>
  <si>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</si>
  <si>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</si>
  <si>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</si>
  <si>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</si>
  <si>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</si>
  <si>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</si>
  <si>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</si>
  <si>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</si>
  <si>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</si>
  <si>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</si>
  <si>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</si>
  <si>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</si>
  <si>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</si>
  <si>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</si>
  <si>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</si>
  <si>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</si>
  <si>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</si>
  <si>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</si>
  <si>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</si>
  <si>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</si>
  <si>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</si>
  <si>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</si>
  <si>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</si>
  <si>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</si>
  <si>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</si>
  <si>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</si>
  <si>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</si>
  <si>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</si>
  <si>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</si>
  <si>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</si>
  <si>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</si>
  <si>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</si>
  <si>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</si>
  <si>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</si>
  <si>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</si>
  <si>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</si>
  <si>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</si>
  <si>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</si>
  <si>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</si>
  <si>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</si>
  <si>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</si>
  <si>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</si>
  <si>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</si>
  <si>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</si>
  <si>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</si>
  <si>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</si>
  <si>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</si>
  <si>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</si>
  <si>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</si>
  <si>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</si>
  <si>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</si>
  <si>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</si>
  <si>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</si>
  <si>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</si>
  <si>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</si>
  <si>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</si>
  <si>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</si>
  <si>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</si>
  <si>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</si>
  <si>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</si>
  <si>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</si>
  <si>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</si>
  <si>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</si>
  <si>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</si>
  <si>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</si>
  <si>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</si>
  <si>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</si>
  <si>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</si>
  <si>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</si>
  <si>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</si>
  <si>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</si>
  <si>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</si>
  <si>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</si>
  <si>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</si>
  <si>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</si>
  <si>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</si>
  <si>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</si>
  <si>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</si>
  <si>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</si>
  <si>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</si>
  <si>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</si>
  <si>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</si>
  <si>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</si>
  <si>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</si>
  <si>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</si>
  <si>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</si>
  <si>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</si>
  <si>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</si>
  <si>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</si>
  <si>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</si>
  <si>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</si>
  <si>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</si>
  <si>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</si>
  <si>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</si>
  <si>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</si>
  <si>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</si>
  <si>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</si>
  <si>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</si>
  <si>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</si>
  <si>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</si>
  <si>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</si>
  <si>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</si>
  <si>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</si>
  <si>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</si>
  <si>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</si>
  <si>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</si>
  <si>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</si>
  <si>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</si>
  <si>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</si>
  <si>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</si>
  <si>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</si>
  <si>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</si>
  <si>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</si>
  <si>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</si>
  <si>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</si>
  <si>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</si>
  <si>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</si>
  <si>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</si>
  <si>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</si>
  <si>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</si>
  <si>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</si>
  <si>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</si>
  <si>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</si>
  <si>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</si>
  <si>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</si>
  <si>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</si>
  <si>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</si>
  <si>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</si>
  <si>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</si>
  <si>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</si>
  <si>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</si>
  <si>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</si>
  <si>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</si>
  <si>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</si>
  <si>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</si>
  <si>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</si>
  <si>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</si>
  <si>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</si>
  <si>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</si>
  <si>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</si>
  <si>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</si>
  <si>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</si>
  <si>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</si>
  <si>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</si>
  <si>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</si>
  <si>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</si>
  <si>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</si>
  <si>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</si>
  <si>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</si>
  <si>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</si>
  <si>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</si>
  <si>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</si>
  <si>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</si>
  <si>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</si>
  <si>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</si>
  <si>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</si>
  <si>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</si>
  <si>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</si>
  <si>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</si>
  <si>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</si>
  <si>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</si>
  <si>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</si>
  <si>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</si>
  <si>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</si>
  <si>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</si>
  <si>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</si>
  <si>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</si>
  <si>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</si>
  <si>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</si>
  <si>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</si>
  <si>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</si>
  <si>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</si>
  <si>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</si>
  <si>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</si>
  <si>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</si>
  <si>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</si>
  <si>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</si>
  <si>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</si>
  <si>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</si>
  <si>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</si>
  <si>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</si>
  <si>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</si>
  <si>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</si>
  <si>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</si>
  <si>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</si>
  <si>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</si>
  <si>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</si>
  <si>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</si>
  <si>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</si>
  <si>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</si>
  <si>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</si>
  <si>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</si>
  <si>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</si>
  <si>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</si>
  <si>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</si>
  <si>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</si>
  <si>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</si>
  <si>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</si>
  <si>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</si>
  <si>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</si>
  <si>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</si>
  <si>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</si>
  <si>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</si>
  <si>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</si>
  <si>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</si>
  <si>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</si>
  <si>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</si>
  <si>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</si>
  <si>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</si>
  <si>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</si>
  <si>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</si>
  <si>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</si>
  <si>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</si>
  <si>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</si>
  <si>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</si>
  <si>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</si>
  <si>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</si>
  <si>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</si>
  <si>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</si>
  <si>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</si>
  <si>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</si>
  <si>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</si>
  <si>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</si>
  <si>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</si>
  <si>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</si>
  <si>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</si>
  <si>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</si>
  <si>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</si>
  <si>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</si>
  <si>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</si>
  <si>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</si>
  <si>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</si>
  <si>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</si>
  <si>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</si>
  <si>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</si>
  <si>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</si>
  <si>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</si>
  <si>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</si>
  <si>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</si>
  <si>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</si>
  <si>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</si>
  <si>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</si>
  <si>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</si>
  <si>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</si>
  <si>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</si>
  <si>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</si>
  <si>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</si>
  <si>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</si>
  <si>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</si>
  <si>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</si>
  <si>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</si>
  <si>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</si>
  <si>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</si>
  <si>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</si>
  <si>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</si>
  <si>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</si>
  <si>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</si>
  <si>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</si>
  <si>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</si>
  <si>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</si>
  <si>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</si>
  <si>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</si>
  <si>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</si>
  <si>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</si>
  <si>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</si>
  <si>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</si>
  <si>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</si>
  <si>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</si>
  <si>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</si>
  <si>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</si>
  <si>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</si>
  <si>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</si>
  <si>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</si>
  <si>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</si>
  <si>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</si>
  <si>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</si>
  <si>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</si>
  <si>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</si>
  <si>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</si>
  <si>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</si>
  <si>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</si>
  <si>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</si>
  <si>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</si>
  <si>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</si>
  <si>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</si>
  <si>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</si>
  <si>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</si>
  <si>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</si>
  <si>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</si>
  <si>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</si>
  <si>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</si>
  <si>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</si>
  <si>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</si>
  <si>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</si>
  <si>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</si>
  <si>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</si>
  <si>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</si>
  <si>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</si>
  <si>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</si>
  <si>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</si>
  <si>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</si>
  <si>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</si>
  <si>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</si>
  <si>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</si>
  <si>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</si>
  <si>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</si>
  <si>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</si>
  <si>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</si>
  <si>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</si>
  <si>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</si>
  <si>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</si>
  <si>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</si>
  <si>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</si>
  <si>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</si>
  <si>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</si>
  <si>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</si>
  <si>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</si>
  <si>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</si>
  <si>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</si>
  <si>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</si>
  <si>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</si>
  <si>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</si>
  <si>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</si>
  <si>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</si>
  <si>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</si>
  <si>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</si>
  <si>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</si>
  <si>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</si>
  <si>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</si>
  <si>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</si>
  <si>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</si>
  <si>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</si>
  <si>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</si>
  <si>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</si>
  <si>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</si>
  <si>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</si>
  <si>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</si>
  <si>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</si>
  <si>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</si>
  <si>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</si>
  <si>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</si>
  <si>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</si>
  <si>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</si>
  <si>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</si>
  <si>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</si>
  <si>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</si>
  <si>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</si>
  <si>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</si>
  <si>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</si>
  <si>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</si>
  <si>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</si>
  <si>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</si>
  <si>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</si>
  <si>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</si>
  <si>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</si>
  <si>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</si>
  <si>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</si>
  <si>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</si>
  <si>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</si>
  <si>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</si>
  <si>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</si>
  <si>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</si>
  <si>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</si>
  <si>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</si>
  <si>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</si>
  <si>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</si>
  <si>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</si>
  <si>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</si>
  <si>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</si>
  <si>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</si>
  <si>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</si>
  <si>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</si>
  <si>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</si>
  <si>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</si>
  <si>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</si>
  <si>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</si>
  <si>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</si>
  <si>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</si>
  <si>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</si>
  <si>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</si>
  <si>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</si>
  <si>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</si>
  <si>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</si>
  <si>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</si>
  <si>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</si>
  <si>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</si>
  <si>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</si>
  <si>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</si>
  <si>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</si>
  <si>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</si>
  <si>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</si>
  <si>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</si>
  <si>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</si>
  <si>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</si>
  <si>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</si>
  <si>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</si>
  <si>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</si>
  <si>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</si>
  <si>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</si>
  <si>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</si>
  <si>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</si>
  <si>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</si>
  <si>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</si>
  <si>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</si>
  <si>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</si>
  <si>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</si>
  <si>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</si>
  <si>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</si>
  <si>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</si>
  <si>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</si>
  <si>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</si>
  <si>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</si>
  <si>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</si>
  <si>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</si>
  <si>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</si>
  <si>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</si>
  <si>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</si>
  <si>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</si>
  <si>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</si>
  <si>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</si>
  <si>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</si>
  <si>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</si>
  <si>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</si>
  <si>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</si>
  <si>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</si>
  <si>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</si>
  <si>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</si>
  <si>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</si>
  <si>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</si>
  <si>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</si>
  <si>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</si>
  <si>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</si>
  <si>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</si>
  <si>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</si>
  <si>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</si>
  <si>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</si>
  <si>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</si>
  <si>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</si>
  <si>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</si>
  <si>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</si>
  <si>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</si>
  <si>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</si>
  <si>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</si>
  <si>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</si>
  <si>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</si>
  <si>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</si>
  <si>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</si>
  <si>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</si>
  <si>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</si>
  <si>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</si>
  <si>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</si>
  <si>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</si>
  <si>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</si>
  <si>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</si>
  <si>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</si>
  <si>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</si>
  <si>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</si>
  <si>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</si>
  <si>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</si>
  <si>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</si>
  <si>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</si>
  <si>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</si>
  <si>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</si>
  <si>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</si>
  <si>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</si>
  <si>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</si>
  <si>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</si>
  <si>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</si>
  <si>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</si>
  <si>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</si>
  <si>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</si>
  <si>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</si>
  <si>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</si>
  <si>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</si>
  <si>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</si>
  <si>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</si>
  <si>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</si>
  <si>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</si>
  <si>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</si>
  <si>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</si>
  <si>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</si>
  <si>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</si>
  <si>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</si>
  <si>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</si>
  <si>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</si>
  <si>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</si>
  <si>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</si>
  <si>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</si>
  <si>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</si>
  <si>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</si>
  <si>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</si>
  <si>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</si>
  <si>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</si>
  <si>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</si>
  <si>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</si>
  <si>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</si>
  <si>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</si>
  <si>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</si>
  <si>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</si>
  <si>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</si>
  <si>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</si>
  <si>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</si>
  <si>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</si>
  <si>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</si>
  <si>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</si>
  <si>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</si>
  <si>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</si>
  <si>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</si>
  <si>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</si>
  <si>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</si>
  <si>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</si>
  <si>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</si>
  <si>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</si>
  <si>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</si>
  <si>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</si>
  <si>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</si>
  <si>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</si>
  <si>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</si>
  <si>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</si>
  <si>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</si>
  <si>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</si>
  <si>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</si>
  <si>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</si>
  <si>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</si>
  <si>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</si>
  <si>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</si>
  <si>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</si>
  <si>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</si>
  <si>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</si>
  <si>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</si>
  <si>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</si>
  <si>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</si>
  <si>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</si>
  <si>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</si>
  <si>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</si>
  <si>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</si>
  <si>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</si>
  <si>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</si>
  <si>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</si>
  <si>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</si>
  <si>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</si>
  <si>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</si>
  <si>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</si>
  <si>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</si>
  <si>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</si>
  <si>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</si>
  <si>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</si>
  <si>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</si>
  <si>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</si>
  <si>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</si>
  <si>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</si>
  <si>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</si>
  <si>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</si>
  <si>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</si>
  <si>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</si>
  <si>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</si>
  <si>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</si>
  <si>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</si>
  <si>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</si>
  <si>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</si>
  <si>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</si>
  <si>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</si>
  <si>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</si>
  <si>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</si>
  <si>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</si>
  <si>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</si>
  <si>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</si>
  <si>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</si>
  <si>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</si>
  <si>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</si>
  <si>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</si>
  <si>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</si>
  <si>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</si>
  <si>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</si>
  <si>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</si>
  <si>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</si>
  <si>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</si>
  <si>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</si>
  <si>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</si>
  <si>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</si>
  <si>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</si>
  <si>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</si>
  <si>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</si>
  <si>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</si>
  <si>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</si>
  <si>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</si>
  <si>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</si>
  <si>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</si>
  <si>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</si>
  <si>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</si>
  <si>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</si>
  <si>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</si>
  <si>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</si>
  <si>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</si>
  <si>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</si>
  <si>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</si>
  <si>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</si>
  <si>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</si>
  <si>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</si>
  <si>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</si>
  <si>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</si>
  <si>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</si>
  <si>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</si>
  <si>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</si>
  <si>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</si>
  <si>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</si>
  <si>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</si>
  <si>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</si>
  <si>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</si>
  <si>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</si>
  <si>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</si>
  <si>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</si>
  <si>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</si>
  <si>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</si>
  <si>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</si>
  <si>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</si>
  <si>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</si>
  <si>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</si>
  <si>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</si>
  <si>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</si>
  <si>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</si>
  <si>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</si>
  <si>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</si>
  <si>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</si>
  <si>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</si>
  <si>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</si>
  <si>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</si>
  <si>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</si>
  <si>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</si>
  <si>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</si>
  <si>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</si>
  <si>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</si>
  <si>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</si>
  <si>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</si>
  <si>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</si>
  <si>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</si>
  <si>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</si>
  <si>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</si>
  <si>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</si>
  <si>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</si>
  <si>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</si>
  <si>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</si>
  <si>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</si>
  <si>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</si>
  <si>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</si>
  <si>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</si>
  <si>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</si>
  <si>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</si>
  <si>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</si>
  <si>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</si>
  <si>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</si>
  <si>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</si>
  <si>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</si>
  <si>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</si>
  <si>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</si>
  <si>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</si>
  <si>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</si>
  <si>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</si>
  <si>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</si>
  <si>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</si>
  <si>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</si>
  <si>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</si>
  <si>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</si>
  <si>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</si>
  <si>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</si>
  <si>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</si>
  <si>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</si>
  <si>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</si>
  <si>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</si>
  <si>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</si>
  <si>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</si>
  <si>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</si>
  <si>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</si>
  <si>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</si>
  <si>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</si>
  <si>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</si>
  <si>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</si>
  <si>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</si>
  <si>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</si>
  <si>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</si>
  <si>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</si>
  <si>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</si>
  <si>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</si>
  <si>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</si>
  <si>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</si>
  <si>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</si>
  <si>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</si>
  <si>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</si>
  <si>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</si>
  <si>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</si>
  <si>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</si>
  <si>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</si>
  <si>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</si>
  <si>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</si>
  <si>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</si>
  <si>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</si>
  <si>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</si>
  <si>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</si>
  <si>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</si>
  <si>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</si>
  <si>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</si>
  <si>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</si>
  <si>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</si>
  <si>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</si>
  <si>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</si>
  <si>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</si>
  <si>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</si>
  <si>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</si>
  <si>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</si>
  <si>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</si>
  <si>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</si>
  <si>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</si>
  <si>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</si>
  <si>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</si>
  <si>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</si>
  <si>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</si>
  <si>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</si>
  <si>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</si>
  <si>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</si>
  <si>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</si>
  <si>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</si>
  <si>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</si>
  <si>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</si>
  <si>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</si>
  <si>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</si>
  <si>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</si>
  <si>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</si>
  <si>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</si>
  <si>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</si>
  <si>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</si>
  <si>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</si>
  <si>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</si>
  <si>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</si>
  <si>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</si>
  <si>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</si>
  <si>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</si>
  <si>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</si>
  <si>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</si>
  <si>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</si>
  <si>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</si>
  <si>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</si>
  <si>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</si>
  <si>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</si>
  <si>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</si>
  <si>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</si>
  <si>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</si>
  <si>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</si>
  <si>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</si>
  <si>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</si>
  <si>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</si>
  <si>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</si>
  <si>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</si>
  <si>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</si>
  <si>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</si>
  <si>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</si>
  <si>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</si>
  <si>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</si>
  <si>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</si>
  <si>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</si>
  <si>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</si>
  <si>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</si>
  <si>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</si>
  <si>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</si>
  <si>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</si>
  <si>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</si>
  <si>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</si>
  <si>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</si>
  <si>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</si>
  <si>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</si>
  <si>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</si>
  <si>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</si>
  <si>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</si>
  <si>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</si>
  <si>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</si>
  <si>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</si>
  <si>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</si>
  <si>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</si>
  <si>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</si>
  <si>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</si>
  <si>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</si>
  <si>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</si>
  <si>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</si>
  <si>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</si>
  <si>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</si>
  <si>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</si>
  <si>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</si>
  <si>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</si>
  <si>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</si>
  <si>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</si>
  <si>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</si>
  <si>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</si>
  <si>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</si>
  <si>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</si>
  <si>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</si>
  <si>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</si>
  <si>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</si>
  <si>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</si>
  <si>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</si>
  <si>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</si>
  <si>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</si>
  <si>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</si>
  <si>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</si>
  <si>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</si>
  <si>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</si>
  <si>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</si>
  <si>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</si>
  <si>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</si>
  <si>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</si>
  <si>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</si>
  <si>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</si>
  <si>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</si>
  <si>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</si>
  <si>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</si>
  <si>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</si>
  <si>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</si>
  <si>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</si>
  <si>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</si>
  <si>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</si>
  <si>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</si>
  <si>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</si>
  <si>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</si>
  <si>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</si>
  <si>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</si>
  <si>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</si>
  <si>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</si>
  <si>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</si>
  <si>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</si>
  <si>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</si>
  <si>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</si>
  <si>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</si>
  <si>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</si>
  <si>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</si>
  <si>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</si>
  <si>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</si>
  <si>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</si>
  <si>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</si>
  <si>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</si>
  <si>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</si>
  <si>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</si>
  <si>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</si>
  <si>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</si>
  <si>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</si>
  <si>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</si>
  <si>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</si>
  <si>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</si>
  <si>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</si>
  <si>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</si>
  <si>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</si>
  <si>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</si>
  <si>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</si>
  <si>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</si>
  <si>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</si>
  <si>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</si>
  <si>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</si>
  <si>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</si>
  <si>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</si>
  <si>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</si>
  <si>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</si>
  <si>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</si>
  <si>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</si>
  <si>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</si>
  <si>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</si>
  <si>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</si>
  <si>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</si>
  <si>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</si>
  <si>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</si>
  <si>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</si>
  <si>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</si>
  <si>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</si>
  <si>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</si>
  <si>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</si>
  <si>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</si>
  <si>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</si>
  <si>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</si>
  <si>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</si>
  <si>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</si>
  <si>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</si>
  <si>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</si>
  <si>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</si>
  <si>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</si>
  <si>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</si>
  <si>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</si>
  <si>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</si>
  <si>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</si>
  <si>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</si>
  <si>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</si>
  <si>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</si>
  <si>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</si>
  <si>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</si>
  <si>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</si>
  <si>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</si>
  <si>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</si>
  <si>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</si>
  <si>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</si>
  <si>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</si>
  <si>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</si>
  <si>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</si>
  <si>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</si>
  <si>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</si>
  <si>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</si>
  <si>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</si>
  <si>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</si>
  <si>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</si>
  <si>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</si>
  <si>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</si>
  <si>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</si>
  <si>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</si>
  <si>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</si>
  <si>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</si>
  <si>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</si>
  <si>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</si>
  <si>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</si>
  <si>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</si>
  <si>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</si>
  <si>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</si>
  <si>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</si>
  <si>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</si>
  <si>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</si>
  <si>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</si>
  <si>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</si>
  <si>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</si>
  <si>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</si>
  <si>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</si>
  <si>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</si>
  <si>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</si>
  <si>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</si>
  <si>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</si>
  <si>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</si>
  <si>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</si>
  <si>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</si>
  <si>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</si>
  <si>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</si>
  <si>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</si>
  <si>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</si>
  <si>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</si>
  <si>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</si>
  <si>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</si>
  <si>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</si>
  <si>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</si>
  <si>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</si>
  <si>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</si>
  <si>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</si>
  <si>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</si>
  <si>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</si>
  <si>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</si>
  <si>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</si>
  <si>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</si>
  <si>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</si>
  <si>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</si>
  <si>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</si>
  <si>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</si>
  <si>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</si>
  <si>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</si>
  <si>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</si>
  <si>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</si>
  <si>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</si>
  <si>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</si>
  <si>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</si>
  <si>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</si>
  <si>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</si>
  <si>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</si>
  <si>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</si>
  <si>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</si>
  <si>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</si>
  <si>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</si>
  <si>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</si>
  <si>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</si>
  <si>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</si>
  <si>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</si>
  <si>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</si>
  <si>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</si>
  <si>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</si>
  <si>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</si>
  <si>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</si>
  <si>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</si>
  <si>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</si>
  <si>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</si>
  <si>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</si>
  <si>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</si>
  <si>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</si>
  <si>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</si>
  <si>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</si>
  <si>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</si>
  <si>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</si>
  <si>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</si>
  <si>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</si>
  <si>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</si>
  <si>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</si>
  <si>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</si>
  <si>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</si>
  <si>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</si>
  <si>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</si>
  <si>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</si>
  <si>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</si>
  <si>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</si>
  <si>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</si>
  <si>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</si>
  <si>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</si>
  <si>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</si>
  <si>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</si>
  <si>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</si>
  <si>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</si>
  <si>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</si>
  <si>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</si>
  <si>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</si>
  <si>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</si>
  <si>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</si>
  <si>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</si>
  <si>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</si>
  <si>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</si>
  <si>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</si>
  <si>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</si>
  <si>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</si>
  <si>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</si>
  <si>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</si>
  <si>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</si>
  <si>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</si>
  <si>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</si>
  <si>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</si>
  <si>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</si>
  <si>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</si>
  <si>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</si>
  <si>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</si>
  <si>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</si>
  <si>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</si>
  <si>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</si>
  <si>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</si>
  <si>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</si>
  <si>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</si>
  <si>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</si>
  <si>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</si>
  <si>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</si>
  <si>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</si>
  <si>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</si>
  <si>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</si>
  <si>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</si>
  <si>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</si>
  <si>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</si>
  <si>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</si>
  <si>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</si>
  <si>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</si>
  <si>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</si>
  <si>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</si>
  <si>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</si>
  <si>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</si>
  <si>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</si>
  <si>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</si>
  <si>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</si>
  <si>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</si>
  <si>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</si>
  <si>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</si>
  <si>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</si>
  <si>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</si>
  <si>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</si>
  <si>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</si>
  <si>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</si>
  <si>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</si>
  <si>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</si>
  <si>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</si>
  <si>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</si>
  <si>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</si>
  <si>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</si>
  <si>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</si>
  <si>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</si>
  <si>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</si>
  <si>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</si>
  <si>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</si>
  <si>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</si>
  <si>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</si>
  <si>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</si>
  <si>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</si>
  <si>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</si>
  <si>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</si>
  <si>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</si>
  <si>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</si>
  <si>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</si>
  <si>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</si>
  <si>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</si>
  <si>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</si>
  <si>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</si>
  <si>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</si>
  <si>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</si>
  <si>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</si>
  <si>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</si>
  <si>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</si>
  <si>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</si>
  <si>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</si>
  <si>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</si>
  <si>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</si>
  <si>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</si>
  <si>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</si>
  <si>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</si>
  <si>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</si>
  <si>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</si>
  <si>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</si>
  <si>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</si>
  <si>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</si>
  <si>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</si>
  <si>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</si>
  <si>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</si>
  <si>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</si>
  <si>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</si>
  <si>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</si>
  <si>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</si>
  <si>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</si>
  <si>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</si>
  <si>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</si>
  <si>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</si>
  <si>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</si>
  <si>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</si>
  <si>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</si>
  <si>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</si>
  <si>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</si>
  <si>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</si>
  <si>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</si>
  <si>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</si>
  <si>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</si>
  <si>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</si>
  <si>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</si>
  <si>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</si>
  <si>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</si>
  <si>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</si>
  <si>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</si>
  <si>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</si>
  <si>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</si>
  <si>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</si>
  <si>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</si>
  <si>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</si>
  <si>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</si>
  <si>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</si>
  <si>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</si>
  <si>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</si>
  <si>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</si>
  <si>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</si>
  <si>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</si>
  <si>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</si>
  <si>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</si>
  <si>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</si>
  <si>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</si>
  <si>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</si>
  <si>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</si>
  <si>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</si>
  <si>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</si>
  <si>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</si>
  <si>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</si>
  <si>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</si>
  <si>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</si>
  <si>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</si>
  <si>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</si>
  <si>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</si>
  <si>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</si>
  <si>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Goals</t>
  </si>
  <si>
    <t>Pledged</t>
  </si>
  <si>
    <t>Average Donation</t>
  </si>
  <si>
    <t xml:space="preserve"> Backers</t>
  </si>
  <si>
    <t>Successful</t>
  </si>
  <si>
    <t>Failed</t>
  </si>
  <si>
    <t>Mean Goal</t>
  </si>
  <si>
    <t>Median Goal</t>
  </si>
  <si>
    <t>Standard Deviation of Goal</t>
  </si>
  <si>
    <t>Upper Quartile of Goal</t>
  </si>
  <si>
    <t xml:space="preserve">Lower Quartile of Goal </t>
  </si>
  <si>
    <t xml:space="preserve">Mean Pledged </t>
  </si>
  <si>
    <t xml:space="preserve">Median Pledged </t>
  </si>
  <si>
    <t xml:space="preserve">Standard Deviation of Pledged </t>
  </si>
  <si>
    <t>Lower Quartile of Pledged</t>
  </si>
  <si>
    <t>Upper Quartile of Pledged</t>
  </si>
  <si>
    <t>IQR of Goal</t>
  </si>
  <si>
    <t>IQR of Pledged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</si>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</sst>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2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0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</a:t>
            </a:r>
            <a:r>
              <a:rPr lang="en-US"/>
              <a:t>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51-9948-8B4B-962B9D39D68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51-9948-8B4B-962B9D39D68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51-9948-8B4B-962B9D39D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588031"/>
        <c:axId val="784976591"/>
      </c:lineChart>
      <c:catAx>
        <c:axId val="78458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76591"/>
        <c:crosses val="autoZero"/>
        <c:auto val="1"/>
        <c:lblAlgn val="ctr"/>
        <c:lblOffset val="100"/>
        <c:noMultiLvlLbl val="0"/>
      </c:catAx>
      <c:valAx>
        <c:axId val="78497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8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E-9248-9195-D03AD99A752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AE-9248-9195-D03AD99A752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3AE-9248-9195-D03AD99A752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AE-9248-9195-D03AD99A7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1038975"/>
        <c:axId val="692672015"/>
      </c:barChart>
      <c:catAx>
        <c:axId val="73103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672015"/>
        <c:crosses val="autoZero"/>
        <c:auto val="1"/>
        <c:lblAlgn val="ctr"/>
        <c:lblOffset val="100"/>
        <c:noMultiLvlLbl val="0"/>
      </c:catAx>
      <c:valAx>
        <c:axId val="69267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03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1-FA49-AD52-6D674E4F91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11-FA49-AD52-6D674E4F91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11-FA49-AD52-6D674E4F9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2767663"/>
        <c:axId val="732934447"/>
      </c:barChart>
      <c:catAx>
        <c:axId val="73276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934447"/>
        <c:crosses val="autoZero"/>
        <c:auto val="1"/>
        <c:lblAlgn val="ctr"/>
        <c:lblOffset val="100"/>
        <c:noMultiLvlLbl val="0"/>
      </c:catAx>
      <c:valAx>
        <c:axId val="73293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76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bg1">
                <a:lumMod val="8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F6-D74F-924D-8D707EC2178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F6-D74F-924D-8D707EC2178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F6-D74F-924D-8D707EC2178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F6-D74F-924D-8D707EC21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330607"/>
        <c:axId val="760332239"/>
      </c:lineChart>
      <c:catAx>
        <c:axId val="76033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32239"/>
        <c:crosses val="autoZero"/>
        <c:auto val="1"/>
        <c:lblAlgn val="ctr"/>
        <c:lblOffset val="100"/>
        <c:noMultiLvlLbl val="0"/>
      </c:catAx>
      <c:valAx>
        <c:axId val="76033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33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946150</xdr:colOff>
      <xdr:row>11</xdr:row>
      <xdr:rowOff>171450</xdr:rowOff>
    </xdr:from>
    <xdr:to>
      <xdr:col>4</xdr:col>
      <xdr:colOff>1968500</xdr:colOff>
      <xdr:row>36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809BAC2-F0D7-9444-AAFF-82C81EE26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90289</xdr:colOff>
      <xdr:row>5</xdr:row>
      <xdr:rowOff>12500</xdr:rowOff>
    </xdr:from>
    <xdr:to>
      <xdr:col>10</xdr:col>
      <xdr:colOff>416718</xdr:colOff>
      <xdr:row>27</xdr:row>
      <xdr:rowOff>109139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3572B-BC65-D449-A2A6-C5257CCA2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5</xdr:row>
      <xdr:rowOff>88900</xdr:rowOff>
    </xdr:from>
    <xdr:to>
      <xdr:col>16</xdr:col>
      <xdr:colOff>228600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272DE-FC06-BD4B-9094-1D1BFE25B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7</xdr:row>
      <xdr:rowOff>127000</xdr:rowOff>
    </xdr:from>
    <xdr:to>
      <xdr:col>15</xdr:col>
      <xdr:colOff>419100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45EC57-4128-FE42-A40D-155D82805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Hoang" refreshedDate="43961.57414837963" createdVersion="6" refreshedVersion="6" minRefreshableVersion="3" recordCount="4114" xr:uid="{349A20EA-F76E-4041-AA8B-E57AD7FB9E4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2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Hoang" refreshedDate="43961.592601504628" createdVersion="6" refreshedVersion="6" minRefreshableVersion="3" recordCount="4115" xr:uid="{CD60BE59-C61E-064D-8434-6E327864304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 " numFmtId="2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52AFF7-18C5-CA48-BADF-03D4C5E5F3DF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73B10-2BCD-D24F-84FD-EE6AAA77EE37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7CDC9C-26EF-B748-83C8-D20F83087D8B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F5716-7664-D64D-A878-7E24071B0004}">
  <dimension ref="A1:H13"/>
  <sheetViews>
    <sheetView zoomScaleNormal="100" workbookViewId="0">
      <selection activeCell="A13" activeCellId="1" sqref="F1:H13 A2:A13"/>
    </sheetView>
  </sheetViews>
  <sheetFormatPr baseColWidth="10" defaultRowHeight="15" x14ac:dyDescent="0.2"/>
  <cols>
    <col min="1" max="1" width="22.5" customWidth="1"/>
    <col min="2" max="2" width="28.5" customWidth="1"/>
    <col min="3" max="3" width="26.6640625" customWidth="1"/>
    <col min="4" max="4" width="24.33203125" customWidth="1"/>
    <col min="5" max="5" width="32" customWidth="1"/>
    <col min="6" max="6" width="23.1640625" style="19" customWidth="1"/>
    <col min="7" max="7" width="36.5" style="19" customWidth="1"/>
    <col min="8" max="8" width="17.6640625" style="19" bestFit="1" customWidth="1"/>
  </cols>
  <sheetData>
    <row r="1" spans="1:8" x14ac:dyDescent="0.2">
      <c r="A1" s="1" t="s">
        <v>8399</v>
      </c>
      <c r="B1" s="1" t="s">
        <v>8400</v>
      </c>
      <c r="C1" s="1" t="s">
        <v>8401</v>
      </c>
      <c r="D1" s="1" t="s">
        <v>8402</v>
      </c>
      <c r="E1" s="1" t="s">
        <v>8403</v>
      </c>
      <c r="F1" s="18" t="s">
        <v>8404</v>
      </c>
      <c r="G1" s="18" t="s">
        <v>8405</v>
      </c>
      <c r="H1" s="18" t="s">
        <v>8406</v>
      </c>
    </row>
    <row r="2" spans="1:8" x14ac:dyDescent="0.2">
      <c r="A2" t="s">
        <v>8407</v>
      </c>
      <c r="B2">
        <f>COUNTIFS(Kickstarter!$F:$F,"=successful",Kickstarter!$D:$D, "&lt;1000", Kickstarter!R:R, "plays")</f>
        <v>141</v>
      </c>
      <c r="C2">
        <f>COUNTIFS(Kickstarter!$F:$F,"=failed",Kickstarter!$D:$D, "&lt;1000", Kickstarter!R:R, "plays")</f>
        <v>45</v>
      </c>
      <c r="D2">
        <f>COUNTIFS(Kickstarter!$F:$F,"=canceled",Kickstarter!$D:$D, "&lt;1000", Kickstarter!R:R, "plays")</f>
        <v>0</v>
      </c>
      <c r="E2">
        <f>B2+C2+D2</f>
        <v>186</v>
      </c>
      <c r="F2" s="19">
        <f>B2/$E2</f>
        <v>0.75806451612903225</v>
      </c>
      <c r="G2" s="19">
        <f>C2/$E2</f>
        <v>0.24193548387096775</v>
      </c>
      <c r="H2" s="19">
        <f>D2/$E2</f>
        <v>0</v>
      </c>
    </row>
    <row r="3" spans="1:8" x14ac:dyDescent="0.2">
      <c r="A3" t="s">
        <v>8409</v>
      </c>
      <c r="B3">
        <f>COUNTIFS(Kickstarter!$F:$F,"=successful",Kickstarter!$D:$D, "&gt;=1000", Kickstarter!$D:$D, "&lt;5000", Kickstarter!R:R, "plays")</f>
        <v>388</v>
      </c>
      <c r="C3">
        <f>COUNTIFS(Kickstarter!$F:$F,"=failed",Kickstarter!$D:$D, "&gt;=1000", Kickstarter!$D:$D, "&lt;5000", Kickstarter!R:R, "plays")</f>
        <v>146</v>
      </c>
      <c r="D3">
        <f>COUNTIFS(Kickstarter!$F:$F,"=canceled",Kickstarter!$D:$D, "&gt;=1000", Kickstarter!$D:$D, "&lt;5000", Kickstarter!R:R, "plays")</f>
        <v>0</v>
      </c>
      <c r="E3">
        <f t="shared" ref="E3:E13" si="0">B3+C3+D3</f>
        <v>534</v>
      </c>
      <c r="F3" s="19">
        <f t="shared" ref="F3:F13" si="1">B3/$E3</f>
        <v>0.72659176029962547</v>
      </c>
      <c r="G3" s="19">
        <f t="shared" ref="G3:G13" si="2">C3/$E3</f>
        <v>0.27340823970037453</v>
      </c>
      <c r="H3" s="19">
        <f t="shared" ref="H3:H13" si="3">D3/$E3</f>
        <v>0</v>
      </c>
    </row>
    <row r="4" spans="1:8" x14ac:dyDescent="0.2">
      <c r="A4" t="s">
        <v>8408</v>
      </c>
      <c r="B4">
        <f>COUNTIFS(Kickstarter!$F:$F,"=successful",Kickstarter!$D:$D, "&gt;=5000", Kickstarter!$D:$D, "&lt;10000", Kickstarter!R:R, "plays")</f>
        <v>93</v>
      </c>
      <c r="C4">
        <f>COUNTIFS(Kickstarter!$F:$F,"=failed",Kickstarter!$D:$D, "&gt;=5000", Kickstarter!$D:$D, "&lt;10000", Kickstarter!R:R, "plays")</f>
        <v>76</v>
      </c>
      <c r="D4">
        <f>COUNTIFS(Kickstarter!$F:$F,"=canceled",Kickstarter!$D:$D, "&gt;=5000", Kickstarter!$D:$D, "&lt;10000", Kickstarter!R:R,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8410</v>
      </c>
      <c r="B5">
        <f>COUNTIFS(Kickstarter!$F:$F,"=successful",Kickstarter!$D:$D, "&gt;=10000", Kickstarter!$D:$D, "&lt;15000", Kickstarter!R:R, "plays")</f>
        <v>39</v>
      </c>
      <c r="C5">
        <f>COUNTIFS(Kickstarter!$F:$F,"=failed",Kickstarter!$D:$D, "&gt;=10000", Kickstarter!$D:$D, "&lt;15000", Kickstarter!R:R, "plays")</f>
        <v>33</v>
      </c>
      <c r="D5">
        <f>COUNTIFS(Kickstarter!$F:$F,"=canceled",Kickstarter!$D:$D, "&gt;=10000", Kickstarter!$D:$D, "&lt;15000", Kickstarter!R:R,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8411</v>
      </c>
      <c r="B6">
        <f>COUNTIFS(Kickstarter!$F:$F,"=successful",Kickstarter!$D:$D, "&gt;=15000", Kickstarter!$D:$D, "&lt;20000", Kickstarter!R:R, "plays")</f>
        <v>12</v>
      </c>
      <c r="C6">
        <f>COUNTIFS(Kickstarter!$F:$F,"=failed",Kickstarter!$D:$D, "&gt;=15000", Kickstarter!$D:$D, "&lt;20000", Kickstarter!R:R, "plays")</f>
        <v>12</v>
      </c>
      <c r="D6">
        <f>COUNTIFS(Kickstarter!$F:$F,"=canceled",Kickstarter!$D:$D, "&gt;=15000", Kickstarter!$D:$D, "&lt;20000", Kickstarter!R:R,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8412</v>
      </c>
      <c r="B7">
        <f>COUNTIFS(Kickstarter!$F:$F,"=successful",Kickstarter!$D:$D, "&gt;=20000", Kickstarter!$D:$D, "&lt;25000", Kickstarter!R:R, "plays")</f>
        <v>9</v>
      </c>
      <c r="C7">
        <f>COUNTIFS(Kickstarter!$F:$F,"=failed",Kickstarter!$D:$D, "&gt;=20000", Kickstarter!$D:$D, "&lt;25000", Kickstarter!R:R, "plays")</f>
        <v>11</v>
      </c>
      <c r="D7">
        <f>COUNTIFS(Kickstarter!$F:$F,"=canceled",Kickstarter!$D:$D, "&gt;=20000", Kickstarter!$D:$D, "&lt;25000", Kickstarter!R:R,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8413</v>
      </c>
      <c r="B8">
        <f>COUNTIFS(Kickstarter!$F:$F,"=successful",Kickstarter!$D:$D, "&gt;=25000", Kickstarter!$D:$D, "&lt;30000", Kickstarter!R:R, "plays")</f>
        <v>1</v>
      </c>
      <c r="C8">
        <f>COUNTIFS(Kickstarter!$F:$F,"=failed",Kickstarter!$D:$D, "&gt;=25000", Kickstarter!$D:$D, "&lt;30000", Kickstarter!R:R, "plays")</f>
        <v>4</v>
      </c>
      <c r="D8">
        <f>COUNTIFS(Kickstarter!$F:$F,"=canceled",Kickstarter!$D:$D, "&gt;=25000", Kickstarter!$D:$D, "&lt;30000", Kickstarter!R:R,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8414</v>
      </c>
      <c r="B9">
        <f>COUNTIFS(Kickstarter!$F:$F,"=successful",Kickstarter!$D:$D, "&gt;=30000", Kickstarter!$D:$D, "&lt;35000", Kickstarter!R:R, "plays")</f>
        <v>3</v>
      </c>
      <c r="C9">
        <f>COUNTIFS(Kickstarter!$F:$F,"=failed",Kickstarter!$D:$D, "&gt;=30000", Kickstarter!$D:$D, "&lt;35000", Kickstarter!R:R, "plays")</f>
        <v>8</v>
      </c>
      <c r="D9">
        <f>COUNTIFS(Kickstarter!$F:$F,"=canceled",Kickstarter!$D:$D, "&gt;=30000", Kickstarter!$D:$D, "&lt;35000", Kickstarter!R:R,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8415</v>
      </c>
      <c r="B10">
        <f>COUNTIFS(Kickstarter!$F:$F,"=successful",Kickstarter!$D:$D, "&gt;=35000", Kickstarter!$D:$D, "&lt;40000", Kickstarter!R:R, "plays")</f>
        <v>4</v>
      </c>
      <c r="C10">
        <f>COUNTIFS(Kickstarter!$F:$F,"=failed",Kickstarter!$D:$D, "&gt;=35000", Kickstarter!$D:$D, "&lt;40000", Kickstarter!R:R, "plays")</f>
        <v>2</v>
      </c>
      <c r="D10">
        <f>COUNTIFS(Kickstarter!$F:$F,"=canceled",Kickstarter!$D:$D, "&gt;=35000", Kickstarter!$D:$D, "&lt;40000", Kickstarter!R:R,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8416</v>
      </c>
      <c r="B11">
        <f>COUNTIFS(Kickstarter!$F:$F,"=successful",Kickstarter!$D:$D, "&gt;=40000", Kickstarter!$D:$D, "&lt;45000", Kickstarter!R:R, "plays")</f>
        <v>2</v>
      </c>
      <c r="C11">
        <f>COUNTIFS(Kickstarter!$F:$F,"=failed",Kickstarter!$D:$D, "&gt;=40000", Kickstarter!$D:$D, "&lt;45000", Kickstarter!R:R, "plays")</f>
        <v>1</v>
      </c>
      <c r="D11">
        <f>COUNTIFS(Kickstarter!$F:$F,"=canceled",Kickstarter!$D:$D, "&gt;=40000", Kickstarter!$D:$D, "&lt;45000", Kickstarter!R:R,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8417</v>
      </c>
      <c r="B12">
        <f>COUNTIFS(Kickstarter!$F:$F,"=successful",Kickstarter!$D:$D, "&gt;=45000", Kickstarter!$D:$D, "&lt;50000", Kickstarter!R:R, "plays")</f>
        <v>0</v>
      </c>
      <c r="C12">
        <f>COUNTIFS(Kickstarter!$F:$F,"=failed",Kickstarter!$D:$D, "&gt;=45000", Kickstarter!$D:$D, "&lt;50000", Kickstarter!R:R, "plays")</f>
        <v>1</v>
      </c>
      <c r="D12">
        <f>COUNTIFS(Kickstarter!$F:$F,"=canceled",Kickstarter!$D:$D, "&gt;=45000", Kickstarter!$D:$D, "&lt;50000", Kickstarter!R:R,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8418</v>
      </c>
      <c r="B13">
        <f>COUNTIFS(Kickstarter!$F:$F,"=successful",Kickstarter!$D:$D, "&gt;=50000", Kickstarter!R:R, "plays")</f>
        <v>2</v>
      </c>
      <c r="C13">
        <f>COUNTIFS(Kickstarter!$F:$F,"=failed",Kickstarter!$D:$D, "&gt;=50000", Kickstarter!R:R, "plays")</f>
        <v>14</v>
      </c>
      <c r="D13">
        <f>COUNTIFS(Kickstarter!$F:$F,"=canceled",Kickstarter!$D:$D, "&gt;=50000", Kickstarter!R:R,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120" zoomScaleNormal="120" workbookViewId="0">
      <selection activeCell="O526" sqref="O52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style="10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IFERROR(ROUND(E2/D2*100, 0), "N/A")</f>
        <v>137</v>
      </c>
      <c r="P2">
        <f>IFERROR(ROUND(E2/L2, 2), 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IFERROR(ROUND(E3/D3*100, 0), "N/A")</f>
        <v>143</v>
      </c>
      <c r="P3">
        <f t="shared" ref="P3:P66" si="1">IFERROR(ROUND(E3/L3, 2), 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IFERROR(ROUND(E67/D67*100, 0), "N/A")</f>
        <v>108</v>
      </c>
      <c r="P67">
        <f t="shared" ref="P67:P130" si="5">IFERROR(ROUND(E67/L67, 2), 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IFERROR(ROUND(E131/D131*100, 0), "N/A")</f>
        <v>0</v>
      </c>
      <c r="P131">
        <f t="shared" ref="P131:P194" si="9">IFERROR(ROUND(E131/L131, 2), 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IFERROR(ROUND(E195/D195*100, 0), "N/A")</f>
        <v>0</v>
      </c>
      <c r="P195">
        <f t="shared" ref="P195:P258" si="13">IFERROR(ROUND(E195/L195, 2), 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IFERROR(ROUND(E259/D259*100, 0), "N/A")</f>
        <v>107</v>
      </c>
      <c r="P259">
        <f t="shared" ref="P259:P322" si="17">IFERROR(ROUND(E259/L259, 2), 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IFERROR(ROUND(E323/D323*100, 0), "N/A")</f>
        <v>103</v>
      </c>
      <c r="P323">
        <f t="shared" ref="P323:P386" si="21">IFERROR(ROUND(E323/L323, 2), 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IFERROR(ROUND(E387/D387*100, 0), "N/A")</f>
        <v>106</v>
      </c>
      <c r="P387">
        <f t="shared" ref="P387:P450" si="25">IFERROR(ROUND(E387/L387, 2), 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IFERROR(ROUND(E451/D451*100, 0), "N/A")</f>
        <v>2</v>
      </c>
      <c r="P451">
        <f t="shared" ref="P451:P514" si="29">IFERROR(ROUND(E451/L451, 2), 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IFERROR(ROUND(E515/D515*100, 0), "N/A")</f>
        <v>14</v>
      </c>
      <c r="P515">
        <f t="shared" ref="P515:P578" si="33">IFERROR(ROUND(E515/L515, 2), 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IFERROR(ROUND(E579/D579*100, 0), "N/A")</f>
        <v>0</v>
      </c>
      <c r="P579">
        <f t="shared" ref="P579:P642" si="37">IFERROR(ROUND(E579/L579, 2), 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IFERROR(ROUND(E643/D643*100, 0), "N/A")</f>
        <v>119</v>
      </c>
      <c r="P643">
        <f t="shared" ref="P643:P706" si="41">IFERROR(ROUND(E643/L643, 2), 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IFERROR(ROUND(E707/D707*100, 0), "N/A")</f>
        <v>1</v>
      </c>
      <c r="P707">
        <f t="shared" ref="P707:P770" si="45">IFERROR(ROUND(E707/L707, 2), 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IFERROR(ROUND(E771/D771*100, 0), "N/A")</f>
        <v>41</v>
      </c>
      <c r="P771">
        <f t="shared" ref="P771:P834" si="49">IFERROR(ROUND(E771/L771, 2), 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IFERROR(ROUND(E835/D835*100, 0), "N/A")</f>
        <v>102</v>
      </c>
      <c r="P835">
        <f t="shared" ref="P835:P898" si="53">IFERROR(ROUND(E835/L835, 2), 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IFERROR(ROUND(E899/D899*100, 0), "N/A")</f>
        <v>0</v>
      </c>
      <c r="P899">
        <f t="shared" ref="P899:P962" si="57">IFERROR(ROUND(E899/L899, 2), 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IFERROR(ROUND(E963/D963*100, 0), "N/A")</f>
        <v>42</v>
      </c>
      <c r="P963">
        <f t="shared" ref="P963:P1026" si="61">IFERROR(ROUND(E963/L963, 2), 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IFERROR(ROUND(E1027/D1027*100, 0), "N/A")</f>
        <v>110</v>
      </c>
      <c r="P1027">
        <f t="shared" ref="P1027:P1090" si="65">IFERROR(ROUND(E1027/L1027, 2), 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IFERROR(ROUND(E1091/D1091*100, 0), "N/A")</f>
        <v>8</v>
      </c>
      <c r="P1091">
        <f t="shared" ref="P1091:P1154" si="69">IFERROR(ROUND(E1091/L1091, 2), 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IFERROR(ROUND(E1155/D1155*100, 0), "N/A")</f>
        <v>1</v>
      </c>
      <c r="P1155">
        <f t="shared" ref="P1155:P1218" si="73">IFERROR(ROUND(E1155/L1155, 2), 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IFERROR(ROUND(E1219/D1219*100, 0), "N/A")</f>
        <v>103</v>
      </c>
      <c r="P1219">
        <f t="shared" ref="P1219:P1282" si="77">IFERROR(ROUND(E1219/L1219, 2), 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IFERROR(ROUND(E1283/D1283*100, 0), "N/A")</f>
        <v>111</v>
      </c>
      <c r="P1283">
        <f t="shared" ref="P1283:P1346" si="81">IFERROR(ROUND(E1283/L1283, 2), 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IFERROR(ROUND(E1347/D1347*100, 0), "N/A")</f>
        <v>125</v>
      </c>
      <c r="P1347">
        <f t="shared" ref="P1347:P1410" si="85">IFERROR(ROUND(E1347/L1347, 2), 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IFERROR(ROUND(E1411/D1411*100, 0), "N/A")</f>
        <v>0</v>
      </c>
      <c r="P1411">
        <f t="shared" ref="P1411:P1474" si="89">IFERROR(ROUND(E1411/L1411, 2), 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IFERROR(ROUND(E1475/D1475*100, 0), "N/A")</f>
        <v>121</v>
      </c>
      <c r="P1475">
        <f t="shared" ref="P1475:P1538" si="93">IFERROR(ROUND(E1475/L1475, 2), 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IFERROR(ROUND(E1539/D1539*100, 0), "N/A")</f>
        <v>180</v>
      </c>
      <c r="P1539">
        <f t="shared" ref="P1539:P1602" si="97">IFERROR(ROUND(E1539/L1539, 2), 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IFERROR(ROUND(E1603/D1603*100, 0), "N/A")</f>
        <v>108</v>
      </c>
      <c r="P1603">
        <f t="shared" ref="P1603:P1666" si="101">IFERROR(ROUND(E1603/L1603, 2), 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IFERROR(ROUND(E1667/D1667*100, 0), "N/A")</f>
        <v>119</v>
      </c>
      <c r="P1667">
        <f t="shared" ref="P1667:P1730" si="105">IFERROR(ROUND(E1667/L1667, 2), 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IFERROR(ROUND(E1731/D1731*100, 0), "N/A")</f>
        <v>0</v>
      </c>
      <c r="P1731">
        <f t="shared" ref="P1731:P1794" si="109">IFERROR(ROUND(E1731/L1731, 2), 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IFERROR(ROUND(E1795/D1795*100, 0), "N/A")</f>
        <v>1</v>
      </c>
      <c r="P1795">
        <f t="shared" ref="P1795:P1858" si="113">IFERROR(ROUND(E1795/L1795, 2), 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IFERROR(ROUND(E1859/D1859*100, 0), "N/A")</f>
        <v>100</v>
      </c>
      <c r="P1859">
        <f t="shared" ref="P1859:P1922" si="117">IFERROR(ROUND(E1859/L1859, 2), 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IFERROR(ROUND(E1923/D1923*100, 0), "N/A")</f>
        <v>137</v>
      </c>
      <c r="P1923">
        <f t="shared" ref="P1923:P1986" si="121">IFERROR(ROUND(E1923/L1923, 2), 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IFERROR(ROUND(E1987/D1987*100, 0), "N/A")</f>
        <v>3</v>
      </c>
      <c r="P1987">
        <f t="shared" ref="P1987:P2050" si="125">IFERROR(ROUND(E1987/L1987, 2), 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IFERROR(ROUND(E2051/D2051*100, 0), "N/A")</f>
        <v>120</v>
      </c>
      <c r="P2051">
        <f t="shared" ref="P2051:P2114" si="129">IFERROR(ROUND(E2051/L2051, 2), 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IFERROR(ROUND(E2115/D2115*100, 0), "N/A")</f>
        <v>105</v>
      </c>
      <c r="P2115">
        <f t="shared" ref="P2115:P2178" si="133">IFERROR(ROUND(E2115/L2115, 2), 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IFERROR(ROUND(E2179/D2179*100, 0), "N/A")</f>
        <v>100</v>
      </c>
      <c r="P2179">
        <f t="shared" ref="P2179:P2242" si="137">IFERROR(ROUND(E2179/L2179, 2), 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IFERROR(ROUND(E2243/D2243*100, 0), "N/A")</f>
        <v>806</v>
      </c>
      <c r="P2243">
        <f t="shared" ref="P2243:P2306" si="141">IFERROR(ROUND(E2243/L2243, 2), 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IFERROR(ROUND(E2307/D2307*100, 0), "N/A")</f>
        <v>101</v>
      </c>
      <c r="P2307">
        <f t="shared" ref="P2307:P2370" si="145">IFERROR(ROUND(E2307/L2307, 2), 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IFERROR(ROUND(E2371/D2371*100, 0), "N/A")</f>
        <v>0</v>
      </c>
      <c r="P2371">
        <f t="shared" ref="P2371:P2434" si="149">IFERROR(ROUND(E2371/L2371, 2), 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IFERROR(ROUND(E2435/D2435*100, 0), "N/A")</f>
        <v>0</v>
      </c>
      <c r="P2435">
        <f t="shared" ref="P2435:P2498" si="153">IFERROR(ROUND(E2435/L2435, 2), 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IFERROR(ROUND(E2499/D2499*100, 0), "N/A")</f>
        <v>113</v>
      </c>
      <c r="P2499">
        <f t="shared" ref="P2499:P2562" si="157">IFERROR(ROUND(E2499/L2499, 2), 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IFERROR(ROUND(E2563/D2563*100, 0), "N/A")</f>
        <v>0</v>
      </c>
      <c r="P2563">
        <f t="shared" ref="P2563:P2626" si="161">IFERROR(ROUND(E2563/L2563, 2), 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IFERROR(ROUND(E2627/D2627*100, 0), "N/A")</f>
        <v>956</v>
      </c>
      <c r="P2627">
        <f t="shared" ref="P2627:P2690" si="165">IFERROR(ROUND(E2627/L2627, 2), 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IFERROR(ROUND(E2691/D2691*100, 0), "N/A")</f>
        <v>0</v>
      </c>
      <c r="P2691">
        <f t="shared" ref="P2691:P2754" si="169">IFERROR(ROUND(E2691/L2691, 2), 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IFERROR(ROUND(E2755/D2755*100, 0), "N/A")</f>
        <v>19</v>
      </c>
      <c r="P2755">
        <f t="shared" ref="P2755:P2818" si="173">IFERROR(ROUND(E2755/L2755, 2), 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IFERROR(ROUND(E2819/D2819*100, 0), "N/A")</f>
        <v>130</v>
      </c>
      <c r="P2819">
        <f t="shared" ref="P2819:P2882" si="177">IFERROR(ROUND(E2819/L2819, 2), 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IFERROR(ROUND(E2883/D2883*100, 0), "N/A")</f>
        <v>0</v>
      </c>
      <c r="P2883">
        <f t="shared" ref="P2883:P2946" si="181">IFERROR(ROUND(E2883/L2883, 2), 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IFERROR(ROUND(E2947/D2947*100, 0), "N/A")</f>
        <v>0</v>
      </c>
      <c r="P2947">
        <f t="shared" ref="P2947:P3010" si="185">IFERROR(ROUND(E2947/L2947, 2), 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IFERROR(ROUND(E3011/D3011*100, 0), "N/A")</f>
        <v>120</v>
      </c>
      <c r="P3011">
        <f t="shared" ref="P3011:P3074" si="189">IFERROR(ROUND(E3011/L3011, 2), 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IFERROR(ROUND(E3075/D3075*100, 0), "N/A")</f>
        <v>0</v>
      </c>
      <c r="P3075">
        <f t="shared" ref="P3075:P3138" si="193">IFERROR(ROUND(E3075/L3075, 2), 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IFERROR(ROUND(E3139/D3139*100, 0), "N/A")</f>
        <v>3</v>
      </c>
      <c r="P3139">
        <f t="shared" ref="P3139:P3202" si="197">IFERROR(ROUND(E3139/L3139, 2), 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IFERROR(ROUND(E3203/D3203*100, 0), "N/A")</f>
        <v>1</v>
      </c>
      <c r="P3203">
        <f t="shared" ref="P3203:P3266" si="201">IFERROR(ROUND(E3203/L3203, 2), 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IFERROR(ROUND(E3267/D3267*100, 0), "N/A")</f>
        <v>164</v>
      </c>
      <c r="P3267">
        <f t="shared" ref="P3267:P3330" si="205">IFERROR(ROUND(E3267/L3267, 2), 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IFERROR(ROUND(E3331/D3331*100, 0), "N/A")</f>
        <v>117</v>
      </c>
      <c r="P3331">
        <f t="shared" ref="P3331:P3394" si="209">IFERROR(ROUND(E3331/L3331, 2), 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IFERROR(ROUND(E3395/D3395*100, 0), "N/A")</f>
        <v>106</v>
      </c>
      <c r="P3395">
        <f t="shared" ref="P3395:P3458" si="213">IFERROR(ROUND(E3395/L3395, 2), 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IFERROR(ROUND(E3459/D3459*100, 0), "N/A")</f>
        <v>140</v>
      </c>
      <c r="P3459">
        <f t="shared" ref="P3459:P3522" si="217">IFERROR(ROUND(E3459/L3459, 2), 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IFERROR(ROUND(E3523/D3523*100, 0), "N/A")</f>
        <v>169</v>
      </c>
      <c r="P3523">
        <f t="shared" ref="P3523:P3586" si="221">IFERROR(ROUND(E3523/L3523, 2), 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IFERROR(ROUND(E3587/D3587*100, 0), "N/A")</f>
        <v>119</v>
      </c>
      <c r="P3587">
        <f t="shared" ref="P3587:P3650" si="225">IFERROR(ROUND(E3587/L3587, 2), 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IFERROR(ROUND(E3651/D3651*100, 0), "N/A")</f>
        <v>104</v>
      </c>
      <c r="P3651">
        <f t="shared" ref="P3651:P3714" si="229">IFERROR(ROUND(E3651/L3651, 2), 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IFERROR(ROUND(E3715/D3715*100, 0), "N/A")</f>
        <v>102</v>
      </c>
      <c r="P3715">
        <f t="shared" ref="P3715:P3778" si="233">IFERROR(ROUND(E3715/L3715, 2), 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IFERROR(ROUND(E3779/D3779*100, 0), "N/A")</f>
        <v>143</v>
      </c>
      <c r="P3779">
        <f t="shared" ref="P3779:P3842" si="237">IFERROR(ROUND(E3779/L3779, 2), 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IFERROR(ROUND(E3843/D3843*100, 0), "N/A")</f>
        <v>9</v>
      </c>
      <c r="P3843">
        <f t="shared" ref="P3843:P3906" si="241">IFERROR(ROUND(E3843/L3843, 2), 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IFERROR(ROUND(E3907/D3907*100, 0), "N/A")</f>
        <v>12</v>
      </c>
      <c r="P3907">
        <f t="shared" ref="P3907:P3970" si="245">IFERROR(ROUND(E3907/L3907, 2), 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IFERROR(ROUND(E3971/D3971*100, 0), "N/A")</f>
        <v>7</v>
      </c>
      <c r="P3971">
        <f t="shared" ref="P3971:P4034" si="249">IFERROR(ROUND(E3971/L3971, 2), 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IFERROR(ROUND(E4035/D4035*100, 0), "N/A")</f>
        <v>26</v>
      </c>
      <c r="P4035">
        <f t="shared" ref="P4035:P4098" si="253">IFERROR(ROUND(E4035/L4035, 2), 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IFERROR(ROUND(E4099/D4099*100, 0), "N/A")</f>
        <v>0</v>
      </c>
      <c r="P4099">
        <f t="shared" ref="P4099:P4115" si="257">IFERROR(ROUND(E4099/L4099, 2), 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3D21BD1A-09DA-0B40-B404-5FC93148D66E}">
    <filterColumn colId="17">
      <filters>
        <filter val="plays"/>
      </filters>
    </filterColumn>
  </autoFilter>
  <conditionalFormatting sqref="F1:F1048576">
    <cfRule type="containsText" dxfId="19" priority="5" operator="containsText" text="canceled">
      <formula>NOT(ISERROR(SEARCH("canceled",F1)))</formula>
    </cfRule>
    <cfRule type="containsText" dxfId="18" priority="6" operator="containsText" text="failed">
      <formula>NOT(ISERROR(SEARCH("failed",F1)))</formula>
    </cfRule>
    <cfRule type="containsText" dxfId="17" priority="7" operator="containsText" text="successful">
      <formula>NOT(ISERROR(SEARCH("successful",F1)))</formula>
    </cfRule>
    <cfRule type="containsText" dxfId="16" priority="8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2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4">
      <colorScale>
        <cfvo type="min"/>
        <cfvo type="max"/>
        <color rgb="FFFF0000"/>
        <color theme="4" tint="0.59999389629810485"/>
      </colorScale>
    </cfRule>
  </conditionalFormatting>
  <conditionalFormatting sqref="O2:O4115">
    <cfRule type="colorScale" priority="3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DAC33-0A3C-B74D-A866-6D4EF6857483}">
  <dimension ref="A1:T4115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  <row r="252" spans="1:20" x14ac:dyDescent="0.2">
      <c r="B252" s="3"/>
      <c r="C252" s="3"/>
      <c r="D252" s="6"/>
      <c r="E252" s="8"/>
      <c r="O252" s="10"/>
      <c r="Q252" s="12"/>
      <c r="S252" s="16"/>
      <c r="T252" s="16"/>
    </row>
    <row r="253" spans="1:20" x14ac:dyDescent="0.2">
      <c r="B253" s="3"/>
      <c r="C253" s="3"/>
      <c r="D253" s="6"/>
      <c r="E253" s="8"/>
      <c r="O253" s="10"/>
      <c r="Q253" s="12"/>
      <c r="S253" s="16"/>
      <c r="T253" s="16"/>
    </row>
    <row r="254" spans="1:20" x14ac:dyDescent="0.2">
      <c r="B254" s="3"/>
      <c r="C254" s="3"/>
      <c r="D254" s="6"/>
      <c r="E254" s="8"/>
      <c r="O254" s="10"/>
      <c r="Q254" s="12"/>
      <c r="S254" s="16"/>
      <c r="T254" s="16"/>
    </row>
    <row r="255" spans="1:20" x14ac:dyDescent="0.2">
      <c r="B255" s="3"/>
      <c r="C255" s="3"/>
      <c r="D255" s="6"/>
      <c r="E255" s="8"/>
      <c r="O255" s="10"/>
      <c r="Q255" s="12"/>
      <c r="S255" s="16"/>
      <c r="T255" s="16"/>
    </row>
    <row r="256" spans="1:20" x14ac:dyDescent="0.2">
      <c r="B256" s="3"/>
      <c r="C256" s="3"/>
      <c r="D256" s="6"/>
      <c r="E256" s="8"/>
      <c r="O256" s="10"/>
      <c r="Q256" s="12"/>
      <c r="S256" s="16"/>
      <c r="T256" s="16"/>
    </row>
    <row r="257" spans="2:20" x14ac:dyDescent="0.2">
      <c r="B257" s="3"/>
      <c r="C257" s="3"/>
      <c r="D257" s="6"/>
      <c r="E257" s="8"/>
      <c r="O257" s="10"/>
      <c r="Q257" s="12"/>
      <c r="S257" s="16"/>
      <c r="T257" s="16"/>
    </row>
    <row r="258" spans="2:20" x14ac:dyDescent="0.2">
      <c r="B258" s="3"/>
      <c r="C258" s="3"/>
      <c r="D258" s="6"/>
      <c r="E258" s="8"/>
      <c r="O258" s="10"/>
      <c r="Q258" s="12"/>
      <c r="S258" s="16"/>
      <c r="T258" s="16"/>
    </row>
    <row r="259" spans="2:20" x14ac:dyDescent="0.2">
      <c r="B259" s="3"/>
      <c r="C259" s="3"/>
      <c r="D259" s="6"/>
      <c r="E259" s="8"/>
      <c r="O259" s="10"/>
      <c r="Q259" s="12"/>
      <c r="S259" s="16"/>
      <c r="T259" s="16"/>
    </row>
    <row r="260" spans="2:20" x14ac:dyDescent="0.2">
      <c r="B260" s="3"/>
      <c r="C260" s="3"/>
      <c r="D260" s="6"/>
      <c r="E260" s="8"/>
      <c r="O260" s="10"/>
      <c r="Q260" s="12"/>
      <c r="S260" s="16"/>
      <c r="T260" s="16"/>
    </row>
    <row r="261" spans="2:20" x14ac:dyDescent="0.2">
      <c r="B261" s="3"/>
      <c r="C261" s="3"/>
      <c r="D261" s="6"/>
      <c r="E261" s="8"/>
      <c r="O261" s="10"/>
      <c r="Q261" s="12"/>
      <c r="S261" s="16"/>
      <c r="T261" s="16"/>
    </row>
    <row r="262" spans="2:20" x14ac:dyDescent="0.2">
      <c r="B262" s="3"/>
      <c r="C262" s="3"/>
      <c r="D262" s="6"/>
      <c r="E262" s="8"/>
      <c r="O262" s="10"/>
      <c r="Q262" s="12"/>
      <c r="S262" s="16"/>
      <c r="T262" s="16"/>
    </row>
    <row r="263" spans="2:20" x14ac:dyDescent="0.2">
      <c r="B263" s="3"/>
      <c r="C263" s="3"/>
      <c r="D263" s="6"/>
      <c r="E263" s="8"/>
      <c r="O263" s="10"/>
      <c r="Q263" s="12"/>
      <c r="S263" s="16"/>
      <c r="T263" s="16"/>
    </row>
    <row r="264" spans="2:20" x14ac:dyDescent="0.2">
      <c r="B264" s="3"/>
      <c r="C264" s="3"/>
      <c r="D264" s="6"/>
      <c r="E264" s="8"/>
      <c r="O264" s="10"/>
      <c r="Q264" s="12"/>
      <c r="S264" s="16"/>
      <c r="T264" s="16"/>
    </row>
    <row r="265" spans="2:20" x14ac:dyDescent="0.2">
      <c r="B265" s="3"/>
      <c r="C265" s="3"/>
      <c r="D265" s="6"/>
      <c r="E265" s="8"/>
      <c r="O265" s="10"/>
      <c r="Q265" s="12"/>
      <c r="S265" s="16"/>
      <c r="T265" s="16"/>
    </row>
    <row r="266" spans="2:20" x14ac:dyDescent="0.2">
      <c r="B266" s="3"/>
      <c r="C266" s="3"/>
      <c r="D266" s="6"/>
      <c r="E266" s="8"/>
      <c r="O266" s="10"/>
      <c r="Q266" s="12"/>
      <c r="S266" s="16"/>
      <c r="T266" s="16"/>
    </row>
    <row r="267" spans="2:20" x14ac:dyDescent="0.2">
      <c r="B267" s="3"/>
      <c r="C267" s="3"/>
      <c r="D267" s="6"/>
      <c r="E267" s="8"/>
      <c r="O267" s="10"/>
      <c r="Q267" s="12"/>
      <c r="S267" s="16"/>
      <c r="T267" s="16"/>
    </row>
    <row r="268" spans="2:20" x14ac:dyDescent="0.2">
      <c r="B268" s="3"/>
      <c r="C268" s="3"/>
      <c r="D268" s="6"/>
      <c r="E268" s="8"/>
      <c r="O268" s="10"/>
      <c r="Q268" s="12"/>
      <c r="S268" s="16"/>
      <c r="T268" s="16"/>
    </row>
    <row r="269" spans="2:20" x14ac:dyDescent="0.2">
      <c r="B269" s="3"/>
      <c r="C269" s="3"/>
      <c r="D269" s="6"/>
      <c r="E269" s="8"/>
      <c r="O269" s="10"/>
      <c r="Q269" s="12"/>
      <c r="S269" s="16"/>
      <c r="T269" s="16"/>
    </row>
    <row r="270" spans="2:20" x14ac:dyDescent="0.2">
      <c r="B270" s="3"/>
      <c r="C270" s="3"/>
      <c r="D270" s="6"/>
      <c r="E270" s="8"/>
      <c r="O270" s="10"/>
      <c r="Q270" s="12"/>
      <c r="S270" s="16"/>
      <c r="T270" s="16"/>
    </row>
    <row r="271" spans="2:20" x14ac:dyDescent="0.2">
      <c r="B271" s="3"/>
      <c r="C271" s="3"/>
      <c r="D271" s="6"/>
      <c r="E271" s="8"/>
      <c r="O271" s="10"/>
      <c r="Q271" s="12"/>
      <c r="S271" s="16"/>
      <c r="T271" s="16"/>
    </row>
    <row r="272" spans="2:20" x14ac:dyDescent="0.2">
      <c r="B272" s="3"/>
      <c r="C272" s="3"/>
      <c r="D272" s="6"/>
      <c r="E272" s="8"/>
      <c r="O272" s="10"/>
      <c r="Q272" s="12"/>
      <c r="S272" s="16"/>
      <c r="T272" s="16"/>
    </row>
    <row r="273" spans="2:20" x14ac:dyDescent="0.2">
      <c r="B273" s="3"/>
      <c r="C273" s="3"/>
      <c r="D273" s="6"/>
      <c r="E273" s="8"/>
      <c r="O273" s="10"/>
      <c r="Q273" s="12"/>
      <c r="S273" s="16"/>
      <c r="T273" s="16"/>
    </row>
    <row r="274" spans="2:20" x14ac:dyDescent="0.2">
      <c r="B274" s="3"/>
      <c r="C274" s="3"/>
      <c r="D274" s="6"/>
      <c r="E274" s="8"/>
      <c r="O274" s="10"/>
      <c r="Q274" s="12"/>
      <c r="S274" s="16"/>
      <c r="T274" s="16"/>
    </row>
    <row r="275" spans="2:20" x14ac:dyDescent="0.2">
      <c r="B275" s="3"/>
      <c r="C275" s="3"/>
      <c r="D275" s="6"/>
      <c r="E275" s="8"/>
      <c r="O275" s="10"/>
      <c r="Q275" s="12"/>
      <c r="S275" s="16"/>
      <c r="T275" s="16"/>
    </row>
    <row r="276" spans="2:20" x14ac:dyDescent="0.2">
      <c r="B276" s="3"/>
      <c r="C276" s="3"/>
      <c r="D276" s="6"/>
      <c r="E276" s="8"/>
      <c r="O276" s="10"/>
      <c r="Q276" s="12"/>
      <c r="S276" s="16"/>
      <c r="T276" s="16"/>
    </row>
    <row r="277" spans="2:20" x14ac:dyDescent="0.2">
      <c r="B277" s="3"/>
      <c r="C277" s="3"/>
      <c r="D277" s="6"/>
      <c r="E277" s="8"/>
      <c r="O277" s="10"/>
      <c r="Q277" s="12"/>
      <c r="S277" s="16"/>
      <c r="T277" s="16"/>
    </row>
    <row r="278" spans="2:20" x14ac:dyDescent="0.2">
      <c r="B278" s="3"/>
      <c r="C278" s="3"/>
      <c r="D278" s="6"/>
      <c r="E278" s="8"/>
      <c r="O278" s="10"/>
      <c r="Q278" s="12"/>
      <c r="S278" s="16"/>
      <c r="T278" s="16"/>
    </row>
    <row r="279" spans="2:20" x14ac:dyDescent="0.2">
      <c r="B279" s="3"/>
      <c r="C279" s="3"/>
      <c r="D279" s="6"/>
      <c r="E279" s="8"/>
      <c r="O279" s="10"/>
      <c r="Q279" s="12"/>
      <c r="S279" s="16"/>
      <c r="T279" s="16"/>
    </row>
    <row r="280" spans="2:20" x14ac:dyDescent="0.2">
      <c r="B280" s="3"/>
      <c r="C280" s="3"/>
      <c r="D280" s="6"/>
      <c r="E280" s="8"/>
      <c r="O280" s="10"/>
      <c r="Q280" s="12"/>
      <c r="S280" s="16"/>
      <c r="T280" s="16"/>
    </row>
    <row r="281" spans="2:20" x14ac:dyDescent="0.2">
      <c r="B281" s="3"/>
      <c r="C281" s="3"/>
      <c r="D281" s="6"/>
      <c r="E281" s="8"/>
      <c r="O281" s="10"/>
      <c r="Q281" s="12"/>
      <c r="S281" s="16"/>
      <c r="T281" s="16"/>
    </row>
    <row r="282" spans="2:20" x14ac:dyDescent="0.2">
      <c r="B282" s="3"/>
      <c r="C282" s="3"/>
      <c r="D282" s="6"/>
      <c r="E282" s="8"/>
      <c r="O282" s="10"/>
      <c r="Q282" s="12"/>
      <c r="S282" s="16"/>
      <c r="T282" s="16"/>
    </row>
    <row r="283" spans="2:20" x14ac:dyDescent="0.2">
      <c r="B283" s="3"/>
      <c r="C283" s="3"/>
      <c r="D283" s="6"/>
      <c r="E283" s="8"/>
      <c r="O283" s="10"/>
      <c r="Q283" s="12"/>
      <c r="S283" s="16"/>
      <c r="T283" s="16"/>
    </row>
    <row r="284" spans="2:20" x14ac:dyDescent="0.2">
      <c r="B284" s="3"/>
      <c r="C284" s="3"/>
      <c r="D284" s="6"/>
      <c r="E284" s="8"/>
      <c r="O284" s="10"/>
      <c r="Q284" s="12"/>
      <c r="S284" s="16"/>
      <c r="T284" s="16"/>
    </row>
    <row r="285" spans="2:20" x14ac:dyDescent="0.2">
      <c r="B285" s="3"/>
      <c r="C285" s="3"/>
      <c r="D285" s="6"/>
      <c r="E285" s="8"/>
      <c r="O285" s="10"/>
      <c r="Q285" s="12"/>
      <c r="S285" s="16"/>
      <c r="T285" s="16"/>
    </row>
    <row r="286" spans="2:20" x14ac:dyDescent="0.2">
      <c r="B286" s="3"/>
      <c r="C286" s="3"/>
      <c r="D286" s="6"/>
      <c r="E286" s="8"/>
      <c r="O286" s="10"/>
      <c r="Q286" s="12"/>
      <c r="S286" s="16"/>
      <c r="T286" s="16"/>
    </row>
    <row r="287" spans="2:20" x14ac:dyDescent="0.2">
      <c r="B287" s="3"/>
      <c r="C287" s="3"/>
      <c r="D287" s="6"/>
      <c r="E287" s="8"/>
      <c r="O287" s="10"/>
      <c r="Q287" s="12"/>
      <c r="S287" s="16"/>
      <c r="T287" s="16"/>
    </row>
    <row r="288" spans="2:20" x14ac:dyDescent="0.2">
      <c r="B288" s="3"/>
      <c r="C288" s="3"/>
      <c r="D288" s="6"/>
      <c r="E288" s="8"/>
      <c r="O288" s="10"/>
      <c r="Q288" s="12"/>
      <c r="S288" s="16"/>
      <c r="T288" s="16"/>
    </row>
    <row r="289" spans="2:20" x14ac:dyDescent="0.2">
      <c r="B289" s="3"/>
      <c r="C289" s="3"/>
      <c r="D289" s="6"/>
      <c r="E289" s="8"/>
      <c r="O289" s="10"/>
      <c r="Q289" s="12"/>
      <c r="S289" s="16"/>
      <c r="T289" s="16"/>
    </row>
    <row r="290" spans="2:20" x14ac:dyDescent="0.2">
      <c r="B290" s="3"/>
      <c r="C290" s="3"/>
      <c r="D290" s="6"/>
      <c r="E290" s="8"/>
      <c r="O290" s="10"/>
      <c r="Q290" s="12"/>
      <c r="S290" s="16"/>
      <c r="T290" s="16"/>
    </row>
    <row r="291" spans="2:20" x14ac:dyDescent="0.2">
      <c r="B291" s="3"/>
      <c r="C291" s="3"/>
      <c r="D291" s="6"/>
      <c r="E291" s="8"/>
      <c r="O291" s="10"/>
      <c r="Q291" s="12"/>
      <c r="S291" s="16"/>
      <c r="T291" s="16"/>
    </row>
    <row r="292" spans="2:20" x14ac:dyDescent="0.2">
      <c r="B292" s="3"/>
      <c r="C292" s="3"/>
      <c r="D292" s="6"/>
      <c r="E292" s="8"/>
      <c r="O292" s="10"/>
      <c r="Q292" s="12"/>
      <c r="S292" s="16"/>
      <c r="T292" s="16"/>
    </row>
    <row r="293" spans="2:20" x14ac:dyDescent="0.2">
      <c r="B293" s="3"/>
      <c r="C293" s="3"/>
      <c r="D293" s="6"/>
      <c r="E293" s="8"/>
      <c r="O293" s="10"/>
      <c r="Q293" s="12"/>
      <c r="S293" s="16"/>
      <c r="T293" s="16"/>
    </row>
    <row r="294" spans="2:20" x14ac:dyDescent="0.2">
      <c r="B294" s="3"/>
      <c r="C294" s="3"/>
      <c r="D294" s="6"/>
      <c r="E294" s="8"/>
      <c r="O294" s="10"/>
      <c r="Q294" s="12"/>
      <c r="S294" s="16"/>
      <c r="T294" s="16"/>
    </row>
    <row r="295" spans="2:20" x14ac:dyDescent="0.2">
      <c r="B295" s="3"/>
      <c r="C295" s="3"/>
      <c r="D295" s="6"/>
      <c r="E295" s="8"/>
      <c r="O295" s="10"/>
      <c r="Q295" s="12"/>
      <c r="S295" s="16"/>
      <c r="T295" s="16"/>
    </row>
    <row r="296" spans="2:20" x14ac:dyDescent="0.2">
      <c r="B296" s="3"/>
      <c r="C296" s="3"/>
      <c r="D296" s="6"/>
      <c r="E296" s="8"/>
      <c r="O296" s="10"/>
      <c r="Q296" s="12"/>
      <c r="S296" s="16"/>
      <c r="T296" s="16"/>
    </row>
    <row r="297" spans="2:20" x14ac:dyDescent="0.2">
      <c r="B297" s="3"/>
      <c r="C297" s="3"/>
      <c r="D297" s="6"/>
      <c r="E297" s="8"/>
      <c r="O297" s="10"/>
      <c r="Q297" s="12"/>
      <c r="S297" s="16"/>
      <c r="T297" s="16"/>
    </row>
    <row r="298" spans="2:20" x14ac:dyDescent="0.2">
      <c r="B298" s="3"/>
      <c r="C298" s="3"/>
      <c r="D298" s="6"/>
      <c r="E298" s="8"/>
      <c r="O298" s="10"/>
      <c r="Q298" s="12"/>
      <c r="S298" s="16"/>
      <c r="T298" s="16"/>
    </row>
    <row r="299" spans="2:20" x14ac:dyDescent="0.2">
      <c r="B299" s="3"/>
      <c r="C299" s="3"/>
      <c r="D299" s="6"/>
      <c r="E299" s="8"/>
      <c r="O299" s="10"/>
      <c r="Q299" s="12"/>
      <c r="S299" s="16"/>
      <c r="T299" s="16"/>
    </row>
    <row r="300" spans="2:20" x14ac:dyDescent="0.2">
      <c r="B300" s="3"/>
      <c r="C300" s="3"/>
      <c r="D300" s="6"/>
      <c r="E300" s="8"/>
      <c r="O300" s="10"/>
      <c r="Q300" s="12"/>
      <c r="S300" s="16"/>
      <c r="T300" s="16"/>
    </row>
    <row r="301" spans="2:20" x14ac:dyDescent="0.2">
      <c r="B301" s="3"/>
      <c r="C301" s="3"/>
      <c r="D301" s="6"/>
      <c r="E301" s="8"/>
      <c r="O301" s="10"/>
      <c r="Q301" s="12"/>
      <c r="S301" s="16"/>
      <c r="T301" s="16"/>
    </row>
    <row r="302" spans="2:20" x14ac:dyDescent="0.2">
      <c r="B302" s="3"/>
      <c r="C302" s="3"/>
      <c r="D302" s="6"/>
      <c r="E302" s="8"/>
      <c r="O302" s="10"/>
      <c r="Q302" s="12"/>
      <c r="S302" s="16"/>
      <c r="T302" s="16"/>
    </row>
    <row r="303" spans="2:20" x14ac:dyDescent="0.2">
      <c r="B303" s="3"/>
      <c r="C303" s="3"/>
      <c r="D303" s="6"/>
      <c r="E303" s="8"/>
      <c r="O303" s="10"/>
      <c r="Q303" s="12"/>
      <c r="S303" s="16"/>
      <c r="T303" s="16"/>
    </row>
    <row r="304" spans="2:20" x14ac:dyDescent="0.2">
      <c r="B304" s="3"/>
      <c r="C304" s="3"/>
      <c r="D304" s="6"/>
      <c r="E304" s="8"/>
      <c r="O304" s="10"/>
      <c r="Q304" s="12"/>
      <c r="S304" s="16"/>
      <c r="T304" s="16"/>
    </row>
    <row r="305" spans="2:20" x14ac:dyDescent="0.2">
      <c r="B305" s="3"/>
      <c r="C305" s="3"/>
      <c r="D305" s="6"/>
      <c r="E305" s="8"/>
      <c r="O305" s="10"/>
      <c r="Q305" s="12"/>
      <c r="S305" s="16"/>
      <c r="T305" s="16"/>
    </row>
    <row r="306" spans="2:20" x14ac:dyDescent="0.2">
      <c r="B306" s="3"/>
      <c r="C306" s="3"/>
      <c r="D306" s="6"/>
      <c r="E306" s="8"/>
      <c r="O306" s="10"/>
      <c r="Q306" s="12"/>
      <c r="S306" s="16"/>
      <c r="T306" s="16"/>
    </row>
    <row r="307" spans="2:20" x14ac:dyDescent="0.2">
      <c r="B307" s="3"/>
      <c r="C307" s="3"/>
      <c r="D307" s="6"/>
      <c r="E307" s="8"/>
      <c r="O307" s="10"/>
      <c r="Q307" s="12"/>
      <c r="S307" s="16"/>
      <c r="T307" s="16"/>
    </row>
    <row r="308" spans="2:20" x14ac:dyDescent="0.2">
      <c r="B308" s="3"/>
      <c r="C308" s="3"/>
      <c r="D308" s="6"/>
      <c r="E308" s="8"/>
      <c r="O308" s="10"/>
      <c r="Q308" s="12"/>
      <c r="S308" s="16"/>
      <c r="T308" s="16"/>
    </row>
    <row r="309" spans="2:20" x14ac:dyDescent="0.2">
      <c r="B309" s="3"/>
      <c r="C309" s="3"/>
      <c r="D309" s="6"/>
      <c r="E309" s="8"/>
      <c r="O309" s="10"/>
      <c r="Q309" s="12"/>
      <c r="S309" s="16"/>
      <c r="T309" s="16"/>
    </row>
    <row r="310" spans="2:20" x14ac:dyDescent="0.2">
      <c r="B310" s="3"/>
      <c r="C310" s="3"/>
      <c r="D310" s="6"/>
      <c r="E310" s="8"/>
      <c r="O310" s="10"/>
      <c r="Q310" s="12"/>
      <c r="S310" s="16"/>
      <c r="T310" s="16"/>
    </row>
    <row r="311" spans="2:20" x14ac:dyDescent="0.2">
      <c r="B311" s="3"/>
      <c r="C311" s="3"/>
      <c r="D311" s="6"/>
      <c r="E311" s="8"/>
      <c r="O311" s="10"/>
      <c r="Q311" s="12"/>
      <c r="S311" s="16"/>
      <c r="T311" s="16"/>
    </row>
    <row r="312" spans="2:20" x14ac:dyDescent="0.2">
      <c r="B312" s="3"/>
      <c r="C312" s="3"/>
      <c r="D312" s="6"/>
      <c r="E312" s="8"/>
      <c r="O312" s="10"/>
      <c r="Q312" s="12"/>
      <c r="S312" s="16"/>
      <c r="T312" s="16"/>
    </row>
    <row r="313" spans="2:20" x14ac:dyDescent="0.2">
      <c r="B313" s="3"/>
      <c r="C313" s="3"/>
      <c r="D313" s="6"/>
      <c r="E313" s="8"/>
      <c r="O313" s="10"/>
      <c r="Q313" s="12"/>
      <c r="S313" s="16"/>
      <c r="T313" s="16"/>
    </row>
    <row r="314" spans="2:20" x14ac:dyDescent="0.2">
      <c r="B314" s="3"/>
      <c r="C314" s="3"/>
      <c r="D314" s="6"/>
      <c r="E314" s="8"/>
      <c r="O314" s="10"/>
      <c r="Q314" s="12"/>
      <c r="S314" s="16"/>
      <c r="T314" s="16"/>
    </row>
    <row r="315" spans="2:20" x14ac:dyDescent="0.2">
      <c r="B315" s="3"/>
      <c r="C315" s="3"/>
      <c r="D315" s="6"/>
      <c r="E315" s="8"/>
      <c r="O315" s="10"/>
      <c r="Q315" s="12"/>
      <c r="S315" s="16"/>
      <c r="T315" s="16"/>
    </row>
    <row r="316" spans="2:20" x14ac:dyDescent="0.2">
      <c r="B316" s="3"/>
      <c r="C316" s="3"/>
      <c r="D316" s="6"/>
      <c r="E316" s="8"/>
      <c r="O316" s="10"/>
      <c r="Q316" s="12"/>
      <c r="S316" s="16"/>
      <c r="T316" s="16"/>
    </row>
    <row r="317" spans="2:20" x14ac:dyDescent="0.2">
      <c r="B317" s="3"/>
      <c r="C317" s="3"/>
      <c r="D317" s="6"/>
      <c r="E317" s="8"/>
      <c r="O317" s="10"/>
      <c r="Q317" s="12"/>
      <c r="S317" s="16"/>
      <c r="T317" s="16"/>
    </row>
    <row r="318" spans="2:20" x14ac:dyDescent="0.2">
      <c r="B318" s="3"/>
      <c r="C318" s="3"/>
      <c r="D318" s="6"/>
      <c r="E318" s="8"/>
      <c r="O318" s="10"/>
      <c r="Q318" s="12"/>
      <c r="S318" s="16"/>
      <c r="T318" s="16"/>
    </row>
    <row r="319" spans="2:20" x14ac:dyDescent="0.2">
      <c r="B319" s="3"/>
      <c r="C319" s="3"/>
      <c r="D319" s="6"/>
      <c r="E319" s="8"/>
      <c r="O319" s="10"/>
      <c r="Q319" s="12"/>
      <c r="S319" s="16"/>
      <c r="T319" s="16"/>
    </row>
    <row r="320" spans="2:20" x14ac:dyDescent="0.2">
      <c r="B320" s="3"/>
      <c r="C320" s="3"/>
      <c r="D320" s="6"/>
      <c r="E320" s="8"/>
      <c r="O320" s="10"/>
      <c r="Q320" s="12"/>
      <c r="S320" s="16"/>
      <c r="T320" s="16"/>
    </row>
    <row r="321" spans="2:20" x14ac:dyDescent="0.2">
      <c r="B321" s="3"/>
      <c r="C321" s="3"/>
      <c r="D321" s="6"/>
      <c r="E321" s="8"/>
      <c r="O321" s="10"/>
      <c r="Q321" s="12"/>
      <c r="S321" s="16"/>
      <c r="T321" s="16"/>
    </row>
    <row r="322" spans="2:20" x14ac:dyDescent="0.2">
      <c r="B322" s="3"/>
      <c r="C322" s="3"/>
      <c r="D322" s="6"/>
      <c r="E322" s="8"/>
      <c r="O322" s="10"/>
      <c r="Q322" s="12"/>
      <c r="S322" s="16"/>
      <c r="T322" s="16"/>
    </row>
    <row r="323" spans="2:20" x14ac:dyDescent="0.2">
      <c r="B323" s="3"/>
      <c r="C323" s="3"/>
      <c r="D323" s="6"/>
      <c r="E323" s="8"/>
      <c r="O323" s="10"/>
      <c r="Q323" s="12"/>
      <c r="S323" s="16"/>
      <c r="T323" s="16"/>
    </row>
    <row r="324" spans="2:20" x14ac:dyDescent="0.2">
      <c r="B324" s="3"/>
      <c r="C324" s="3"/>
      <c r="D324" s="6"/>
      <c r="E324" s="8"/>
      <c r="O324" s="10"/>
      <c r="Q324" s="12"/>
      <c r="S324" s="16"/>
      <c r="T324" s="16"/>
    </row>
    <row r="325" spans="2:20" x14ac:dyDescent="0.2">
      <c r="B325" s="3"/>
      <c r="C325" s="3"/>
      <c r="D325" s="6"/>
      <c r="E325" s="8"/>
      <c r="O325" s="10"/>
      <c r="Q325" s="12"/>
      <c r="S325" s="16"/>
      <c r="T325" s="16"/>
    </row>
    <row r="326" spans="2:20" x14ac:dyDescent="0.2">
      <c r="B326" s="3"/>
      <c r="C326" s="3"/>
      <c r="D326" s="6"/>
      <c r="E326" s="8"/>
      <c r="O326" s="10"/>
      <c r="Q326" s="12"/>
      <c r="S326" s="16"/>
      <c r="T326" s="16"/>
    </row>
    <row r="327" spans="2:20" x14ac:dyDescent="0.2">
      <c r="B327" s="3"/>
      <c r="C327" s="3"/>
      <c r="D327" s="6"/>
      <c r="E327" s="8"/>
      <c r="O327" s="10"/>
      <c r="Q327" s="12"/>
      <c r="S327" s="16"/>
      <c r="T327" s="16"/>
    </row>
    <row r="328" spans="2:20" x14ac:dyDescent="0.2">
      <c r="B328" s="3"/>
      <c r="C328" s="3"/>
      <c r="D328" s="6"/>
      <c r="E328" s="8"/>
      <c r="O328" s="10"/>
      <c r="Q328" s="12"/>
      <c r="S328" s="16"/>
      <c r="T328" s="16"/>
    </row>
    <row r="329" spans="2:20" x14ac:dyDescent="0.2">
      <c r="B329" s="3"/>
      <c r="C329" s="3"/>
      <c r="D329" s="6"/>
      <c r="E329" s="8"/>
      <c r="O329" s="10"/>
      <c r="Q329" s="12"/>
      <c r="S329" s="16"/>
      <c r="T329" s="16"/>
    </row>
    <row r="330" spans="2:20" x14ac:dyDescent="0.2">
      <c r="B330" s="3"/>
      <c r="C330" s="3"/>
      <c r="D330" s="6"/>
      <c r="E330" s="8"/>
      <c r="O330" s="10"/>
      <c r="Q330" s="12"/>
      <c r="S330" s="16"/>
      <c r="T330" s="16"/>
    </row>
    <row r="331" spans="2:20" x14ac:dyDescent="0.2">
      <c r="B331" s="3"/>
      <c r="C331" s="3"/>
      <c r="D331" s="6"/>
      <c r="E331" s="8"/>
      <c r="O331" s="10"/>
      <c r="Q331" s="12"/>
      <c r="S331" s="16"/>
      <c r="T331" s="16"/>
    </row>
    <row r="332" spans="2:20" x14ac:dyDescent="0.2">
      <c r="B332" s="3"/>
      <c r="C332" s="3"/>
      <c r="D332" s="6"/>
      <c r="E332" s="8"/>
      <c r="O332" s="10"/>
      <c r="Q332" s="12"/>
      <c r="S332" s="16"/>
      <c r="T332" s="16"/>
    </row>
    <row r="333" spans="2:20" x14ac:dyDescent="0.2">
      <c r="B333" s="3"/>
      <c r="C333" s="3"/>
      <c r="D333" s="6"/>
      <c r="E333" s="8"/>
      <c r="O333" s="10"/>
      <c r="Q333" s="12"/>
      <c r="S333" s="16"/>
      <c r="T333" s="16"/>
    </row>
    <row r="334" spans="2:20" x14ac:dyDescent="0.2">
      <c r="B334" s="3"/>
      <c r="C334" s="3"/>
      <c r="D334" s="6"/>
      <c r="E334" s="8"/>
      <c r="O334" s="10"/>
      <c r="Q334" s="12"/>
      <c r="S334" s="16"/>
      <c r="T334" s="16"/>
    </row>
    <row r="335" spans="2:20" x14ac:dyDescent="0.2">
      <c r="B335" s="3"/>
      <c r="C335" s="3"/>
      <c r="D335" s="6"/>
      <c r="E335" s="8"/>
      <c r="O335" s="10"/>
      <c r="Q335" s="12"/>
      <c r="S335" s="16"/>
      <c r="T335" s="16"/>
    </row>
    <row r="336" spans="2:20" x14ac:dyDescent="0.2">
      <c r="B336" s="3"/>
      <c r="C336" s="3"/>
      <c r="D336" s="6"/>
      <c r="E336" s="8"/>
      <c r="O336" s="10"/>
      <c r="Q336" s="12"/>
      <c r="S336" s="16"/>
      <c r="T336" s="16"/>
    </row>
    <row r="337" spans="2:20" x14ac:dyDescent="0.2">
      <c r="B337" s="3"/>
      <c r="C337" s="3"/>
      <c r="D337" s="6"/>
      <c r="E337" s="8"/>
      <c r="O337" s="10"/>
      <c r="Q337" s="12"/>
      <c r="S337" s="16"/>
      <c r="T337" s="16"/>
    </row>
    <row r="338" spans="2:20" x14ac:dyDescent="0.2">
      <c r="B338" s="3"/>
      <c r="C338" s="3"/>
      <c r="D338" s="6"/>
      <c r="E338" s="8"/>
      <c r="O338" s="10"/>
      <c r="Q338" s="12"/>
      <c r="S338" s="16"/>
      <c r="T338" s="16"/>
    </row>
    <row r="339" spans="2:20" x14ac:dyDescent="0.2">
      <c r="B339" s="3"/>
      <c r="C339" s="3"/>
      <c r="D339" s="6"/>
      <c r="E339" s="8"/>
      <c r="O339" s="10"/>
      <c r="Q339" s="12"/>
      <c r="S339" s="16"/>
      <c r="T339" s="16"/>
    </row>
    <row r="340" spans="2:20" x14ac:dyDescent="0.2">
      <c r="B340" s="3"/>
      <c r="C340" s="3"/>
      <c r="D340" s="6"/>
      <c r="E340" s="8"/>
      <c r="O340" s="10"/>
      <c r="Q340" s="12"/>
      <c r="S340" s="16"/>
      <c r="T340" s="16"/>
    </row>
    <row r="341" spans="2:20" x14ac:dyDescent="0.2">
      <c r="B341" s="3"/>
      <c r="C341" s="3"/>
      <c r="D341" s="6"/>
      <c r="E341" s="8"/>
      <c r="O341" s="10"/>
      <c r="Q341" s="12"/>
      <c r="S341" s="16"/>
      <c r="T341" s="16"/>
    </row>
    <row r="342" spans="2:20" x14ac:dyDescent="0.2">
      <c r="B342" s="3"/>
      <c r="C342" s="3"/>
      <c r="D342" s="6"/>
      <c r="E342" s="8"/>
      <c r="O342" s="10"/>
      <c r="Q342" s="12"/>
      <c r="S342" s="16"/>
      <c r="T342" s="16"/>
    </row>
    <row r="343" spans="2:20" x14ac:dyDescent="0.2">
      <c r="B343" s="3"/>
      <c r="C343" s="3"/>
      <c r="D343" s="6"/>
      <c r="E343" s="8"/>
      <c r="O343" s="10"/>
      <c r="Q343" s="12"/>
      <c r="S343" s="16"/>
      <c r="T343" s="16"/>
    </row>
    <row r="344" spans="2:20" x14ac:dyDescent="0.2">
      <c r="B344" s="3"/>
      <c r="C344" s="3"/>
      <c r="D344" s="6"/>
      <c r="E344" s="8"/>
      <c r="O344" s="10"/>
      <c r="Q344" s="12"/>
      <c r="S344" s="16"/>
      <c r="T344" s="16"/>
    </row>
    <row r="345" spans="2:20" x14ac:dyDescent="0.2">
      <c r="B345" s="3"/>
      <c r="C345" s="3"/>
      <c r="D345" s="6"/>
      <c r="E345" s="8"/>
      <c r="O345" s="10"/>
      <c r="Q345" s="12"/>
      <c r="S345" s="16"/>
      <c r="T345" s="16"/>
    </row>
    <row r="346" spans="2:20" x14ac:dyDescent="0.2">
      <c r="B346" s="3"/>
      <c r="C346" s="3"/>
      <c r="D346" s="6"/>
      <c r="E346" s="8"/>
      <c r="O346" s="10"/>
      <c r="Q346" s="12"/>
      <c r="S346" s="16"/>
      <c r="T346" s="16"/>
    </row>
    <row r="347" spans="2:20" x14ac:dyDescent="0.2">
      <c r="B347" s="3"/>
      <c r="C347" s="3"/>
      <c r="D347" s="6"/>
      <c r="E347" s="8"/>
      <c r="O347" s="10"/>
      <c r="Q347" s="12"/>
      <c r="S347" s="16"/>
      <c r="T347" s="16"/>
    </row>
    <row r="348" spans="2:20" x14ac:dyDescent="0.2">
      <c r="B348" s="3"/>
      <c r="C348" s="3"/>
      <c r="D348" s="6"/>
      <c r="E348" s="8"/>
      <c r="O348" s="10"/>
      <c r="Q348" s="12"/>
      <c r="S348" s="16"/>
      <c r="T348" s="16"/>
    </row>
    <row r="349" spans="2:20" x14ac:dyDescent="0.2">
      <c r="B349" s="3"/>
      <c r="C349" s="3"/>
      <c r="D349" s="6"/>
      <c r="E349" s="8"/>
      <c r="O349" s="10"/>
      <c r="Q349" s="12"/>
      <c r="S349" s="16"/>
      <c r="T349" s="16"/>
    </row>
    <row r="350" spans="2:20" x14ac:dyDescent="0.2">
      <c r="B350" s="3"/>
      <c r="C350" s="3"/>
      <c r="D350" s="6"/>
      <c r="E350" s="8"/>
      <c r="O350" s="10"/>
      <c r="Q350" s="12"/>
      <c r="S350" s="16"/>
      <c r="T350" s="16"/>
    </row>
    <row r="351" spans="2:20" x14ac:dyDescent="0.2">
      <c r="B351" s="3"/>
      <c r="C351" s="3"/>
      <c r="D351" s="6"/>
      <c r="E351" s="8"/>
      <c r="O351" s="10"/>
      <c r="Q351" s="12"/>
      <c r="S351" s="16"/>
      <c r="T351" s="16"/>
    </row>
    <row r="352" spans="2:20" x14ac:dyDescent="0.2">
      <c r="B352" s="3"/>
      <c r="C352" s="3"/>
      <c r="D352" s="6"/>
      <c r="E352" s="8"/>
      <c r="O352" s="10"/>
      <c r="Q352" s="12"/>
      <c r="S352" s="16"/>
      <c r="T352" s="16"/>
    </row>
    <row r="353" spans="2:20" x14ac:dyDescent="0.2">
      <c r="B353" s="3"/>
      <c r="C353" s="3"/>
      <c r="D353" s="6"/>
      <c r="E353" s="8"/>
      <c r="O353" s="10"/>
      <c r="Q353" s="12"/>
      <c r="S353" s="16"/>
      <c r="T353" s="16"/>
    </row>
    <row r="354" spans="2:20" x14ac:dyDescent="0.2">
      <c r="B354" s="3"/>
      <c r="C354" s="3"/>
      <c r="D354" s="6"/>
      <c r="E354" s="8"/>
      <c r="O354" s="10"/>
      <c r="Q354" s="12"/>
      <c r="S354" s="16"/>
      <c r="T354" s="16"/>
    </row>
    <row r="355" spans="2:20" x14ac:dyDescent="0.2">
      <c r="B355" s="3"/>
      <c r="C355" s="3"/>
      <c r="D355" s="6"/>
      <c r="E355" s="8"/>
      <c r="O355" s="10"/>
      <c r="Q355" s="12"/>
      <c r="S355" s="16"/>
      <c r="T355" s="16"/>
    </row>
    <row r="356" spans="2:20" x14ac:dyDescent="0.2">
      <c r="B356" s="3"/>
      <c r="C356" s="3"/>
      <c r="D356" s="6"/>
      <c r="E356" s="8"/>
      <c r="O356" s="10"/>
      <c r="Q356" s="12"/>
      <c r="S356" s="16"/>
      <c r="T356" s="16"/>
    </row>
    <row r="357" spans="2:20" x14ac:dyDescent="0.2">
      <c r="B357" s="3"/>
      <c r="C357" s="3"/>
      <c r="D357" s="6"/>
      <c r="E357" s="8"/>
      <c r="O357" s="10"/>
      <c r="Q357" s="12"/>
      <c r="S357" s="16"/>
      <c r="T357" s="16"/>
    </row>
    <row r="358" spans="2:20" x14ac:dyDescent="0.2">
      <c r="B358" s="3"/>
      <c r="C358" s="3"/>
      <c r="D358" s="6"/>
      <c r="E358" s="8"/>
      <c r="O358" s="10"/>
      <c r="Q358" s="12"/>
      <c r="S358" s="16"/>
      <c r="T358" s="16"/>
    </row>
    <row r="359" spans="2:20" x14ac:dyDescent="0.2">
      <c r="B359" s="3"/>
      <c r="C359" s="3"/>
      <c r="D359" s="6"/>
      <c r="E359" s="8"/>
      <c r="O359" s="10"/>
      <c r="Q359" s="12"/>
      <c r="S359" s="16"/>
      <c r="T359" s="16"/>
    </row>
    <row r="360" spans="2:20" x14ac:dyDescent="0.2">
      <c r="B360" s="3"/>
      <c r="C360" s="3"/>
      <c r="D360" s="6"/>
      <c r="E360" s="8"/>
      <c r="O360" s="10"/>
      <c r="Q360" s="12"/>
      <c r="S360" s="16"/>
      <c r="T360" s="16"/>
    </row>
    <row r="361" spans="2:20" x14ac:dyDescent="0.2">
      <c r="B361" s="3"/>
      <c r="C361" s="3"/>
      <c r="D361" s="6"/>
      <c r="E361" s="8"/>
      <c r="O361" s="10"/>
      <c r="Q361" s="12"/>
      <c r="S361" s="16"/>
      <c r="T361" s="16"/>
    </row>
    <row r="362" spans="2:20" x14ac:dyDescent="0.2">
      <c r="B362" s="3"/>
      <c r="C362" s="3"/>
      <c r="D362" s="6"/>
      <c r="E362" s="8"/>
      <c r="O362" s="10"/>
      <c r="Q362" s="12"/>
      <c r="S362" s="16"/>
      <c r="T362" s="16"/>
    </row>
    <row r="363" spans="2:20" x14ac:dyDescent="0.2">
      <c r="B363" s="3"/>
      <c r="C363" s="3"/>
      <c r="D363" s="6"/>
      <c r="E363" s="8"/>
      <c r="O363" s="10"/>
      <c r="Q363" s="12"/>
      <c r="S363" s="16"/>
      <c r="T363" s="16"/>
    </row>
    <row r="364" spans="2:20" x14ac:dyDescent="0.2">
      <c r="B364" s="3"/>
      <c r="C364" s="3"/>
      <c r="D364" s="6"/>
      <c r="E364" s="8"/>
      <c r="O364" s="10"/>
      <c r="Q364" s="12"/>
      <c r="S364" s="16"/>
      <c r="T364" s="16"/>
    </row>
    <row r="365" spans="2:20" x14ac:dyDescent="0.2">
      <c r="B365" s="3"/>
      <c r="C365" s="3"/>
      <c r="D365" s="6"/>
      <c r="E365" s="8"/>
      <c r="O365" s="10"/>
      <c r="Q365" s="12"/>
      <c r="S365" s="16"/>
      <c r="T365" s="16"/>
    </row>
    <row r="366" spans="2:20" x14ac:dyDescent="0.2">
      <c r="B366" s="3"/>
      <c r="C366" s="3"/>
      <c r="D366" s="6"/>
      <c r="E366" s="8"/>
      <c r="O366" s="10"/>
      <c r="Q366" s="12"/>
      <c r="S366" s="16"/>
      <c r="T366" s="16"/>
    </row>
    <row r="367" spans="2:20" x14ac:dyDescent="0.2">
      <c r="B367" s="3"/>
      <c r="C367" s="3"/>
      <c r="D367" s="6"/>
      <c r="E367" s="8"/>
      <c r="O367" s="10"/>
      <c r="Q367" s="12"/>
      <c r="S367" s="16"/>
      <c r="T367" s="16"/>
    </row>
    <row r="368" spans="2:20" x14ac:dyDescent="0.2">
      <c r="B368" s="3"/>
      <c r="C368" s="3"/>
      <c r="D368" s="6"/>
      <c r="E368" s="8"/>
      <c r="O368" s="10"/>
      <c r="Q368" s="12"/>
      <c r="S368" s="16"/>
      <c r="T368" s="16"/>
    </row>
    <row r="369" spans="2:20" x14ac:dyDescent="0.2">
      <c r="B369" s="3"/>
      <c r="C369" s="3"/>
      <c r="D369" s="6"/>
      <c r="E369" s="8"/>
      <c r="O369" s="10"/>
      <c r="Q369" s="12"/>
      <c r="S369" s="16"/>
      <c r="T369" s="16"/>
    </row>
    <row r="370" spans="2:20" x14ac:dyDescent="0.2">
      <c r="B370" s="3"/>
      <c r="C370" s="3"/>
      <c r="D370" s="6"/>
      <c r="E370" s="8"/>
      <c r="O370" s="10"/>
      <c r="Q370" s="12"/>
      <c r="S370" s="16"/>
      <c r="T370" s="16"/>
    </row>
    <row r="371" spans="2:20" x14ac:dyDescent="0.2">
      <c r="B371" s="3"/>
      <c r="C371" s="3"/>
      <c r="D371" s="6"/>
      <c r="E371" s="8"/>
      <c r="O371" s="10"/>
      <c r="Q371" s="12"/>
      <c r="S371" s="16"/>
      <c r="T371" s="16"/>
    </row>
    <row r="372" spans="2:20" x14ac:dyDescent="0.2">
      <c r="B372" s="3"/>
      <c r="C372" s="3"/>
      <c r="D372" s="6"/>
      <c r="E372" s="8"/>
      <c r="O372" s="10"/>
      <c r="Q372" s="12"/>
      <c r="S372" s="16"/>
      <c r="T372" s="16"/>
    </row>
    <row r="373" spans="2:20" x14ac:dyDescent="0.2">
      <c r="B373" s="3"/>
      <c r="C373" s="3"/>
      <c r="D373" s="6"/>
      <c r="E373" s="8"/>
      <c r="O373" s="10"/>
      <c r="Q373" s="12"/>
      <c r="S373" s="16"/>
      <c r="T373" s="16"/>
    </row>
    <row r="374" spans="2:20" x14ac:dyDescent="0.2">
      <c r="B374" s="3"/>
      <c r="C374" s="3"/>
      <c r="D374" s="6"/>
      <c r="E374" s="8"/>
      <c r="O374" s="10"/>
      <c r="Q374" s="12"/>
      <c r="S374" s="16"/>
      <c r="T374" s="16"/>
    </row>
    <row r="375" spans="2:20" x14ac:dyDescent="0.2">
      <c r="B375" s="3"/>
      <c r="C375" s="3"/>
      <c r="D375" s="6"/>
      <c r="E375" s="8"/>
      <c r="O375" s="10"/>
      <c r="Q375" s="12"/>
      <c r="S375" s="16"/>
      <c r="T375" s="16"/>
    </row>
    <row r="376" spans="2:20" x14ac:dyDescent="0.2">
      <c r="B376" s="3"/>
      <c r="C376" s="3"/>
      <c r="D376" s="6"/>
      <c r="E376" s="8"/>
      <c r="O376" s="10"/>
      <c r="Q376" s="12"/>
      <c r="S376" s="16"/>
      <c r="T376" s="16"/>
    </row>
    <row r="377" spans="2:20" x14ac:dyDescent="0.2">
      <c r="B377" s="3"/>
      <c r="C377" s="3"/>
      <c r="D377" s="6"/>
      <c r="E377" s="8"/>
      <c r="O377" s="10"/>
      <c r="Q377" s="12"/>
      <c r="S377" s="16"/>
      <c r="T377" s="16"/>
    </row>
    <row r="378" spans="2:20" x14ac:dyDescent="0.2">
      <c r="B378" s="3"/>
      <c r="C378" s="3"/>
      <c r="D378" s="6"/>
      <c r="E378" s="8"/>
      <c r="O378" s="10"/>
      <c r="Q378" s="12"/>
      <c r="S378" s="16"/>
      <c r="T378" s="16"/>
    </row>
    <row r="379" spans="2:20" x14ac:dyDescent="0.2">
      <c r="B379" s="3"/>
      <c r="C379" s="3"/>
      <c r="D379" s="6"/>
      <c r="E379" s="8"/>
      <c r="O379" s="10"/>
      <c r="Q379" s="12"/>
      <c r="S379" s="16"/>
      <c r="T379" s="16"/>
    </row>
    <row r="380" spans="2:20" x14ac:dyDescent="0.2">
      <c r="B380" s="3"/>
      <c r="C380" s="3"/>
      <c r="D380" s="6"/>
      <c r="E380" s="8"/>
      <c r="O380" s="10"/>
      <c r="Q380" s="12"/>
      <c r="S380" s="16"/>
      <c r="T380" s="16"/>
    </row>
    <row r="381" spans="2:20" x14ac:dyDescent="0.2">
      <c r="B381" s="3"/>
      <c r="C381" s="3"/>
      <c r="D381" s="6"/>
      <c r="E381" s="8"/>
      <c r="O381" s="10"/>
      <c r="Q381" s="12"/>
      <c r="S381" s="16"/>
      <c r="T381" s="16"/>
    </row>
    <row r="382" spans="2:20" x14ac:dyDescent="0.2">
      <c r="B382" s="3"/>
      <c r="C382" s="3"/>
      <c r="D382" s="6"/>
      <c r="E382" s="8"/>
      <c r="O382" s="10"/>
      <c r="Q382" s="12"/>
      <c r="S382" s="16"/>
      <c r="T382" s="16"/>
    </row>
    <row r="383" spans="2:20" x14ac:dyDescent="0.2">
      <c r="B383" s="3"/>
      <c r="C383" s="3"/>
      <c r="D383" s="6"/>
      <c r="E383" s="8"/>
      <c r="O383" s="10"/>
      <c r="Q383" s="12"/>
      <c r="S383" s="16"/>
      <c r="T383" s="16"/>
    </row>
    <row r="384" spans="2:20" x14ac:dyDescent="0.2">
      <c r="B384" s="3"/>
      <c r="C384" s="3"/>
      <c r="D384" s="6"/>
      <c r="E384" s="8"/>
      <c r="O384" s="10"/>
      <c r="Q384" s="12"/>
      <c r="S384" s="16"/>
      <c r="T384" s="16"/>
    </row>
    <row r="385" spans="2:20" x14ac:dyDescent="0.2">
      <c r="B385" s="3"/>
      <c r="C385" s="3"/>
      <c r="D385" s="6"/>
      <c r="E385" s="8"/>
      <c r="O385" s="10"/>
      <c r="Q385" s="12"/>
      <c r="S385" s="16"/>
      <c r="T385" s="16"/>
    </row>
    <row r="386" spans="2:20" x14ac:dyDescent="0.2">
      <c r="B386" s="3"/>
      <c r="C386" s="3"/>
      <c r="D386" s="6"/>
      <c r="E386" s="8"/>
      <c r="O386" s="10"/>
      <c r="Q386" s="12"/>
      <c r="S386" s="16"/>
      <c r="T386" s="16"/>
    </row>
    <row r="387" spans="2:20" x14ac:dyDescent="0.2">
      <c r="B387" s="3"/>
      <c r="C387" s="3"/>
      <c r="D387" s="6"/>
      <c r="E387" s="8"/>
      <c r="O387" s="10"/>
      <c r="Q387" s="12"/>
      <c r="S387" s="16"/>
      <c r="T387" s="16"/>
    </row>
    <row r="388" spans="2:20" x14ac:dyDescent="0.2">
      <c r="B388" s="3"/>
      <c r="C388" s="3"/>
      <c r="D388" s="6"/>
      <c r="E388" s="8"/>
      <c r="O388" s="10"/>
      <c r="Q388" s="12"/>
      <c r="S388" s="16"/>
      <c r="T388" s="16"/>
    </row>
    <row r="389" spans="2:20" x14ac:dyDescent="0.2">
      <c r="B389" s="3"/>
      <c r="C389" s="3"/>
      <c r="D389" s="6"/>
      <c r="E389" s="8"/>
      <c r="O389" s="10"/>
      <c r="Q389" s="12"/>
      <c r="S389" s="16"/>
      <c r="T389" s="16"/>
    </row>
    <row r="390" spans="2:20" x14ac:dyDescent="0.2">
      <c r="B390" s="3"/>
      <c r="C390" s="3"/>
      <c r="D390" s="6"/>
      <c r="E390" s="8"/>
      <c r="O390" s="10"/>
      <c r="Q390" s="12"/>
      <c r="S390" s="16"/>
      <c r="T390" s="16"/>
    </row>
    <row r="391" spans="2:20" x14ac:dyDescent="0.2">
      <c r="B391" s="3"/>
      <c r="C391" s="3"/>
      <c r="D391" s="6"/>
      <c r="E391" s="8"/>
      <c r="O391" s="10"/>
      <c r="Q391" s="12"/>
      <c r="S391" s="16"/>
      <c r="T391" s="16"/>
    </row>
    <row r="392" spans="2:20" x14ac:dyDescent="0.2">
      <c r="B392" s="3"/>
      <c r="C392" s="3"/>
      <c r="D392" s="6"/>
      <c r="E392" s="8"/>
      <c r="O392" s="10"/>
      <c r="Q392" s="12"/>
      <c r="S392" s="16"/>
      <c r="T392" s="16"/>
    </row>
    <row r="393" spans="2:20" x14ac:dyDescent="0.2">
      <c r="B393" s="3"/>
      <c r="C393" s="3"/>
      <c r="D393" s="6"/>
      <c r="E393" s="8"/>
      <c r="O393" s="10"/>
      <c r="Q393" s="12"/>
      <c r="S393" s="16"/>
      <c r="T393" s="16"/>
    </row>
    <row r="394" spans="2:20" x14ac:dyDescent="0.2">
      <c r="B394" s="3"/>
      <c r="C394" s="3"/>
      <c r="D394" s="6"/>
      <c r="E394" s="8"/>
      <c r="O394" s="10"/>
      <c r="Q394" s="12"/>
      <c r="S394" s="16"/>
      <c r="T394" s="16"/>
    </row>
    <row r="395" spans="2:20" x14ac:dyDescent="0.2">
      <c r="B395" s="3"/>
      <c r="C395" s="3"/>
      <c r="D395" s="6"/>
      <c r="E395" s="8"/>
      <c r="O395" s="10"/>
      <c r="Q395" s="12"/>
      <c r="S395" s="16"/>
      <c r="T395" s="16"/>
    </row>
    <row r="396" spans="2:20" x14ac:dyDescent="0.2">
      <c r="B396" s="3"/>
      <c r="C396" s="3"/>
      <c r="D396" s="6"/>
      <c r="E396" s="8"/>
      <c r="O396" s="10"/>
      <c r="Q396" s="12"/>
      <c r="S396" s="16"/>
      <c r="T396" s="16"/>
    </row>
    <row r="397" spans="2:20" x14ac:dyDescent="0.2">
      <c r="B397" s="3"/>
      <c r="C397" s="3"/>
      <c r="D397" s="6"/>
      <c r="E397" s="8"/>
      <c r="O397" s="10"/>
      <c r="Q397" s="12"/>
      <c r="S397" s="16"/>
      <c r="T397" s="16"/>
    </row>
    <row r="398" spans="2:20" x14ac:dyDescent="0.2">
      <c r="B398" s="3"/>
      <c r="C398" s="3"/>
      <c r="D398" s="6"/>
      <c r="E398" s="8"/>
      <c r="O398" s="10"/>
      <c r="Q398" s="12"/>
      <c r="S398" s="16"/>
      <c r="T398" s="16"/>
    </row>
    <row r="399" spans="2:20" x14ac:dyDescent="0.2">
      <c r="B399" s="3"/>
      <c r="C399" s="3"/>
      <c r="D399" s="6"/>
      <c r="E399" s="8"/>
      <c r="O399" s="10"/>
      <c r="Q399" s="12"/>
      <c r="S399" s="16"/>
      <c r="T399" s="16"/>
    </row>
    <row r="400" spans="2:20" x14ac:dyDescent="0.2">
      <c r="B400" s="3"/>
      <c r="C400" s="3"/>
      <c r="D400" s="6"/>
      <c r="E400" s="8"/>
      <c r="O400" s="10"/>
      <c r="Q400" s="12"/>
      <c r="S400" s="16"/>
      <c r="T400" s="16"/>
    </row>
    <row r="401" spans="2:20" x14ac:dyDescent="0.2">
      <c r="B401" s="3"/>
      <c r="C401" s="3"/>
      <c r="D401" s="6"/>
      <c r="E401" s="8"/>
      <c r="O401" s="10"/>
      <c r="Q401" s="12"/>
      <c r="S401" s="16"/>
      <c r="T401" s="16"/>
    </row>
    <row r="402" spans="2:20" x14ac:dyDescent="0.2">
      <c r="B402" s="3"/>
      <c r="C402" s="3"/>
      <c r="D402" s="6"/>
      <c r="E402" s="8"/>
      <c r="O402" s="10"/>
      <c r="Q402" s="12"/>
      <c r="S402" s="16"/>
      <c r="T402" s="16"/>
    </row>
    <row r="403" spans="2:20" x14ac:dyDescent="0.2">
      <c r="B403" s="3"/>
      <c r="C403" s="3"/>
      <c r="D403" s="6"/>
      <c r="E403" s="8"/>
      <c r="O403" s="10"/>
      <c r="Q403" s="12"/>
      <c r="S403" s="16"/>
      <c r="T403" s="16"/>
    </row>
    <row r="404" spans="2:20" x14ac:dyDescent="0.2">
      <c r="B404" s="3"/>
      <c r="C404" s="3"/>
      <c r="D404" s="6"/>
      <c r="E404" s="8"/>
      <c r="O404" s="10"/>
      <c r="Q404" s="12"/>
      <c r="S404" s="16"/>
      <c r="T404" s="16"/>
    </row>
    <row r="405" spans="2:20" x14ac:dyDescent="0.2">
      <c r="B405" s="3"/>
      <c r="C405" s="3"/>
      <c r="D405" s="6"/>
      <c r="E405" s="8"/>
      <c r="O405" s="10"/>
      <c r="Q405" s="12"/>
      <c r="S405" s="16"/>
      <c r="T405" s="16"/>
    </row>
    <row r="406" spans="2:20" x14ac:dyDescent="0.2">
      <c r="B406" s="3"/>
      <c r="C406" s="3"/>
      <c r="D406" s="6"/>
      <c r="E406" s="8"/>
      <c r="O406" s="10"/>
      <c r="Q406" s="12"/>
      <c r="S406" s="16"/>
      <c r="T406" s="16"/>
    </row>
    <row r="407" spans="2:20" x14ac:dyDescent="0.2">
      <c r="B407" s="3"/>
      <c r="C407" s="3"/>
      <c r="D407" s="6"/>
      <c r="E407" s="8"/>
      <c r="O407" s="10"/>
      <c r="Q407" s="12"/>
      <c r="S407" s="16"/>
      <c r="T407" s="16"/>
    </row>
    <row r="408" spans="2:20" x14ac:dyDescent="0.2">
      <c r="B408" s="3"/>
      <c r="C408" s="3"/>
      <c r="D408" s="6"/>
      <c r="E408" s="8"/>
      <c r="O408" s="10"/>
      <c r="Q408" s="12"/>
      <c r="S408" s="16"/>
      <c r="T408" s="16"/>
    </row>
    <row r="409" spans="2:20" x14ac:dyDescent="0.2">
      <c r="B409" s="3"/>
      <c r="C409" s="3"/>
      <c r="D409" s="6"/>
      <c r="E409" s="8"/>
      <c r="O409" s="10"/>
      <c r="Q409" s="12"/>
      <c r="S409" s="16"/>
      <c r="T409" s="16"/>
    </row>
    <row r="410" spans="2:20" x14ac:dyDescent="0.2">
      <c r="B410" s="3"/>
      <c r="C410" s="3"/>
      <c r="D410" s="6"/>
      <c r="E410" s="8"/>
      <c r="O410" s="10"/>
      <c r="Q410" s="12"/>
      <c r="S410" s="16"/>
      <c r="T410" s="16"/>
    </row>
    <row r="411" spans="2:20" x14ac:dyDescent="0.2">
      <c r="B411" s="3"/>
      <c r="C411" s="3"/>
      <c r="D411" s="6"/>
      <c r="E411" s="8"/>
      <c r="O411" s="10"/>
      <c r="Q411" s="12"/>
      <c r="S411" s="16"/>
      <c r="T411" s="16"/>
    </row>
    <row r="412" spans="2:20" x14ac:dyDescent="0.2">
      <c r="B412" s="3"/>
      <c r="C412" s="3"/>
      <c r="D412" s="6"/>
      <c r="E412" s="8"/>
      <c r="O412" s="10"/>
      <c r="Q412" s="12"/>
      <c r="S412" s="16"/>
      <c r="T412" s="16"/>
    </row>
    <row r="413" spans="2:20" x14ac:dyDescent="0.2">
      <c r="B413" s="3"/>
      <c r="C413" s="3"/>
      <c r="D413" s="6"/>
      <c r="E413" s="8"/>
      <c r="O413" s="10"/>
      <c r="Q413" s="12"/>
      <c r="S413" s="16"/>
      <c r="T413" s="16"/>
    </row>
    <row r="414" spans="2:20" x14ac:dyDescent="0.2">
      <c r="B414" s="3"/>
      <c r="C414" s="3"/>
      <c r="D414" s="6"/>
      <c r="E414" s="8"/>
      <c r="O414" s="10"/>
      <c r="Q414" s="12"/>
      <c r="S414" s="16"/>
      <c r="T414" s="16"/>
    </row>
    <row r="415" spans="2:20" x14ac:dyDescent="0.2">
      <c r="B415" s="3"/>
      <c r="C415" s="3"/>
      <c r="D415" s="6"/>
      <c r="E415" s="8"/>
      <c r="O415" s="10"/>
      <c r="Q415" s="12"/>
      <c r="S415" s="16"/>
      <c r="T415" s="16"/>
    </row>
    <row r="416" spans="2:20" x14ac:dyDescent="0.2">
      <c r="B416" s="3"/>
      <c r="C416" s="3"/>
      <c r="D416" s="6"/>
      <c r="E416" s="8"/>
      <c r="O416" s="10"/>
      <c r="Q416" s="12"/>
      <c r="S416" s="16"/>
      <c r="T416" s="16"/>
    </row>
    <row r="417" spans="2:20" x14ac:dyDescent="0.2">
      <c r="B417" s="3"/>
      <c r="C417" s="3"/>
      <c r="D417" s="6"/>
      <c r="E417" s="8"/>
      <c r="O417" s="10"/>
      <c r="Q417" s="12"/>
      <c r="S417" s="16"/>
      <c r="T417" s="16"/>
    </row>
    <row r="418" spans="2:20" x14ac:dyDescent="0.2">
      <c r="B418" s="3"/>
      <c r="C418" s="3"/>
      <c r="D418" s="6"/>
      <c r="E418" s="8"/>
      <c r="O418" s="10"/>
      <c r="Q418" s="12"/>
      <c r="S418" s="16"/>
      <c r="T418" s="16"/>
    </row>
    <row r="419" spans="2:20" x14ac:dyDescent="0.2">
      <c r="B419" s="3"/>
      <c r="C419" s="3"/>
      <c r="D419" s="6"/>
      <c r="E419" s="8"/>
      <c r="O419" s="10"/>
      <c r="Q419" s="12"/>
      <c r="S419" s="16"/>
      <c r="T419" s="16"/>
    </row>
    <row r="420" spans="2:20" x14ac:dyDescent="0.2">
      <c r="B420" s="3"/>
      <c r="C420" s="3"/>
      <c r="D420" s="6"/>
      <c r="E420" s="8"/>
      <c r="O420" s="10"/>
      <c r="Q420" s="12"/>
      <c r="S420" s="16"/>
      <c r="T420" s="16"/>
    </row>
    <row r="421" spans="2:20" x14ac:dyDescent="0.2">
      <c r="B421" s="3"/>
      <c r="C421" s="3"/>
      <c r="D421" s="6"/>
      <c r="E421" s="8"/>
      <c r="O421" s="10"/>
      <c r="Q421" s="12"/>
      <c r="S421" s="16"/>
      <c r="T421" s="16"/>
    </row>
    <row r="422" spans="2:20" x14ac:dyDescent="0.2">
      <c r="B422" s="3"/>
      <c r="C422" s="3"/>
      <c r="D422" s="6"/>
      <c r="E422" s="8"/>
      <c r="O422" s="10"/>
      <c r="Q422" s="12"/>
      <c r="S422" s="16"/>
      <c r="T422" s="16"/>
    </row>
    <row r="423" spans="2:20" x14ac:dyDescent="0.2">
      <c r="B423" s="3"/>
      <c r="C423" s="3"/>
      <c r="D423" s="6"/>
      <c r="E423" s="8"/>
      <c r="O423" s="10"/>
      <c r="Q423" s="12"/>
      <c r="S423" s="16"/>
      <c r="T423" s="16"/>
    </row>
    <row r="424" spans="2:20" x14ac:dyDescent="0.2">
      <c r="B424" s="3"/>
      <c r="C424" s="3"/>
      <c r="D424" s="6"/>
      <c r="E424" s="8"/>
      <c r="O424" s="10"/>
      <c r="Q424" s="12"/>
      <c r="S424" s="16"/>
      <c r="T424" s="16"/>
    </row>
    <row r="425" spans="2:20" x14ac:dyDescent="0.2">
      <c r="B425" s="3"/>
      <c r="C425" s="3"/>
      <c r="D425" s="6"/>
      <c r="E425" s="8"/>
      <c r="O425" s="10"/>
      <c r="Q425" s="12"/>
      <c r="S425" s="16"/>
      <c r="T425" s="16"/>
    </row>
    <row r="426" spans="2:20" x14ac:dyDescent="0.2">
      <c r="B426" s="3"/>
      <c r="C426" s="3"/>
      <c r="D426" s="6"/>
      <c r="E426" s="8"/>
      <c r="O426" s="10"/>
      <c r="Q426" s="12"/>
      <c r="S426" s="16"/>
      <c r="T426" s="16"/>
    </row>
    <row r="427" spans="2:20" x14ac:dyDescent="0.2">
      <c r="B427" s="3"/>
      <c r="C427" s="3"/>
      <c r="D427" s="6"/>
      <c r="E427" s="8"/>
      <c r="O427" s="10"/>
      <c r="Q427" s="12"/>
      <c r="S427" s="16"/>
      <c r="T427" s="16"/>
    </row>
    <row r="428" spans="2:20" x14ac:dyDescent="0.2">
      <c r="B428" s="3"/>
      <c r="C428" s="3"/>
      <c r="D428" s="6"/>
      <c r="E428" s="8"/>
      <c r="O428" s="10"/>
      <c r="Q428" s="12"/>
      <c r="S428" s="16"/>
      <c r="T428" s="16"/>
    </row>
    <row r="429" spans="2:20" x14ac:dyDescent="0.2">
      <c r="B429" s="3"/>
      <c r="C429" s="3"/>
      <c r="D429" s="6"/>
      <c r="E429" s="8"/>
      <c r="O429" s="10"/>
      <c r="Q429" s="12"/>
      <c r="S429" s="16"/>
      <c r="T429" s="16"/>
    </row>
    <row r="430" spans="2:20" x14ac:dyDescent="0.2">
      <c r="B430" s="3"/>
      <c r="C430" s="3"/>
      <c r="D430" s="6"/>
      <c r="E430" s="8"/>
      <c r="O430" s="10"/>
      <c r="Q430" s="12"/>
      <c r="S430" s="16"/>
      <c r="T430" s="16"/>
    </row>
    <row r="431" spans="2:20" x14ac:dyDescent="0.2">
      <c r="B431" s="3"/>
      <c r="C431" s="3"/>
      <c r="D431" s="6"/>
      <c r="E431" s="8"/>
      <c r="O431" s="10"/>
      <c r="Q431" s="12"/>
      <c r="S431" s="16"/>
      <c r="T431" s="16"/>
    </row>
    <row r="432" spans="2:20" x14ac:dyDescent="0.2">
      <c r="B432" s="3"/>
      <c r="C432" s="3"/>
      <c r="D432" s="6"/>
      <c r="E432" s="8"/>
      <c r="O432" s="10"/>
      <c r="Q432" s="12"/>
      <c r="S432" s="16"/>
      <c r="T432" s="16"/>
    </row>
    <row r="433" spans="2:20" x14ac:dyDescent="0.2">
      <c r="B433" s="3"/>
      <c r="C433" s="3"/>
      <c r="D433" s="6"/>
      <c r="E433" s="8"/>
      <c r="O433" s="10"/>
      <c r="Q433" s="12"/>
      <c r="S433" s="16"/>
      <c r="T433" s="16"/>
    </row>
    <row r="434" spans="2:20" x14ac:dyDescent="0.2">
      <c r="B434" s="3"/>
      <c r="C434" s="3"/>
      <c r="D434" s="6"/>
      <c r="E434" s="8"/>
      <c r="O434" s="10"/>
      <c r="Q434" s="12"/>
      <c r="S434" s="16"/>
      <c r="T434" s="16"/>
    </row>
    <row r="435" spans="2:20" x14ac:dyDescent="0.2">
      <c r="B435" s="3"/>
      <c r="C435" s="3"/>
      <c r="D435" s="6"/>
      <c r="E435" s="8"/>
      <c r="O435" s="10"/>
      <c r="Q435" s="12"/>
      <c r="S435" s="16"/>
      <c r="T435" s="16"/>
    </row>
    <row r="436" spans="2:20" x14ac:dyDescent="0.2">
      <c r="B436" s="3"/>
      <c r="C436" s="3"/>
      <c r="D436" s="6"/>
      <c r="E436" s="8"/>
      <c r="O436" s="10"/>
      <c r="Q436" s="12"/>
      <c r="S436" s="16"/>
      <c r="T436" s="16"/>
    </row>
    <row r="437" spans="2:20" x14ac:dyDescent="0.2">
      <c r="B437" s="3"/>
      <c r="C437" s="3"/>
      <c r="D437" s="6"/>
      <c r="E437" s="8"/>
      <c r="O437" s="10"/>
      <c r="Q437" s="12"/>
      <c r="S437" s="16"/>
      <c r="T437" s="16"/>
    </row>
    <row r="438" spans="2:20" x14ac:dyDescent="0.2">
      <c r="B438" s="3"/>
      <c r="C438" s="3"/>
      <c r="D438" s="6"/>
      <c r="E438" s="8"/>
      <c r="O438" s="10"/>
      <c r="Q438" s="12"/>
      <c r="S438" s="16"/>
      <c r="T438" s="16"/>
    </row>
    <row r="439" spans="2:20" x14ac:dyDescent="0.2">
      <c r="B439" s="3"/>
      <c r="C439" s="3"/>
      <c r="D439" s="6"/>
      <c r="E439" s="8"/>
      <c r="O439" s="10"/>
      <c r="Q439" s="12"/>
      <c r="S439" s="16"/>
      <c r="T439" s="16"/>
    </row>
    <row r="440" spans="2:20" x14ac:dyDescent="0.2">
      <c r="B440" s="3"/>
      <c r="C440" s="3"/>
      <c r="D440" s="6"/>
      <c r="E440" s="8"/>
      <c r="O440" s="10"/>
      <c r="Q440" s="12"/>
      <c r="S440" s="16"/>
      <c r="T440" s="16"/>
    </row>
    <row r="441" spans="2:20" x14ac:dyDescent="0.2">
      <c r="B441" s="3"/>
      <c r="C441" s="3"/>
      <c r="D441" s="6"/>
      <c r="E441" s="8"/>
      <c r="O441" s="10"/>
      <c r="Q441" s="12"/>
      <c r="S441" s="16"/>
      <c r="T441" s="16"/>
    </row>
    <row r="442" spans="2:20" x14ac:dyDescent="0.2">
      <c r="B442" s="3"/>
      <c r="C442" s="3"/>
      <c r="D442" s="6"/>
      <c r="E442" s="8"/>
      <c r="O442" s="10"/>
      <c r="Q442" s="12"/>
      <c r="S442" s="16"/>
      <c r="T442" s="16"/>
    </row>
    <row r="443" spans="2:20" x14ac:dyDescent="0.2">
      <c r="B443" s="3"/>
      <c r="C443" s="3"/>
      <c r="D443" s="6"/>
      <c r="E443" s="8"/>
      <c r="O443" s="10"/>
      <c r="Q443" s="12"/>
      <c r="S443" s="16"/>
      <c r="T443" s="16"/>
    </row>
    <row r="444" spans="2:20" x14ac:dyDescent="0.2">
      <c r="B444" s="3"/>
      <c r="C444" s="3"/>
      <c r="D444" s="6"/>
      <c r="E444" s="8"/>
      <c r="O444" s="10"/>
      <c r="Q444" s="12"/>
      <c r="S444" s="16"/>
      <c r="T444" s="16"/>
    </row>
    <row r="445" spans="2:20" x14ac:dyDescent="0.2">
      <c r="B445" s="3"/>
      <c r="C445" s="3"/>
      <c r="D445" s="6"/>
      <c r="E445" s="8"/>
      <c r="O445" s="10"/>
      <c r="Q445" s="12"/>
      <c r="S445" s="16"/>
      <c r="T445" s="16"/>
    </row>
    <row r="446" spans="2:20" x14ac:dyDescent="0.2">
      <c r="B446" s="3"/>
      <c r="C446" s="3"/>
      <c r="D446" s="6"/>
      <c r="E446" s="8"/>
      <c r="O446" s="10"/>
      <c r="Q446" s="12"/>
      <c r="S446" s="16"/>
      <c r="T446" s="16"/>
    </row>
    <row r="447" spans="2:20" x14ac:dyDescent="0.2">
      <c r="B447" s="3"/>
      <c r="C447" s="3"/>
      <c r="D447" s="6"/>
      <c r="E447" s="8"/>
      <c r="O447" s="10"/>
      <c r="Q447" s="12"/>
      <c r="S447" s="16"/>
      <c r="T447" s="16"/>
    </row>
    <row r="448" spans="2:20" x14ac:dyDescent="0.2">
      <c r="B448" s="3"/>
      <c r="C448" s="3"/>
      <c r="D448" s="6"/>
      <c r="E448" s="8"/>
      <c r="O448" s="10"/>
      <c r="Q448" s="12"/>
      <c r="S448" s="16"/>
      <c r="T448" s="16"/>
    </row>
    <row r="449" spans="2:20" x14ac:dyDescent="0.2">
      <c r="B449" s="3"/>
      <c r="C449" s="3"/>
      <c r="D449" s="6"/>
      <c r="E449" s="8"/>
      <c r="O449" s="10"/>
      <c r="Q449" s="12"/>
      <c r="S449" s="16"/>
      <c r="T449" s="16"/>
    </row>
    <row r="450" spans="2:20" x14ac:dyDescent="0.2">
      <c r="B450" s="3"/>
      <c r="C450" s="3"/>
      <c r="D450" s="6"/>
      <c r="E450" s="8"/>
      <c r="O450" s="10"/>
      <c r="Q450" s="12"/>
      <c r="S450" s="16"/>
      <c r="T450" s="16"/>
    </row>
    <row r="451" spans="2:20" x14ac:dyDescent="0.2">
      <c r="B451" s="3"/>
      <c r="C451" s="3"/>
      <c r="D451" s="6"/>
      <c r="E451" s="8"/>
      <c r="O451" s="10"/>
      <c r="Q451" s="12"/>
      <c r="S451" s="16"/>
      <c r="T451" s="16"/>
    </row>
    <row r="452" spans="2:20" x14ac:dyDescent="0.2">
      <c r="B452" s="3"/>
      <c r="C452" s="3"/>
      <c r="D452" s="6"/>
      <c r="E452" s="8"/>
      <c r="O452" s="10"/>
      <c r="Q452" s="12"/>
      <c r="S452" s="16"/>
      <c r="T452" s="16"/>
    </row>
    <row r="453" spans="2:20" x14ac:dyDescent="0.2">
      <c r="B453" s="3"/>
      <c r="C453" s="3"/>
      <c r="D453" s="6"/>
      <c r="E453" s="8"/>
      <c r="O453" s="10"/>
      <c r="Q453" s="12"/>
      <c r="S453" s="16"/>
      <c r="T453" s="16"/>
    </row>
    <row r="454" spans="2:20" x14ac:dyDescent="0.2">
      <c r="B454" s="3"/>
      <c r="C454" s="3"/>
      <c r="D454" s="6"/>
      <c r="E454" s="8"/>
      <c r="O454" s="10"/>
      <c r="Q454" s="12"/>
      <c r="S454" s="16"/>
      <c r="T454" s="16"/>
    </row>
    <row r="455" spans="2:20" x14ac:dyDescent="0.2">
      <c r="B455" s="3"/>
      <c r="C455" s="3"/>
      <c r="D455" s="6"/>
      <c r="E455" s="8"/>
      <c r="O455" s="10"/>
      <c r="Q455" s="12"/>
      <c r="S455" s="16"/>
      <c r="T455" s="16"/>
    </row>
    <row r="456" spans="2:20" x14ac:dyDescent="0.2">
      <c r="B456" s="3"/>
      <c r="C456" s="3"/>
      <c r="D456" s="6"/>
      <c r="E456" s="8"/>
      <c r="O456" s="10"/>
      <c r="Q456" s="12"/>
      <c r="S456" s="16"/>
      <c r="T456" s="16"/>
    </row>
    <row r="457" spans="2:20" x14ac:dyDescent="0.2">
      <c r="B457" s="3"/>
      <c r="C457" s="3"/>
      <c r="D457" s="6"/>
      <c r="E457" s="8"/>
      <c r="O457" s="10"/>
      <c r="Q457" s="12"/>
      <c r="S457" s="16"/>
      <c r="T457" s="16"/>
    </row>
    <row r="458" spans="2:20" x14ac:dyDescent="0.2">
      <c r="B458" s="3"/>
      <c r="C458" s="3"/>
      <c r="D458" s="6"/>
      <c r="E458" s="8"/>
      <c r="O458" s="10"/>
      <c r="Q458" s="12"/>
      <c r="S458" s="16"/>
      <c r="T458" s="16"/>
    </row>
    <row r="459" spans="2:20" x14ac:dyDescent="0.2">
      <c r="B459" s="3"/>
      <c r="C459" s="3"/>
      <c r="D459" s="6"/>
      <c r="E459" s="8"/>
      <c r="O459" s="10"/>
      <c r="Q459" s="12"/>
      <c r="S459" s="16"/>
      <c r="T459" s="16"/>
    </row>
    <row r="460" spans="2:20" x14ac:dyDescent="0.2">
      <c r="B460" s="3"/>
      <c r="C460" s="3"/>
      <c r="D460" s="6"/>
      <c r="E460" s="8"/>
      <c r="O460" s="10"/>
      <c r="Q460" s="12"/>
      <c r="S460" s="16"/>
      <c r="T460" s="16"/>
    </row>
    <row r="461" spans="2:20" x14ac:dyDescent="0.2">
      <c r="B461" s="3"/>
      <c r="C461" s="3"/>
      <c r="D461" s="6"/>
      <c r="E461" s="8"/>
      <c r="O461" s="10"/>
      <c r="Q461" s="12"/>
      <c r="S461" s="16"/>
      <c r="T461" s="16"/>
    </row>
    <row r="462" spans="2:20" x14ac:dyDescent="0.2">
      <c r="B462" s="3"/>
      <c r="C462" s="3"/>
      <c r="D462" s="6"/>
      <c r="E462" s="8"/>
      <c r="O462" s="10"/>
      <c r="Q462" s="12"/>
      <c r="S462" s="16"/>
      <c r="T462" s="16"/>
    </row>
    <row r="463" spans="2:20" x14ac:dyDescent="0.2">
      <c r="B463" s="3"/>
      <c r="C463" s="3"/>
      <c r="D463" s="6"/>
      <c r="E463" s="8"/>
      <c r="O463" s="10"/>
      <c r="Q463" s="12"/>
      <c r="S463" s="16"/>
      <c r="T463" s="16"/>
    </row>
    <row r="464" spans="2:20" x14ac:dyDescent="0.2">
      <c r="B464" s="3"/>
      <c r="C464" s="3"/>
      <c r="D464" s="6"/>
      <c r="E464" s="8"/>
      <c r="O464" s="10"/>
      <c r="Q464" s="12"/>
      <c r="S464" s="16"/>
      <c r="T464" s="16"/>
    </row>
    <row r="465" spans="2:20" x14ac:dyDescent="0.2">
      <c r="B465" s="3"/>
      <c r="C465" s="3"/>
      <c r="D465" s="6"/>
      <c r="E465" s="8"/>
      <c r="O465" s="10"/>
      <c r="Q465" s="12"/>
      <c r="S465" s="16"/>
      <c r="T465" s="16"/>
    </row>
    <row r="466" spans="2:20" x14ac:dyDescent="0.2">
      <c r="B466" s="3"/>
      <c r="C466" s="3"/>
      <c r="D466" s="6"/>
      <c r="E466" s="8"/>
      <c r="O466" s="10"/>
      <c r="Q466" s="12"/>
      <c r="S466" s="16"/>
      <c r="T466" s="16"/>
    </row>
    <row r="467" spans="2:20" x14ac:dyDescent="0.2">
      <c r="B467" s="3"/>
      <c r="C467" s="3"/>
      <c r="D467" s="6"/>
      <c r="E467" s="8"/>
      <c r="O467" s="10"/>
      <c r="Q467" s="12"/>
      <c r="S467" s="16"/>
      <c r="T467" s="16"/>
    </row>
    <row r="468" spans="2:20" x14ac:dyDescent="0.2">
      <c r="B468" s="3"/>
      <c r="C468" s="3"/>
      <c r="D468" s="6"/>
      <c r="E468" s="8"/>
      <c r="O468" s="10"/>
      <c r="Q468" s="12"/>
      <c r="S468" s="16"/>
      <c r="T468" s="16"/>
    </row>
    <row r="469" spans="2:20" x14ac:dyDescent="0.2">
      <c r="B469" s="3"/>
      <c r="C469" s="3"/>
      <c r="D469" s="6"/>
      <c r="E469" s="8"/>
      <c r="O469" s="10"/>
      <c r="Q469" s="12"/>
      <c r="S469" s="16"/>
      <c r="T469" s="16"/>
    </row>
    <row r="470" spans="2:20" x14ac:dyDescent="0.2">
      <c r="B470" s="3"/>
      <c r="C470" s="3"/>
      <c r="D470" s="6"/>
      <c r="E470" s="8"/>
      <c r="O470" s="10"/>
      <c r="Q470" s="12"/>
      <c r="S470" s="16"/>
      <c r="T470" s="16"/>
    </row>
    <row r="471" spans="2:20" x14ac:dyDescent="0.2">
      <c r="B471" s="3"/>
      <c r="C471" s="3"/>
      <c r="D471" s="6"/>
      <c r="E471" s="8"/>
      <c r="O471" s="10"/>
      <c r="Q471" s="12"/>
      <c r="S471" s="16"/>
      <c r="T471" s="16"/>
    </row>
    <row r="472" spans="2:20" x14ac:dyDescent="0.2">
      <c r="B472" s="3"/>
      <c r="C472" s="3"/>
      <c r="D472" s="6"/>
      <c r="E472" s="8"/>
      <c r="O472" s="10"/>
      <c r="Q472" s="12"/>
      <c r="S472" s="16"/>
      <c r="T472" s="16"/>
    </row>
    <row r="473" spans="2:20" x14ac:dyDescent="0.2">
      <c r="B473" s="3"/>
      <c r="C473" s="3"/>
      <c r="D473" s="6"/>
      <c r="E473" s="8"/>
      <c r="O473" s="10"/>
      <c r="Q473" s="12"/>
      <c r="S473" s="16"/>
      <c r="T473" s="16"/>
    </row>
    <row r="474" spans="2:20" x14ac:dyDescent="0.2">
      <c r="B474" s="3"/>
      <c r="C474" s="3"/>
      <c r="D474" s="6"/>
      <c r="E474" s="8"/>
      <c r="O474" s="10"/>
      <c r="Q474" s="12"/>
      <c r="S474" s="16"/>
      <c r="T474" s="16"/>
    </row>
    <row r="475" spans="2:20" x14ac:dyDescent="0.2">
      <c r="B475" s="3"/>
      <c r="C475" s="3"/>
      <c r="D475" s="6"/>
      <c r="E475" s="8"/>
      <c r="O475" s="10"/>
      <c r="Q475" s="12"/>
      <c r="S475" s="16"/>
      <c r="T475" s="16"/>
    </row>
    <row r="476" spans="2:20" x14ac:dyDescent="0.2">
      <c r="B476" s="3"/>
      <c r="C476" s="3"/>
      <c r="D476" s="6"/>
      <c r="E476" s="8"/>
      <c r="O476" s="10"/>
      <c r="Q476" s="12"/>
      <c r="S476" s="16"/>
      <c r="T476" s="16"/>
    </row>
    <row r="477" spans="2:20" x14ac:dyDescent="0.2">
      <c r="B477" s="3"/>
      <c r="C477" s="3"/>
      <c r="D477" s="6"/>
      <c r="E477" s="8"/>
      <c r="O477" s="10"/>
      <c r="Q477" s="12"/>
      <c r="S477" s="16"/>
      <c r="T477" s="16"/>
    </row>
    <row r="478" spans="2:20" x14ac:dyDescent="0.2">
      <c r="B478" s="3"/>
      <c r="C478" s="3"/>
      <c r="D478" s="6"/>
      <c r="E478" s="8"/>
      <c r="O478" s="10"/>
      <c r="Q478" s="12"/>
      <c r="S478" s="16"/>
      <c r="T478" s="16"/>
    </row>
    <row r="479" spans="2:20" x14ac:dyDescent="0.2">
      <c r="B479" s="3"/>
      <c r="C479" s="3"/>
      <c r="D479" s="6"/>
      <c r="E479" s="8"/>
      <c r="O479" s="10"/>
      <c r="Q479" s="12"/>
      <c r="S479" s="16"/>
      <c r="T479" s="16"/>
    </row>
    <row r="480" spans="2:20" x14ac:dyDescent="0.2">
      <c r="B480" s="3"/>
      <c r="C480" s="3"/>
      <c r="D480" s="6"/>
      <c r="E480" s="8"/>
      <c r="O480" s="10"/>
      <c r="Q480" s="12"/>
      <c r="S480" s="16"/>
      <c r="T480" s="16"/>
    </row>
    <row r="481" spans="2:20" x14ac:dyDescent="0.2">
      <c r="B481" s="3"/>
      <c r="C481" s="3"/>
      <c r="D481" s="6"/>
      <c r="E481" s="8"/>
      <c r="O481" s="10"/>
      <c r="Q481" s="12"/>
      <c r="S481" s="16"/>
      <c r="T481" s="16"/>
    </row>
    <row r="482" spans="2:20" x14ac:dyDescent="0.2">
      <c r="B482" s="3"/>
      <c r="C482" s="3"/>
      <c r="D482" s="6"/>
      <c r="E482" s="8"/>
      <c r="O482" s="10"/>
      <c r="Q482" s="12"/>
      <c r="S482" s="16"/>
      <c r="T482" s="16"/>
    </row>
    <row r="483" spans="2:20" x14ac:dyDescent="0.2">
      <c r="B483" s="3"/>
      <c r="C483" s="3"/>
      <c r="D483" s="6"/>
      <c r="E483" s="8"/>
      <c r="O483" s="10"/>
      <c r="Q483" s="12"/>
      <c r="S483" s="16"/>
      <c r="T483" s="16"/>
    </row>
    <row r="484" spans="2:20" x14ac:dyDescent="0.2">
      <c r="B484" s="3"/>
      <c r="C484" s="3"/>
      <c r="D484" s="6"/>
      <c r="E484" s="8"/>
      <c r="O484" s="10"/>
      <c r="Q484" s="12"/>
      <c r="S484" s="16"/>
      <c r="T484" s="16"/>
    </row>
    <row r="485" spans="2:20" x14ac:dyDescent="0.2">
      <c r="B485" s="3"/>
      <c r="C485" s="3"/>
      <c r="D485" s="6"/>
      <c r="E485" s="8"/>
      <c r="O485" s="10"/>
      <c r="Q485" s="12"/>
      <c r="S485" s="16"/>
      <c r="T485" s="16"/>
    </row>
    <row r="486" spans="2:20" x14ac:dyDescent="0.2">
      <c r="B486" s="3"/>
      <c r="C486" s="3"/>
      <c r="D486" s="6"/>
      <c r="E486" s="8"/>
      <c r="O486" s="10"/>
      <c r="Q486" s="12"/>
      <c r="S486" s="16"/>
      <c r="T486" s="16"/>
    </row>
    <row r="487" spans="2:20" x14ac:dyDescent="0.2">
      <c r="B487" s="3"/>
      <c r="C487" s="3"/>
      <c r="D487" s="6"/>
      <c r="E487" s="8"/>
      <c r="O487" s="10"/>
      <c r="Q487" s="12"/>
      <c r="S487" s="16"/>
      <c r="T487" s="16"/>
    </row>
    <row r="488" spans="2:20" x14ac:dyDescent="0.2">
      <c r="B488" s="3"/>
      <c r="C488" s="3"/>
      <c r="D488" s="6"/>
      <c r="E488" s="8"/>
      <c r="O488" s="10"/>
      <c r="Q488" s="12"/>
      <c r="S488" s="16"/>
      <c r="T488" s="16"/>
    </row>
    <row r="489" spans="2:20" x14ac:dyDescent="0.2">
      <c r="B489" s="3"/>
      <c r="C489" s="3"/>
      <c r="D489" s="6"/>
      <c r="E489" s="8"/>
      <c r="O489" s="10"/>
      <c r="Q489" s="12"/>
      <c r="S489" s="16"/>
      <c r="T489" s="16"/>
    </row>
    <row r="490" spans="2:20" x14ac:dyDescent="0.2">
      <c r="B490" s="3"/>
      <c r="C490" s="3"/>
      <c r="D490" s="6"/>
      <c r="E490" s="8"/>
      <c r="O490" s="10"/>
      <c r="Q490" s="12"/>
      <c r="S490" s="16"/>
      <c r="T490" s="16"/>
    </row>
    <row r="491" spans="2:20" x14ac:dyDescent="0.2">
      <c r="B491" s="3"/>
      <c r="C491" s="3"/>
      <c r="D491" s="6"/>
      <c r="E491" s="8"/>
      <c r="O491" s="10"/>
      <c r="Q491" s="12"/>
      <c r="S491" s="16"/>
      <c r="T491" s="16"/>
    </row>
    <row r="492" spans="2:20" x14ac:dyDescent="0.2">
      <c r="B492" s="3"/>
      <c r="C492" s="3"/>
      <c r="D492" s="6"/>
      <c r="E492" s="8"/>
      <c r="O492" s="10"/>
      <c r="Q492" s="12"/>
      <c r="S492" s="16"/>
      <c r="T492" s="16"/>
    </row>
    <row r="493" spans="2:20" x14ac:dyDescent="0.2">
      <c r="B493" s="3"/>
      <c r="C493" s="3"/>
      <c r="D493" s="6"/>
      <c r="E493" s="8"/>
      <c r="O493" s="10"/>
      <c r="Q493" s="12"/>
      <c r="S493" s="16"/>
      <c r="T493" s="16"/>
    </row>
    <row r="494" spans="2:20" x14ac:dyDescent="0.2">
      <c r="B494" s="3"/>
      <c r="C494" s="3"/>
      <c r="D494" s="6"/>
      <c r="E494" s="8"/>
      <c r="O494" s="10"/>
      <c r="Q494" s="12"/>
      <c r="S494" s="16"/>
      <c r="T494" s="16"/>
    </row>
    <row r="495" spans="2:20" x14ac:dyDescent="0.2">
      <c r="B495" s="3"/>
      <c r="C495" s="3"/>
      <c r="D495" s="6"/>
      <c r="E495" s="8"/>
      <c r="O495" s="10"/>
      <c r="Q495" s="12"/>
      <c r="S495" s="16"/>
      <c r="T495" s="16"/>
    </row>
    <row r="496" spans="2:20" x14ac:dyDescent="0.2">
      <c r="B496" s="3"/>
      <c r="C496" s="3"/>
      <c r="D496" s="6"/>
      <c r="E496" s="8"/>
      <c r="O496" s="10"/>
      <c r="Q496" s="12"/>
      <c r="S496" s="16"/>
      <c r="T496" s="16"/>
    </row>
    <row r="497" spans="2:20" x14ac:dyDescent="0.2">
      <c r="B497" s="3"/>
      <c r="C497" s="3"/>
      <c r="D497" s="6"/>
      <c r="E497" s="8"/>
      <c r="O497" s="10"/>
      <c r="Q497" s="12"/>
      <c r="S497" s="16"/>
      <c r="T497" s="16"/>
    </row>
    <row r="498" spans="2:20" x14ac:dyDescent="0.2">
      <c r="B498" s="3"/>
      <c r="C498" s="3"/>
      <c r="D498" s="6"/>
      <c r="E498" s="8"/>
      <c r="O498" s="10"/>
      <c r="Q498" s="12"/>
      <c r="S498" s="16"/>
      <c r="T498" s="16"/>
    </row>
    <row r="499" spans="2:20" x14ac:dyDescent="0.2">
      <c r="B499" s="3"/>
      <c r="C499" s="3"/>
      <c r="D499" s="6"/>
      <c r="E499" s="8"/>
      <c r="O499" s="10"/>
      <c r="Q499" s="12"/>
      <c r="S499" s="16"/>
      <c r="T499" s="16"/>
    </row>
    <row r="500" spans="2:20" x14ac:dyDescent="0.2">
      <c r="B500" s="3"/>
      <c r="C500" s="3"/>
      <c r="D500" s="6"/>
      <c r="E500" s="8"/>
      <c r="O500" s="10"/>
      <c r="Q500" s="12"/>
      <c r="S500" s="16"/>
      <c r="T500" s="16"/>
    </row>
    <row r="501" spans="2:20" x14ac:dyDescent="0.2">
      <c r="B501" s="3"/>
      <c r="C501" s="3"/>
      <c r="D501" s="6"/>
      <c r="E501" s="8"/>
      <c r="O501" s="10"/>
      <c r="Q501" s="12"/>
      <c r="S501" s="16"/>
      <c r="T501" s="16"/>
    </row>
    <row r="502" spans="2:20" x14ac:dyDescent="0.2">
      <c r="B502" s="3"/>
      <c r="C502" s="3"/>
      <c r="D502" s="6"/>
      <c r="E502" s="8"/>
      <c r="O502" s="10"/>
      <c r="Q502" s="12"/>
      <c r="S502" s="16"/>
      <c r="T502" s="16"/>
    </row>
    <row r="503" spans="2:20" x14ac:dyDescent="0.2">
      <c r="B503" s="3"/>
      <c r="C503" s="3"/>
      <c r="D503" s="6"/>
      <c r="E503" s="8"/>
      <c r="O503" s="10"/>
      <c r="Q503" s="12"/>
      <c r="S503" s="16"/>
      <c r="T503" s="16"/>
    </row>
    <row r="504" spans="2:20" x14ac:dyDescent="0.2">
      <c r="B504" s="3"/>
      <c r="C504" s="3"/>
      <c r="D504" s="6"/>
      <c r="E504" s="8"/>
      <c r="O504" s="10"/>
      <c r="Q504" s="12"/>
      <c r="S504" s="16"/>
      <c r="T504" s="16"/>
    </row>
    <row r="505" spans="2:20" x14ac:dyDescent="0.2">
      <c r="B505" s="3"/>
      <c r="C505" s="3"/>
      <c r="D505" s="6"/>
      <c r="E505" s="8"/>
      <c r="O505" s="10"/>
      <c r="Q505" s="12"/>
      <c r="S505" s="16"/>
      <c r="T505" s="16"/>
    </row>
    <row r="506" spans="2:20" x14ac:dyDescent="0.2">
      <c r="B506" s="3"/>
      <c r="C506" s="3"/>
      <c r="D506" s="6"/>
      <c r="E506" s="8"/>
      <c r="O506" s="10"/>
      <c r="Q506" s="12"/>
      <c r="S506" s="16"/>
      <c r="T506" s="16"/>
    </row>
    <row r="507" spans="2:20" x14ac:dyDescent="0.2">
      <c r="B507" s="3"/>
      <c r="C507" s="3"/>
      <c r="D507" s="6"/>
      <c r="E507" s="8"/>
      <c r="O507" s="10"/>
      <c r="Q507" s="12"/>
      <c r="S507" s="16"/>
      <c r="T507" s="16"/>
    </row>
    <row r="508" spans="2:20" x14ac:dyDescent="0.2">
      <c r="B508" s="3"/>
      <c r="C508" s="3"/>
      <c r="D508" s="6"/>
      <c r="E508" s="8"/>
      <c r="O508" s="10"/>
      <c r="Q508" s="12"/>
      <c r="S508" s="16"/>
      <c r="T508" s="16"/>
    </row>
    <row r="509" spans="2:20" x14ac:dyDescent="0.2">
      <c r="B509" s="3"/>
      <c r="C509" s="3"/>
      <c r="D509" s="6"/>
      <c r="E509" s="8"/>
      <c r="O509" s="10"/>
      <c r="Q509" s="12"/>
      <c r="S509" s="16"/>
      <c r="T509" s="16"/>
    </row>
    <row r="510" spans="2:20" x14ac:dyDescent="0.2">
      <c r="B510" s="3"/>
      <c r="C510" s="3"/>
      <c r="D510" s="6"/>
      <c r="E510" s="8"/>
      <c r="O510" s="10"/>
      <c r="Q510" s="12"/>
      <c r="S510" s="16"/>
      <c r="T510" s="16"/>
    </row>
    <row r="511" spans="2:20" x14ac:dyDescent="0.2">
      <c r="B511" s="3"/>
      <c r="C511" s="3"/>
      <c r="D511" s="6"/>
      <c r="E511" s="8"/>
      <c r="O511" s="10"/>
      <c r="Q511" s="12"/>
      <c r="S511" s="16"/>
      <c r="T511" s="16"/>
    </row>
    <row r="512" spans="2:20" x14ac:dyDescent="0.2">
      <c r="B512" s="3"/>
      <c r="C512" s="3"/>
      <c r="D512" s="6"/>
      <c r="E512" s="8"/>
      <c r="O512" s="10"/>
      <c r="Q512" s="12"/>
      <c r="S512" s="16"/>
      <c r="T512" s="16"/>
    </row>
    <row r="513" spans="2:20" x14ac:dyDescent="0.2">
      <c r="B513" s="3"/>
      <c r="C513" s="3"/>
      <c r="D513" s="6"/>
      <c r="E513" s="8"/>
      <c r="O513" s="10"/>
      <c r="Q513" s="12"/>
      <c r="S513" s="16"/>
      <c r="T513" s="16"/>
    </row>
    <row r="514" spans="2:20" x14ac:dyDescent="0.2">
      <c r="B514" s="3"/>
      <c r="C514" s="3"/>
      <c r="D514" s="6"/>
      <c r="E514" s="8"/>
      <c r="O514" s="10"/>
      <c r="Q514" s="12"/>
      <c r="S514" s="16"/>
      <c r="T514" s="16"/>
    </row>
    <row r="515" spans="2:20" x14ac:dyDescent="0.2">
      <c r="B515" s="3"/>
      <c r="C515" s="3"/>
      <c r="D515" s="6"/>
      <c r="E515" s="8"/>
      <c r="O515" s="10"/>
      <c r="Q515" s="12"/>
      <c r="S515" s="16"/>
      <c r="T515" s="16"/>
    </row>
    <row r="516" spans="2:20" x14ac:dyDescent="0.2">
      <c r="B516" s="3"/>
      <c r="C516" s="3"/>
      <c r="D516" s="6"/>
      <c r="E516" s="8"/>
      <c r="O516" s="10"/>
      <c r="Q516" s="12"/>
      <c r="S516" s="16"/>
      <c r="T516" s="16"/>
    </row>
    <row r="517" spans="2:20" x14ac:dyDescent="0.2">
      <c r="B517" s="3"/>
      <c r="C517" s="3"/>
      <c r="D517" s="6"/>
      <c r="E517" s="8"/>
      <c r="O517" s="10"/>
      <c r="Q517" s="12"/>
      <c r="S517" s="16"/>
      <c r="T517" s="16"/>
    </row>
    <row r="518" spans="2:20" x14ac:dyDescent="0.2">
      <c r="B518" s="3"/>
      <c r="C518" s="3"/>
      <c r="D518" s="6"/>
      <c r="E518" s="8"/>
      <c r="O518" s="10"/>
      <c r="Q518" s="12"/>
      <c r="S518" s="16"/>
      <c r="T518" s="16"/>
    </row>
    <row r="519" spans="2:20" x14ac:dyDescent="0.2">
      <c r="B519" s="3"/>
      <c r="C519" s="3"/>
      <c r="D519" s="6"/>
      <c r="E519" s="8"/>
      <c r="O519" s="10"/>
      <c r="Q519" s="12"/>
      <c r="S519" s="16"/>
      <c r="T519" s="16"/>
    </row>
    <row r="520" spans="2:20" x14ac:dyDescent="0.2">
      <c r="B520" s="3"/>
      <c r="C520" s="3"/>
      <c r="D520" s="6"/>
      <c r="E520" s="8"/>
      <c r="O520" s="10"/>
      <c r="Q520" s="12"/>
      <c r="S520" s="16"/>
      <c r="T520" s="16"/>
    </row>
    <row r="521" spans="2:20" x14ac:dyDescent="0.2">
      <c r="B521" s="3"/>
      <c r="C521" s="3"/>
      <c r="D521" s="6"/>
      <c r="E521" s="8"/>
      <c r="O521" s="10"/>
      <c r="Q521" s="12"/>
      <c r="S521" s="16"/>
      <c r="T521" s="16"/>
    </row>
    <row r="522" spans="2:20" x14ac:dyDescent="0.2">
      <c r="B522" s="3"/>
      <c r="C522" s="3"/>
      <c r="D522" s="6"/>
      <c r="E522" s="8"/>
      <c r="O522" s="10"/>
      <c r="Q522" s="12"/>
      <c r="S522" s="16"/>
      <c r="T522" s="16"/>
    </row>
    <row r="523" spans="2:20" x14ac:dyDescent="0.2">
      <c r="B523" s="3"/>
      <c r="C523" s="3"/>
      <c r="D523" s="6"/>
      <c r="E523" s="8"/>
      <c r="O523" s="10"/>
      <c r="Q523" s="12"/>
      <c r="S523" s="16"/>
      <c r="T523" s="16"/>
    </row>
    <row r="524" spans="2:20" x14ac:dyDescent="0.2">
      <c r="B524" s="3"/>
      <c r="C524" s="3"/>
      <c r="D524" s="6"/>
      <c r="E524" s="8"/>
      <c r="O524" s="10"/>
      <c r="Q524" s="12"/>
      <c r="S524" s="16"/>
      <c r="T524" s="16"/>
    </row>
    <row r="525" spans="2:20" x14ac:dyDescent="0.2">
      <c r="B525" s="3"/>
      <c r="C525" s="3"/>
      <c r="D525" s="6"/>
      <c r="E525" s="8"/>
      <c r="O525" s="10"/>
      <c r="Q525" s="12"/>
      <c r="S525" s="16"/>
      <c r="T525" s="16"/>
    </row>
    <row r="526" spans="2:20" x14ac:dyDescent="0.2">
      <c r="B526" s="3"/>
      <c r="C526" s="3"/>
      <c r="D526" s="6"/>
      <c r="E526" s="8"/>
      <c r="O526" s="10"/>
      <c r="Q526" s="12"/>
      <c r="S526" s="16"/>
      <c r="T526" s="16"/>
    </row>
    <row r="527" spans="2:20" x14ac:dyDescent="0.2">
      <c r="B527" s="3"/>
      <c r="C527" s="3"/>
      <c r="D527" s="6"/>
      <c r="E527" s="8"/>
      <c r="O527" s="10"/>
      <c r="Q527" s="12"/>
      <c r="S527" s="16"/>
      <c r="T527" s="16"/>
    </row>
    <row r="528" spans="2:20" x14ac:dyDescent="0.2">
      <c r="B528" s="3"/>
      <c r="C528" s="3"/>
      <c r="D528" s="6"/>
      <c r="E528" s="8"/>
      <c r="O528" s="10"/>
      <c r="Q528" s="12"/>
      <c r="S528" s="16"/>
      <c r="T528" s="16"/>
    </row>
    <row r="529" spans="2:20" x14ac:dyDescent="0.2">
      <c r="B529" s="3"/>
      <c r="C529" s="3"/>
      <c r="D529" s="6"/>
      <c r="E529" s="8"/>
      <c r="O529" s="10"/>
      <c r="Q529" s="12"/>
      <c r="S529" s="16"/>
      <c r="T529" s="16"/>
    </row>
    <row r="530" spans="2:20" x14ac:dyDescent="0.2">
      <c r="B530" s="3"/>
      <c r="C530" s="3"/>
      <c r="D530" s="6"/>
      <c r="E530" s="8"/>
      <c r="O530" s="10"/>
      <c r="Q530" s="12"/>
      <c r="S530" s="16"/>
      <c r="T530" s="16"/>
    </row>
    <row r="531" spans="2:20" x14ac:dyDescent="0.2">
      <c r="B531" s="3"/>
      <c r="C531" s="3"/>
      <c r="D531" s="6"/>
      <c r="E531" s="8"/>
      <c r="O531" s="10"/>
      <c r="Q531" s="12"/>
      <c r="S531" s="16"/>
      <c r="T531" s="16"/>
    </row>
    <row r="532" spans="2:20" x14ac:dyDescent="0.2">
      <c r="B532" s="3"/>
      <c r="C532" s="3"/>
      <c r="D532" s="6"/>
      <c r="E532" s="8"/>
      <c r="O532" s="10"/>
      <c r="Q532" s="12"/>
      <c r="S532" s="16"/>
      <c r="T532" s="16"/>
    </row>
    <row r="533" spans="2:20" x14ac:dyDescent="0.2">
      <c r="B533" s="3"/>
      <c r="C533" s="3"/>
      <c r="D533" s="6"/>
      <c r="E533" s="8"/>
      <c r="O533" s="10"/>
      <c r="Q533" s="12"/>
      <c r="S533" s="16"/>
      <c r="T533" s="16"/>
    </row>
    <row r="534" spans="2:20" x14ac:dyDescent="0.2">
      <c r="B534" s="3"/>
      <c r="C534" s="3"/>
      <c r="D534" s="6"/>
      <c r="E534" s="8"/>
      <c r="O534" s="10"/>
      <c r="Q534" s="12"/>
      <c r="S534" s="16"/>
      <c r="T534" s="16"/>
    </row>
    <row r="535" spans="2:20" x14ac:dyDescent="0.2">
      <c r="B535" s="3"/>
      <c r="C535" s="3"/>
      <c r="D535" s="6"/>
      <c r="E535" s="8"/>
      <c r="O535" s="10"/>
      <c r="Q535" s="12"/>
      <c r="S535" s="16"/>
      <c r="T535" s="16"/>
    </row>
    <row r="536" spans="2:20" x14ac:dyDescent="0.2">
      <c r="B536" s="3"/>
      <c r="C536" s="3"/>
      <c r="D536" s="6"/>
      <c r="E536" s="8"/>
      <c r="O536" s="10"/>
      <c r="Q536" s="12"/>
      <c r="S536" s="16"/>
      <c r="T536" s="16"/>
    </row>
    <row r="537" spans="2:20" x14ac:dyDescent="0.2">
      <c r="B537" s="3"/>
      <c r="C537" s="3"/>
      <c r="D537" s="6"/>
      <c r="E537" s="8"/>
      <c r="O537" s="10"/>
      <c r="Q537" s="12"/>
      <c r="S537" s="16"/>
      <c r="T537" s="16"/>
    </row>
    <row r="538" spans="2:20" x14ac:dyDescent="0.2">
      <c r="B538" s="3"/>
      <c r="C538" s="3"/>
      <c r="D538" s="6"/>
      <c r="E538" s="8"/>
      <c r="O538" s="10"/>
      <c r="Q538" s="12"/>
      <c r="S538" s="16"/>
      <c r="T538" s="16"/>
    </row>
    <row r="539" spans="2:20" x14ac:dyDescent="0.2">
      <c r="B539" s="3"/>
      <c r="C539" s="3"/>
      <c r="D539" s="6"/>
      <c r="E539" s="8"/>
      <c r="O539" s="10"/>
      <c r="Q539" s="12"/>
      <c r="S539" s="16"/>
      <c r="T539" s="16"/>
    </row>
    <row r="540" spans="2:20" x14ac:dyDescent="0.2">
      <c r="B540" s="3"/>
      <c r="C540" s="3"/>
      <c r="D540" s="6"/>
      <c r="E540" s="8"/>
      <c r="O540" s="10"/>
      <c r="Q540" s="12"/>
      <c r="S540" s="16"/>
      <c r="T540" s="16"/>
    </row>
    <row r="541" spans="2:20" x14ac:dyDescent="0.2">
      <c r="B541" s="3"/>
      <c r="C541" s="3"/>
      <c r="D541" s="6"/>
      <c r="E541" s="8"/>
      <c r="O541" s="10"/>
      <c r="Q541" s="12"/>
      <c r="S541" s="16"/>
      <c r="T541" s="16"/>
    </row>
    <row r="542" spans="2:20" x14ac:dyDescent="0.2">
      <c r="B542" s="3"/>
      <c r="C542" s="3"/>
      <c r="D542" s="6"/>
      <c r="E542" s="8"/>
      <c r="O542" s="10"/>
      <c r="Q542" s="12"/>
      <c r="S542" s="16"/>
      <c r="T542" s="16"/>
    </row>
    <row r="543" spans="2:20" x14ac:dyDescent="0.2">
      <c r="B543" s="3"/>
      <c r="C543" s="3"/>
      <c r="D543" s="6"/>
      <c r="E543" s="8"/>
      <c r="O543" s="10"/>
      <c r="Q543" s="12"/>
      <c r="S543" s="16"/>
      <c r="T543" s="16"/>
    </row>
    <row r="544" spans="2:20" x14ac:dyDescent="0.2">
      <c r="B544" s="3"/>
      <c r="C544" s="3"/>
      <c r="D544" s="6"/>
      <c r="E544" s="8"/>
      <c r="O544" s="10"/>
      <c r="Q544" s="12"/>
      <c r="S544" s="16"/>
      <c r="T544" s="16"/>
    </row>
    <row r="545" spans="2:20" x14ac:dyDescent="0.2">
      <c r="B545" s="3"/>
      <c r="C545" s="3"/>
      <c r="D545" s="6"/>
      <c r="E545" s="8"/>
      <c r="O545" s="10"/>
      <c r="Q545" s="12"/>
      <c r="S545" s="16"/>
      <c r="T545" s="16"/>
    </row>
    <row r="546" spans="2:20" x14ac:dyDescent="0.2">
      <c r="B546" s="3"/>
      <c r="C546" s="3"/>
      <c r="D546" s="6"/>
      <c r="E546" s="8"/>
      <c r="O546" s="10"/>
      <c r="Q546" s="12"/>
      <c r="S546" s="16"/>
      <c r="T546" s="16"/>
    </row>
    <row r="547" spans="2:20" x14ac:dyDescent="0.2">
      <c r="B547" s="3"/>
      <c r="C547" s="3"/>
      <c r="D547" s="6"/>
      <c r="E547" s="8"/>
      <c r="O547" s="10"/>
      <c r="Q547" s="12"/>
      <c r="S547" s="16"/>
      <c r="T547" s="16"/>
    </row>
    <row r="548" spans="2:20" x14ac:dyDescent="0.2">
      <c r="B548" s="3"/>
      <c r="C548" s="3"/>
      <c r="D548" s="6"/>
      <c r="E548" s="8"/>
      <c r="O548" s="10"/>
      <c r="Q548" s="12"/>
      <c r="S548" s="16"/>
      <c r="T548" s="16"/>
    </row>
    <row r="549" spans="2:20" x14ac:dyDescent="0.2">
      <c r="B549" s="3"/>
      <c r="C549" s="3"/>
      <c r="D549" s="6"/>
      <c r="E549" s="8"/>
      <c r="O549" s="10"/>
      <c r="Q549" s="12"/>
      <c r="S549" s="16"/>
      <c r="T549" s="16"/>
    </row>
    <row r="550" spans="2:20" x14ac:dyDescent="0.2">
      <c r="B550" s="3"/>
      <c r="C550" s="3"/>
      <c r="D550" s="6"/>
      <c r="E550" s="8"/>
      <c r="O550" s="10"/>
      <c r="Q550" s="12"/>
      <c r="S550" s="16"/>
      <c r="T550" s="16"/>
    </row>
    <row r="551" spans="2:20" x14ac:dyDescent="0.2">
      <c r="B551" s="3"/>
      <c r="C551" s="3"/>
      <c r="D551" s="6"/>
      <c r="E551" s="8"/>
      <c r="O551" s="10"/>
      <c r="Q551" s="12"/>
      <c r="S551" s="16"/>
      <c r="T551" s="16"/>
    </row>
    <row r="552" spans="2:20" x14ac:dyDescent="0.2">
      <c r="B552" s="3"/>
      <c r="C552" s="3"/>
      <c r="D552" s="6"/>
      <c r="E552" s="8"/>
      <c r="O552" s="10"/>
      <c r="Q552" s="12"/>
      <c r="S552" s="16"/>
      <c r="T552" s="16"/>
    </row>
    <row r="553" spans="2:20" x14ac:dyDescent="0.2">
      <c r="B553" s="3"/>
      <c r="C553" s="3"/>
      <c r="D553" s="6"/>
      <c r="E553" s="8"/>
      <c r="O553" s="10"/>
      <c r="Q553" s="12"/>
      <c r="S553" s="16"/>
      <c r="T553" s="16"/>
    </row>
    <row r="554" spans="2:20" x14ac:dyDescent="0.2">
      <c r="B554" s="3"/>
      <c r="C554" s="3"/>
      <c r="D554" s="6"/>
      <c r="E554" s="8"/>
      <c r="O554" s="10"/>
      <c r="Q554" s="12"/>
      <c r="S554" s="16"/>
      <c r="T554" s="16"/>
    </row>
    <row r="555" spans="2:20" x14ac:dyDescent="0.2">
      <c r="B555" s="3"/>
      <c r="C555" s="3"/>
      <c r="D555" s="6"/>
      <c r="E555" s="8"/>
      <c r="O555" s="10"/>
      <c r="Q555" s="12"/>
      <c r="S555" s="16"/>
      <c r="T555" s="16"/>
    </row>
    <row r="556" spans="2:20" x14ac:dyDescent="0.2">
      <c r="B556" s="3"/>
      <c r="C556" s="3"/>
      <c r="D556" s="6"/>
      <c r="E556" s="8"/>
      <c r="O556" s="10"/>
      <c r="Q556" s="12"/>
      <c r="S556" s="16"/>
      <c r="T556" s="16"/>
    </row>
    <row r="557" spans="2:20" x14ac:dyDescent="0.2">
      <c r="B557" s="3"/>
      <c r="C557" s="3"/>
      <c r="D557" s="6"/>
      <c r="E557" s="8"/>
      <c r="O557" s="10"/>
      <c r="Q557" s="12"/>
      <c r="S557" s="16"/>
      <c r="T557" s="16"/>
    </row>
    <row r="558" spans="2:20" x14ac:dyDescent="0.2">
      <c r="B558" s="3"/>
      <c r="C558" s="3"/>
      <c r="D558" s="6"/>
      <c r="E558" s="8"/>
      <c r="O558" s="10"/>
      <c r="Q558" s="12"/>
      <c r="S558" s="16"/>
      <c r="T558" s="16"/>
    </row>
    <row r="559" spans="2:20" x14ac:dyDescent="0.2">
      <c r="B559" s="3"/>
      <c r="C559" s="3"/>
      <c r="D559" s="6"/>
      <c r="E559" s="8"/>
      <c r="O559" s="10"/>
      <c r="Q559" s="12"/>
      <c r="S559" s="16"/>
      <c r="T559" s="16"/>
    </row>
    <row r="560" spans="2:20" x14ac:dyDescent="0.2">
      <c r="B560" s="3"/>
      <c r="C560" s="3"/>
      <c r="D560" s="6"/>
      <c r="E560" s="8"/>
      <c r="O560" s="10"/>
      <c r="Q560" s="12"/>
      <c r="S560" s="16"/>
      <c r="T560" s="16"/>
    </row>
    <row r="561" spans="2:20" x14ac:dyDescent="0.2">
      <c r="B561" s="3"/>
      <c r="C561" s="3"/>
      <c r="D561" s="6"/>
      <c r="E561" s="8"/>
      <c r="O561" s="10"/>
      <c r="Q561" s="12"/>
      <c r="S561" s="16"/>
      <c r="T561" s="16"/>
    </row>
    <row r="562" spans="2:20" x14ac:dyDescent="0.2">
      <c r="B562" s="3"/>
      <c r="C562" s="3"/>
      <c r="D562" s="6"/>
      <c r="E562" s="8"/>
      <c r="O562" s="10"/>
      <c r="Q562" s="12"/>
      <c r="S562" s="16"/>
      <c r="T562" s="16"/>
    </row>
    <row r="563" spans="2:20" x14ac:dyDescent="0.2">
      <c r="B563" s="3"/>
      <c r="C563" s="3"/>
      <c r="D563" s="6"/>
      <c r="E563" s="8"/>
      <c r="O563" s="10"/>
      <c r="Q563" s="12"/>
      <c r="S563" s="16"/>
      <c r="T563" s="16"/>
    </row>
    <row r="564" spans="2:20" x14ac:dyDescent="0.2">
      <c r="B564" s="3"/>
      <c r="C564" s="3"/>
      <c r="D564" s="6"/>
      <c r="E564" s="8"/>
      <c r="O564" s="10"/>
      <c r="Q564" s="12"/>
      <c r="S564" s="16"/>
      <c r="T564" s="16"/>
    </row>
    <row r="565" spans="2:20" x14ac:dyDescent="0.2">
      <c r="B565" s="3"/>
      <c r="C565" s="3"/>
      <c r="D565" s="6"/>
      <c r="E565" s="8"/>
      <c r="O565" s="10"/>
      <c r="Q565" s="12"/>
      <c r="S565" s="16"/>
      <c r="T565" s="16"/>
    </row>
    <row r="566" spans="2:20" x14ac:dyDescent="0.2">
      <c r="B566" s="3"/>
      <c r="C566" s="3"/>
      <c r="D566" s="6"/>
      <c r="E566" s="8"/>
      <c r="O566" s="10"/>
      <c r="Q566" s="12"/>
      <c r="S566" s="16"/>
      <c r="T566" s="16"/>
    </row>
    <row r="567" spans="2:20" x14ac:dyDescent="0.2">
      <c r="B567" s="3"/>
      <c r="C567" s="3"/>
      <c r="D567" s="6"/>
      <c r="E567" s="8"/>
      <c r="O567" s="10"/>
      <c r="Q567" s="12"/>
      <c r="S567" s="16"/>
      <c r="T567" s="16"/>
    </row>
    <row r="568" spans="2:20" x14ac:dyDescent="0.2">
      <c r="B568" s="3"/>
      <c r="C568" s="3"/>
      <c r="D568" s="6"/>
      <c r="E568" s="8"/>
      <c r="O568" s="10"/>
      <c r="Q568" s="12"/>
      <c r="S568" s="16"/>
      <c r="T568" s="16"/>
    </row>
    <row r="569" spans="2:20" x14ac:dyDescent="0.2">
      <c r="B569" s="3"/>
      <c r="C569" s="3"/>
      <c r="D569" s="6"/>
      <c r="E569" s="8"/>
      <c r="O569" s="10"/>
      <c r="Q569" s="12"/>
      <c r="S569" s="16"/>
      <c r="T569" s="16"/>
    </row>
    <row r="570" spans="2:20" x14ac:dyDescent="0.2">
      <c r="B570" s="3"/>
      <c r="C570" s="3"/>
      <c r="D570" s="6"/>
      <c r="E570" s="8"/>
      <c r="O570" s="10"/>
      <c r="Q570" s="12"/>
      <c r="S570" s="16"/>
      <c r="T570" s="16"/>
    </row>
    <row r="571" spans="2:20" x14ac:dyDescent="0.2">
      <c r="B571" s="3"/>
      <c r="C571" s="3"/>
      <c r="D571" s="6"/>
      <c r="E571" s="8"/>
      <c r="O571" s="10"/>
      <c r="Q571" s="12"/>
      <c r="S571" s="16"/>
      <c r="T571" s="16"/>
    </row>
    <row r="572" spans="2:20" x14ac:dyDescent="0.2">
      <c r="B572" s="3"/>
      <c r="C572" s="3"/>
      <c r="D572" s="6"/>
      <c r="E572" s="8"/>
      <c r="O572" s="10"/>
      <c r="Q572" s="12"/>
      <c r="S572" s="16"/>
      <c r="T572" s="16"/>
    </row>
    <row r="573" spans="2:20" x14ac:dyDescent="0.2">
      <c r="B573" s="3"/>
      <c r="C573" s="3"/>
      <c r="D573" s="6"/>
      <c r="E573" s="8"/>
      <c r="O573" s="10"/>
      <c r="Q573" s="12"/>
      <c r="S573" s="16"/>
      <c r="T573" s="16"/>
    </row>
    <row r="574" spans="2:20" x14ac:dyDescent="0.2">
      <c r="B574" s="3"/>
      <c r="C574" s="3"/>
      <c r="D574" s="6"/>
      <c r="E574" s="8"/>
      <c r="O574" s="10"/>
      <c r="Q574" s="12"/>
      <c r="S574" s="16"/>
      <c r="T574" s="16"/>
    </row>
    <row r="575" spans="2:20" x14ac:dyDescent="0.2">
      <c r="B575" s="3"/>
      <c r="C575" s="3"/>
      <c r="D575" s="6"/>
      <c r="E575" s="8"/>
      <c r="O575" s="10"/>
      <c r="Q575" s="12"/>
      <c r="S575" s="16"/>
      <c r="T575" s="16"/>
    </row>
    <row r="576" spans="2:20" x14ac:dyDescent="0.2">
      <c r="B576" s="3"/>
      <c r="C576" s="3"/>
      <c r="D576" s="6"/>
      <c r="E576" s="8"/>
      <c r="O576" s="10"/>
      <c r="Q576" s="12"/>
      <c r="S576" s="16"/>
      <c r="T576" s="16"/>
    </row>
    <row r="577" spans="2:20" x14ac:dyDescent="0.2">
      <c r="B577" s="3"/>
      <c r="C577" s="3"/>
      <c r="D577" s="6"/>
      <c r="E577" s="8"/>
      <c r="O577" s="10"/>
      <c r="Q577" s="12"/>
      <c r="S577" s="16"/>
      <c r="T577" s="16"/>
    </row>
    <row r="578" spans="2:20" x14ac:dyDescent="0.2">
      <c r="B578" s="3"/>
      <c r="C578" s="3"/>
      <c r="D578" s="6"/>
      <c r="E578" s="8"/>
      <c r="O578" s="10"/>
      <c r="Q578" s="12"/>
      <c r="S578" s="16"/>
      <c r="T578" s="16"/>
    </row>
    <row r="579" spans="2:20" x14ac:dyDescent="0.2">
      <c r="B579" s="3"/>
      <c r="C579" s="3"/>
      <c r="D579" s="6"/>
      <c r="E579" s="8"/>
      <c r="O579" s="10"/>
      <c r="Q579" s="12"/>
      <c r="S579" s="16"/>
      <c r="T579" s="16"/>
    </row>
    <row r="580" spans="2:20" x14ac:dyDescent="0.2">
      <c r="B580" s="3"/>
      <c r="C580" s="3"/>
      <c r="D580" s="6"/>
      <c r="E580" s="8"/>
      <c r="O580" s="10"/>
      <c r="Q580" s="12"/>
      <c r="S580" s="16"/>
      <c r="T580" s="16"/>
    </row>
    <row r="581" spans="2:20" x14ac:dyDescent="0.2">
      <c r="B581" s="3"/>
      <c r="C581" s="3"/>
      <c r="D581" s="6"/>
      <c r="E581" s="8"/>
      <c r="O581" s="10"/>
      <c r="Q581" s="12"/>
      <c r="S581" s="16"/>
      <c r="T581" s="16"/>
    </row>
    <row r="582" spans="2:20" x14ac:dyDescent="0.2">
      <c r="B582" s="3"/>
      <c r="C582" s="3"/>
      <c r="D582" s="6"/>
      <c r="E582" s="8"/>
      <c r="O582" s="10"/>
      <c r="Q582" s="12"/>
      <c r="S582" s="16"/>
      <c r="T582" s="16"/>
    </row>
    <row r="583" spans="2:20" x14ac:dyDescent="0.2">
      <c r="B583" s="3"/>
      <c r="C583" s="3"/>
      <c r="D583" s="6"/>
      <c r="E583" s="8"/>
      <c r="O583" s="10"/>
      <c r="Q583" s="12"/>
      <c r="S583" s="16"/>
      <c r="T583" s="16"/>
    </row>
    <row r="584" spans="2:20" x14ac:dyDescent="0.2">
      <c r="B584" s="3"/>
      <c r="C584" s="3"/>
      <c r="D584" s="6"/>
      <c r="E584" s="8"/>
      <c r="O584" s="10"/>
      <c r="Q584" s="12"/>
      <c r="S584" s="16"/>
      <c r="T584" s="16"/>
    </row>
    <row r="585" spans="2:20" x14ac:dyDescent="0.2">
      <c r="B585" s="3"/>
      <c r="C585" s="3"/>
      <c r="D585" s="6"/>
      <c r="E585" s="8"/>
      <c r="O585" s="10"/>
      <c r="Q585" s="12"/>
      <c r="S585" s="16"/>
      <c r="T585" s="16"/>
    </row>
    <row r="586" spans="2:20" x14ac:dyDescent="0.2">
      <c r="B586" s="3"/>
      <c r="C586" s="3"/>
      <c r="D586" s="6"/>
      <c r="E586" s="8"/>
      <c r="O586" s="10"/>
      <c r="Q586" s="12"/>
      <c r="S586" s="16"/>
      <c r="T586" s="16"/>
    </row>
    <row r="587" spans="2:20" x14ac:dyDescent="0.2">
      <c r="B587" s="3"/>
      <c r="C587" s="3"/>
      <c r="D587" s="6"/>
      <c r="E587" s="8"/>
      <c r="O587" s="10"/>
      <c r="Q587" s="12"/>
      <c r="S587" s="16"/>
      <c r="T587" s="16"/>
    </row>
    <row r="588" spans="2:20" x14ac:dyDescent="0.2">
      <c r="B588" s="3"/>
      <c r="C588" s="3"/>
      <c r="D588" s="6"/>
      <c r="E588" s="8"/>
      <c r="O588" s="10"/>
      <c r="Q588" s="12"/>
      <c r="S588" s="16"/>
      <c r="T588" s="16"/>
    </row>
    <row r="589" spans="2:20" x14ac:dyDescent="0.2">
      <c r="B589" s="3"/>
      <c r="C589" s="3"/>
      <c r="D589" s="6"/>
      <c r="E589" s="8"/>
      <c r="O589" s="10"/>
      <c r="Q589" s="12"/>
      <c r="S589" s="16"/>
      <c r="T589" s="16"/>
    </row>
    <row r="590" spans="2:20" x14ac:dyDescent="0.2">
      <c r="B590" s="3"/>
      <c r="C590" s="3"/>
      <c r="D590" s="6"/>
      <c r="E590" s="8"/>
      <c r="O590" s="10"/>
      <c r="Q590" s="12"/>
      <c r="S590" s="16"/>
      <c r="T590" s="16"/>
    </row>
    <row r="591" spans="2:20" x14ac:dyDescent="0.2">
      <c r="B591" s="3"/>
      <c r="C591" s="3"/>
      <c r="D591" s="6"/>
      <c r="E591" s="8"/>
      <c r="O591" s="10"/>
      <c r="Q591" s="12"/>
      <c r="S591" s="16"/>
      <c r="T591" s="16"/>
    </row>
    <row r="592" spans="2:20" x14ac:dyDescent="0.2">
      <c r="B592" s="3"/>
      <c r="C592" s="3"/>
      <c r="D592" s="6"/>
      <c r="E592" s="8"/>
      <c r="O592" s="10"/>
      <c r="Q592" s="12"/>
      <c r="S592" s="16"/>
      <c r="T592" s="16"/>
    </row>
    <row r="593" spans="2:20" x14ac:dyDescent="0.2">
      <c r="B593" s="3"/>
      <c r="C593" s="3"/>
      <c r="D593" s="6"/>
      <c r="E593" s="8"/>
      <c r="O593" s="10"/>
      <c r="Q593" s="12"/>
      <c r="S593" s="16"/>
      <c r="T593" s="16"/>
    </row>
    <row r="594" spans="2:20" x14ac:dyDescent="0.2">
      <c r="B594" s="3"/>
      <c r="C594" s="3"/>
      <c r="D594" s="6"/>
      <c r="E594" s="8"/>
      <c r="O594" s="10"/>
      <c r="Q594" s="12"/>
      <c r="S594" s="16"/>
      <c r="T594" s="16"/>
    </row>
    <row r="595" spans="2:20" x14ac:dyDescent="0.2">
      <c r="B595" s="3"/>
      <c r="C595" s="3"/>
      <c r="D595" s="6"/>
      <c r="E595" s="8"/>
      <c r="O595" s="10"/>
      <c r="Q595" s="12"/>
      <c r="S595" s="16"/>
      <c r="T595" s="16"/>
    </row>
    <row r="596" spans="2:20" x14ac:dyDescent="0.2">
      <c r="B596" s="3"/>
      <c r="C596" s="3"/>
      <c r="D596" s="6"/>
      <c r="E596" s="8"/>
      <c r="O596" s="10"/>
      <c r="Q596" s="12"/>
      <c r="S596" s="16"/>
      <c r="T596" s="16"/>
    </row>
    <row r="597" spans="2:20" x14ac:dyDescent="0.2">
      <c r="B597" s="3"/>
      <c r="C597" s="3"/>
      <c r="D597" s="6"/>
      <c r="E597" s="8"/>
      <c r="O597" s="10"/>
      <c r="Q597" s="12"/>
      <c r="S597" s="16"/>
      <c r="T597" s="16"/>
    </row>
    <row r="598" spans="2:20" x14ac:dyDescent="0.2">
      <c r="B598" s="3"/>
      <c r="C598" s="3"/>
      <c r="D598" s="6"/>
      <c r="E598" s="8"/>
      <c r="O598" s="10"/>
      <c r="Q598" s="12"/>
      <c r="S598" s="16"/>
      <c r="T598" s="16"/>
    </row>
    <row r="599" spans="2:20" x14ac:dyDescent="0.2">
      <c r="B599" s="3"/>
      <c r="C599" s="3"/>
      <c r="D599" s="6"/>
      <c r="E599" s="8"/>
      <c r="O599" s="10"/>
      <c r="Q599" s="12"/>
      <c r="S599" s="16"/>
      <c r="T599" s="16"/>
    </row>
    <row r="600" spans="2:20" x14ac:dyDescent="0.2">
      <c r="B600" s="3"/>
      <c r="C600" s="3"/>
      <c r="D600" s="6"/>
      <c r="E600" s="8"/>
      <c r="O600" s="10"/>
      <c r="Q600" s="12"/>
      <c r="S600" s="16"/>
      <c r="T600" s="16"/>
    </row>
    <row r="601" spans="2:20" x14ac:dyDescent="0.2">
      <c r="B601" s="3"/>
      <c r="C601" s="3"/>
      <c r="D601" s="6"/>
      <c r="E601" s="8"/>
      <c r="O601" s="10"/>
      <c r="Q601" s="12"/>
      <c r="S601" s="16"/>
      <c r="T601" s="16"/>
    </row>
    <row r="602" spans="2:20" x14ac:dyDescent="0.2">
      <c r="B602" s="3"/>
      <c r="C602" s="3"/>
      <c r="D602" s="6"/>
      <c r="E602" s="8"/>
      <c r="O602" s="10"/>
      <c r="Q602" s="12"/>
      <c r="S602" s="16"/>
      <c r="T602" s="16"/>
    </row>
    <row r="603" spans="2:20" x14ac:dyDescent="0.2">
      <c r="B603" s="3"/>
      <c r="C603" s="3"/>
      <c r="D603" s="6"/>
      <c r="E603" s="8"/>
      <c r="O603" s="10"/>
      <c r="Q603" s="12"/>
      <c r="S603" s="16"/>
      <c r="T603" s="16"/>
    </row>
    <row r="604" spans="2:20" x14ac:dyDescent="0.2">
      <c r="B604" s="3"/>
      <c r="C604" s="3"/>
      <c r="D604" s="6"/>
      <c r="E604" s="8"/>
      <c r="O604" s="10"/>
      <c r="Q604" s="12"/>
      <c r="S604" s="16"/>
      <c r="T604" s="16"/>
    </row>
    <row r="605" spans="2:20" x14ac:dyDescent="0.2">
      <c r="B605" s="3"/>
      <c r="C605" s="3"/>
      <c r="D605" s="6"/>
      <c r="E605" s="8"/>
      <c r="O605" s="10"/>
      <c r="Q605" s="12"/>
      <c r="S605" s="16"/>
      <c r="T605" s="16"/>
    </row>
    <row r="606" spans="2:20" x14ac:dyDescent="0.2">
      <c r="B606" s="3"/>
      <c r="C606" s="3"/>
      <c r="D606" s="6"/>
      <c r="E606" s="8"/>
      <c r="O606" s="10"/>
      <c r="Q606" s="12"/>
      <c r="S606" s="16"/>
      <c r="T606" s="16"/>
    </row>
    <row r="607" spans="2:20" x14ac:dyDescent="0.2">
      <c r="B607" s="3"/>
      <c r="C607" s="3"/>
      <c r="D607" s="6"/>
      <c r="E607" s="8"/>
      <c r="O607" s="10"/>
      <c r="Q607" s="12"/>
      <c r="S607" s="16"/>
      <c r="T607" s="16"/>
    </row>
    <row r="608" spans="2:20" x14ac:dyDescent="0.2">
      <c r="B608" s="3"/>
      <c r="C608" s="3"/>
      <c r="D608" s="6"/>
      <c r="E608" s="8"/>
      <c r="O608" s="10"/>
      <c r="Q608" s="12"/>
      <c r="S608" s="16"/>
      <c r="T608" s="16"/>
    </row>
    <row r="609" spans="2:20" x14ac:dyDescent="0.2">
      <c r="B609" s="3"/>
      <c r="C609" s="3"/>
      <c r="D609" s="6"/>
      <c r="E609" s="8"/>
      <c r="O609" s="10"/>
      <c r="Q609" s="12"/>
      <c r="S609" s="16"/>
      <c r="T609" s="16"/>
    </row>
    <row r="610" spans="2:20" x14ac:dyDescent="0.2">
      <c r="B610" s="3"/>
      <c r="C610" s="3"/>
      <c r="D610" s="6"/>
      <c r="E610" s="8"/>
      <c r="O610" s="10"/>
      <c r="Q610" s="12"/>
      <c r="S610" s="16"/>
      <c r="T610" s="16"/>
    </row>
    <row r="611" spans="2:20" x14ac:dyDescent="0.2">
      <c r="B611" s="3"/>
      <c r="C611" s="3"/>
      <c r="D611" s="6"/>
      <c r="E611" s="8"/>
      <c r="O611" s="10"/>
      <c r="Q611" s="12"/>
      <c r="S611" s="16"/>
      <c r="T611" s="16"/>
    </row>
    <row r="612" spans="2:20" x14ac:dyDescent="0.2">
      <c r="B612" s="3"/>
      <c r="C612" s="3"/>
      <c r="D612" s="6"/>
      <c r="E612" s="8"/>
      <c r="O612" s="10"/>
      <c r="Q612" s="12"/>
      <c r="S612" s="16"/>
      <c r="T612" s="16"/>
    </row>
    <row r="613" spans="2:20" x14ac:dyDescent="0.2">
      <c r="B613" s="3"/>
      <c r="C613" s="3"/>
      <c r="D613" s="6"/>
      <c r="E613" s="8"/>
      <c r="O613" s="10"/>
      <c r="Q613" s="12"/>
      <c r="S613" s="16"/>
      <c r="T613" s="16"/>
    </row>
    <row r="614" spans="2:20" x14ac:dyDescent="0.2">
      <c r="B614" s="3"/>
      <c r="C614" s="3"/>
      <c r="D614" s="6"/>
      <c r="E614" s="8"/>
      <c r="O614" s="10"/>
      <c r="Q614" s="12"/>
      <c r="S614" s="16"/>
      <c r="T614" s="16"/>
    </row>
    <row r="615" spans="2:20" x14ac:dyDescent="0.2">
      <c r="B615" s="3"/>
      <c r="C615" s="3"/>
      <c r="D615" s="6"/>
      <c r="E615" s="8"/>
      <c r="O615" s="10"/>
      <c r="Q615" s="12"/>
      <c r="S615" s="16"/>
      <c r="T615" s="16"/>
    </row>
    <row r="616" spans="2:20" x14ac:dyDescent="0.2">
      <c r="B616" s="3"/>
      <c r="C616" s="3"/>
      <c r="D616" s="6"/>
      <c r="E616" s="8"/>
      <c r="O616" s="10"/>
      <c r="Q616" s="12"/>
      <c r="S616" s="16"/>
      <c r="T616" s="16"/>
    </row>
    <row r="617" spans="2:20" x14ac:dyDescent="0.2">
      <c r="B617" s="3"/>
      <c r="C617" s="3"/>
      <c r="D617" s="6"/>
      <c r="E617" s="8"/>
      <c r="O617" s="10"/>
      <c r="Q617" s="12"/>
      <c r="S617" s="16"/>
      <c r="T617" s="16"/>
    </row>
    <row r="618" spans="2:20" x14ac:dyDescent="0.2">
      <c r="B618" s="3"/>
      <c r="C618" s="3"/>
      <c r="D618" s="6"/>
      <c r="E618" s="8"/>
      <c r="O618" s="10"/>
      <c r="Q618" s="12"/>
      <c r="S618" s="16"/>
      <c r="T618" s="16"/>
    </row>
    <row r="619" spans="2:20" x14ac:dyDescent="0.2">
      <c r="B619" s="3"/>
      <c r="C619" s="3"/>
      <c r="D619" s="6"/>
      <c r="E619" s="8"/>
      <c r="O619" s="10"/>
      <c r="Q619" s="12"/>
      <c r="S619" s="16"/>
      <c r="T619" s="16"/>
    </row>
    <row r="620" spans="2:20" x14ac:dyDescent="0.2">
      <c r="B620" s="3"/>
      <c r="C620" s="3"/>
      <c r="D620" s="6"/>
      <c r="E620" s="8"/>
      <c r="O620" s="10"/>
      <c r="Q620" s="12"/>
      <c r="S620" s="16"/>
      <c r="T620" s="16"/>
    </row>
    <row r="621" spans="2:20" x14ac:dyDescent="0.2">
      <c r="B621" s="3"/>
      <c r="C621" s="3"/>
      <c r="D621" s="6"/>
      <c r="E621" s="8"/>
      <c r="O621" s="10"/>
      <c r="Q621" s="12"/>
      <c r="S621" s="16"/>
      <c r="T621" s="16"/>
    </row>
    <row r="622" spans="2:20" x14ac:dyDescent="0.2">
      <c r="B622" s="3"/>
      <c r="C622" s="3"/>
      <c r="D622" s="6"/>
      <c r="E622" s="8"/>
      <c r="O622" s="10"/>
      <c r="Q622" s="12"/>
      <c r="S622" s="16"/>
      <c r="T622" s="16"/>
    </row>
    <row r="623" spans="2:20" x14ac:dyDescent="0.2">
      <c r="B623" s="3"/>
      <c r="C623" s="3"/>
      <c r="D623" s="6"/>
      <c r="E623" s="8"/>
      <c r="O623" s="10"/>
      <c r="Q623" s="12"/>
      <c r="S623" s="16"/>
      <c r="T623" s="16"/>
    </row>
    <row r="624" spans="2:20" x14ac:dyDescent="0.2">
      <c r="B624" s="3"/>
      <c r="C624" s="3"/>
      <c r="D624" s="6"/>
      <c r="E624" s="8"/>
      <c r="O624" s="10"/>
      <c r="Q624" s="12"/>
      <c r="S624" s="16"/>
      <c r="T624" s="16"/>
    </row>
    <row r="625" spans="2:20" x14ac:dyDescent="0.2">
      <c r="B625" s="3"/>
      <c r="C625" s="3"/>
      <c r="D625" s="6"/>
      <c r="E625" s="8"/>
      <c r="O625" s="10"/>
      <c r="Q625" s="12"/>
      <c r="S625" s="16"/>
      <c r="T625" s="16"/>
    </row>
    <row r="626" spans="2:20" x14ac:dyDescent="0.2">
      <c r="B626" s="3"/>
      <c r="C626" s="3"/>
      <c r="D626" s="6"/>
      <c r="E626" s="8"/>
      <c r="O626" s="10"/>
      <c r="Q626" s="12"/>
      <c r="S626" s="16"/>
      <c r="T626" s="16"/>
    </row>
    <row r="627" spans="2:20" x14ac:dyDescent="0.2">
      <c r="B627" s="3"/>
      <c r="C627" s="3"/>
      <c r="D627" s="6"/>
      <c r="E627" s="8"/>
      <c r="O627" s="10"/>
      <c r="Q627" s="12"/>
      <c r="S627" s="16"/>
      <c r="T627" s="16"/>
    </row>
    <row r="628" spans="2:20" x14ac:dyDescent="0.2">
      <c r="B628" s="3"/>
      <c r="C628" s="3"/>
      <c r="D628" s="6"/>
      <c r="E628" s="8"/>
      <c r="O628" s="10"/>
      <c r="Q628" s="12"/>
      <c r="S628" s="16"/>
      <c r="T628" s="16"/>
    </row>
    <row r="629" spans="2:20" x14ac:dyDescent="0.2">
      <c r="B629" s="3"/>
      <c r="C629" s="3"/>
      <c r="D629" s="6"/>
      <c r="E629" s="8"/>
      <c r="O629" s="10"/>
      <c r="Q629" s="12"/>
      <c r="S629" s="16"/>
      <c r="T629" s="16"/>
    </row>
    <row r="630" spans="2:20" x14ac:dyDescent="0.2">
      <c r="B630" s="3"/>
      <c r="C630" s="3"/>
      <c r="D630" s="6"/>
      <c r="E630" s="8"/>
      <c r="O630" s="10"/>
      <c r="Q630" s="12"/>
      <c r="S630" s="16"/>
      <c r="T630" s="16"/>
    </row>
    <row r="631" spans="2:20" x14ac:dyDescent="0.2">
      <c r="B631" s="3"/>
      <c r="C631" s="3"/>
      <c r="D631" s="6"/>
      <c r="E631" s="8"/>
      <c r="O631" s="10"/>
      <c r="Q631" s="12"/>
      <c r="S631" s="16"/>
      <c r="T631" s="16"/>
    </row>
    <row r="632" spans="2:20" x14ac:dyDescent="0.2">
      <c r="B632" s="3"/>
      <c r="C632" s="3"/>
      <c r="D632" s="6"/>
      <c r="E632" s="8"/>
      <c r="O632" s="10"/>
      <c r="Q632" s="12"/>
      <c r="S632" s="16"/>
      <c r="T632" s="16"/>
    </row>
    <row r="633" spans="2:20" x14ac:dyDescent="0.2">
      <c r="B633" s="3"/>
      <c r="C633" s="3"/>
      <c r="D633" s="6"/>
      <c r="E633" s="8"/>
      <c r="O633" s="10"/>
      <c r="Q633" s="12"/>
      <c r="S633" s="16"/>
      <c r="T633" s="16"/>
    </row>
    <row r="634" spans="2:20" x14ac:dyDescent="0.2">
      <c r="B634" s="3"/>
      <c r="C634" s="3"/>
      <c r="D634" s="6"/>
      <c r="E634" s="8"/>
      <c r="O634" s="10"/>
      <c r="Q634" s="12"/>
      <c r="S634" s="16"/>
      <c r="T634" s="16"/>
    </row>
    <row r="635" spans="2:20" x14ac:dyDescent="0.2">
      <c r="B635" s="3"/>
      <c r="C635" s="3"/>
      <c r="D635" s="6"/>
      <c r="E635" s="8"/>
      <c r="O635" s="10"/>
      <c r="Q635" s="12"/>
      <c r="S635" s="16"/>
      <c r="T635" s="16"/>
    </row>
    <row r="636" spans="2:20" x14ac:dyDescent="0.2">
      <c r="B636" s="3"/>
      <c r="C636" s="3"/>
      <c r="D636" s="6"/>
      <c r="E636" s="8"/>
      <c r="O636" s="10"/>
      <c r="Q636" s="12"/>
      <c r="S636" s="16"/>
      <c r="T636" s="16"/>
    </row>
    <row r="637" spans="2:20" x14ac:dyDescent="0.2">
      <c r="B637" s="3"/>
      <c r="C637" s="3"/>
      <c r="D637" s="6"/>
      <c r="E637" s="8"/>
      <c r="O637" s="10"/>
      <c r="Q637" s="12"/>
      <c r="S637" s="16"/>
      <c r="T637" s="16"/>
    </row>
    <row r="638" spans="2:20" x14ac:dyDescent="0.2">
      <c r="B638" s="3"/>
      <c r="C638" s="3"/>
      <c r="D638" s="6"/>
      <c r="E638" s="8"/>
      <c r="O638" s="10"/>
      <c r="Q638" s="12"/>
      <c r="S638" s="16"/>
      <c r="T638" s="16"/>
    </row>
    <row r="639" spans="2:20" x14ac:dyDescent="0.2">
      <c r="B639" s="3"/>
      <c r="C639" s="3"/>
      <c r="D639" s="6"/>
      <c r="E639" s="8"/>
      <c r="O639" s="10"/>
      <c r="Q639" s="12"/>
      <c r="S639" s="16"/>
      <c r="T639" s="16"/>
    </row>
    <row r="640" spans="2:20" x14ac:dyDescent="0.2">
      <c r="B640" s="3"/>
      <c r="C640" s="3"/>
      <c r="D640" s="6"/>
      <c r="E640" s="8"/>
      <c r="O640" s="10"/>
      <c r="Q640" s="12"/>
      <c r="S640" s="16"/>
      <c r="T640" s="16"/>
    </row>
    <row r="641" spans="2:20" x14ac:dyDescent="0.2">
      <c r="B641" s="3"/>
      <c r="C641" s="3"/>
      <c r="D641" s="6"/>
      <c r="E641" s="8"/>
      <c r="O641" s="10"/>
      <c r="Q641" s="12"/>
      <c r="S641" s="16"/>
      <c r="T641" s="16"/>
    </row>
    <row r="642" spans="2:20" x14ac:dyDescent="0.2">
      <c r="B642" s="3"/>
      <c r="C642" s="3"/>
      <c r="D642" s="6"/>
      <c r="E642" s="8"/>
      <c r="O642" s="10"/>
      <c r="Q642" s="12"/>
      <c r="S642" s="16"/>
      <c r="T642" s="16"/>
    </row>
    <row r="643" spans="2:20" x14ac:dyDescent="0.2">
      <c r="B643" s="3"/>
      <c r="C643" s="3"/>
      <c r="D643" s="6"/>
      <c r="E643" s="8"/>
      <c r="O643" s="10"/>
      <c r="Q643" s="12"/>
      <c r="S643" s="16"/>
      <c r="T643" s="16"/>
    </row>
    <row r="644" spans="2:20" x14ac:dyDescent="0.2">
      <c r="B644" s="3"/>
      <c r="C644" s="3"/>
      <c r="D644" s="6"/>
      <c r="E644" s="8"/>
      <c r="O644" s="10"/>
      <c r="Q644" s="12"/>
      <c r="S644" s="16"/>
      <c r="T644" s="16"/>
    </row>
    <row r="645" spans="2:20" x14ac:dyDescent="0.2">
      <c r="B645" s="3"/>
      <c r="C645" s="3"/>
      <c r="D645" s="6"/>
      <c r="E645" s="8"/>
      <c r="O645" s="10"/>
      <c r="Q645" s="12"/>
      <c r="S645" s="16"/>
      <c r="T645" s="16"/>
    </row>
    <row r="646" spans="2:20" x14ac:dyDescent="0.2">
      <c r="B646" s="3"/>
      <c r="C646" s="3"/>
      <c r="D646" s="6"/>
      <c r="E646" s="8"/>
      <c r="O646" s="10"/>
      <c r="Q646" s="12"/>
      <c r="S646" s="16"/>
      <c r="T646" s="16"/>
    </row>
    <row r="647" spans="2:20" x14ac:dyDescent="0.2">
      <c r="B647" s="3"/>
      <c r="C647" s="3"/>
      <c r="D647" s="6"/>
      <c r="E647" s="8"/>
      <c r="O647" s="10"/>
      <c r="Q647" s="12"/>
      <c r="S647" s="16"/>
      <c r="T647" s="16"/>
    </row>
    <row r="648" spans="2:20" x14ac:dyDescent="0.2">
      <c r="B648" s="3"/>
      <c r="C648" s="3"/>
      <c r="D648" s="6"/>
      <c r="E648" s="8"/>
      <c r="O648" s="10"/>
      <c r="Q648" s="12"/>
      <c r="S648" s="16"/>
      <c r="T648" s="16"/>
    </row>
    <row r="649" spans="2:20" x14ac:dyDescent="0.2">
      <c r="B649" s="3"/>
      <c r="C649" s="3"/>
      <c r="D649" s="6"/>
      <c r="E649" s="8"/>
      <c r="O649" s="10"/>
      <c r="Q649" s="12"/>
      <c r="S649" s="16"/>
      <c r="T649" s="16"/>
    </row>
    <row r="650" spans="2:20" x14ac:dyDescent="0.2">
      <c r="B650" s="3"/>
      <c r="C650" s="3"/>
      <c r="D650" s="6"/>
      <c r="E650" s="8"/>
      <c r="O650" s="10"/>
      <c r="Q650" s="12"/>
      <c r="S650" s="16"/>
      <c r="T650" s="16"/>
    </row>
    <row r="651" spans="2:20" x14ac:dyDescent="0.2">
      <c r="B651" s="3"/>
      <c r="C651" s="3"/>
      <c r="D651" s="6"/>
      <c r="E651" s="8"/>
      <c r="O651" s="10"/>
      <c r="Q651" s="12"/>
      <c r="S651" s="16"/>
      <c r="T651" s="16"/>
    </row>
    <row r="652" spans="2:20" x14ac:dyDescent="0.2">
      <c r="B652" s="3"/>
      <c r="C652" s="3"/>
      <c r="D652" s="6"/>
      <c r="E652" s="8"/>
      <c r="O652" s="10"/>
      <c r="Q652" s="12"/>
      <c r="S652" s="16"/>
      <c r="T652" s="16"/>
    </row>
    <row r="653" spans="2:20" x14ac:dyDescent="0.2">
      <c r="B653" s="3"/>
      <c r="C653" s="3"/>
      <c r="D653" s="6"/>
      <c r="E653" s="8"/>
      <c r="O653" s="10"/>
      <c r="Q653" s="12"/>
      <c r="S653" s="16"/>
      <c r="T653" s="16"/>
    </row>
    <row r="654" spans="2:20" x14ac:dyDescent="0.2">
      <c r="B654" s="3"/>
      <c r="C654" s="3"/>
      <c r="D654" s="6"/>
      <c r="E654" s="8"/>
      <c r="O654" s="10"/>
      <c r="Q654" s="12"/>
      <c r="S654" s="16"/>
      <c r="T654" s="16"/>
    </row>
    <row r="655" spans="2:20" x14ac:dyDescent="0.2">
      <c r="B655" s="3"/>
      <c r="C655" s="3"/>
      <c r="D655" s="6"/>
      <c r="E655" s="8"/>
      <c r="O655" s="10"/>
      <c r="Q655" s="12"/>
      <c r="S655" s="16"/>
      <c r="T655" s="16"/>
    </row>
    <row r="656" spans="2:20" x14ac:dyDescent="0.2">
      <c r="B656" s="3"/>
      <c r="C656" s="3"/>
      <c r="D656" s="6"/>
      <c r="E656" s="8"/>
      <c r="O656" s="10"/>
      <c r="Q656" s="12"/>
      <c r="S656" s="16"/>
      <c r="T656" s="16"/>
    </row>
    <row r="657" spans="2:20" x14ac:dyDescent="0.2">
      <c r="B657" s="3"/>
      <c r="C657" s="3"/>
      <c r="D657" s="6"/>
      <c r="E657" s="8"/>
      <c r="O657" s="10"/>
      <c r="Q657" s="12"/>
      <c r="S657" s="16"/>
      <c r="T657" s="16"/>
    </row>
    <row r="658" spans="2:20" x14ac:dyDescent="0.2">
      <c r="B658" s="3"/>
      <c r="C658" s="3"/>
      <c r="D658" s="6"/>
      <c r="E658" s="8"/>
      <c r="O658" s="10"/>
      <c r="Q658" s="12"/>
      <c r="S658" s="16"/>
      <c r="T658" s="16"/>
    </row>
    <row r="659" spans="2:20" x14ac:dyDescent="0.2">
      <c r="B659" s="3"/>
      <c r="C659" s="3"/>
      <c r="D659" s="6"/>
      <c r="E659" s="8"/>
      <c r="O659" s="10"/>
      <c r="Q659" s="12"/>
      <c r="S659" s="16"/>
      <c r="T659" s="16"/>
    </row>
    <row r="660" spans="2:20" x14ac:dyDescent="0.2">
      <c r="B660" s="3"/>
      <c r="C660" s="3"/>
      <c r="D660" s="6"/>
      <c r="E660" s="8"/>
      <c r="O660" s="10"/>
      <c r="Q660" s="12"/>
      <c r="S660" s="16"/>
      <c r="T660" s="16"/>
    </row>
    <row r="661" spans="2:20" x14ac:dyDescent="0.2">
      <c r="B661" s="3"/>
      <c r="C661" s="3"/>
      <c r="D661" s="6"/>
      <c r="E661" s="8"/>
      <c r="O661" s="10"/>
      <c r="Q661" s="12"/>
      <c r="S661" s="16"/>
      <c r="T661" s="16"/>
    </row>
    <row r="662" spans="2:20" x14ac:dyDescent="0.2">
      <c r="B662" s="3"/>
      <c r="C662" s="3"/>
      <c r="D662" s="6"/>
      <c r="E662" s="8"/>
      <c r="O662" s="10"/>
      <c r="Q662" s="12"/>
      <c r="S662" s="16"/>
      <c r="T662" s="16"/>
    </row>
    <row r="663" spans="2:20" x14ac:dyDescent="0.2">
      <c r="B663" s="3"/>
      <c r="C663" s="3"/>
      <c r="D663" s="6"/>
      <c r="E663" s="8"/>
      <c r="O663" s="10"/>
      <c r="Q663" s="12"/>
      <c r="S663" s="16"/>
      <c r="T663" s="16"/>
    </row>
    <row r="664" spans="2:20" x14ac:dyDescent="0.2">
      <c r="B664" s="3"/>
      <c r="C664" s="3"/>
      <c r="D664" s="6"/>
      <c r="E664" s="8"/>
      <c r="O664" s="10"/>
      <c r="Q664" s="12"/>
      <c r="S664" s="16"/>
      <c r="T664" s="16"/>
    </row>
    <row r="665" spans="2:20" x14ac:dyDescent="0.2">
      <c r="B665" s="3"/>
      <c r="C665" s="3"/>
      <c r="D665" s="6"/>
      <c r="E665" s="8"/>
      <c r="O665" s="10"/>
      <c r="Q665" s="12"/>
      <c r="S665" s="16"/>
      <c r="T665" s="16"/>
    </row>
    <row r="666" spans="2:20" x14ac:dyDescent="0.2">
      <c r="B666" s="3"/>
      <c r="C666" s="3"/>
      <c r="D666" s="6"/>
      <c r="E666" s="8"/>
      <c r="O666" s="10"/>
      <c r="Q666" s="12"/>
      <c r="S666" s="16"/>
      <c r="T666" s="16"/>
    </row>
    <row r="667" spans="2:20" x14ac:dyDescent="0.2">
      <c r="B667" s="3"/>
      <c r="C667" s="3"/>
      <c r="D667" s="6"/>
      <c r="E667" s="8"/>
      <c r="O667" s="10"/>
      <c r="Q667" s="12"/>
      <c r="S667" s="16"/>
      <c r="T667" s="16"/>
    </row>
    <row r="668" spans="2:20" x14ac:dyDescent="0.2">
      <c r="B668" s="3"/>
      <c r="C668" s="3"/>
      <c r="D668" s="6"/>
      <c r="E668" s="8"/>
      <c r="O668" s="10"/>
      <c r="Q668" s="12"/>
      <c r="S668" s="16"/>
      <c r="T668" s="16"/>
    </row>
    <row r="669" spans="2:20" x14ac:dyDescent="0.2">
      <c r="B669" s="3"/>
      <c r="C669" s="3"/>
      <c r="D669" s="6"/>
      <c r="E669" s="8"/>
      <c r="O669" s="10"/>
      <c r="Q669" s="12"/>
      <c r="S669" s="16"/>
      <c r="T669" s="16"/>
    </row>
    <row r="670" spans="2:20" x14ac:dyDescent="0.2">
      <c r="B670" s="3"/>
      <c r="C670" s="3"/>
      <c r="D670" s="6"/>
      <c r="E670" s="8"/>
      <c r="O670" s="10"/>
      <c r="Q670" s="12"/>
      <c r="S670" s="16"/>
      <c r="T670" s="16"/>
    </row>
    <row r="671" spans="2:20" x14ac:dyDescent="0.2">
      <c r="B671" s="3"/>
      <c r="C671" s="3"/>
      <c r="D671" s="6"/>
      <c r="E671" s="8"/>
      <c r="O671" s="10"/>
      <c r="Q671" s="12"/>
      <c r="S671" s="16"/>
      <c r="T671" s="16"/>
    </row>
    <row r="672" spans="2:20" x14ac:dyDescent="0.2">
      <c r="B672" s="3"/>
      <c r="C672" s="3"/>
      <c r="D672" s="6"/>
      <c r="E672" s="8"/>
      <c r="O672" s="10"/>
      <c r="Q672" s="12"/>
      <c r="S672" s="16"/>
      <c r="T672" s="16"/>
    </row>
    <row r="673" spans="2:20" x14ac:dyDescent="0.2">
      <c r="B673" s="3"/>
      <c r="C673" s="3"/>
      <c r="D673" s="6"/>
      <c r="E673" s="8"/>
      <c r="O673" s="10"/>
      <c r="Q673" s="12"/>
      <c r="S673" s="16"/>
      <c r="T673" s="16"/>
    </row>
    <row r="674" spans="2:20" x14ac:dyDescent="0.2">
      <c r="B674" s="3"/>
      <c r="C674" s="3"/>
      <c r="D674" s="6"/>
      <c r="E674" s="8"/>
      <c r="O674" s="10"/>
      <c r="Q674" s="12"/>
      <c r="S674" s="16"/>
      <c r="T674" s="16"/>
    </row>
    <row r="675" spans="2:20" x14ac:dyDescent="0.2">
      <c r="B675" s="3"/>
      <c r="C675" s="3"/>
      <c r="D675" s="6"/>
      <c r="E675" s="8"/>
      <c r="O675" s="10"/>
      <c r="Q675" s="12"/>
      <c r="S675" s="16"/>
      <c r="T675" s="16"/>
    </row>
    <row r="676" spans="2:20" x14ac:dyDescent="0.2">
      <c r="B676" s="3"/>
      <c r="C676" s="3"/>
      <c r="D676" s="6"/>
      <c r="E676" s="8"/>
      <c r="O676" s="10"/>
      <c r="Q676" s="12"/>
      <c r="S676" s="16"/>
      <c r="T676" s="16"/>
    </row>
    <row r="677" spans="2:20" x14ac:dyDescent="0.2">
      <c r="B677" s="3"/>
      <c r="C677" s="3"/>
      <c r="D677" s="6"/>
      <c r="E677" s="8"/>
      <c r="O677" s="10"/>
      <c r="Q677" s="12"/>
      <c r="S677" s="16"/>
      <c r="T677" s="16"/>
    </row>
    <row r="678" spans="2:20" x14ac:dyDescent="0.2">
      <c r="B678" s="3"/>
      <c r="C678" s="3"/>
      <c r="D678" s="6"/>
      <c r="E678" s="8"/>
      <c r="O678" s="10"/>
      <c r="Q678" s="12"/>
      <c r="S678" s="16"/>
      <c r="T678" s="16"/>
    </row>
    <row r="679" spans="2:20" x14ac:dyDescent="0.2">
      <c r="B679" s="3"/>
      <c r="C679" s="3"/>
      <c r="D679" s="6"/>
      <c r="E679" s="8"/>
      <c r="O679" s="10"/>
      <c r="Q679" s="12"/>
      <c r="S679" s="16"/>
      <c r="T679" s="16"/>
    </row>
    <row r="680" spans="2:20" x14ac:dyDescent="0.2">
      <c r="B680" s="3"/>
      <c r="C680" s="3"/>
      <c r="D680" s="6"/>
      <c r="E680" s="8"/>
      <c r="O680" s="10"/>
      <c r="Q680" s="12"/>
      <c r="S680" s="16"/>
      <c r="T680" s="16"/>
    </row>
    <row r="681" spans="2:20" x14ac:dyDescent="0.2">
      <c r="B681" s="3"/>
      <c r="C681" s="3"/>
      <c r="D681" s="6"/>
      <c r="E681" s="8"/>
      <c r="O681" s="10"/>
      <c r="Q681" s="12"/>
      <c r="S681" s="16"/>
      <c r="T681" s="16"/>
    </row>
    <row r="682" spans="2:20" x14ac:dyDescent="0.2">
      <c r="B682" s="3"/>
      <c r="C682" s="3"/>
      <c r="D682" s="6"/>
      <c r="E682" s="8"/>
      <c r="O682" s="10"/>
      <c r="Q682" s="12"/>
      <c r="S682" s="16"/>
      <c r="T682" s="16"/>
    </row>
    <row r="683" spans="2:20" x14ac:dyDescent="0.2">
      <c r="B683" s="3"/>
      <c r="C683" s="3"/>
      <c r="D683" s="6"/>
      <c r="E683" s="8"/>
      <c r="O683" s="10"/>
      <c r="Q683" s="12"/>
      <c r="S683" s="16"/>
      <c r="T683" s="16"/>
    </row>
    <row r="684" spans="2:20" x14ac:dyDescent="0.2">
      <c r="B684" s="3"/>
      <c r="C684" s="3"/>
      <c r="D684" s="6"/>
      <c r="E684" s="8"/>
      <c r="O684" s="10"/>
      <c r="Q684" s="12"/>
      <c r="S684" s="16"/>
      <c r="T684" s="16"/>
    </row>
    <row r="685" spans="2:20" x14ac:dyDescent="0.2">
      <c r="B685" s="3"/>
      <c r="C685" s="3"/>
      <c r="D685" s="6"/>
      <c r="E685" s="8"/>
      <c r="O685" s="10"/>
      <c r="Q685" s="12"/>
      <c r="S685" s="16"/>
      <c r="T685" s="16"/>
    </row>
    <row r="686" spans="2:20" x14ac:dyDescent="0.2">
      <c r="B686" s="3"/>
      <c r="C686" s="3"/>
      <c r="D686" s="6"/>
      <c r="E686" s="8"/>
      <c r="O686" s="10"/>
      <c r="Q686" s="12"/>
      <c r="S686" s="16"/>
      <c r="T686" s="16"/>
    </row>
    <row r="687" spans="2:20" x14ac:dyDescent="0.2">
      <c r="B687" s="3"/>
      <c r="C687" s="3"/>
      <c r="D687" s="6"/>
      <c r="E687" s="8"/>
      <c r="O687" s="10"/>
      <c r="Q687" s="12"/>
      <c r="S687" s="16"/>
      <c r="T687" s="16"/>
    </row>
    <row r="688" spans="2:20" x14ac:dyDescent="0.2">
      <c r="B688" s="3"/>
      <c r="C688" s="3"/>
      <c r="D688" s="6"/>
      <c r="E688" s="8"/>
      <c r="O688" s="10"/>
      <c r="Q688" s="12"/>
      <c r="S688" s="16"/>
      <c r="T688" s="16"/>
    </row>
    <row r="689" spans="2:20" x14ac:dyDescent="0.2">
      <c r="B689" s="3"/>
      <c r="C689" s="3"/>
      <c r="D689" s="6"/>
      <c r="E689" s="8"/>
      <c r="O689" s="10"/>
      <c r="Q689" s="12"/>
      <c r="S689" s="16"/>
      <c r="T689" s="16"/>
    </row>
    <row r="690" spans="2:20" x14ac:dyDescent="0.2">
      <c r="B690" s="3"/>
      <c r="C690" s="3"/>
      <c r="D690" s="6"/>
      <c r="E690" s="8"/>
      <c r="O690" s="10"/>
      <c r="Q690" s="12"/>
      <c r="S690" s="16"/>
      <c r="T690" s="16"/>
    </row>
    <row r="691" spans="2:20" x14ac:dyDescent="0.2">
      <c r="B691" s="3"/>
      <c r="C691" s="3"/>
      <c r="D691" s="6"/>
      <c r="E691" s="8"/>
      <c r="O691" s="10"/>
      <c r="Q691" s="12"/>
      <c r="S691" s="16"/>
      <c r="T691" s="16"/>
    </row>
    <row r="692" spans="2:20" x14ac:dyDescent="0.2">
      <c r="B692" s="3"/>
      <c r="C692" s="3"/>
      <c r="D692" s="6"/>
      <c r="E692" s="8"/>
      <c r="O692" s="10"/>
      <c r="Q692" s="12"/>
      <c r="S692" s="16"/>
      <c r="T692" s="16"/>
    </row>
    <row r="693" spans="2:20" x14ac:dyDescent="0.2">
      <c r="B693" s="3"/>
      <c r="C693" s="3"/>
      <c r="D693" s="6"/>
      <c r="E693" s="8"/>
      <c r="O693" s="10"/>
      <c r="Q693" s="12"/>
      <c r="S693" s="16"/>
      <c r="T693" s="16"/>
    </row>
    <row r="694" spans="2:20" x14ac:dyDescent="0.2">
      <c r="B694" s="3"/>
      <c r="C694" s="3"/>
      <c r="D694" s="6"/>
      <c r="E694" s="8"/>
      <c r="O694" s="10"/>
      <c r="Q694" s="12"/>
      <c r="S694" s="16"/>
      <c r="T694" s="16"/>
    </row>
    <row r="695" spans="2:20" x14ac:dyDescent="0.2">
      <c r="B695" s="3"/>
      <c r="C695" s="3"/>
      <c r="D695" s="6"/>
      <c r="E695" s="8"/>
      <c r="O695" s="10"/>
      <c r="Q695" s="12"/>
      <c r="S695" s="16"/>
      <c r="T695" s="16"/>
    </row>
    <row r="696" spans="2:20" x14ac:dyDescent="0.2">
      <c r="B696" s="3"/>
      <c r="C696" s="3"/>
      <c r="D696" s="6"/>
      <c r="E696" s="8"/>
      <c r="O696" s="10"/>
      <c r="Q696" s="12"/>
      <c r="S696" s="16"/>
      <c r="T696" s="16"/>
    </row>
    <row r="697" spans="2:20" x14ac:dyDescent="0.2">
      <c r="B697" s="3"/>
      <c r="C697" s="3"/>
      <c r="D697" s="6"/>
      <c r="E697" s="8"/>
      <c r="O697" s="10"/>
      <c r="Q697" s="12"/>
      <c r="S697" s="16"/>
      <c r="T697" s="16"/>
    </row>
    <row r="698" spans="2:20" x14ac:dyDescent="0.2">
      <c r="B698" s="3"/>
      <c r="C698" s="3"/>
      <c r="D698" s="6"/>
      <c r="E698" s="8"/>
      <c r="O698" s="10"/>
      <c r="Q698" s="12"/>
      <c r="S698" s="16"/>
      <c r="T698" s="16"/>
    </row>
    <row r="699" spans="2:20" x14ac:dyDescent="0.2">
      <c r="B699" s="3"/>
      <c r="C699" s="3"/>
      <c r="D699" s="6"/>
      <c r="E699" s="8"/>
      <c r="O699" s="10"/>
      <c r="Q699" s="12"/>
      <c r="S699" s="16"/>
      <c r="T699" s="16"/>
    </row>
    <row r="700" spans="2:20" x14ac:dyDescent="0.2">
      <c r="B700" s="3"/>
      <c r="C700" s="3"/>
      <c r="D700" s="6"/>
      <c r="E700" s="8"/>
      <c r="O700" s="10"/>
      <c r="Q700" s="12"/>
      <c r="S700" s="16"/>
      <c r="T700" s="16"/>
    </row>
    <row r="701" spans="2:20" x14ac:dyDescent="0.2">
      <c r="B701" s="3"/>
      <c r="C701" s="3"/>
      <c r="D701" s="6"/>
      <c r="E701" s="8"/>
      <c r="O701" s="10"/>
      <c r="Q701" s="12"/>
      <c r="S701" s="16"/>
      <c r="T701" s="16"/>
    </row>
    <row r="702" spans="2:20" x14ac:dyDescent="0.2">
      <c r="B702" s="3"/>
      <c r="C702" s="3"/>
      <c r="D702" s="6"/>
      <c r="E702" s="8"/>
      <c r="O702" s="10"/>
      <c r="Q702" s="12"/>
      <c r="S702" s="16"/>
      <c r="T702" s="16"/>
    </row>
    <row r="703" spans="2:20" x14ac:dyDescent="0.2">
      <c r="B703" s="3"/>
      <c r="C703" s="3"/>
      <c r="D703" s="6"/>
      <c r="E703" s="8"/>
      <c r="O703" s="10"/>
      <c r="Q703" s="12"/>
      <c r="S703" s="16"/>
      <c r="T703" s="16"/>
    </row>
    <row r="704" spans="2:20" x14ac:dyDescent="0.2">
      <c r="B704" s="3"/>
      <c r="C704" s="3"/>
      <c r="D704" s="6"/>
      <c r="E704" s="8"/>
      <c r="O704" s="10"/>
      <c r="Q704" s="12"/>
      <c r="S704" s="16"/>
      <c r="T704" s="16"/>
    </row>
    <row r="705" spans="2:20" x14ac:dyDescent="0.2">
      <c r="B705" s="3"/>
      <c r="C705" s="3"/>
      <c r="D705" s="6"/>
      <c r="E705" s="8"/>
      <c r="O705" s="10"/>
      <c r="Q705" s="12"/>
      <c r="S705" s="16"/>
      <c r="T705" s="16"/>
    </row>
    <row r="706" spans="2:20" x14ac:dyDescent="0.2">
      <c r="B706" s="3"/>
      <c r="C706" s="3"/>
      <c r="D706" s="6"/>
      <c r="E706" s="8"/>
      <c r="O706" s="10"/>
      <c r="Q706" s="12"/>
      <c r="S706" s="16"/>
      <c r="T706" s="16"/>
    </row>
    <row r="707" spans="2:20" x14ac:dyDescent="0.2">
      <c r="B707" s="3"/>
      <c r="C707" s="3"/>
      <c r="D707" s="6"/>
      <c r="E707" s="8"/>
      <c r="O707" s="10"/>
      <c r="Q707" s="12"/>
      <c r="S707" s="16"/>
      <c r="T707" s="16"/>
    </row>
    <row r="708" spans="2:20" x14ac:dyDescent="0.2">
      <c r="B708" s="3"/>
      <c r="C708" s="3"/>
      <c r="D708" s="6"/>
      <c r="E708" s="8"/>
      <c r="O708" s="10"/>
      <c r="Q708" s="12"/>
      <c r="S708" s="16"/>
      <c r="T708" s="16"/>
    </row>
    <row r="709" spans="2:20" x14ac:dyDescent="0.2">
      <c r="B709" s="3"/>
      <c r="C709" s="3"/>
      <c r="D709" s="6"/>
      <c r="E709" s="8"/>
      <c r="O709" s="10"/>
      <c r="Q709" s="12"/>
      <c r="S709" s="16"/>
      <c r="T709" s="16"/>
    </row>
    <row r="710" spans="2:20" x14ac:dyDescent="0.2">
      <c r="B710" s="3"/>
      <c r="C710" s="3"/>
      <c r="D710" s="6"/>
      <c r="E710" s="8"/>
      <c r="O710" s="10"/>
      <c r="Q710" s="12"/>
      <c r="S710" s="16"/>
      <c r="T710" s="16"/>
    </row>
    <row r="711" spans="2:20" x14ac:dyDescent="0.2">
      <c r="B711" s="3"/>
      <c r="C711" s="3"/>
      <c r="D711" s="6"/>
      <c r="E711" s="8"/>
      <c r="O711" s="10"/>
      <c r="Q711" s="12"/>
      <c r="S711" s="16"/>
      <c r="T711" s="16"/>
    </row>
    <row r="712" spans="2:20" x14ac:dyDescent="0.2">
      <c r="B712" s="3"/>
      <c r="C712" s="3"/>
      <c r="D712" s="6"/>
      <c r="E712" s="8"/>
      <c r="O712" s="10"/>
      <c r="Q712" s="12"/>
      <c r="S712" s="16"/>
      <c r="T712" s="16"/>
    </row>
    <row r="713" spans="2:20" x14ac:dyDescent="0.2">
      <c r="B713" s="3"/>
      <c r="C713" s="3"/>
      <c r="D713" s="6"/>
      <c r="E713" s="8"/>
      <c r="O713" s="10"/>
      <c r="Q713" s="12"/>
      <c r="S713" s="16"/>
      <c r="T713" s="16"/>
    </row>
    <row r="714" spans="2:20" x14ac:dyDescent="0.2">
      <c r="B714" s="3"/>
      <c r="C714" s="3"/>
      <c r="D714" s="6"/>
      <c r="E714" s="8"/>
      <c r="O714" s="10"/>
      <c r="Q714" s="12"/>
      <c r="S714" s="16"/>
      <c r="T714" s="16"/>
    </row>
    <row r="715" spans="2:20" x14ac:dyDescent="0.2">
      <c r="B715" s="3"/>
      <c r="C715" s="3"/>
      <c r="D715" s="6"/>
      <c r="E715" s="8"/>
      <c r="O715" s="10"/>
      <c r="Q715" s="12"/>
      <c r="S715" s="16"/>
      <c r="T715" s="16"/>
    </row>
    <row r="716" spans="2:20" x14ac:dyDescent="0.2">
      <c r="B716" s="3"/>
      <c r="C716" s="3"/>
      <c r="D716" s="6"/>
      <c r="E716" s="8"/>
      <c r="O716" s="10"/>
      <c r="Q716" s="12"/>
      <c r="S716" s="16"/>
      <c r="T716" s="16"/>
    </row>
    <row r="717" spans="2:20" x14ac:dyDescent="0.2">
      <c r="B717" s="3"/>
      <c r="C717" s="3"/>
      <c r="D717" s="6"/>
      <c r="E717" s="8"/>
      <c r="O717" s="10"/>
      <c r="Q717" s="12"/>
      <c r="S717" s="16"/>
      <c r="T717" s="16"/>
    </row>
    <row r="718" spans="2:20" x14ac:dyDescent="0.2">
      <c r="B718" s="3"/>
      <c r="C718" s="3"/>
      <c r="D718" s="6"/>
      <c r="E718" s="8"/>
      <c r="O718" s="10"/>
      <c r="Q718" s="12"/>
      <c r="S718" s="16"/>
      <c r="T718" s="16"/>
    </row>
    <row r="719" spans="2:20" x14ac:dyDescent="0.2">
      <c r="B719" s="3"/>
      <c r="C719" s="3"/>
      <c r="D719" s="6"/>
      <c r="E719" s="8"/>
      <c r="O719" s="10"/>
      <c r="Q719" s="12"/>
      <c r="S719" s="16"/>
      <c r="T719" s="16"/>
    </row>
    <row r="720" spans="2:20" x14ac:dyDescent="0.2">
      <c r="B720" s="3"/>
      <c r="C720" s="3"/>
      <c r="D720" s="6"/>
      <c r="E720" s="8"/>
      <c r="O720" s="10"/>
      <c r="Q720" s="12"/>
      <c r="S720" s="16"/>
      <c r="T720" s="16"/>
    </row>
    <row r="721" spans="2:20" x14ac:dyDescent="0.2">
      <c r="B721" s="3"/>
      <c r="C721" s="3"/>
      <c r="D721" s="6"/>
      <c r="E721" s="8"/>
      <c r="O721" s="10"/>
      <c r="Q721" s="12"/>
      <c r="S721" s="16"/>
      <c r="T721" s="16"/>
    </row>
    <row r="722" spans="2:20" x14ac:dyDescent="0.2">
      <c r="B722" s="3"/>
      <c r="C722" s="3"/>
      <c r="D722" s="6"/>
      <c r="E722" s="8"/>
      <c r="O722" s="10"/>
      <c r="Q722" s="12"/>
      <c r="S722" s="16"/>
      <c r="T722" s="16"/>
    </row>
    <row r="723" spans="2:20" x14ac:dyDescent="0.2">
      <c r="B723" s="3"/>
      <c r="C723" s="3"/>
      <c r="D723" s="6"/>
      <c r="E723" s="8"/>
      <c r="O723" s="10"/>
      <c r="Q723" s="12"/>
      <c r="S723" s="16"/>
      <c r="T723" s="16"/>
    </row>
    <row r="724" spans="2:20" x14ac:dyDescent="0.2">
      <c r="B724" s="3"/>
      <c r="C724" s="3"/>
      <c r="D724" s="6"/>
      <c r="E724" s="8"/>
      <c r="O724" s="10"/>
      <c r="Q724" s="12"/>
      <c r="S724" s="16"/>
      <c r="T724" s="16"/>
    </row>
    <row r="725" spans="2:20" x14ac:dyDescent="0.2">
      <c r="B725" s="3"/>
      <c r="C725" s="3"/>
      <c r="D725" s="6"/>
      <c r="E725" s="8"/>
      <c r="O725" s="10"/>
      <c r="Q725" s="12"/>
      <c r="S725" s="16"/>
      <c r="T725" s="16"/>
    </row>
    <row r="726" spans="2:20" x14ac:dyDescent="0.2">
      <c r="B726" s="3"/>
      <c r="C726" s="3"/>
      <c r="D726" s="6"/>
      <c r="E726" s="8"/>
      <c r="O726" s="10"/>
      <c r="Q726" s="12"/>
      <c r="S726" s="16"/>
      <c r="T726" s="16"/>
    </row>
    <row r="727" spans="2:20" x14ac:dyDescent="0.2">
      <c r="B727" s="3"/>
      <c r="C727" s="3"/>
      <c r="D727" s="6"/>
      <c r="E727" s="8"/>
      <c r="O727" s="10"/>
      <c r="Q727" s="12"/>
      <c r="S727" s="16"/>
      <c r="T727" s="16"/>
    </row>
    <row r="728" spans="2:20" x14ac:dyDescent="0.2">
      <c r="B728" s="3"/>
      <c r="C728" s="3"/>
      <c r="D728" s="6"/>
      <c r="E728" s="8"/>
      <c r="O728" s="10"/>
      <c r="Q728" s="12"/>
      <c r="S728" s="16"/>
      <c r="T728" s="16"/>
    </row>
    <row r="729" spans="2:20" x14ac:dyDescent="0.2">
      <c r="B729" s="3"/>
      <c r="C729" s="3"/>
      <c r="D729" s="6"/>
      <c r="E729" s="8"/>
      <c r="O729" s="10"/>
      <c r="Q729" s="12"/>
      <c r="S729" s="16"/>
      <c r="T729" s="16"/>
    </row>
    <row r="730" spans="2:20" x14ac:dyDescent="0.2">
      <c r="B730" s="3"/>
      <c r="C730" s="3"/>
      <c r="D730" s="6"/>
      <c r="E730" s="8"/>
      <c r="O730" s="10"/>
      <c r="Q730" s="12"/>
      <c r="S730" s="16"/>
      <c r="T730" s="16"/>
    </row>
    <row r="731" spans="2:20" x14ac:dyDescent="0.2">
      <c r="B731" s="3"/>
      <c r="C731" s="3"/>
      <c r="D731" s="6"/>
      <c r="E731" s="8"/>
      <c r="O731" s="10"/>
      <c r="Q731" s="12"/>
      <c r="S731" s="16"/>
      <c r="T731" s="16"/>
    </row>
    <row r="732" spans="2:20" x14ac:dyDescent="0.2">
      <c r="B732" s="3"/>
      <c r="C732" s="3"/>
      <c r="D732" s="6"/>
      <c r="E732" s="8"/>
      <c r="O732" s="10"/>
      <c r="Q732" s="12"/>
      <c r="S732" s="16"/>
      <c r="T732" s="16"/>
    </row>
    <row r="733" spans="2:20" x14ac:dyDescent="0.2">
      <c r="B733" s="3"/>
      <c r="C733" s="3"/>
      <c r="D733" s="6"/>
      <c r="E733" s="8"/>
      <c r="O733" s="10"/>
      <c r="Q733" s="12"/>
      <c r="S733" s="16"/>
      <c r="T733" s="16"/>
    </row>
    <row r="734" spans="2:20" x14ac:dyDescent="0.2">
      <c r="B734" s="3"/>
      <c r="C734" s="3"/>
      <c r="D734" s="6"/>
      <c r="E734" s="8"/>
      <c r="O734" s="10"/>
      <c r="Q734" s="12"/>
      <c r="S734" s="16"/>
      <c r="T734" s="16"/>
    </row>
    <row r="735" spans="2:20" x14ac:dyDescent="0.2">
      <c r="B735" s="3"/>
      <c r="C735" s="3"/>
      <c r="D735" s="6"/>
      <c r="E735" s="8"/>
      <c r="O735" s="10"/>
      <c r="Q735" s="12"/>
      <c r="S735" s="16"/>
      <c r="T735" s="16"/>
    </row>
    <row r="736" spans="2:20" x14ac:dyDescent="0.2">
      <c r="B736" s="3"/>
      <c r="C736" s="3"/>
      <c r="D736" s="6"/>
      <c r="E736" s="8"/>
      <c r="O736" s="10"/>
      <c r="Q736" s="12"/>
      <c r="S736" s="16"/>
      <c r="T736" s="16"/>
    </row>
    <row r="737" spans="2:20" x14ac:dyDescent="0.2">
      <c r="B737" s="3"/>
      <c r="C737" s="3"/>
      <c r="D737" s="6"/>
      <c r="E737" s="8"/>
      <c r="O737" s="10"/>
      <c r="Q737" s="12"/>
      <c r="S737" s="16"/>
      <c r="T737" s="16"/>
    </row>
    <row r="738" spans="2:20" x14ac:dyDescent="0.2">
      <c r="B738" s="3"/>
      <c r="C738" s="3"/>
      <c r="D738" s="6"/>
      <c r="E738" s="8"/>
      <c r="O738" s="10"/>
      <c r="Q738" s="12"/>
      <c r="S738" s="16"/>
      <c r="T738" s="16"/>
    </row>
    <row r="739" spans="2:20" x14ac:dyDescent="0.2">
      <c r="B739" s="3"/>
      <c r="C739" s="3"/>
      <c r="D739" s="6"/>
      <c r="E739" s="8"/>
      <c r="O739" s="10"/>
      <c r="Q739" s="12"/>
      <c r="S739" s="16"/>
      <c r="T739" s="16"/>
    </row>
    <row r="740" spans="2:20" x14ac:dyDescent="0.2">
      <c r="B740" s="3"/>
      <c r="C740" s="3"/>
      <c r="D740" s="6"/>
      <c r="E740" s="8"/>
      <c r="O740" s="10"/>
      <c r="Q740" s="12"/>
      <c r="S740" s="16"/>
      <c r="T740" s="16"/>
    </row>
    <row r="741" spans="2:20" x14ac:dyDescent="0.2">
      <c r="B741" s="3"/>
      <c r="C741" s="3"/>
      <c r="D741" s="6"/>
      <c r="E741" s="8"/>
      <c r="O741" s="10"/>
      <c r="Q741" s="12"/>
      <c r="S741" s="16"/>
      <c r="T741" s="16"/>
    </row>
    <row r="742" spans="2:20" x14ac:dyDescent="0.2">
      <c r="B742" s="3"/>
      <c r="C742" s="3"/>
      <c r="D742" s="6"/>
      <c r="E742" s="8"/>
      <c r="O742" s="10"/>
      <c r="Q742" s="12"/>
      <c r="S742" s="16"/>
      <c r="T742" s="16"/>
    </row>
    <row r="743" spans="2:20" x14ac:dyDescent="0.2">
      <c r="B743" s="3"/>
      <c r="C743" s="3"/>
      <c r="D743" s="6"/>
      <c r="E743" s="8"/>
      <c r="O743" s="10"/>
      <c r="Q743" s="12"/>
      <c r="S743" s="16"/>
      <c r="T743" s="16"/>
    </row>
    <row r="744" spans="2:20" x14ac:dyDescent="0.2">
      <c r="B744" s="3"/>
      <c r="C744" s="3"/>
      <c r="D744" s="6"/>
      <c r="E744" s="8"/>
      <c r="O744" s="10"/>
      <c r="Q744" s="12"/>
      <c r="S744" s="16"/>
      <c r="T744" s="16"/>
    </row>
    <row r="745" spans="2:20" x14ac:dyDescent="0.2">
      <c r="B745" s="3"/>
      <c r="C745" s="3"/>
      <c r="D745" s="6"/>
      <c r="E745" s="8"/>
      <c r="O745" s="10"/>
      <c r="Q745" s="12"/>
      <c r="S745" s="16"/>
      <c r="T745" s="16"/>
    </row>
    <row r="746" spans="2:20" x14ac:dyDescent="0.2">
      <c r="B746" s="3"/>
      <c r="C746" s="3"/>
      <c r="D746" s="6"/>
      <c r="E746" s="8"/>
      <c r="O746" s="10"/>
      <c r="Q746" s="12"/>
      <c r="S746" s="16"/>
      <c r="T746" s="16"/>
    </row>
    <row r="747" spans="2:20" x14ac:dyDescent="0.2">
      <c r="B747" s="3"/>
      <c r="C747" s="3"/>
      <c r="D747" s="6"/>
      <c r="E747" s="8"/>
      <c r="O747" s="10"/>
      <c r="Q747" s="12"/>
      <c r="S747" s="16"/>
      <c r="T747" s="16"/>
    </row>
    <row r="748" spans="2:20" x14ac:dyDescent="0.2">
      <c r="B748" s="3"/>
      <c r="C748" s="3"/>
      <c r="D748" s="6"/>
      <c r="E748" s="8"/>
      <c r="O748" s="10"/>
      <c r="Q748" s="12"/>
      <c r="S748" s="16"/>
      <c r="T748" s="16"/>
    </row>
    <row r="749" spans="2:20" x14ac:dyDescent="0.2">
      <c r="B749" s="3"/>
      <c r="C749" s="3"/>
      <c r="D749" s="6"/>
      <c r="E749" s="8"/>
      <c r="O749" s="10"/>
      <c r="Q749" s="12"/>
      <c r="S749" s="16"/>
      <c r="T749" s="16"/>
    </row>
    <row r="750" spans="2:20" x14ac:dyDescent="0.2">
      <c r="B750" s="3"/>
      <c r="C750" s="3"/>
      <c r="D750" s="6"/>
      <c r="E750" s="8"/>
      <c r="O750" s="10"/>
      <c r="Q750" s="12"/>
      <c r="S750" s="16"/>
      <c r="T750" s="16"/>
    </row>
    <row r="751" spans="2:20" x14ac:dyDescent="0.2">
      <c r="B751" s="3"/>
      <c r="C751" s="3"/>
      <c r="D751" s="6"/>
      <c r="E751" s="8"/>
      <c r="O751" s="10"/>
      <c r="Q751" s="12"/>
      <c r="S751" s="16"/>
      <c r="T751" s="16"/>
    </row>
    <row r="752" spans="2:20" x14ac:dyDescent="0.2">
      <c r="B752" s="3"/>
      <c r="C752" s="3"/>
      <c r="D752" s="6"/>
      <c r="E752" s="8"/>
      <c r="O752" s="10"/>
      <c r="Q752" s="12"/>
      <c r="S752" s="16"/>
      <c r="T752" s="16"/>
    </row>
    <row r="753" spans="2:20" x14ac:dyDescent="0.2">
      <c r="B753" s="3"/>
      <c r="C753" s="3"/>
      <c r="D753" s="6"/>
      <c r="E753" s="8"/>
      <c r="O753" s="10"/>
      <c r="Q753" s="12"/>
      <c r="S753" s="16"/>
      <c r="T753" s="16"/>
    </row>
    <row r="754" spans="2:20" x14ac:dyDescent="0.2">
      <c r="B754" s="3"/>
      <c r="C754" s="3"/>
      <c r="D754" s="6"/>
      <c r="E754" s="8"/>
      <c r="O754" s="10"/>
      <c r="Q754" s="12"/>
      <c r="S754" s="16"/>
      <c r="T754" s="16"/>
    </row>
    <row r="755" spans="2:20" x14ac:dyDescent="0.2">
      <c r="B755" s="3"/>
      <c r="C755" s="3"/>
      <c r="D755" s="6"/>
      <c r="E755" s="8"/>
      <c r="O755" s="10"/>
      <c r="Q755" s="12"/>
      <c r="S755" s="16"/>
      <c r="T755" s="16"/>
    </row>
    <row r="756" spans="2:20" x14ac:dyDescent="0.2">
      <c r="B756" s="3"/>
      <c r="C756" s="3"/>
      <c r="D756" s="6"/>
      <c r="E756" s="8"/>
      <c r="O756" s="10"/>
      <c r="Q756" s="12"/>
      <c r="S756" s="16"/>
      <c r="T756" s="16"/>
    </row>
    <row r="757" spans="2:20" x14ac:dyDescent="0.2">
      <c r="B757" s="3"/>
      <c r="C757" s="3"/>
      <c r="D757" s="6"/>
      <c r="E757" s="8"/>
      <c r="O757" s="10"/>
      <c r="Q757" s="12"/>
      <c r="S757" s="16"/>
      <c r="T757" s="16"/>
    </row>
    <row r="758" spans="2:20" x14ac:dyDescent="0.2">
      <c r="B758" s="3"/>
      <c r="C758" s="3"/>
      <c r="D758" s="6"/>
      <c r="E758" s="8"/>
      <c r="O758" s="10"/>
      <c r="Q758" s="12"/>
      <c r="S758" s="16"/>
      <c r="T758" s="16"/>
    </row>
    <row r="759" spans="2:20" x14ac:dyDescent="0.2">
      <c r="B759" s="3"/>
      <c r="C759" s="3"/>
      <c r="D759" s="6"/>
      <c r="E759" s="8"/>
      <c r="O759" s="10"/>
      <c r="Q759" s="12"/>
      <c r="S759" s="16"/>
      <c r="T759" s="16"/>
    </row>
    <row r="760" spans="2:20" x14ac:dyDescent="0.2">
      <c r="B760" s="3"/>
      <c r="C760" s="3"/>
      <c r="D760" s="6"/>
      <c r="E760" s="8"/>
      <c r="O760" s="10"/>
      <c r="Q760" s="12"/>
      <c r="S760" s="16"/>
      <c r="T760" s="16"/>
    </row>
    <row r="761" spans="2:20" x14ac:dyDescent="0.2">
      <c r="B761" s="3"/>
      <c r="C761" s="3"/>
      <c r="D761" s="6"/>
      <c r="E761" s="8"/>
      <c r="O761" s="10"/>
      <c r="Q761" s="12"/>
      <c r="S761" s="16"/>
      <c r="T761" s="16"/>
    </row>
    <row r="762" spans="2:20" x14ac:dyDescent="0.2">
      <c r="B762" s="3"/>
      <c r="C762" s="3"/>
      <c r="D762" s="6"/>
      <c r="E762" s="8"/>
      <c r="O762" s="10"/>
      <c r="Q762" s="12"/>
      <c r="S762" s="16"/>
      <c r="T762" s="16"/>
    </row>
    <row r="763" spans="2:20" x14ac:dyDescent="0.2">
      <c r="B763" s="3"/>
      <c r="C763" s="3"/>
      <c r="D763" s="6"/>
      <c r="E763" s="8"/>
      <c r="O763" s="10"/>
      <c r="Q763" s="12"/>
      <c r="S763" s="16"/>
      <c r="T763" s="16"/>
    </row>
    <row r="764" spans="2:20" x14ac:dyDescent="0.2">
      <c r="B764" s="3"/>
      <c r="C764" s="3"/>
      <c r="D764" s="6"/>
      <c r="E764" s="8"/>
      <c r="O764" s="10"/>
      <c r="Q764" s="12"/>
      <c r="S764" s="16"/>
      <c r="T764" s="16"/>
    </row>
    <row r="765" spans="2:20" x14ac:dyDescent="0.2">
      <c r="B765" s="3"/>
      <c r="C765" s="3"/>
      <c r="D765" s="6"/>
      <c r="E765" s="8"/>
      <c r="O765" s="10"/>
      <c r="Q765" s="12"/>
      <c r="S765" s="16"/>
      <c r="T765" s="16"/>
    </row>
    <row r="766" spans="2:20" x14ac:dyDescent="0.2">
      <c r="B766" s="3"/>
      <c r="C766" s="3"/>
      <c r="D766" s="6"/>
      <c r="E766" s="8"/>
      <c r="O766" s="10"/>
      <c r="Q766" s="12"/>
      <c r="S766" s="16"/>
      <c r="T766" s="16"/>
    </row>
    <row r="767" spans="2:20" x14ac:dyDescent="0.2">
      <c r="B767" s="3"/>
      <c r="C767" s="3"/>
      <c r="D767" s="6"/>
      <c r="E767" s="8"/>
      <c r="O767" s="10"/>
      <c r="Q767" s="12"/>
      <c r="S767" s="16"/>
      <c r="T767" s="16"/>
    </row>
    <row r="768" spans="2:20" x14ac:dyDescent="0.2">
      <c r="B768" s="3"/>
      <c r="C768" s="3"/>
      <c r="D768" s="6"/>
      <c r="E768" s="8"/>
      <c r="O768" s="10"/>
      <c r="Q768" s="12"/>
      <c r="S768" s="16"/>
      <c r="T768" s="16"/>
    </row>
    <row r="769" spans="2:20" x14ac:dyDescent="0.2">
      <c r="B769" s="3"/>
      <c r="C769" s="3"/>
      <c r="D769" s="6"/>
      <c r="E769" s="8"/>
      <c r="O769" s="10"/>
      <c r="Q769" s="12"/>
      <c r="S769" s="16"/>
      <c r="T769" s="16"/>
    </row>
    <row r="770" spans="2:20" x14ac:dyDescent="0.2">
      <c r="B770" s="3"/>
      <c r="C770" s="3"/>
      <c r="D770" s="6"/>
      <c r="E770" s="8"/>
      <c r="O770" s="10"/>
      <c r="Q770" s="12"/>
      <c r="S770" s="16"/>
      <c r="T770" s="16"/>
    </row>
    <row r="771" spans="2:20" x14ac:dyDescent="0.2">
      <c r="B771" s="3"/>
      <c r="C771" s="3"/>
      <c r="D771" s="6"/>
      <c r="E771" s="8"/>
      <c r="O771" s="10"/>
      <c r="Q771" s="12"/>
      <c r="S771" s="16"/>
      <c r="T771" s="16"/>
    </row>
    <row r="772" spans="2:20" x14ac:dyDescent="0.2">
      <c r="B772" s="3"/>
      <c r="C772" s="3"/>
      <c r="D772" s="6"/>
      <c r="E772" s="8"/>
      <c r="O772" s="10"/>
      <c r="Q772" s="12"/>
      <c r="S772" s="16"/>
      <c r="T772" s="16"/>
    </row>
    <row r="773" spans="2:20" x14ac:dyDescent="0.2">
      <c r="B773" s="3"/>
      <c r="C773" s="3"/>
      <c r="D773" s="6"/>
      <c r="E773" s="8"/>
      <c r="O773" s="10"/>
      <c r="Q773" s="12"/>
      <c r="S773" s="16"/>
      <c r="T773" s="16"/>
    </row>
    <row r="774" spans="2:20" x14ac:dyDescent="0.2">
      <c r="B774" s="3"/>
      <c r="C774" s="3"/>
      <c r="D774" s="6"/>
      <c r="E774" s="8"/>
      <c r="O774" s="10"/>
      <c r="Q774" s="12"/>
      <c r="S774" s="16"/>
      <c r="T774" s="16"/>
    </row>
    <row r="775" spans="2:20" x14ac:dyDescent="0.2">
      <c r="B775" s="3"/>
      <c r="C775" s="3"/>
      <c r="D775" s="6"/>
      <c r="E775" s="8"/>
      <c r="O775" s="10"/>
      <c r="Q775" s="12"/>
      <c r="S775" s="16"/>
      <c r="T775" s="16"/>
    </row>
    <row r="776" spans="2:20" x14ac:dyDescent="0.2">
      <c r="B776" s="3"/>
      <c r="C776" s="3"/>
      <c r="D776" s="6"/>
      <c r="E776" s="8"/>
      <c r="O776" s="10"/>
      <c r="Q776" s="12"/>
      <c r="S776" s="16"/>
      <c r="T776" s="16"/>
    </row>
    <row r="777" spans="2:20" x14ac:dyDescent="0.2">
      <c r="B777" s="3"/>
      <c r="C777" s="3"/>
      <c r="D777" s="6"/>
      <c r="E777" s="8"/>
      <c r="O777" s="10"/>
      <c r="Q777" s="12"/>
      <c r="S777" s="16"/>
      <c r="T777" s="16"/>
    </row>
    <row r="778" spans="2:20" x14ac:dyDescent="0.2">
      <c r="B778" s="3"/>
      <c r="C778" s="3"/>
      <c r="D778" s="6"/>
      <c r="E778" s="8"/>
      <c r="O778" s="10"/>
      <c r="Q778" s="12"/>
      <c r="S778" s="16"/>
      <c r="T778" s="16"/>
    </row>
    <row r="779" spans="2:20" x14ac:dyDescent="0.2">
      <c r="B779" s="3"/>
      <c r="C779" s="3"/>
      <c r="D779" s="6"/>
      <c r="E779" s="8"/>
      <c r="O779" s="10"/>
      <c r="Q779" s="12"/>
      <c r="S779" s="16"/>
      <c r="T779" s="16"/>
    </row>
    <row r="780" spans="2:20" x14ac:dyDescent="0.2">
      <c r="B780" s="3"/>
      <c r="C780" s="3"/>
      <c r="D780" s="6"/>
      <c r="E780" s="8"/>
      <c r="O780" s="10"/>
      <c r="Q780" s="12"/>
      <c r="S780" s="16"/>
      <c r="T780" s="16"/>
    </row>
    <row r="781" spans="2:20" x14ac:dyDescent="0.2">
      <c r="B781" s="3"/>
      <c r="C781" s="3"/>
      <c r="D781" s="6"/>
      <c r="E781" s="8"/>
      <c r="O781" s="10"/>
      <c r="Q781" s="12"/>
      <c r="S781" s="16"/>
      <c r="T781" s="16"/>
    </row>
    <row r="782" spans="2:20" x14ac:dyDescent="0.2">
      <c r="B782" s="3"/>
      <c r="C782" s="3"/>
      <c r="D782" s="6"/>
      <c r="E782" s="8"/>
      <c r="O782" s="10"/>
      <c r="Q782" s="12"/>
      <c r="S782" s="16"/>
      <c r="T782" s="16"/>
    </row>
    <row r="783" spans="2:20" x14ac:dyDescent="0.2">
      <c r="B783" s="3"/>
      <c r="C783" s="3"/>
      <c r="D783" s="6"/>
      <c r="E783" s="8"/>
      <c r="O783" s="10"/>
      <c r="Q783" s="12"/>
      <c r="S783" s="16"/>
      <c r="T783" s="16"/>
    </row>
    <row r="784" spans="2:20" x14ac:dyDescent="0.2">
      <c r="B784" s="3"/>
      <c r="C784" s="3"/>
      <c r="D784" s="6"/>
      <c r="E784" s="8"/>
      <c r="O784" s="10"/>
      <c r="Q784" s="12"/>
      <c r="S784" s="16"/>
      <c r="T784" s="16"/>
    </row>
    <row r="785" spans="2:20" x14ac:dyDescent="0.2">
      <c r="B785" s="3"/>
      <c r="C785" s="3"/>
      <c r="D785" s="6"/>
      <c r="E785" s="8"/>
      <c r="O785" s="10"/>
      <c r="Q785" s="12"/>
      <c r="S785" s="16"/>
      <c r="T785" s="16"/>
    </row>
    <row r="786" spans="2:20" x14ac:dyDescent="0.2">
      <c r="B786" s="3"/>
      <c r="C786" s="3"/>
      <c r="D786" s="6"/>
      <c r="E786" s="8"/>
      <c r="O786" s="10"/>
      <c r="Q786" s="12"/>
      <c r="S786" s="16"/>
      <c r="T786" s="16"/>
    </row>
    <row r="787" spans="2:20" x14ac:dyDescent="0.2">
      <c r="B787" s="3"/>
      <c r="C787" s="3"/>
      <c r="D787" s="6"/>
      <c r="E787" s="8"/>
      <c r="O787" s="10"/>
      <c r="Q787" s="12"/>
      <c r="S787" s="16"/>
      <c r="T787" s="16"/>
    </row>
    <row r="788" spans="2:20" x14ac:dyDescent="0.2">
      <c r="B788" s="3"/>
      <c r="C788" s="3"/>
      <c r="D788" s="6"/>
      <c r="E788" s="8"/>
      <c r="O788" s="10"/>
      <c r="Q788" s="12"/>
      <c r="S788" s="16"/>
      <c r="T788" s="16"/>
    </row>
    <row r="789" spans="2:20" x14ac:dyDescent="0.2">
      <c r="B789" s="3"/>
      <c r="C789" s="3"/>
      <c r="D789" s="6"/>
      <c r="E789" s="8"/>
      <c r="O789" s="10"/>
      <c r="Q789" s="12"/>
      <c r="S789" s="16"/>
      <c r="T789" s="16"/>
    </row>
    <row r="790" spans="2:20" x14ac:dyDescent="0.2">
      <c r="B790" s="3"/>
      <c r="C790" s="3"/>
      <c r="D790" s="6"/>
      <c r="E790" s="8"/>
      <c r="O790" s="10"/>
      <c r="Q790" s="12"/>
      <c r="S790" s="16"/>
      <c r="T790" s="16"/>
    </row>
    <row r="791" spans="2:20" x14ac:dyDescent="0.2">
      <c r="B791" s="3"/>
      <c r="C791" s="3"/>
      <c r="D791" s="6"/>
      <c r="E791" s="8"/>
      <c r="O791" s="10"/>
      <c r="Q791" s="12"/>
      <c r="S791" s="16"/>
      <c r="T791" s="16"/>
    </row>
    <row r="792" spans="2:20" x14ac:dyDescent="0.2">
      <c r="B792" s="3"/>
      <c r="C792" s="3"/>
      <c r="D792" s="6"/>
      <c r="E792" s="8"/>
      <c r="O792" s="10"/>
      <c r="Q792" s="12"/>
      <c r="S792" s="16"/>
      <c r="T792" s="16"/>
    </row>
    <row r="793" spans="2:20" x14ac:dyDescent="0.2">
      <c r="B793" s="3"/>
      <c r="C793" s="3"/>
      <c r="D793" s="6"/>
      <c r="E793" s="8"/>
      <c r="O793" s="10"/>
      <c r="Q793" s="12"/>
      <c r="S793" s="16"/>
      <c r="T793" s="16"/>
    </row>
    <row r="794" spans="2:20" x14ac:dyDescent="0.2">
      <c r="B794" s="3"/>
      <c r="C794" s="3"/>
      <c r="D794" s="6"/>
      <c r="E794" s="8"/>
      <c r="O794" s="10"/>
      <c r="Q794" s="12"/>
      <c r="S794" s="16"/>
      <c r="T794" s="16"/>
    </row>
    <row r="795" spans="2:20" x14ac:dyDescent="0.2">
      <c r="B795" s="3"/>
      <c r="C795" s="3"/>
      <c r="D795" s="6"/>
      <c r="E795" s="8"/>
      <c r="O795" s="10"/>
      <c r="Q795" s="12"/>
      <c r="S795" s="16"/>
      <c r="T795" s="16"/>
    </row>
    <row r="796" spans="2:20" x14ac:dyDescent="0.2">
      <c r="B796" s="3"/>
      <c r="C796" s="3"/>
      <c r="D796" s="6"/>
      <c r="E796" s="8"/>
      <c r="O796" s="10"/>
      <c r="Q796" s="12"/>
      <c r="S796" s="16"/>
      <c r="T796" s="16"/>
    </row>
    <row r="797" spans="2:20" x14ac:dyDescent="0.2">
      <c r="B797" s="3"/>
      <c r="C797" s="3"/>
      <c r="D797" s="6"/>
      <c r="E797" s="8"/>
      <c r="O797" s="10"/>
      <c r="Q797" s="12"/>
      <c r="S797" s="16"/>
      <c r="T797" s="16"/>
    </row>
    <row r="798" spans="2:20" x14ac:dyDescent="0.2">
      <c r="B798" s="3"/>
      <c r="C798" s="3"/>
      <c r="D798" s="6"/>
      <c r="E798" s="8"/>
      <c r="O798" s="10"/>
      <c r="Q798" s="12"/>
      <c r="S798" s="16"/>
      <c r="T798" s="16"/>
    </row>
    <row r="799" spans="2:20" x14ac:dyDescent="0.2">
      <c r="B799" s="3"/>
      <c r="C799" s="3"/>
      <c r="D799" s="6"/>
      <c r="E799" s="8"/>
      <c r="O799" s="10"/>
      <c r="Q799" s="12"/>
      <c r="S799" s="16"/>
      <c r="T799" s="16"/>
    </row>
    <row r="800" spans="2:20" x14ac:dyDescent="0.2">
      <c r="B800" s="3"/>
      <c r="C800" s="3"/>
      <c r="D800" s="6"/>
      <c r="E800" s="8"/>
      <c r="O800" s="10"/>
      <c r="Q800" s="12"/>
      <c r="S800" s="16"/>
      <c r="T800" s="16"/>
    </row>
    <row r="801" spans="2:20" x14ac:dyDescent="0.2">
      <c r="B801" s="3"/>
      <c r="C801" s="3"/>
      <c r="D801" s="6"/>
      <c r="E801" s="8"/>
      <c r="O801" s="10"/>
      <c r="Q801" s="12"/>
      <c r="S801" s="16"/>
      <c r="T801" s="16"/>
    </row>
    <row r="802" spans="2:20" x14ac:dyDescent="0.2">
      <c r="B802" s="3"/>
      <c r="C802" s="3"/>
      <c r="D802" s="6"/>
      <c r="E802" s="8"/>
      <c r="O802" s="10"/>
      <c r="Q802" s="12"/>
      <c r="S802" s="16"/>
      <c r="T802" s="16"/>
    </row>
    <row r="803" spans="2:20" x14ac:dyDescent="0.2">
      <c r="B803" s="3"/>
      <c r="C803" s="3"/>
      <c r="D803" s="6"/>
      <c r="E803" s="8"/>
      <c r="O803" s="10"/>
      <c r="Q803" s="12"/>
      <c r="S803" s="16"/>
      <c r="T803" s="16"/>
    </row>
    <row r="804" spans="2:20" x14ac:dyDescent="0.2">
      <c r="B804" s="3"/>
      <c r="C804" s="3"/>
      <c r="D804" s="6"/>
      <c r="E804" s="8"/>
      <c r="O804" s="10"/>
      <c r="Q804" s="12"/>
      <c r="S804" s="16"/>
      <c r="T804" s="16"/>
    </row>
    <row r="805" spans="2:20" x14ac:dyDescent="0.2">
      <c r="B805" s="3"/>
      <c r="C805" s="3"/>
      <c r="D805" s="6"/>
      <c r="E805" s="8"/>
      <c r="O805" s="10"/>
      <c r="Q805" s="12"/>
      <c r="S805" s="16"/>
      <c r="T805" s="16"/>
    </row>
    <row r="806" spans="2:20" x14ac:dyDescent="0.2">
      <c r="B806" s="3"/>
      <c r="C806" s="3"/>
      <c r="D806" s="6"/>
      <c r="E806" s="8"/>
      <c r="O806" s="10"/>
      <c r="Q806" s="12"/>
      <c r="S806" s="16"/>
      <c r="T806" s="16"/>
    </row>
    <row r="807" spans="2:20" x14ac:dyDescent="0.2">
      <c r="B807" s="3"/>
      <c r="C807" s="3"/>
      <c r="D807" s="6"/>
      <c r="E807" s="8"/>
      <c r="O807" s="10"/>
      <c r="Q807" s="12"/>
      <c r="S807" s="16"/>
      <c r="T807" s="16"/>
    </row>
    <row r="808" spans="2:20" x14ac:dyDescent="0.2">
      <c r="B808" s="3"/>
      <c r="C808" s="3"/>
      <c r="D808" s="6"/>
      <c r="E808" s="8"/>
      <c r="O808" s="10"/>
      <c r="Q808" s="12"/>
      <c r="S808" s="16"/>
      <c r="T808" s="16"/>
    </row>
    <row r="809" spans="2:20" x14ac:dyDescent="0.2">
      <c r="B809" s="3"/>
      <c r="C809" s="3"/>
      <c r="D809" s="6"/>
      <c r="E809" s="8"/>
      <c r="O809" s="10"/>
      <c r="Q809" s="12"/>
      <c r="S809" s="16"/>
      <c r="T809" s="16"/>
    </row>
    <row r="810" spans="2:20" x14ac:dyDescent="0.2">
      <c r="B810" s="3"/>
      <c r="C810" s="3"/>
      <c r="D810" s="6"/>
      <c r="E810" s="8"/>
      <c r="O810" s="10"/>
      <c r="Q810" s="12"/>
      <c r="S810" s="16"/>
      <c r="T810" s="16"/>
    </row>
    <row r="811" spans="2:20" x14ac:dyDescent="0.2">
      <c r="B811" s="3"/>
      <c r="C811" s="3"/>
      <c r="D811" s="6"/>
      <c r="E811" s="8"/>
      <c r="O811" s="10"/>
      <c r="Q811" s="12"/>
      <c r="S811" s="16"/>
      <c r="T811" s="16"/>
    </row>
    <row r="812" spans="2:20" x14ac:dyDescent="0.2">
      <c r="B812" s="3"/>
      <c r="C812" s="3"/>
      <c r="D812" s="6"/>
      <c r="E812" s="8"/>
      <c r="O812" s="10"/>
      <c r="Q812" s="12"/>
      <c r="S812" s="16"/>
      <c r="T812" s="16"/>
    </row>
    <row r="813" spans="2:20" x14ac:dyDescent="0.2">
      <c r="B813" s="3"/>
      <c r="C813" s="3"/>
      <c r="D813" s="6"/>
      <c r="E813" s="8"/>
      <c r="O813" s="10"/>
      <c r="Q813" s="12"/>
      <c r="S813" s="16"/>
      <c r="T813" s="16"/>
    </row>
    <row r="814" spans="2:20" x14ac:dyDescent="0.2">
      <c r="B814" s="3"/>
      <c r="C814" s="3"/>
      <c r="D814" s="6"/>
      <c r="E814" s="8"/>
      <c r="O814" s="10"/>
      <c r="Q814" s="12"/>
      <c r="S814" s="16"/>
      <c r="T814" s="16"/>
    </row>
    <row r="815" spans="2:20" x14ac:dyDescent="0.2">
      <c r="B815" s="3"/>
      <c r="C815" s="3"/>
      <c r="D815" s="6"/>
      <c r="E815" s="8"/>
      <c r="O815" s="10"/>
      <c r="Q815" s="12"/>
      <c r="S815" s="16"/>
      <c r="T815" s="16"/>
    </row>
    <row r="816" spans="2:20" x14ac:dyDescent="0.2">
      <c r="B816" s="3"/>
      <c r="C816" s="3"/>
      <c r="D816" s="6"/>
      <c r="E816" s="8"/>
      <c r="O816" s="10"/>
      <c r="Q816" s="12"/>
      <c r="S816" s="16"/>
      <c r="T816" s="16"/>
    </row>
    <row r="817" spans="2:20" x14ac:dyDescent="0.2">
      <c r="B817" s="3"/>
      <c r="C817" s="3"/>
      <c r="D817" s="6"/>
      <c r="E817" s="8"/>
      <c r="O817" s="10"/>
      <c r="Q817" s="12"/>
      <c r="S817" s="16"/>
      <c r="T817" s="16"/>
    </row>
    <row r="818" spans="2:20" x14ac:dyDescent="0.2">
      <c r="B818" s="3"/>
      <c r="C818" s="3"/>
      <c r="D818" s="6"/>
      <c r="E818" s="8"/>
      <c r="O818" s="10"/>
      <c r="Q818" s="12"/>
      <c r="S818" s="16"/>
      <c r="T818" s="16"/>
    </row>
    <row r="819" spans="2:20" x14ac:dyDescent="0.2">
      <c r="B819" s="3"/>
      <c r="C819" s="3"/>
      <c r="D819" s="6"/>
      <c r="E819" s="8"/>
      <c r="O819" s="10"/>
      <c r="Q819" s="12"/>
      <c r="S819" s="16"/>
      <c r="T819" s="16"/>
    </row>
    <row r="820" spans="2:20" x14ac:dyDescent="0.2">
      <c r="B820" s="3"/>
      <c r="C820" s="3"/>
      <c r="D820" s="6"/>
      <c r="E820" s="8"/>
      <c r="O820" s="10"/>
      <c r="Q820" s="12"/>
      <c r="S820" s="16"/>
      <c r="T820" s="16"/>
    </row>
    <row r="821" spans="2:20" x14ac:dyDescent="0.2">
      <c r="B821" s="3"/>
      <c r="C821" s="3"/>
      <c r="D821" s="6"/>
      <c r="E821" s="8"/>
      <c r="O821" s="10"/>
      <c r="Q821" s="12"/>
      <c r="S821" s="16"/>
      <c r="T821" s="16"/>
    </row>
    <row r="822" spans="2:20" x14ac:dyDescent="0.2">
      <c r="B822" s="3"/>
      <c r="C822" s="3"/>
      <c r="D822" s="6"/>
      <c r="E822" s="8"/>
      <c r="O822" s="10"/>
      <c r="Q822" s="12"/>
      <c r="S822" s="16"/>
      <c r="T822" s="16"/>
    </row>
    <row r="823" spans="2:20" x14ac:dyDescent="0.2">
      <c r="B823" s="3"/>
      <c r="C823" s="3"/>
      <c r="D823" s="6"/>
      <c r="E823" s="8"/>
      <c r="O823" s="10"/>
      <c r="Q823" s="12"/>
      <c r="S823" s="16"/>
      <c r="T823" s="16"/>
    </row>
    <row r="824" spans="2:20" x14ac:dyDescent="0.2">
      <c r="B824" s="3"/>
      <c r="C824" s="3"/>
      <c r="D824" s="6"/>
      <c r="E824" s="8"/>
      <c r="O824" s="10"/>
      <c r="Q824" s="12"/>
      <c r="S824" s="16"/>
      <c r="T824" s="16"/>
    </row>
    <row r="825" spans="2:20" x14ac:dyDescent="0.2">
      <c r="B825" s="3"/>
      <c r="C825" s="3"/>
      <c r="D825" s="6"/>
      <c r="E825" s="8"/>
      <c r="O825" s="10"/>
      <c r="Q825" s="12"/>
      <c r="S825" s="16"/>
      <c r="T825" s="16"/>
    </row>
    <row r="826" spans="2:20" x14ac:dyDescent="0.2">
      <c r="B826" s="3"/>
      <c r="C826" s="3"/>
      <c r="D826" s="6"/>
      <c r="E826" s="8"/>
      <c r="O826" s="10"/>
      <c r="Q826" s="12"/>
      <c r="S826" s="16"/>
      <c r="T826" s="16"/>
    </row>
    <row r="827" spans="2:20" x14ac:dyDescent="0.2">
      <c r="B827" s="3"/>
      <c r="C827" s="3"/>
      <c r="D827" s="6"/>
      <c r="E827" s="8"/>
      <c r="O827" s="10"/>
      <c r="Q827" s="12"/>
      <c r="S827" s="16"/>
      <c r="T827" s="16"/>
    </row>
    <row r="828" spans="2:20" x14ac:dyDescent="0.2">
      <c r="B828" s="3"/>
      <c r="C828" s="3"/>
      <c r="D828" s="6"/>
      <c r="E828" s="8"/>
      <c r="O828" s="10"/>
      <c r="Q828" s="12"/>
      <c r="S828" s="16"/>
      <c r="T828" s="16"/>
    </row>
    <row r="829" spans="2:20" x14ac:dyDescent="0.2">
      <c r="B829" s="3"/>
      <c r="C829" s="3"/>
      <c r="D829" s="6"/>
      <c r="E829" s="8"/>
      <c r="O829" s="10"/>
      <c r="Q829" s="12"/>
      <c r="S829" s="16"/>
      <c r="T829" s="16"/>
    </row>
    <row r="830" spans="2:20" x14ac:dyDescent="0.2">
      <c r="B830" s="3"/>
      <c r="C830" s="3"/>
      <c r="D830" s="6"/>
      <c r="E830" s="8"/>
      <c r="O830" s="10"/>
      <c r="Q830" s="12"/>
      <c r="S830" s="16"/>
      <c r="T830" s="16"/>
    </row>
    <row r="831" spans="2:20" x14ac:dyDescent="0.2">
      <c r="B831" s="3"/>
      <c r="C831" s="3"/>
      <c r="D831" s="6"/>
      <c r="E831" s="8"/>
      <c r="O831" s="10"/>
      <c r="Q831" s="12"/>
      <c r="S831" s="16"/>
      <c r="T831" s="16"/>
    </row>
    <row r="832" spans="2:20" x14ac:dyDescent="0.2">
      <c r="B832" s="3"/>
      <c r="C832" s="3"/>
      <c r="D832" s="6"/>
      <c r="E832" s="8"/>
      <c r="O832" s="10"/>
      <c r="Q832" s="12"/>
      <c r="S832" s="16"/>
      <c r="T832" s="16"/>
    </row>
    <row r="833" spans="2:20" x14ac:dyDescent="0.2">
      <c r="B833" s="3"/>
      <c r="C833" s="3"/>
      <c r="D833" s="6"/>
      <c r="E833" s="8"/>
      <c r="O833" s="10"/>
      <c r="Q833" s="12"/>
      <c r="S833" s="16"/>
      <c r="T833" s="16"/>
    </row>
    <row r="834" spans="2:20" x14ac:dyDescent="0.2">
      <c r="B834" s="3"/>
      <c r="C834" s="3"/>
      <c r="D834" s="6"/>
      <c r="E834" s="8"/>
      <c r="O834" s="10"/>
      <c r="Q834" s="12"/>
      <c r="S834" s="16"/>
      <c r="T834" s="16"/>
    </row>
    <row r="835" spans="2:20" x14ac:dyDescent="0.2">
      <c r="B835" s="3"/>
      <c r="C835" s="3"/>
      <c r="D835" s="6"/>
      <c r="E835" s="8"/>
      <c r="O835" s="10"/>
      <c r="Q835" s="12"/>
      <c r="S835" s="16"/>
      <c r="T835" s="16"/>
    </row>
    <row r="836" spans="2:20" x14ac:dyDescent="0.2">
      <c r="B836" s="3"/>
      <c r="C836" s="3"/>
      <c r="D836" s="6"/>
      <c r="E836" s="8"/>
      <c r="O836" s="10"/>
      <c r="Q836" s="12"/>
      <c r="S836" s="16"/>
      <c r="T836" s="16"/>
    </row>
    <row r="837" spans="2:20" x14ac:dyDescent="0.2">
      <c r="B837" s="3"/>
      <c r="C837" s="3"/>
      <c r="D837" s="6"/>
      <c r="E837" s="8"/>
      <c r="O837" s="10"/>
      <c r="Q837" s="12"/>
      <c r="S837" s="16"/>
      <c r="T837" s="16"/>
    </row>
    <row r="838" spans="2:20" x14ac:dyDescent="0.2">
      <c r="B838" s="3"/>
      <c r="C838" s="3"/>
      <c r="D838" s="6"/>
      <c r="E838" s="8"/>
      <c r="O838" s="10"/>
      <c r="Q838" s="12"/>
      <c r="S838" s="16"/>
      <c r="T838" s="16"/>
    </row>
    <row r="839" spans="2:20" x14ac:dyDescent="0.2">
      <c r="B839" s="3"/>
      <c r="C839" s="3"/>
      <c r="D839" s="6"/>
      <c r="E839" s="8"/>
      <c r="O839" s="10"/>
      <c r="Q839" s="12"/>
      <c r="S839" s="16"/>
      <c r="T839" s="16"/>
    </row>
    <row r="840" spans="2:20" x14ac:dyDescent="0.2">
      <c r="B840" s="3"/>
      <c r="C840" s="3"/>
      <c r="D840" s="6"/>
      <c r="E840" s="8"/>
      <c r="O840" s="10"/>
      <c r="Q840" s="12"/>
      <c r="S840" s="16"/>
      <c r="T840" s="16"/>
    </row>
    <row r="841" spans="2:20" x14ac:dyDescent="0.2">
      <c r="B841" s="3"/>
      <c r="C841" s="3"/>
      <c r="D841" s="6"/>
      <c r="E841" s="8"/>
      <c r="O841" s="10"/>
      <c r="Q841" s="12"/>
      <c r="S841" s="16"/>
      <c r="T841" s="16"/>
    </row>
    <row r="842" spans="2:20" x14ac:dyDescent="0.2">
      <c r="B842" s="3"/>
      <c r="C842" s="3"/>
      <c r="D842" s="6"/>
      <c r="E842" s="8"/>
      <c r="O842" s="10"/>
      <c r="Q842" s="12"/>
      <c r="S842" s="16"/>
      <c r="T842" s="16"/>
    </row>
    <row r="843" spans="2:20" x14ac:dyDescent="0.2">
      <c r="B843" s="3"/>
      <c r="C843" s="3"/>
      <c r="D843" s="6"/>
      <c r="E843" s="8"/>
      <c r="O843" s="10"/>
      <c r="Q843" s="12"/>
      <c r="S843" s="16"/>
      <c r="T843" s="16"/>
    </row>
    <row r="844" spans="2:20" x14ac:dyDescent="0.2">
      <c r="B844" s="3"/>
      <c r="C844" s="3"/>
      <c r="D844" s="6"/>
      <c r="E844" s="8"/>
      <c r="O844" s="10"/>
      <c r="Q844" s="12"/>
      <c r="S844" s="16"/>
      <c r="T844" s="16"/>
    </row>
    <row r="845" spans="2:20" x14ac:dyDescent="0.2">
      <c r="B845" s="3"/>
      <c r="C845" s="3"/>
      <c r="D845" s="6"/>
      <c r="E845" s="8"/>
      <c r="O845" s="10"/>
      <c r="Q845" s="12"/>
      <c r="S845" s="16"/>
      <c r="T845" s="16"/>
    </row>
    <row r="846" spans="2:20" x14ac:dyDescent="0.2">
      <c r="B846" s="3"/>
      <c r="C846" s="3"/>
      <c r="D846" s="6"/>
      <c r="E846" s="8"/>
      <c r="O846" s="10"/>
      <c r="Q846" s="12"/>
      <c r="S846" s="16"/>
      <c r="T846" s="16"/>
    </row>
    <row r="847" spans="2:20" x14ac:dyDescent="0.2">
      <c r="B847" s="3"/>
      <c r="C847" s="3"/>
      <c r="D847" s="6"/>
      <c r="E847" s="8"/>
      <c r="O847" s="10"/>
      <c r="Q847" s="12"/>
      <c r="S847" s="16"/>
      <c r="T847" s="16"/>
    </row>
    <row r="848" spans="2:20" x14ac:dyDescent="0.2">
      <c r="B848" s="3"/>
      <c r="C848" s="3"/>
      <c r="D848" s="6"/>
      <c r="E848" s="8"/>
      <c r="O848" s="10"/>
      <c r="Q848" s="12"/>
      <c r="S848" s="16"/>
      <c r="T848" s="16"/>
    </row>
    <row r="849" spans="2:20" x14ac:dyDescent="0.2">
      <c r="B849" s="3"/>
      <c r="C849" s="3"/>
      <c r="D849" s="6"/>
      <c r="E849" s="8"/>
      <c r="O849" s="10"/>
      <c r="Q849" s="12"/>
      <c r="S849" s="16"/>
      <c r="T849" s="16"/>
    </row>
    <row r="850" spans="2:20" x14ac:dyDescent="0.2">
      <c r="B850" s="3"/>
      <c r="C850" s="3"/>
      <c r="D850" s="6"/>
      <c r="E850" s="8"/>
      <c r="O850" s="10"/>
      <c r="Q850" s="12"/>
      <c r="S850" s="16"/>
      <c r="T850" s="16"/>
    </row>
    <row r="851" spans="2:20" x14ac:dyDescent="0.2">
      <c r="B851" s="3"/>
      <c r="C851" s="3"/>
      <c r="D851" s="6"/>
      <c r="E851" s="8"/>
      <c r="O851" s="10"/>
      <c r="Q851" s="12"/>
      <c r="S851" s="16"/>
      <c r="T851" s="16"/>
    </row>
    <row r="852" spans="2:20" x14ac:dyDescent="0.2">
      <c r="B852" s="3"/>
      <c r="C852" s="3"/>
      <c r="D852" s="6"/>
      <c r="E852" s="8"/>
      <c r="O852" s="10"/>
      <c r="Q852" s="12"/>
      <c r="S852" s="16"/>
      <c r="T852" s="16"/>
    </row>
    <row r="853" spans="2:20" x14ac:dyDescent="0.2">
      <c r="B853" s="3"/>
      <c r="C853" s="3"/>
      <c r="D853" s="6"/>
      <c r="E853" s="8"/>
      <c r="O853" s="10"/>
      <c r="Q853" s="12"/>
      <c r="S853" s="16"/>
      <c r="T853" s="16"/>
    </row>
    <row r="854" spans="2:20" x14ac:dyDescent="0.2">
      <c r="B854" s="3"/>
      <c r="C854" s="3"/>
      <c r="D854" s="6"/>
      <c r="E854" s="8"/>
      <c r="O854" s="10"/>
      <c r="Q854" s="12"/>
      <c r="S854" s="16"/>
      <c r="T854" s="16"/>
    </row>
    <row r="855" spans="2:20" x14ac:dyDescent="0.2">
      <c r="B855" s="3"/>
      <c r="C855" s="3"/>
      <c r="D855" s="6"/>
      <c r="E855" s="8"/>
      <c r="O855" s="10"/>
      <c r="Q855" s="12"/>
      <c r="S855" s="16"/>
      <c r="T855" s="16"/>
    </row>
    <row r="856" spans="2:20" x14ac:dyDescent="0.2">
      <c r="B856" s="3"/>
      <c r="C856" s="3"/>
      <c r="D856" s="6"/>
      <c r="E856" s="8"/>
      <c r="O856" s="10"/>
      <c r="Q856" s="12"/>
      <c r="S856" s="16"/>
      <c r="T856" s="16"/>
    </row>
    <row r="857" spans="2:20" x14ac:dyDescent="0.2">
      <c r="B857" s="3"/>
      <c r="C857" s="3"/>
      <c r="D857" s="6"/>
      <c r="E857" s="8"/>
      <c r="O857" s="10"/>
      <c r="Q857" s="12"/>
      <c r="S857" s="16"/>
      <c r="T857" s="16"/>
    </row>
    <row r="858" spans="2:20" x14ac:dyDescent="0.2">
      <c r="B858" s="3"/>
      <c r="C858" s="3"/>
      <c r="D858" s="6"/>
      <c r="E858" s="8"/>
      <c r="O858" s="10"/>
      <c r="Q858" s="12"/>
      <c r="S858" s="16"/>
      <c r="T858" s="16"/>
    </row>
    <row r="859" spans="2:20" x14ac:dyDescent="0.2">
      <c r="B859" s="3"/>
      <c r="C859" s="3"/>
      <c r="D859" s="6"/>
      <c r="E859" s="8"/>
      <c r="O859" s="10"/>
      <c r="Q859" s="12"/>
      <c r="S859" s="16"/>
      <c r="T859" s="16"/>
    </row>
    <row r="860" spans="2:20" x14ac:dyDescent="0.2">
      <c r="B860" s="3"/>
      <c r="C860" s="3"/>
      <c r="D860" s="6"/>
      <c r="E860" s="8"/>
      <c r="O860" s="10"/>
      <c r="Q860" s="12"/>
      <c r="S860" s="16"/>
      <c r="T860" s="16"/>
    </row>
    <row r="861" spans="2:20" x14ac:dyDescent="0.2">
      <c r="B861" s="3"/>
      <c r="C861" s="3"/>
      <c r="D861" s="6"/>
      <c r="E861" s="8"/>
      <c r="O861" s="10"/>
      <c r="Q861" s="12"/>
      <c r="S861" s="16"/>
      <c r="T861" s="16"/>
    </row>
    <row r="862" spans="2:20" x14ac:dyDescent="0.2">
      <c r="B862" s="3"/>
      <c r="C862" s="3"/>
      <c r="D862" s="6"/>
      <c r="E862" s="8"/>
      <c r="O862" s="10"/>
      <c r="Q862" s="12"/>
      <c r="S862" s="16"/>
      <c r="T862" s="16"/>
    </row>
    <row r="863" spans="2:20" x14ac:dyDescent="0.2">
      <c r="B863" s="3"/>
      <c r="C863" s="3"/>
      <c r="D863" s="6"/>
      <c r="E863" s="8"/>
      <c r="O863" s="10"/>
      <c r="Q863" s="12"/>
      <c r="S863" s="16"/>
      <c r="T863" s="16"/>
    </row>
    <row r="864" spans="2:20" x14ac:dyDescent="0.2">
      <c r="B864" s="3"/>
      <c r="C864" s="3"/>
      <c r="D864" s="6"/>
      <c r="E864" s="8"/>
      <c r="O864" s="10"/>
      <c r="Q864" s="12"/>
      <c r="S864" s="16"/>
      <c r="T864" s="16"/>
    </row>
    <row r="865" spans="2:20" x14ac:dyDescent="0.2">
      <c r="B865" s="3"/>
      <c r="C865" s="3"/>
      <c r="D865" s="6"/>
      <c r="E865" s="8"/>
      <c r="O865" s="10"/>
      <c r="Q865" s="12"/>
      <c r="S865" s="16"/>
      <c r="T865" s="16"/>
    </row>
    <row r="866" spans="2:20" x14ac:dyDescent="0.2">
      <c r="B866" s="3"/>
      <c r="C866" s="3"/>
      <c r="D866" s="6"/>
      <c r="E866" s="8"/>
      <c r="O866" s="10"/>
      <c r="Q866" s="12"/>
      <c r="S866" s="16"/>
      <c r="T866" s="16"/>
    </row>
    <row r="867" spans="2:20" x14ac:dyDescent="0.2">
      <c r="B867" s="3"/>
      <c r="C867" s="3"/>
      <c r="D867" s="6"/>
      <c r="E867" s="8"/>
      <c r="O867" s="10"/>
      <c r="Q867" s="12"/>
      <c r="S867" s="16"/>
      <c r="T867" s="16"/>
    </row>
    <row r="868" spans="2:20" x14ac:dyDescent="0.2">
      <c r="B868" s="3"/>
      <c r="C868" s="3"/>
      <c r="D868" s="6"/>
      <c r="E868" s="8"/>
      <c r="O868" s="10"/>
      <c r="Q868" s="12"/>
      <c r="S868" s="16"/>
      <c r="T868" s="16"/>
    </row>
    <row r="869" spans="2:20" x14ac:dyDescent="0.2">
      <c r="B869" s="3"/>
      <c r="C869" s="3"/>
      <c r="D869" s="6"/>
      <c r="E869" s="8"/>
      <c r="O869" s="10"/>
      <c r="Q869" s="12"/>
      <c r="S869" s="16"/>
      <c r="T869" s="16"/>
    </row>
    <row r="870" spans="2:20" x14ac:dyDescent="0.2">
      <c r="B870" s="3"/>
      <c r="C870" s="3"/>
      <c r="D870" s="6"/>
      <c r="E870" s="8"/>
      <c r="O870" s="10"/>
      <c r="Q870" s="12"/>
      <c r="S870" s="16"/>
      <c r="T870" s="16"/>
    </row>
    <row r="871" spans="2:20" x14ac:dyDescent="0.2">
      <c r="B871" s="3"/>
      <c r="C871" s="3"/>
      <c r="D871" s="6"/>
      <c r="E871" s="8"/>
      <c r="O871" s="10"/>
      <c r="Q871" s="12"/>
      <c r="S871" s="16"/>
      <c r="T871" s="16"/>
    </row>
    <row r="872" spans="2:20" x14ac:dyDescent="0.2">
      <c r="B872" s="3"/>
      <c r="C872" s="3"/>
      <c r="D872" s="6"/>
      <c r="E872" s="8"/>
      <c r="O872" s="10"/>
      <c r="Q872" s="12"/>
      <c r="S872" s="16"/>
      <c r="T872" s="16"/>
    </row>
    <row r="873" spans="2:20" x14ac:dyDescent="0.2">
      <c r="B873" s="3"/>
      <c r="C873" s="3"/>
      <c r="D873" s="6"/>
      <c r="E873" s="8"/>
      <c r="O873" s="10"/>
      <c r="Q873" s="12"/>
      <c r="S873" s="16"/>
      <c r="T873" s="16"/>
    </row>
    <row r="874" spans="2:20" x14ac:dyDescent="0.2">
      <c r="B874" s="3"/>
      <c r="C874" s="3"/>
      <c r="D874" s="6"/>
      <c r="E874" s="8"/>
      <c r="O874" s="10"/>
      <c r="Q874" s="12"/>
      <c r="S874" s="16"/>
      <c r="T874" s="16"/>
    </row>
    <row r="875" spans="2:20" x14ac:dyDescent="0.2">
      <c r="B875" s="3"/>
      <c r="C875" s="3"/>
      <c r="D875" s="6"/>
      <c r="E875" s="8"/>
      <c r="O875" s="10"/>
      <c r="Q875" s="12"/>
      <c r="S875" s="16"/>
      <c r="T875" s="16"/>
    </row>
    <row r="876" spans="2:20" x14ac:dyDescent="0.2">
      <c r="B876" s="3"/>
      <c r="C876" s="3"/>
      <c r="D876" s="6"/>
      <c r="E876" s="8"/>
      <c r="O876" s="10"/>
      <c r="Q876" s="12"/>
      <c r="S876" s="16"/>
      <c r="T876" s="16"/>
    </row>
    <row r="877" spans="2:20" x14ac:dyDescent="0.2">
      <c r="B877" s="3"/>
      <c r="C877" s="3"/>
      <c r="D877" s="6"/>
      <c r="E877" s="8"/>
      <c r="O877" s="10"/>
      <c r="Q877" s="12"/>
      <c r="S877" s="16"/>
      <c r="T877" s="16"/>
    </row>
    <row r="878" spans="2:20" x14ac:dyDescent="0.2">
      <c r="B878" s="3"/>
      <c r="C878" s="3"/>
      <c r="D878" s="6"/>
      <c r="E878" s="8"/>
      <c r="O878" s="10"/>
      <c r="Q878" s="12"/>
      <c r="S878" s="16"/>
      <c r="T878" s="16"/>
    </row>
    <row r="879" spans="2:20" x14ac:dyDescent="0.2">
      <c r="B879" s="3"/>
      <c r="C879" s="3"/>
      <c r="D879" s="6"/>
      <c r="E879" s="8"/>
      <c r="O879" s="10"/>
      <c r="Q879" s="12"/>
      <c r="S879" s="16"/>
      <c r="T879" s="16"/>
    </row>
    <row r="880" spans="2:20" x14ac:dyDescent="0.2">
      <c r="B880" s="3"/>
      <c r="C880" s="3"/>
      <c r="D880" s="6"/>
      <c r="E880" s="8"/>
      <c r="O880" s="10"/>
      <c r="Q880" s="12"/>
      <c r="S880" s="16"/>
      <c r="T880" s="16"/>
    </row>
    <row r="881" spans="2:20" x14ac:dyDescent="0.2">
      <c r="B881" s="3"/>
      <c r="C881" s="3"/>
      <c r="D881" s="6"/>
      <c r="E881" s="8"/>
      <c r="O881" s="10"/>
      <c r="Q881" s="12"/>
      <c r="S881" s="16"/>
      <c r="T881" s="16"/>
    </row>
    <row r="882" spans="2:20" x14ac:dyDescent="0.2">
      <c r="B882" s="3"/>
      <c r="C882" s="3"/>
      <c r="D882" s="6"/>
      <c r="E882" s="8"/>
      <c r="O882" s="10"/>
      <c r="Q882" s="12"/>
      <c r="S882" s="16"/>
      <c r="T882" s="16"/>
    </row>
    <row r="883" spans="2:20" x14ac:dyDescent="0.2">
      <c r="B883" s="3"/>
      <c r="C883" s="3"/>
      <c r="D883" s="6"/>
      <c r="E883" s="8"/>
      <c r="O883" s="10"/>
      <c r="Q883" s="12"/>
      <c r="S883" s="16"/>
      <c r="T883" s="16"/>
    </row>
    <row r="884" spans="2:20" x14ac:dyDescent="0.2">
      <c r="B884" s="3"/>
      <c r="C884" s="3"/>
      <c r="D884" s="6"/>
      <c r="E884" s="8"/>
      <c r="O884" s="10"/>
      <c r="Q884" s="12"/>
      <c r="S884" s="16"/>
      <c r="T884" s="16"/>
    </row>
    <row r="885" spans="2:20" x14ac:dyDescent="0.2">
      <c r="B885" s="3"/>
      <c r="C885" s="3"/>
      <c r="D885" s="6"/>
      <c r="E885" s="8"/>
      <c r="O885" s="10"/>
      <c r="Q885" s="12"/>
      <c r="S885" s="16"/>
      <c r="T885" s="16"/>
    </row>
    <row r="886" spans="2:20" x14ac:dyDescent="0.2">
      <c r="B886" s="3"/>
      <c r="C886" s="3"/>
      <c r="D886" s="6"/>
      <c r="E886" s="8"/>
      <c r="O886" s="10"/>
      <c r="Q886" s="12"/>
      <c r="S886" s="16"/>
      <c r="T886" s="16"/>
    </row>
    <row r="887" spans="2:20" x14ac:dyDescent="0.2">
      <c r="B887" s="3"/>
      <c r="C887" s="3"/>
      <c r="D887" s="6"/>
      <c r="E887" s="8"/>
      <c r="O887" s="10"/>
      <c r="Q887" s="12"/>
      <c r="S887" s="16"/>
      <c r="T887" s="16"/>
    </row>
    <row r="888" spans="2:20" x14ac:dyDescent="0.2">
      <c r="B888" s="3"/>
      <c r="C888" s="3"/>
      <c r="D888" s="6"/>
      <c r="E888" s="8"/>
      <c r="O888" s="10"/>
      <c r="Q888" s="12"/>
      <c r="S888" s="16"/>
      <c r="T888" s="16"/>
    </row>
    <row r="889" spans="2:20" x14ac:dyDescent="0.2">
      <c r="B889" s="3"/>
      <c r="C889" s="3"/>
      <c r="D889" s="6"/>
      <c r="E889" s="8"/>
      <c r="O889" s="10"/>
      <c r="Q889" s="12"/>
      <c r="S889" s="16"/>
      <c r="T889" s="16"/>
    </row>
    <row r="890" spans="2:20" x14ac:dyDescent="0.2">
      <c r="B890" s="3"/>
      <c r="C890" s="3"/>
      <c r="D890" s="6"/>
      <c r="E890" s="8"/>
      <c r="O890" s="10"/>
      <c r="Q890" s="12"/>
      <c r="S890" s="16"/>
      <c r="T890" s="16"/>
    </row>
    <row r="891" spans="2:20" x14ac:dyDescent="0.2">
      <c r="B891" s="3"/>
      <c r="C891" s="3"/>
      <c r="D891" s="6"/>
      <c r="E891" s="8"/>
      <c r="O891" s="10"/>
      <c r="Q891" s="12"/>
      <c r="S891" s="16"/>
      <c r="T891" s="16"/>
    </row>
    <row r="892" spans="2:20" x14ac:dyDescent="0.2">
      <c r="B892" s="3"/>
      <c r="C892" s="3"/>
      <c r="D892" s="6"/>
      <c r="E892" s="8"/>
      <c r="O892" s="10"/>
      <c r="Q892" s="12"/>
      <c r="S892" s="16"/>
      <c r="T892" s="16"/>
    </row>
    <row r="893" spans="2:20" x14ac:dyDescent="0.2">
      <c r="B893" s="3"/>
      <c r="C893" s="3"/>
      <c r="D893" s="6"/>
      <c r="E893" s="8"/>
      <c r="O893" s="10"/>
      <c r="Q893" s="12"/>
      <c r="S893" s="16"/>
      <c r="T893" s="16"/>
    </row>
    <row r="894" spans="2:20" x14ac:dyDescent="0.2">
      <c r="B894" s="3"/>
      <c r="C894" s="3"/>
      <c r="D894" s="6"/>
      <c r="E894" s="8"/>
      <c r="O894" s="10"/>
      <c r="Q894" s="12"/>
      <c r="S894" s="16"/>
      <c r="T894" s="16"/>
    </row>
    <row r="895" spans="2:20" x14ac:dyDescent="0.2">
      <c r="B895" s="3"/>
      <c r="C895" s="3"/>
      <c r="D895" s="6"/>
      <c r="E895" s="8"/>
      <c r="O895" s="10"/>
      <c r="Q895" s="12"/>
      <c r="S895" s="16"/>
      <c r="T895" s="16"/>
    </row>
    <row r="896" spans="2:20" x14ac:dyDescent="0.2">
      <c r="B896" s="3"/>
      <c r="C896" s="3"/>
      <c r="D896" s="6"/>
      <c r="E896" s="8"/>
      <c r="O896" s="10"/>
      <c r="Q896" s="12"/>
      <c r="S896" s="16"/>
      <c r="T896" s="16"/>
    </row>
    <row r="897" spans="2:20" x14ac:dyDescent="0.2">
      <c r="B897" s="3"/>
      <c r="C897" s="3"/>
      <c r="D897" s="6"/>
      <c r="E897" s="8"/>
      <c r="O897" s="10"/>
      <c r="Q897" s="12"/>
      <c r="S897" s="16"/>
      <c r="T897" s="16"/>
    </row>
    <row r="898" spans="2:20" x14ac:dyDescent="0.2">
      <c r="B898" s="3"/>
      <c r="C898" s="3"/>
      <c r="D898" s="6"/>
      <c r="E898" s="8"/>
      <c r="O898" s="10"/>
      <c r="Q898" s="12"/>
      <c r="S898" s="16"/>
      <c r="T898" s="16"/>
    </row>
    <row r="899" spans="2:20" x14ac:dyDescent="0.2">
      <c r="B899" s="3"/>
      <c r="C899" s="3"/>
      <c r="D899" s="6"/>
      <c r="E899" s="8"/>
      <c r="O899" s="10"/>
      <c r="Q899" s="12"/>
      <c r="S899" s="16"/>
      <c r="T899" s="16"/>
    </row>
    <row r="900" spans="2:20" x14ac:dyDescent="0.2">
      <c r="B900" s="3"/>
      <c r="C900" s="3"/>
      <c r="D900" s="6"/>
      <c r="E900" s="8"/>
      <c r="O900" s="10"/>
      <c r="Q900" s="12"/>
      <c r="S900" s="16"/>
      <c r="T900" s="16"/>
    </row>
    <row r="901" spans="2:20" x14ac:dyDescent="0.2">
      <c r="B901" s="3"/>
      <c r="C901" s="3"/>
      <c r="D901" s="6"/>
      <c r="E901" s="8"/>
      <c r="O901" s="10"/>
      <c r="Q901" s="12"/>
      <c r="S901" s="16"/>
      <c r="T901" s="16"/>
    </row>
    <row r="902" spans="2:20" x14ac:dyDescent="0.2">
      <c r="B902" s="3"/>
      <c r="C902" s="3"/>
      <c r="D902" s="6"/>
      <c r="E902" s="8"/>
      <c r="O902" s="10"/>
      <c r="Q902" s="12"/>
      <c r="S902" s="16"/>
      <c r="T902" s="16"/>
    </row>
    <row r="903" spans="2:20" x14ac:dyDescent="0.2">
      <c r="B903" s="3"/>
      <c r="C903" s="3"/>
      <c r="D903" s="6"/>
      <c r="E903" s="8"/>
      <c r="O903" s="10"/>
      <c r="Q903" s="12"/>
      <c r="S903" s="16"/>
      <c r="T903" s="16"/>
    </row>
    <row r="904" spans="2:20" x14ac:dyDescent="0.2">
      <c r="B904" s="3"/>
      <c r="C904" s="3"/>
      <c r="D904" s="6"/>
      <c r="E904" s="8"/>
      <c r="O904" s="10"/>
      <c r="Q904" s="12"/>
      <c r="S904" s="16"/>
      <c r="T904" s="16"/>
    </row>
    <row r="905" spans="2:20" x14ac:dyDescent="0.2">
      <c r="B905" s="3"/>
      <c r="C905" s="3"/>
      <c r="D905" s="6"/>
      <c r="E905" s="8"/>
      <c r="O905" s="10"/>
      <c r="Q905" s="12"/>
      <c r="S905" s="16"/>
      <c r="T905" s="16"/>
    </row>
    <row r="906" spans="2:20" x14ac:dyDescent="0.2">
      <c r="B906" s="3"/>
      <c r="C906" s="3"/>
      <c r="D906" s="6"/>
      <c r="E906" s="8"/>
      <c r="O906" s="10"/>
      <c r="Q906" s="12"/>
      <c r="S906" s="16"/>
      <c r="T906" s="16"/>
    </row>
    <row r="907" spans="2:20" x14ac:dyDescent="0.2">
      <c r="B907" s="3"/>
      <c r="C907" s="3"/>
      <c r="D907" s="6"/>
      <c r="E907" s="8"/>
      <c r="O907" s="10"/>
      <c r="Q907" s="12"/>
      <c r="S907" s="16"/>
      <c r="T907" s="16"/>
    </row>
    <row r="908" spans="2:20" x14ac:dyDescent="0.2">
      <c r="B908" s="3"/>
      <c r="C908" s="3"/>
      <c r="D908" s="6"/>
      <c r="E908" s="8"/>
      <c r="O908" s="10"/>
      <c r="Q908" s="12"/>
      <c r="S908" s="16"/>
      <c r="T908" s="16"/>
    </row>
    <row r="909" spans="2:20" x14ac:dyDescent="0.2">
      <c r="B909" s="3"/>
      <c r="C909" s="3"/>
      <c r="D909" s="6"/>
      <c r="E909" s="8"/>
      <c r="O909" s="10"/>
      <c r="Q909" s="12"/>
      <c r="S909" s="16"/>
      <c r="T909" s="16"/>
    </row>
    <row r="910" spans="2:20" x14ac:dyDescent="0.2">
      <c r="B910" s="3"/>
      <c r="C910" s="3"/>
      <c r="D910" s="6"/>
      <c r="E910" s="8"/>
      <c r="O910" s="10"/>
      <c r="Q910" s="12"/>
      <c r="S910" s="16"/>
      <c r="T910" s="16"/>
    </row>
    <row r="911" spans="2:20" x14ac:dyDescent="0.2">
      <c r="B911" s="3"/>
      <c r="C911" s="3"/>
      <c r="D911" s="6"/>
      <c r="E911" s="8"/>
      <c r="O911" s="10"/>
      <c r="Q911" s="12"/>
      <c r="S911" s="16"/>
      <c r="T911" s="16"/>
    </row>
    <row r="912" spans="2:20" x14ac:dyDescent="0.2">
      <c r="B912" s="3"/>
      <c r="C912" s="3"/>
      <c r="D912" s="6"/>
      <c r="E912" s="8"/>
      <c r="O912" s="10"/>
      <c r="Q912" s="12"/>
      <c r="S912" s="16"/>
      <c r="T912" s="16"/>
    </row>
    <row r="913" spans="2:20" x14ac:dyDescent="0.2">
      <c r="B913" s="3"/>
      <c r="C913" s="3"/>
      <c r="D913" s="6"/>
      <c r="E913" s="8"/>
      <c r="O913" s="10"/>
      <c r="Q913" s="12"/>
      <c r="S913" s="16"/>
      <c r="T913" s="16"/>
    </row>
    <row r="914" spans="2:20" x14ac:dyDescent="0.2">
      <c r="B914" s="3"/>
      <c r="C914" s="3"/>
      <c r="D914" s="6"/>
      <c r="E914" s="8"/>
      <c r="O914" s="10"/>
      <c r="Q914" s="12"/>
      <c r="S914" s="16"/>
      <c r="T914" s="16"/>
    </row>
    <row r="915" spans="2:20" x14ac:dyDescent="0.2">
      <c r="B915" s="3"/>
      <c r="C915" s="3"/>
      <c r="D915" s="6"/>
      <c r="E915" s="8"/>
      <c r="O915" s="10"/>
      <c r="Q915" s="12"/>
      <c r="S915" s="16"/>
      <c r="T915" s="16"/>
    </row>
    <row r="916" spans="2:20" x14ac:dyDescent="0.2">
      <c r="B916" s="3"/>
      <c r="C916" s="3"/>
      <c r="D916" s="6"/>
      <c r="E916" s="8"/>
      <c r="O916" s="10"/>
      <c r="Q916" s="12"/>
      <c r="S916" s="16"/>
      <c r="T916" s="16"/>
    </row>
    <row r="917" spans="2:20" x14ac:dyDescent="0.2">
      <c r="B917" s="3"/>
      <c r="C917" s="3"/>
      <c r="D917" s="6"/>
      <c r="E917" s="8"/>
      <c r="O917" s="10"/>
      <c r="Q917" s="12"/>
      <c r="S917" s="16"/>
      <c r="T917" s="16"/>
    </row>
    <row r="918" spans="2:20" x14ac:dyDescent="0.2">
      <c r="B918" s="3"/>
      <c r="C918" s="3"/>
      <c r="D918" s="6"/>
      <c r="E918" s="8"/>
      <c r="O918" s="10"/>
      <c r="Q918" s="12"/>
      <c r="S918" s="16"/>
      <c r="T918" s="16"/>
    </row>
    <row r="919" spans="2:20" x14ac:dyDescent="0.2">
      <c r="B919" s="3"/>
      <c r="C919" s="3"/>
      <c r="D919" s="6"/>
      <c r="E919" s="8"/>
      <c r="O919" s="10"/>
      <c r="Q919" s="12"/>
      <c r="S919" s="16"/>
      <c r="T919" s="16"/>
    </row>
    <row r="920" spans="2:20" x14ac:dyDescent="0.2">
      <c r="B920" s="3"/>
      <c r="C920" s="3"/>
      <c r="D920" s="6"/>
      <c r="E920" s="8"/>
      <c r="O920" s="10"/>
      <c r="Q920" s="12"/>
      <c r="S920" s="16"/>
      <c r="T920" s="16"/>
    </row>
    <row r="921" spans="2:20" x14ac:dyDescent="0.2">
      <c r="B921" s="3"/>
      <c r="C921" s="3"/>
      <c r="D921" s="6"/>
      <c r="E921" s="8"/>
      <c r="O921" s="10"/>
      <c r="Q921" s="12"/>
      <c r="S921" s="16"/>
      <c r="T921" s="16"/>
    </row>
    <row r="922" spans="2:20" x14ac:dyDescent="0.2">
      <c r="B922" s="3"/>
      <c r="C922" s="3"/>
      <c r="D922" s="6"/>
      <c r="E922" s="8"/>
      <c r="O922" s="10"/>
      <c r="Q922" s="12"/>
      <c r="S922" s="16"/>
      <c r="T922" s="16"/>
    </row>
    <row r="923" spans="2:20" x14ac:dyDescent="0.2">
      <c r="B923" s="3"/>
      <c r="C923" s="3"/>
      <c r="D923" s="6"/>
      <c r="E923" s="8"/>
      <c r="O923" s="10"/>
      <c r="Q923" s="12"/>
      <c r="S923" s="16"/>
      <c r="T923" s="16"/>
    </row>
    <row r="924" spans="2:20" x14ac:dyDescent="0.2">
      <c r="B924" s="3"/>
      <c r="C924" s="3"/>
      <c r="D924" s="6"/>
      <c r="E924" s="8"/>
      <c r="O924" s="10"/>
      <c r="Q924" s="12"/>
      <c r="S924" s="16"/>
      <c r="T924" s="16"/>
    </row>
    <row r="925" spans="2:20" x14ac:dyDescent="0.2">
      <c r="B925" s="3"/>
      <c r="C925" s="3"/>
      <c r="D925" s="6"/>
      <c r="E925" s="8"/>
      <c r="O925" s="10"/>
      <c r="Q925" s="12"/>
      <c r="S925" s="16"/>
      <c r="T925" s="16"/>
    </row>
    <row r="926" spans="2:20" x14ac:dyDescent="0.2">
      <c r="B926" s="3"/>
      <c r="C926" s="3"/>
      <c r="D926" s="6"/>
      <c r="E926" s="8"/>
      <c r="O926" s="10"/>
      <c r="Q926" s="12"/>
      <c r="S926" s="16"/>
      <c r="T926" s="16"/>
    </row>
    <row r="927" spans="2:20" x14ac:dyDescent="0.2">
      <c r="B927" s="3"/>
      <c r="C927" s="3"/>
      <c r="D927" s="6"/>
      <c r="E927" s="8"/>
      <c r="O927" s="10"/>
      <c r="Q927" s="12"/>
      <c r="S927" s="16"/>
      <c r="T927" s="16"/>
    </row>
    <row r="928" spans="2:20" x14ac:dyDescent="0.2">
      <c r="B928" s="3"/>
      <c r="C928" s="3"/>
      <c r="D928" s="6"/>
      <c r="E928" s="8"/>
      <c r="O928" s="10"/>
      <c r="Q928" s="12"/>
      <c r="S928" s="16"/>
      <c r="T928" s="16"/>
    </row>
    <row r="929" spans="2:20" x14ac:dyDescent="0.2">
      <c r="B929" s="3"/>
      <c r="C929" s="3"/>
      <c r="D929" s="6"/>
      <c r="E929" s="8"/>
      <c r="O929" s="10"/>
      <c r="Q929" s="12"/>
      <c r="S929" s="16"/>
      <c r="T929" s="16"/>
    </row>
    <row r="930" spans="2:20" x14ac:dyDescent="0.2">
      <c r="B930" s="3"/>
      <c r="C930" s="3"/>
      <c r="D930" s="6"/>
      <c r="E930" s="8"/>
      <c r="O930" s="10"/>
      <c r="Q930" s="12"/>
      <c r="S930" s="16"/>
      <c r="T930" s="16"/>
    </row>
    <row r="931" spans="2:20" x14ac:dyDescent="0.2">
      <c r="B931" s="3"/>
      <c r="C931" s="3"/>
      <c r="D931" s="6"/>
      <c r="E931" s="8"/>
      <c r="O931" s="10"/>
      <c r="Q931" s="12"/>
      <c r="S931" s="16"/>
      <c r="T931" s="16"/>
    </row>
    <row r="932" spans="2:20" x14ac:dyDescent="0.2">
      <c r="B932" s="3"/>
      <c r="C932" s="3"/>
      <c r="D932" s="6"/>
      <c r="E932" s="8"/>
      <c r="O932" s="10"/>
      <c r="Q932" s="12"/>
      <c r="S932" s="16"/>
      <c r="T932" s="16"/>
    </row>
    <row r="933" spans="2:20" x14ac:dyDescent="0.2">
      <c r="B933" s="3"/>
      <c r="C933" s="3"/>
      <c r="D933" s="6"/>
      <c r="E933" s="8"/>
      <c r="O933" s="10"/>
      <c r="Q933" s="12"/>
      <c r="S933" s="16"/>
      <c r="T933" s="16"/>
    </row>
    <row r="934" spans="2:20" x14ac:dyDescent="0.2">
      <c r="B934" s="3"/>
      <c r="C934" s="3"/>
      <c r="D934" s="6"/>
      <c r="E934" s="8"/>
      <c r="O934" s="10"/>
      <c r="Q934" s="12"/>
      <c r="S934" s="16"/>
      <c r="T934" s="16"/>
    </row>
    <row r="935" spans="2:20" x14ac:dyDescent="0.2">
      <c r="B935" s="3"/>
      <c r="C935" s="3"/>
      <c r="D935" s="6"/>
      <c r="E935" s="8"/>
      <c r="O935" s="10"/>
      <c r="Q935" s="12"/>
      <c r="S935" s="16"/>
      <c r="T935" s="16"/>
    </row>
    <row r="936" spans="2:20" x14ac:dyDescent="0.2">
      <c r="B936" s="3"/>
      <c r="C936" s="3"/>
      <c r="D936" s="6"/>
      <c r="E936" s="8"/>
      <c r="O936" s="10"/>
      <c r="Q936" s="12"/>
      <c r="S936" s="16"/>
      <c r="T936" s="16"/>
    </row>
    <row r="937" spans="2:20" x14ac:dyDescent="0.2">
      <c r="B937" s="3"/>
      <c r="C937" s="3"/>
      <c r="D937" s="6"/>
      <c r="E937" s="8"/>
      <c r="O937" s="10"/>
      <c r="Q937" s="12"/>
      <c r="S937" s="16"/>
      <c r="T937" s="16"/>
    </row>
    <row r="938" spans="2:20" x14ac:dyDescent="0.2">
      <c r="B938" s="3"/>
      <c r="C938" s="3"/>
      <c r="D938" s="6"/>
      <c r="E938" s="8"/>
      <c r="O938" s="10"/>
      <c r="Q938" s="12"/>
      <c r="S938" s="16"/>
      <c r="T938" s="16"/>
    </row>
    <row r="939" spans="2:20" x14ac:dyDescent="0.2">
      <c r="B939" s="3"/>
      <c r="C939" s="3"/>
      <c r="D939" s="6"/>
      <c r="E939" s="8"/>
      <c r="O939" s="10"/>
      <c r="Q939" s="12"/>
      <c r="S939" s="16"/>
      <c r="T939" s="16"/>
    </row>
    <row r="940" spans="2:20" x14ac:dyDescent="0.2">
      <c r="B940" s="3"/>
      <c r="C940" s="3"/>
      <c r="D940" s="6"/>
      <c r="E940" s="8"/>
      <c r="O940" s="10"/>
      <c r="Q940" s="12"/>
      <c r="S940" s="16"/>
      <c r="T940" s="16"/>
    </row>
    <row r="941" spans="2:20" x14ac:dyDescent="0.2">
      <c r="B941" s="3"/>
      <c r="C941" s="3"/>
      <c r="D941" s="6"/>
      <c r="E941" s="8"/>
      <c r="O941" s="10"/>
      <c r="Q941" s="12"/>
      <c r="S941" s="16"/>
      <c r="T941" s="16"/>
    </row>
    <row r="942" spans="2:20" x14ac:dyDescent="0.2">
      <c r="B942" s="3"/>
      <c r="C942" s="3"/>
      <c r="D942" s="6"/>
      <c r="E942" s="8"/>
      <c r="O942" s="10"/>
      <c r="Q942" s="12"/>
      <c r="S942" s="16"/>
      <c r="T942" s="16"/>
    </row>
    <row r="943" spans="2:20" x14ac:dyDescent="0.2">
      <c r="B943" s="3"/>
      <c r="C943" s="3"/>
      <c r="D943" s="6"/>
      <c r="E943" s="8"/>
      <c r="O943" s="10"/>
      <c r="Q943" s="12"/>
      <c r="S943" s="16"/>
      <c r="T943" s="16"/>
    </row>
    <row r="944" spans="2:20" x14ac:dyDescent="0.2">
      <c r="B944" s="3"/>
      <c r="C944" s="3"/>
      <c r="D944" s="6"/>
      <c r="E944" s="8"/>
      <c r="O944" s="10"/>
      <c r="Q944" s="12"/>
      <c r="S944" s="16"/>
      <c r="T944" s="16"/>
    </row>
    <row r="945" spans="2:20" x14ac:dyDescent="0.2">
      <c r="B945" s="3"/>
      <c r="C945" s="3"/>
      <c r="D945" s="6"/>
      <c r="E945" s="8"/>
      <c r="O945" s="10"/>
      <c r="Q945" s="12"/>
      <c r="S945" s="16"/>
      <c r="T945" s="16"/>
    </row>
    <row r="946" spans="2:20" x14ac:dyDescent="0.2">
      <c r="B946" s="3"/>
      <c r="C946" s="3"/>
      <c r="D946" s="6"/>
      <c r="E946" s="8"/>
      <c r="O946" s="10"/>
      <c r="Q946" s="12"/>
      <c r="S946" s="16"/>
      <c r="T946" s="16"/>
    </row>
    <row r="947" spans="2:20" x14ac:dyDescent="0.2">
      <c r="B947" s="3"/>
      <c r="C947" s="3"/>
      <c r="D947" s="6"/>
      <c r="E947" s="8"/>
      <c r="O947" s="10"/>
      <c r="Q947" s="12"/>
      <c r="S947" s="16"/>
      <c r="T947" s="16"/>
    </row>
    <row r="948" spans="2:20" x14ac:dyDescent="0.2">
      <c r="B948" s="3"/>
      <c r="C948" s="3"/>
      <c r="D948" s="6"/>
      <c r="E948" s="8"/>
      <c r="O948" s="10"/>
      <c r="Q948" s="12"/>
      <c r="S948" s="16"/>
      <c r="T948" s="16"/>
    </row>
    <row r="949" spans="2:20" x14ac:dyDescent="0.2">
      <c r="B949" s="3"/>
      <c r="C949" s="3"/>
      <c r="D949" s="6"/>
      <c r="E949" s="8"/>
      <c r="O949" s="10"/>
      <c r="Q949" s="12"/>
      <c r="S949" s="16"/>
      <c r="T949" s="16"/>
    </row>
    <row r="950" spans="2:20" x14ac:dyDescent="0.2">
      <c r="B950" s="3"/>
      <c r="C950" s="3"/>
      <c r="D950" s="6"/>
      <c r="E950" s="8"/>
      <c r="O950" s="10"/>
      <c r="Q950" s="12"/>
      <c r="S950" s="16"/>
      <c r="T950" s="16"/>
    </row>
    <row r="951" spans="2:20" x14ac:dyDescent="0.2">
      <c r="B951" s="3"/>
      <c r="C951" s="3"/>
      <c r="D951" s="6"/>
      <c r="E951" s="8"/>
      <c r="O951" s="10"/>
      <c r="Q951" s="12"/>
      <c r="S951" s="16"/>
      <c r="T951" s="16"/>
    </row>
    <row r="952" spans="2:20" x14ac:dyDescent="0.2">
      <c r="B952" s="3"/>
      <c r="C952" s="3"/>
      <c r="D952" s="6"/>
      <c r="E952" s="8"/>
      <c r="O952" s="10"/>
      <c r="Q952" s="12"/>
      <c r="S952" s="16"/>
      <c r="T952" s="16"/>
    </row>
    <row r="953" spans="2:20" x14ac:dyDescent="0.2">
      <c r="B953" s="3"/>
      <c r="C953" s="3"/>
      <c r="D953" s="6"/>
      <c r="E953" s="8"/>
      <c r="O953" s="10"/>
      <c r="Q953" s="12"/>
      <c r="S953" s="16"/>
      <c r="T953" s="16"/>
    </row>
    <row r="954" spans="2:20" x14ac:dyDescent="0.2">
      <c r="B954" s="3"/>
      <c r="C954" s="3"/>
      <c r="D954" s="6"/>
      <c r="E954" s="8"/>
      <c r="O954" s="10"/>
      <c r="Q954" s="12"/>
      <c r="S954" s="16"/>
      <c r="T954" s="16"/>
    </row>
    <row r="955" spans="2:20" x14ac:dyDescent="0.2">
      <c r="B955" s="3"/>
      <c r="C955" s="3"/>
      <c r="D955" s="6"/>
      <c r="E955" s="8"/>
      <c r="O955" s="10"/>
      <c r="Q955" s="12"/>
      <c r="S955" s="16"/>
      <c r="T955" s="16"/>
    </row>
    <row r="956" spans="2:20" x14ac:dyDescent="0.2">
      <c r="B956" s="3"/>
      <c r="C956" s="3"/>
      <c r="D956" s="6"/>
      <c r="E956" s="8"/>
      <c r="O956" s="10"/>
      <c r="Q956" s="12"/>
      <c r="S956" s="16"/>
      <c r="T956" s="16"/>
    </row>
    <row r="957" spans="2:20" x14ac:dyDescent="0.2">
      <c r="B957" s="3"/>
      <c r="C957" s="3"/>
      <c r="D957" s="6"/>
      <c r="E957" s="8"/>
      <c r="O957" s="10"/>
      <c r="Q957" s="12"/>
      <c r="S957" s="16"/>
      <c r="T957" s="16"/>
    </row>
    <row r="958" spans="2:20" x14ac:dyDescent="0.2">
      <c r="B958" s="3"/>
      <c r="C958" s="3"/>
      <c r="D958" s="6"/>
      <c r="E958" s="8"/>
      <c r="O958" s="10"/>
      <c r="Q958" s="12"/>
      <c r="S958" s="16"/>
      <c r="T958" s="16"/>
    </row>
    <row r="959" spans="2:20" x14ac:dyDescent="0.2">
      <c r="B959" s="3"/>
      <c r="C959" s="3"/>
      <c r="D959" s="6"/>
      <c r="E959" s="8"/>
      <c r="O959" s="10"/>
      <c r="Q959" s="12"/>
      <c r="S959" s="16"/>
      <c r="T959" s="16"/>
    </row>
    <row r="960" spans="2:20" x14ac:dyDescent="0.2">
      <c r="B960" s="3"/>
      <c r="C960" s="3"/>
      <c r="D960" s="6"/>
      <c r="E960" s="8"/>
      <c r="O960" s="10"/>
      <c r="Q960" s="12"/>
      <c r="S960" s="16"/>
      <c r="T960" s="16"/>
    </row>
    <row r="961" spans="2:20" x14ac:dyDescent="0.2">
      <c r="B961" s="3"/>
      <c r="C961" s="3"/>
      <c r="D961" s="6"/>
      <c r="E961" s="8"/>
      <c r="O961" s="10"/>
      <c r="Q961" s="12"/>
      <c r="S961" s="16"/>
      <c r="T961" s="16"/>
    </row>
    <row r="962" spans="2:20" x14ac:dyDescent="0.2">
      <c r="B962" s="3"/>
      <c r="C962" s="3"/>
      <c r="D962" s="6"/>
      <c r="E962" s="8"/>
      <c r="O962" s="10"/>
      <c r="Q962" s="12"/>
      <c r="S962" s="16"/>
      <c r="T962" s="16"/>
    </row>
    <row r="963" spans="2:20" x14ac:dyDescent="0.2">
      <c r="B963" s="3"/>
      <c r="C963" s="3"/>
      <c r="D963" s="6"/>
      <c r="E963" s="8"/>
      <c r="O963" s="10"/>
      <c r="Q963" s="12"/>
      <c r="S963" s="16"/>
      <c r="T963" s="16"/>
    </row>
    <row r="964" spans="2:20" x14ac:dyDescent="0.2">
      <c r="B964" s="3"/>
      <c r="C964" s="3"/>
      <c r="D964" s="6"/>
      <c r="E964" s="8"/>
      <c r="O964" s="10"/>
      <c r="Q964" s="12"/>
      <c r="S964" s="16"/>
      <c r="T964" s="16"/>
    </row>
    <row r="965" spans="2:20" x14ac:dyDescent="0.2">
      <c r="B965" s="3"/>
      <c r="C965" s="3"/>
      <c r="D965" s="6"/>
      <c r="E965" s="8"/>
      <c r="O965" s="10"/>
      <c r="Q965" s="12"/>
      <c r="S965" s="16"/>
      <c r="T965" s="16"/>
    </row>
    <row r="966" spans="2:20" x14ac:dyDescent="0.2">
      <c r="B966" s="3"/>
      <c r="C966" s="3"/>
      <c r="D966" s="6"/>
      <c r="E966" s="8"/>
      <c r="O966" s="10"/>
      <c r="Q966" s="12"/>
      <c r="S966" s="16"/>
      <c r="T966" s="16"/>
    </row>
    <row r="967" spans="2:20" x14ac:dyDescent="0.2">
      <c r="B967" s="3"/>
      <c r="C967" s="3"/>
      <c r="D967" s="6"/>
      <c r="E967" s="8"/>
      <c r="O967" s="10"/>
      <c r="Q967" s="12"/>
      <c r="S967" s="16"/>
      <c r="T967" s="16"/>
    </row>
    <row r="968" spans="2:20" x14ac:dyDescent="0.2">
      <c r="B968" s="3"/>
      <c r="C968" s="3"/>
      <c r="D968" s="6"/>
      <c r="E968" s="8"/>
      <c r="O968" s="10"/>
      <c r="Q968" s="12"/>
      <c r="S968" s="16"/>
      <c r="T968" s="16"/>
    </row>
    <row r="969" spans="2:20" x14ac:dyDescent="0.2">
      <c r="B969" s="3"/>
      <c r="C969" s="3"/>
      <c r="D969" s="6"/>
      <c r="E969" s="8"/>
      <c r="O969" s="10"/>
      <c r="Q969" s="12"/>
      <c r="S969" s="16"/>
      <c r="T969" s="16"/>
    </row>
    <row r="970" spans="2:20" x14ac:dyDescent="0.2">
      <c r="B970" s="3"/>
      <c r="C970" s="3"/>
      <c r="D970" s="6"/>
      <c r="E970" s="8"/>
      <c r="O970" s="10"/>
      <c r="Q970" s="12"/>
      <c r="S970" s="16"/>
      <c r="T970" s="16"/>
    </row>
    <row r="971" spans="2:20" x14ac:dyDescent="0.2">
      <c r="B971" s="3"/>
      <c r="C971" s="3"/>
      <c r="D971" s="6"/>
      <c r="E971" s="8"/>
      <c r="O971" s="10"/>
      <c r="Q971" s="12"/>
      <c r="S971" s="16"/>
      <c r="T971" s="16"/>
    </row>
    <row r="972" spans="2:20" x14ac:dyDescent="0.2">
      <c r="B972" s="3"/>
      <c r="C972" s="3"/>
      <c r="D972" s="6"/>
      <c r="E972" s="8"/>
      <c r="O972" s="10"/>
      <c r="Q972" s="12"/>
      <c r="S972" s="16"/>
      <c r="T972" s="16"/>
    </row>
    <row r="973" spans="2:20" x14ac:dyDescent="0.2">
      <c r="B973" s="3"/>
      <c r="C973" s="3"/>
      <c r="D973" s="6"/>
      <c r="E973" s="8"/>
      <c r="O973" s="10"/>
      <c r="Q973" s="12"/>
      <c r="S973" s="16"/>
      <c r="T973" s="16"/>
    </row>
    <row r="974" spans="2:20" x14ac:dyDescent="0.2">
      <c r="B974" s="3"/>
      <c r="C974" s="3"/>
      <c r="D974" s="6"/>
      <c r="E974" s="8"/>
      <c r="O974" s="10"/>
      <c r="Q974" s="12"/>
      <c r="S974" s="16"/>
      <c r="T974" s="16"/>
    </row>
    <row r="975" spans="2:20" x14ac:dyDescent="0.2">
      <c r="B975" s="3"/>
      <c r="C975" s="3"/>
      <c r="D975" s="6"/>
      <c r="E975" s="8"/>
      <c r="O975" s="10"/>
      <c r="Q975" s="12"/>
      <c r="S975" s="16"/>
      <c r="T975" s="16"/>
    </row>
    <row r="976" spans="2:20" x14ac:dyDescent="0.2">
      <c r="B976" s="3"/>
      <c r="C976" s="3"/>
      <c r="D976" s="6"/>
      <c r="E976" s="8"/>
      <c r="O976" s="10"/>
      <c r="Q976" s="12"/>
      <c r="S976" s="16"/>
      <c r="T976" s="16"/>
    </row>
    <row r="977" spans="2:20" x14ac:dyDescent="0.2">
      <c r="B977" s="3"/>
      <c r="C977" s="3"/>
      <c r="D977" s="6"/>
      <c r="E977" s="8"/>
      <c r="O977" s="10"/>
      <c r="Q977" s="12"/>
      <c r="S977" s="16"/>
      <c r="T977" s="16"/>
    </row>
    <row r="978" spans="2:20" x14ac:dyDescent="0.2">
      <c r="B978" s="3"/>
      <c r="C978" s="3"/>
      <c r="D978" s="6"/>
      <c r="E978" s="8"/>
      <c r="O978" s="10"/>
      <c r="Q978" s="12"/>
      <c r="S978" s="16"/>
      <c r="T978" s="16"/>
    </row>
    <row r="979" spans="2:20" x14ac:dyDescent="0.2">
      <c r="B979" s="3"/>
      <c r="C979" s="3"/>
      <c r="D979" s="6"/>
      <c r="E979" s="8"/>
      <c r="O979" s="10"/>
      <c r="Q979" s="12"/>
      <c r="S979" s="16"/>
      <c r="T979" s="16"/>
    </row>
    <row r="980" spans="2:20" x14ac:dyDescent="0.2">
      <c r="B980" s="3"/>
      <c r="C980" s="3"/>
      <c r="D980" s="6"/>
      <c r="E980" s="8"/>
      <c r="O980" s="10"/>
      <c r="Q980" s="12"/>
      <c r="S980" s="16"/>
      <c r="T980" s="16"/>
    </row>
    <row r="981" spans="2:20" x14ac:dyDescent="0.2">
      <c r="B981" s="3"/>
      <c r="C981" s="3"/>
      <c r="D981" s="6"/>
      <c r="E981" s="8"/>
      <c r="O981" s="10"/>
      <c r="Q981" s="12"/>
      <c r="S981" s="16"/>
      <c r="T981" s="16"/>
    </row>
    <row r="982" spans="2:20" x14ac:dyDescent="0.2">
      <c r="B982" s="3"/>
      <c r="C982" s="3"/>
      <c r="D982" s="6"/>
      <c r="E982" s="8"/>
      <c r="O982" s="10"/>
      <c r="Q982" s="12"/>
      <c r="S982" s="16"/>
      <c r="T982" s="16"/>
    </row>
    <row r="983" spans="2:20" x14ac:dyDescent="0.2">
      <c r="B983" s="3"/>
      <c r="C983" s="3"/>
      <c r="D983" s="6"/>
      <c r="E983" s="8"/>
      <c r="O983" s="10"/>
      <c r="Q983" s="12"/>
      <c r="S983" s="16"/>
      <c r="T983" s="16"/>
    </row>
    <row r="984" spans="2:20" x14ac:dyDescent="0.2">
      <c r="B984" s="3"/>
      <c r="C984" s="3"/>
      <c r="D984" s="6"/>
      <c r="E984" s="8"/>
      <c r="O984" s="10"/>
      <c r="Q984" s="12"/>
      <c r="S984" s="16"/>
      <c r="T984" s="16"/>
    </row>
    <row r="985" spans="2:20" x14ac:dyDescent="0.2">
      <c r="B985" s="3"/>
      <c r="C985" s="3"/>
      <c r="D985" s="6"/>
      <c r="E985" s="8"/>
      <c r="O985" s="10"/>
      <c r="Q985" s="12"/>
      <c r="S985" s="16"/>
      <c r="T985" s="16"/>
    </row>
    <row r="986" spans="2:20" x14ac:dyDescent="0.2">
      <c r="B986" s="3"/>
      <c r="C986" s="3"/>
      <c r="D986" s="6"/>
      <c r="E986" s="8"/>
      <c r="O986" s="10"/>
      <c r="Q986" s="12"/>
      <c r="S986" s="16"/>
      <c r="T986" s="16"/>
    </row>
    <row r="987" spans="2:20" x14ac:dyDescent="0.2">
      <c r="B987" s="3"/>
      <c r="C987" s="3"/>
      <c r="D987" s="6"/>
      <c r="E987" s="8"/>
      <c r="O987" s="10"/>
      <c r="Q987" s="12"/>
      <c r="S987" s="16"/>
      <c r="T987" s="16"/>
    </row>
    <row r="988" spans="2:20" x14ac:dyDescent="0.2">
      <c r="B988" s="3"/>
      <c r="C988" s="3"/>
      <c r="D988" s="6"/>
      <c r="E988" s="8"/>
      <c r="O988" s="10"/>
      <c r="Q988" s="12"/>
      <c r="S988" s="16"/>
      <c r="T988" s="16"/>
    </row>
    <row r="989" spans="2:20" x14ac:dyDescent="0.2">
      <c r="B989" s="3"/>
      <c r="C989" s="3"/>
      <c r="D989" s="6"/>
      <c r="E989" s="8"/>
      <c r="O989" s="10"/>
      <c r="Q989" s="12"/>
      <c r="S989" s="16"/>
      <c r="T989" s="16"/>
    </row>
    <row r="990" spans="2:20" x14ac:dyDescent="0.2">
      <c r="B990" s="3"/>
      <c r="C990" s="3"/>
      <c r="D990" s="6"/>
      <c r="E990" s="8"/>
      <c r="O990" s="10"/>
      <c r="Q990" s="12"/>
      <c r="S990" s="16"/>
      <c r="T990" s="16"/>
    </row>
    <row r="991" spans="2:20" x14ac:dyDescent="0.2">
      <c r="B991" s="3"/>
      <c r="C991" s="3"/>
      <c r="D991" s="6"/>
      <c r="E991" s="8"/>
      <c r="O991" s="10"/>
      <c r="Q991" s="12"/>
      <c r="S991" s="16"/>
      <c r="T991" s="16"/>
    </row>
    <row r="992" spans="2:20" x14ac:dyDescent="0.2">
      <c r="B992" s="3"/>
      <c r="C992" s="3"/>
      <c r="D992" s="6"/>
      <c r="E992" s="8"/>
      <c r="O992" s="10"/>
      <c r="Q992" s="12"/>
      <c r="S992" s="16"/>
      <c r="T992" s="16"/>
    </row>
    <row r="993" spans="2:20" x14ac:dyDescent="0.2">
      <c r="B993" s="3"/>
      <c r="C993" s="3"/>
      <c r="D993" s="6"/>
      <c r="E993" s="8"/>
      <c r="O993" s="10"/>
      <c r="Q993" s="12"/>
      <c r="S993" s="16"/>
      <c r="T993" s="16"/>
    </row>
    <row r="994" spans="2:20" x14ac:dyDescent="0.2">
      <c r="B994" s="3"/>
      <c r="C994" s="3"/>
      <c r="D994" s="6"/>
      <c r="E994" s="8"/>
      <c r="O994" s="10"/>
      <c r="Q994" s="12"/>
      <c r="S994" s="16"/>
      <c r="T994" s="16"/>
    </row>
    <row r="995" spans="2:20" x14ac:dyDescent="0.2">
      <c r="B995" s="3"/>
      <c r="C995" s="3"/>
      <c r="D995" s="6"/>
      <c r="E995" s="8"/>
      <c r="O995" s="10"/>
      <c r="Q995" s="12"/>
      <c r="S995" s="16"/>
      <c r="T995" s="16"/>
    </row>
    <row r="996" spans="2:20" x14ac:dyDescent="0.2">
      <c r="B996" s="3"/>
      <c r="C996" s="3"/>
      <c r="D996" s="6"/>
      <c r="E996" s="8"/>
      <c r="O996" s="10"/>
      <c r="Q996" s="12"/>
      <c r="S996" s="16"/>
      <c r="T996" s="16"/>
    </row>
    <row r="997" spans="2:20" x14ac:dyDescent="0.2">
      <c r="B997" s="3"/>
      <c r="C997" s="3"/>
      <c r="D997" s="6"/>
      <c r="E997" s="8"/>
      <c r="O997" s="10"/>
      <c r="Q997" s="12"/>
      <c r="S997" s="16"/>
      <c r="T997" s="16"/>
    </row>
    <row r="998" spans="2:20" x14ac:dyDescent="0.2">
      <c r="B998" s="3"/>
      <c r="C998" s="3"/>
      <c r="D998" s="6"/>
      <c r="E998" s="8"/>
      <c r="O998" s="10"/>
      <c r="Q998" s="12"/>
      <c r="S998" s="16"/>
      <c r="T998" s="16"/>
    </row>
    <row r="999" spans="2:20" x14ac:dyDescent="0.2">
      <c r="B999" s="3"/>
      <c r="C999" s="3"/>
      <c r="D999" s="6"/>
      <c r="E999" s="8"/>
      <c r="O999" s="10"/>
      <c r="Q999" s="12"/>
      <c r="S999" s="16"/>
      <c r="T999" s="16"/>
    </row>
    <row r="1000" spans="2:20" x14ac:dyDescent="0.2">
      <c r="B1000" s="3"/>
      <c r="C1000" s="3"/>
      <c r="D1000" s="6"/>
      <c r="E1000" s="8"/>
      <c r="O1000" s="10"/>
      <c r="Q1000" s="12"/>
      <c r="S1000" s="16"/>
      <c r="T1000" s="16"/>
    </row>
    <row r="1001" spans="2:20" x14ac:dyDescent="0.2">
      <c r="B1001" s="3"/>
      <c r="C1001" s="3"/>
      <c r="D1001" s="6"/>
      <c r="E1001" s="8"/>
      <c r="O1001" s="10"/>
      <c r="Q1001" s="12"/>
      <c r="S1001" s="16"/>
      <c r="T1001" s="16"/>
    </row>
    <row r="1002" spans="2:20" x14ac:dyDescent="0.2">
      <c r="B1002" s="3"/>
      <c r="C1002" s="3"/>
      <c r="D1002" s="6"/>
      <c r="E1002" s="8"/>
      <c r="O1002" s="10"/>
      <c r="Q1002" s="12"/>
      <c r="S1002" s="16"/>
      <c r="T1002" s="16"/>
    </row>
    <row r="1003" spans="2:20" x14ac:dyDescent="0.2">
      <c r="B1003" s="3"/>
      <c r="C1003" s="3"/>
      <c r="D1003" s="6"/>
      <c r="E1003" s="8"/>
      <c r="O1003" s="10"/>
      <c r="Q1003" s="12"/>
      <c r="S1003" s="16"/>
      <c r="T1003" s="16"/>
    </row>
    <row r="1004" spans="2:20" x14ac:dyDescent="0.2">
      <c r="B1004" s="3"/>
      <c r="C1004" s="3"/>
      <c r="D1004" s="6"/>
      <c r="E1004" s="8"/>
      <c r="O1004" s="10"/>
      <c r="Q1004" s="12"/>
      <c r="S1004" s="16"/>
      <c r="T1004" s="16"/>
    </row>
    <row r="1005" spans="2:20" x14ac:dyDescent="0.2">
      <c r="B1005" s="3"/>
      <c r="C1005" s="3"/>
      <c r="D1005" s="6"/>
      <c r="E1005" s="8"/>
      <c r="O1005" s="10"/>
      <c r="Q1005" s="12"/>
      <c r="S1005" s="16"/>
      <c r="T1005" s="16"/>
    </row>
    <row r="1006" spans="2:20" x14ac:dyDescent="0.2">
      <c r="B1006" s="3"/>
      <c r="C1006" s="3"/>
      <c r="D1006" s="6"/>
      <c r="E1006" s="8"/>
      <c r="O1006" s="10"/>
      <c r="Q1006" s="12"/>
      <c r="S1006" s="16"/>
      <c r="T1006" s="16"/>
    </row>
    <row r="1007" spans="2:20" x14ac:dyDescent="0.2">
      <c r="B1007" s="3"/>
      <c r="C1007" s="3"/>
      <c r="D1007" s="6"/>
      <c r="E1007" s="8"/>
      <c r="O1007" s="10"/>
      <c r="Q1007" s="12"/>
      <c r="S1007" s="16"/>
      <c r="T1007" s="16"/>
    </row>
    <row r="1008" spans="2:20" x14ac:dyDescent="0.2">
      <c r="B1008" s="3"/>
      <c r="C1008" s="3"/>
      <c r="D1008" s="6"/>
      <c r="E1008" s="8"/>
      <c r="O1008" s="10"/>
      <c r="Q1008" s="12"/>
      <c r="S1008" s="16"/>
      <c r="T1008" s="16"/>
    </row>
    <row r="1009" spans="2:20" x14ac:dyDescent="0.2">
      <c r="B1009" s="3"/>
      <c r="C1009" s="3"/>
      <c r="D1009" s="6"/>
      <c r="E1009" s="8"/>
      <c r="O1009" s="10"/>
      <c r="Q1009" s="12"/>
      <c r="S1009" s="16"/>
      <c r="T1009" s="16"/>
    </row>
    <row r="1010" spans="2:20" x14ac:dyDescent="0.2">
      <c r="B1010" s="3"/>
      <c r="C1010" s="3"/>
      <c r="D1010" s="6"/>
      <c r="E1010" s="8"/>
      <c r="O1010" s="10"/>
      <c r="Q1010" s="12"/>
      <c r="S1010" s="16"/>
      <c r="T1010" s="16"/>
    </row>
    <row r="1011" spans="2:20" x14ac:dyDescent="0.2">
      <c r="B1011" s="3"/>
      <c r="C1011" s="3"/>
      <c r="D1011" s="6"/>
      <c r="E1011" s="8"/>
      <c r="O1011" s="10"/>
      <c r="Q1011" s="12"/>
      <c r="S1011" s="16"/>
      <c r="T1011" s="16"/>
    </row>
    <row r="1012" spans="2:20" x14ac:dyDescent="0.2">
      <c r="B1012" s="3"/>
      <c r="C1012" s="3"/>
      <c r="D1012" s="6"/>
      <c r="E1012" s="8"/>
      <c r="O1012" s="10"/>
      <c r="Q1012" s="12"/>
      <c r="S1012" s="16"/>
      <c r="T1012" s="16"/>
    </row>
    <row r="1013" spans="2:20" x14ac:dyDescent="0.2">
      <c r="B1013" s="3"/>
      <c r="C1013" s="3"/>
      <c r="D1013" s="6"/>
      <c r="E1013" s="8"/>
      <c r="O1013" s="10"/>
      <c r="Q1013" s="12"/>
      <c r="S1013" s="16"/>
      <c r="T1013" s="16"/>
    </row>
    <row r="1014" spans="2:20" x14ac:dyDescent="0.2">
      <c r="B1014" s="3"/>
      <c r="C1014" s="3"/>
      <c r="D1014" s="6"/>
      <c r="E1014" s="8"/>
      <c r="O1014" s="10"/>
      <c r="Q1014" s="12"/>
      <c r="S1014" s="16"/>
      <c r="T1014" s="16"/>
    </row>
    <row r="1015" spans="2:20" x14ac:dyDescent="0.2">
      <c r="B1015" s="3"/>
      <c r="C1015" s="3"/>
      <c r="D1015" s="6"/>
      <c r="E1015" s="8"/>
      <c r="O1015" s="10"/>
      <c r="Q1015" s="12"/>
      <c r="S1015" s="16"/>
      <c r="T1015" s="16"/>
    </row>
    <row r="1016" spans="2:20" x14ac:dyDescent="0.2">
      <c r="B1016" s="3"/>
      <c r="C1016" s="3"/>
      <c r="D1016" s="6"/>
      <c r="E1016" s="8"/>
      <c r="O1016" s="10"/>
      <c r="Q1016" s="12"/>
      <c r="S1016" s="16"/>
      <c r="T1016" s="16"/>
    </row>
    <row r="1017" spans="2:20" x14ac:dyDescent="0.2">
      <c r="B1017" s="3"/>
      <c r="C1017" s="3"/>
      <c r="D1017" s="6"/>
      <c r="E1017" s="8"/>
      <c r="O1017" s="10"/>
      <c r="Q1017" s="12"/>
      <c r="S1017" s="16"/>
      <c r="T1017" s="16"/>
    </row>
    <row r="1018" spans="2:20" x14ac:dyDescent="0.2">
      <c r="B1018" s="3"/>
      <c r="C1018" s="3"/>
      <c r="D1018" s="6"/>
      <c r="E1018" s="8"/>
      <c r="O1018" s="10"/>
      <c r="Q1018" s="12"/>
      <c r="S1018" s="16"/>
      <c r="T1018" s="16"/>
    </row>
    <row r="1019" spans="2:20" x14ac:dyDescent="0.2">
      <c r="B1019" s="3"/>
      <c r="C1019" s="3"/>
      <c r="D1019" s="6"/>
      <c r="E1019" s="8"/>
      <c r="O1019" s="10"/>
      <c r="Q1019" s="12"/>
      <c r="S1019" s="16"/>
      <c r="T1019" s="16"/>
    </row>
    <row r="1020" spans="2:20" x14ac:dyDescent="0.2">
      <c r="B1020" s="3"/>
      <c r="C1020" s="3"/>
      <c r="D1020" s="6"/>
      <c r="E1020" s="8"/>
      <c r="O1020" s="10"/>
      <c r="Q1020" s="12"/>
      <c r="S1020" s="16"/>
      <c r="T1020" s="16"/>
    </row>
    <row r="1021" spans="2:20" x14ac:dyDescent="0.2">
      <c r="B1021" s="3"/>
      <c r="C1021" s="3"/>
      <c r="D1021" s="6"/>
      <c r="E1021" s="8"/>
      <c r="O1021" s="10"/>
      <c r="Q1021" s="12"/>
      <c r="S1021" s="16"/>
      <c r="T1021" s="16"/>
    </row>
    <row r="1022" spans="2:20" x14ac:dyDescent="0.2">
      <c r="B1022" s="3"/>
      <c r="C1022" s="3"/>
      <c r="D1022" s="6"/>
      <c r="E1022" s="8"/>
      <c r="O1022" s="10"/>
      <c r="Q1022" s="12"/>
      <c r="S1022" s="16"/>
      <c r="T1022" s="16"/>
    </row>
    <row r="1023" spans="2:20" x14ac:dyDescent="0.2">
      <c r="B1023" s="3"/>
      <c r="C1023" s="3"/>
      <c r="D1023" s="6"/>
      <c r="E1023" s="8"/>
      <c r="O1023" s="10"/>
      <c r="Q1023" s="12"/>
      <c r="S1023" s="16"/>
      <c r="T1023" s="16"/>
    </row>
    <row r="1024" spans="2:20" x14ac:dyDescent="0.2">
      <c r="B1024" s="3"/>
      <c r="C1024" s="3"/>
      <c r="D1024" s="6"/>
      <c r="E1024" s="8"/>
      <c r="O1024" s="10"/>
      <c r="Q1024" s="12"/>
      <c r="S1024" s="16"/>
      <c r="T1024" s="16"/>
    </row>
    <row r="1025" spans="2:20" x14ac:dyDescent="0.2">
      <c r="B1025" s="3"/>
      <c r="C1025" s="3"/>
      <c r="D1025" s="6"/>
      <c r="E1025" s="8"/>
      <c r="O1025" s="10"/>
      <c r="Q1025" s="12"/>
      <c r="S1025" s="16"/>
      <c r="T1025" s="16"/>
    </row>
    <row r="1026" spans="2:20" x14ac:dyDescent="0.2">
      <c r="B1026" s="3"/>
      <c r="C1026" s="3"/>
      <c r="D1026" s="6"/>
      <c r="E1026" s="8"/>
      <c r="O1026" s="10"/>
      <c r="Q1026" s="12"/>
      <c r="S1026" s="16"/>
      <c r="T1026" s="16"/>
    </row>
    <row r="1027" spans="2:20" x14ac:dyDescent="0.2">
      <c r="B1027" s="3"/>
      <c r="C1027" s="3"/>
      <c r="D1027" s="6"/>
      <c r="E1027" s="8"/>
      <c r="O1027" s="10"/>
      <c r="Q1027" s="12"/>
      <c r="S1027" s="16"/>
      <c r="T1027" s="16"/>
    </row>
    <row r="1028" spans="2:20" x14ac:dyDescent="0.2">
      <c r="B1028" s="3"/>
      <c r="C1028" s="3"/>
      <c r="D1028" s="6"/>
      <c r="E1028" s="8"/>
      <c r="O1028" s="10"/>
      <c r="Q1028" s="12"/>
      <c r="S1028" s="16"/>
      <c r="T1028" s="16"/>
    </row>
    <row r="1029" spans="2:20" x14ac:dyDescent="0.2">
      <c r="B1029" s="3"/>
      <c r="C1029" s="3"/>
      <c r="D1029" s="6"/>
      <c r="E1029" s="8"/>
      <c r="O1029" s="10"/>
      <c r="Q1029" s="12"/>
      <c r="S1029" s="16"/>
      <c r="T1029" s="16"/>
    </row>
    <row r="1030" spans="2:20" x14ac:dyDescent="0.2">
      <c r="B1030" s="3"/>
      <c r="C1030" s="3"/>
      <c r="D1030" s="6"/>
      <c r="E1030" s="8"/>
      <c r="O1030" s="10"/>
      <c r="Q1030" s="12"/>
      <c r="S1030" s="16"/>
      <c r="T1030" s="16"/>
    </row>
    <row r="1031" spans="2:20" x14ac:dyDescent="0.2">
      <c r="B1031" s="3"/>
      <c r="C1031" s="3"/>
      <c r="D1031" s="6"/>
      <c r="E1031" s="8"/>
      <c r="O1031" s="10"/>
      <c r="Q1031" s="12"/>
      <c r="S1031" s="16"/>
      <c r="T1031" s="16"/>
    </row>
    <row r="1032" spans="2:20" x14ac:dyDescent="0.2">
      <c r="B1032" s="3"/>
      <c r="C1032" s="3"/>
      <c r="D1032" s="6"/>
      <c r="E1032" s="8"/>
      <c r="O1032" s="10"/>
      <c r="Q1032" s="12"/>
      <c r="S1032" s="16"/>
      <c r="T1032" s="16"/>
    </row>
    <row r="1033" spans="2:20" x14ac:dyDescent="0.2">
      <c r="B1033" s="3"/>
      <c r="C1033" s="3"/>
      <c r="D1033" s="6"/>
      <c r="E1033" s="8"/>
      <c r="O1033" s="10"/>
      <c r="Q1033" s="12"/>
      <c r="S1033" s="16"/>
      <c r="T1033" s="16"/>
    </row>
    <row r="1034" spans="2:20" x14ac:dyDescent="0.2">
      <c r="B1034" s="3"/>
      <c r="C1034" s="3"/>
      <c r="D1034" s="6"/>
      <c r="E1034" s="8"/>
      <c r="O1034" s="10"/>
      <c r="Q1034" s="12"/>
      <c r="S1034" s="16"/>
      <c r="T1034" s="16"/>
    </row>
    <row r="1035" spans="2:20" x14ac:dyDescent="0.2">
      <c r="B1035" s="3"/>
      <c r="C1035" s="3"/>
      <c r="D1035" s="6"/>
      <c r="E1035" s="8"/>
      <c r="O1035" s="10"/>
      <c r="Q1035" s="12"/>
      <c r="S1035" s="16"/>
      <c r="T1035" s="16"/>
    </row>
    <row r="1036" spans="2:20" x14ac:dyDescent="0.2">
      <c r="B1036" s="3"/>
      <c r="C1036" s="3"/>
      <c r="D1036" s="6"/>
      <c r="E1036" s="8"/>
      <c r="O1036" s="10"/>
      <c r="Q1036" s="12"/>
      <c r="S1036" s="16"/>
      <c r="T1036" s="16"/>
    </row>
    <row r="1037" spans="2:20" x14ac:dyDescent="0.2">
      <c r="B1037" s="3"/>
      <c r="C1037" s="3"/>
      <c r="D1037" s="6"/>
      <c r="E1037" s="8"/>
      <c r="O1037" s="10"/>
      <c r="Q1037" s="12"/>
      <c r="S1037" s="16"/>
      <c r="T1037" s="16"/>
    </row>
    <row r="1038" spans="2:20" x14ac:dyDescent="0.2">
      <c r="B1038" s="3"/>
      <c r="C1038" s="3"/>
      <c r="D1038" s="6"/>
      <c r="E1038" s="8"/>
      <c r="O1038" s="10"/>
      <c r="Q1038" s="12"/>
      <c r="S1038" s="16"/>
      <c r="T1038" s="16"/>
    </row>
    <row r="1039" spans="2:20" x14ac:dyDescent="0.2">
      <c r="B1039" s="3"/>
      <c r="C1039" s="3"/>
      <c r="D1039" s="6"/>
      <c r="E1039" s="8"/>
      <c r="O1039" s="10"/>
      <c r="Q1039" s="12"/>
      <c r="S1039" s="16"/>
      <c r="T1039" s="16"/>
    </row>
    <row r="1040" spans="2:20" x14ac:dyDescent="0.2">
      <c r="B1040" s="3"/>
      <c r="C1040" s="3"/>
      <c r="D1040" s="6"/>
      <c r="E1040" s="8"/>
      <c r="O1040" s="10"/>
      <c r="Q1040" s="12"/>
      <c r="S1040" s="16"/>
      <c r="T1040" s="16"/>
    </row>
    <row r="1041" spans="2:20" x14ac:dyDescent="0.2">
      <c r="B1041" s="3"/>
      <c r="C1041" s="3"/>
      <c r="D1041" s="6"/>
      <c r="E1041" s="8"/>
      <c r="O1041" s="10"/>
      <c r="Q1041" s="12"/>
      <c r="S1041" s="16"/>
      <c r="T1041" s="16"/>
    </row>
    <row r="1042" spans="2:20" x14ac:dyDescent="0.2">
      <c r="B1042" s="3"/>
      <c r="C1042" s="3"/>
      <c r="D1042" s="6"/>
      <c r="E1042" s="8"/>
      <c r="O1042" s="10"/>
      <c r="Q1042" s="12"/>
      <c r="S1042" s="16"/>
      <c r="T1042" s="16"/>
    </row>
    <row r="1043" spans="2:20" x14ac:dyDescent="0.2">
      <c r="B1043" s="3"/>
      <c r="C1043" s="3"/>
      <c r="D1043" s="6"/>
      <c r="E1043" s="8"/>
      <c r="O1043" s="10"/>
      <c r="Q1043" s="12"/>
      <c r="S1043" s="16"/>
      <c r="T1043" s="16"/>
    </row>
    <row r="1044" spans="2:20" x14ac:dyDescent="0.2">
      <c r="B1044" s="3"/>
      <c r="C1044" s="3"/>
      <c r="D1044" s="6"/>
      <c r="E1044" s="8"/>
      <c r="O1044" s="10"/>
      <c r="Q1044" s="12"/>
      <c r="S1044" s="16"/>
      <c r="T1044" s="16"/>
    </row>
    <row r="1045" spans="2:20" x14ac:dyDescent="0.2">
      <c r="B1045" s="3"/>
      <c r="C1045" s="3"/>
      <c r="D1045" s="6"/>
      <c r="E1045" s="8"/>
      <c r="O1045" s="10"/>
      <c r="Q1045" s="12"/>
      <c r="S1045" s="16"/>
      <c r="T1045" s="16"/>
    </row>
    <row r="1046" spans="2:20" x14ac:dyDescent="0.2">
      <c r="B1046" s="3"/>
      <c r="C1046" s="3"/>
      <c r="D1046" s="6"/>
      <c r="E1046" s="8"/>
      <c r="O1046" s="10"/>
      <c r="Q1046" s="12"/>
      <c r="S1046" s="16"/>
      <c r="T1046" s="16"/>
    </row>
    <row r="1047" spans="2:20" x14ac:dyDescent="0.2">
      <c r="B1047" s="3"/>
      <c r="C1047" s="3"/>
      <c r="D1047" s="6"/>
      <c r="E1047" s="8"/>
      <c r="O1047" s="10"/>
      <c r="Q1047" s="12"/>
      <c r="S1047" s="16"/>
      <c r="T1047" s="16"/>
    </row>
    <row r="1048" spans="2:20" x14ac:dyDescent="0.2">
      <c r="B1048" s="3"/>
      <c r="C1048" s="3"/>
      <c r="D1048" s="6"/>
      <c r="E1048" s="8"/>
      <c r="O1048" s="10"/>
      <c r="Q1048" s="12"/>
      <c r="S1048" s="16"/>
      <c r="T1048" s="16"/>
    </row>
    <row r="1049" spans="2:20" x14ac:dyDescent="0.2">
      <c r="B1049" s="3"/>
      <c r="C1049" s="3"/>
      <c r="D1049" s="6"/>
      <c r="E1049" s="8"/>
      <c r="O1049" s="10"/>
      <c r="Q1049" s="12"/>
      <c r="S1049" s="16"/>
      <c r="T1049" s="16"/>
    </row>
    <row r="1050" spans="2:20" x14ac:dyDescent="0.2">
      <c r="B1050" s="3"/>
      <c r="C1050" s="3"/>
      <c r="D1050" s="6"/>
      <c r="E1050" s="8"/>
      <c r="O1050" s="10"/>
      <c r="Q1050" s="12"/>
      <c r="S1050" s="16"/>
      <c r="T1050" s="16"/>
    </row>
    <row r="1051" spans="2:20" x14ac:dyDescent="0.2">
      <c r="B1051" s="3"/>
      <c r="C1051" s="3"/>
      <c r="D1051" s="6"/>
      <c r="E1051" s="8"/>
      <c r="O1051" s="10"/>
      <c r="Q1051" s="12"/>
      <c r="S1051" s="16"/>
      <c r="T1051" s="16"/>
    </row>
    <row r="1052" spans="2:20" x14ac:dyDescent="0.2">
      <c r="B1052" s="3"/>
      <c r="C1052" s="3"/>
      <c r="D1052" s="6"/>
      <c r="E1052" s="8"/>
      <c r="O1052" s="10"/>
      <c r="Q1052" s="12"/>
      <c r="S1052" s="16"/>
      <c r="T1052" s="16"/>
    </row>
    <row r="1053" spans="2:20" x14ac:dyDescent="0.2">
      <c r="B1053" s="3"/>
      <c r="C1053" s="3"/>
      <c r="D1053" s="6"/>
      <c r="E1053" s="8"/>
      <c r="O1053" s="10"/>
      <c r="Q1053" s="12"/>
      <c r="S1053" s="16"/>
      <c r="T1053" s="16"/>
    </row>
    <row r="1054" spans="2:20" x14ac:dyDescent="0.2">
      <c r="B1054" s="3"/>
      <c r="C1054" s="3"/>
      <c r="D1054" s="6"/>
      <c r="E1054" s="8"/>
      <c r="O1054" s="10"/>
      <c r="Q1054" s="12"/>
      <c r="S1054" s="16"/>
      <c r="T1054" s="16"/>
    </row>
    <row r="1055" spans="2:20" x14ac:dyDescent="0.2">
      <c r="B1055" s="3"/>
      <c r="C1055" s="3"/>
      <c r="D1055" s="6"/>
      <c r="E1055" s="8"/>
      <c r="O1055" s="10"/>
      <c r="Q1055" s="12"/>
      <c r="S1055" s="16"/>
      <c r="T1055" s="16"/>
    </row>
    <row r="1056" spans="2:20" x14ac:dyDescent="0.2">
      <c r="B1056" s="3"/>
      <c r="C1056" s="3"/>
      <c r="D1056" s="6"/>
      <c r="E1056" s="8"/>
      <c r="O1056" s="10"/>
      <c r="Q1056" s="12"/>
      <c r="S1056" s="16"/>
      <c r="T1056" s="16"/>
    </row>
    <row r="1057" spans="2:20" x14ac:dyDescent="0.2">
      <c r="B1057" s="3"/>
      <c r="C1057" s="3"/>
      <c r="D1057" s="6"/>
      <c r="E1057" s="8"/>
      <c r="O1057" s="10"/>
      <c r="Q1057" s="12"/>
      <c r="S1057" s="16"/>
      <c r="T1057" s="16"/>
    </row>
    <row r="1058" spans="2:20" x14ac:dyDescent="0.2">
      <c r="B1058" s="3"/>
      <c r="C1058" s="3"/>
      <c r="D1058" s="6"/>
      <c r="E1058" s="8"/>
      <c r="O1058" s="10"/>
      <c r="Q1058" s="12"/>
      <c r="S1058" s="16"/>
      <c r="T1058" s="16"/>
    </row>
    <row r="1059" spans="2:20" x14ac:dyDescent="0.2">
      <c r="B1059" s="3"/>
      <c r="C1059" s="3"/>
      <c r="D1059" s="6"/>
      <c r="E1059" s="8"/>
      <c r="O1059" s="10"/>
      <c r="Q1059" s="12"/>
      <c r="S1059" s="16"/>
      <c r="T1059" s="16"/>
    </row>
    <row r="1060" spans="2:20" x14ac:dyDescent="0.2">
      <c r="B1060" s="3"/>
      <c r="C1060" s="3"/>
      <c r="D1060" s="6"/>
      <c r="E1060" s="8"/>
      <c r="O1060" s="10"/>
      <c r="Q1060" s="12"/>
      <c r="S1060" s="16"/>
      <c r="T1060" s="16"/>
    </row>
    <row r="1061" spans="2:20" x14ac:dyDescent="0.2">
      <c r="B1061" s="3"/>
      <c r="C1061" s="3"/>
      <c r="D1061" s="6"/>
      <c r="E1061" s="8"/>
      <c r="O1061" s="10"/>
      <c r="Q1061" s="12"/>
      <c r="S1061" s="16"/>
      <c r="T1061" s="16"/>
    </row>
    <row r="1062" spans="2:20" x14ac:dyDescent="0.2">
      <c r="B1062" s="3"/>
      <c r="C1062" s="3"/>
      <c r="D1062" s="6"/>
      <c r="E1062" s="8"/>
      <c r="O1062" s="10"/>
      <c r="Q1062" s="12"/>
      <c r="S1062" s="16"/>
      <c r="T1062" s="16"/>
    </row>
    <row r="1063" spans="2:20" x14ac:dyDescent="0.2">
      <c r="B1063" s="3"/>
      <c r="C1063" s="3"/>
      <c r="D1063" s="6"/>
      <c r="E1063" s="8"/>
      <c r="O1063" s="10"/>
      <c r="Q1063" s="12"/>
      <c r="S1063" s="16"/>
      <c r="T1063" s="16"/>
    </row>
    <row r="1064" spans="2:20" x14ac:dyDescent="0.2">
      <c r="B1064" s="3"/>
      <c r="C1064" s="3"/>
      <c r="D1064" s="6"/>
      <c r="E1064" s="8"/>
      <c r="O1064" s="10"/>
      <c r="Q1064" s="12"/>
      <c r="S1064" s="16"/>
      <c r="T1064" s="16"/>
    </row>
    <row r="1065" spans="2:20" x14ac:dyDescent="0.2">
      <c r="B1065" s="3"/>
      <c r="C1065" s="3"/>
      <c r="D1065" s="6"/>
      <c r="E1065" s="8"/>
      <c r="O1065" s="10"/>
      <c r="Q1065" s="12"/>
      <c r="S1065" s="16"/>
      <c r="T1065" s="16"/>
    </row>
    <row r="1066" spans="2:20" x14ac:dyDescent="0.2">
      <c r="B1066" s="3"/>
      <c r="C1066" s="3"/>
      <c r="D1066" s="6"/>
      <c r="E1066" s="8"/>
      <c r="O1066" s="10"/>
      <c r="Q1066" s="12"/>
      <c r="S1066" s="16"/>
      <c r="T1066" s="16"/>
    </row>
    <row r="1067" spans="2:20" x14ac:dyDescent="0.2">
      <c r="B1067" s="3"/>
      <c r="C1067" s="3"/>
      <c r="D1067" s="6"/>
      <c r="E1067" s="8"/>
      <c r="O1067" s="10"/>
      <c r="Q1067" s="12"/>
      <c r="S1067" s="16"/>
      <c r="T1067" s="16"/>
    </row>
    <row r="1068" spans="2:20" x14ac:dyDescent="0.2">
      <c r="B1068" s="3"/>
      <c r="C1068" s="3"/>
      <c r="D1068" s="6"/>
      <c r="E1068" s="8"/>
      <c r="O1068" s="10"/>
      <c r="Q1068" s="12"/>
      <c r="S1068" s="16"/>
      <c r="T1068" s="16"/>
    </row>
    <row r="1069" spans="2:20" x14ac:dyDescent="0.2">
      <c r="B1069" s="3"/>
      <c r="C1069" s="3"/>
      <c r="D1069" s="6"/>
      <c r="E1069" s="8"/>
      <c r="O1069" s="10"/>
      <c r="Q1069" s="12"/>
      <c r="S1069" s="16"/>
      <c r="T1069" s="16"/>
    </row>
    <row r="1070" spans="2:20" x14ac:dyDescent="0.2">
      <c r="B1070" s="3"/>
      <c r="C1070" s="3"/>
      <c r="D1070" s="6"/>
      <c r="E1070" s="8"/>
      <c r="O1070" s="10"/>
      <c r="Q1070" s="12"/>
      <c r="S1070" s="16"/>
      <c r="T1070" s="16"/>
    </row>
    <row r="1071" spans="2:20" x14ac:dyDescent="0.2">
      <c r="B1071" s="3"/>
      <c r="C1071" s="3"/>
      <c r="D1071" s="6"/>
      <c r="E1071" s="8"/>
      <c r="O1071" s="10"/>
      <c r="Q1071" s="12"/>
      <c r="S1071" s="16"/>
      <c r="T1071" s="16"/>
    </row>
    <row r="1072" spans="2:20" x14ac:dyDescent="0.2">
      <c r="B1072" s="3"/>
      <c r="C1072" s="3"/>
      <c r="D1072" s="6"/>
      <c r="E1072" s="8"/>
      <c r="O1072" s="10"/>
      <c r="Q1072" s="12"/>
      <c r="S1072" s="16"/>
      <c r="T1072" s="16"/>
    </row>
    <row r="1073" spans="2:20" x14ac:dyDescent="0.2">
      <c r="B1073" s="3"/>
      <c r="C1073" s="3"/>
      <c r="D1073" s="6"/>
      <c r="E1073" s="8"/>
      <c r="O1073" s="10"/>
      <c r="Q1073" s="12"/>
      <c r="S1073" s="16"/>
      <c r="T1073" s="16"/>
    </row>
    <row r="1074" spans="2:20" x14ac:dyDescent="0.2">
      <c r="B1074" s="3"/>
      <c r="C1074" s="3"/>
      <c r="D1074" s="6"/>
      <c r="E1074" s="8"/>
      <c r="O1074" s="10"/>
      <c r="Q1074" s="12"/>
      <c r="S1074" s="16"/>
      <c r="T1074" s="16"/>
    </row>
    <row r="1075" spans="2:20" x14ac:dyDescent="0.2">
      <c r="B1075" s="3"/>
      <c r="C1075" s="3"/>
      <c r="D1075" s="6"/>
      <c r="E1075" s="8"/>
      <c r="O1075" s="10"/>
      <c r="Q1075" s="12"/>
      <c r="S1075" s="16"/>
      <c r="T1075" s="16"/>
    </row>
    <row r="1076" spans="2:20" x14ac:dyDescent="0.2">
      <c r="B1076" s="3"/>
      <c r="C1076" s="3"/>
      <c r="D1076" s="6"/>
      <c r="E1076" s="8"/>
      <c r="O1076" s="10"/>
      <c r="Q1076" s="12"/>
      <c r="S1076" s="16"/>
      <c r="T1076" s="16"/>
    </row>
    <row r="1077" spans="2:20" x14ac:dyDescent="0.2">
      <c r="B1077" s="3"/>
      <c r="C1077" s="3"/>
      <c r="D1077" s="6"/>
      <c r="E1077" s="8"/>
      <c r="O1077" s="10"/>
      <c r="Q1077" s="12"/>
      <c r="S1077" s="16"/>
      <c r="T1077" s="16"/>
    </row>
    <row r="1078" spans="2:20" x14ac:dyDescent="0.2">
      <c r="B1078" s="3"/>
      <c r="C1078" s="3"/>
      <c r="D1078" s="6"/>
      <c r="E1078" s="8"/>
      <c r="O1078" s="10"/>
      <c r="Q1078" s="12"/>
      <c r="S1078" s="16"/>
      <c r="T1078" s="16"/>
    </row>
    <row r="1079" spans="2:20" x14ac:dyDescent="0.2">
      <c r="B1079" s="3"/>
      <c r="C1079" s="3"/>
      <c r="D1079" s="6"/>
      <c r="E1079" s="8"/>
      <c r="O1079" s="10"/>
      <c r="Q1079" s="12"/>
      <c r="S1079" s="16"/>
      <c r="T1079" s="16"/>
    </row>
    <row r="1080" spans="2:20" x14ac:dyDescent="0.2">
      <c r="B1080" s="3"/>
      <c r="C1080" s="3"/>
      <c r="D1080" s="6"/>
      <c r="E1080" s="8"/>
      <c r="O1080" s="10"/>
      <c r="Q1080" s="12"/>
      <c r="S1080" s="16"/>
      <c r="T1080" s="16"/>
    </row>
    <row r="1081" spans="2:20" x14ac:dyDescent="0.2">
      <c r="B1081" s="3"/>
      <c r="C1081" s="3"/>
      <c r="D1081" s="6"/>
      <c r="E1081" s="8"/>
      <c r="O1081" s="10"/>
      <c r="Q1081" s="12"/>
      <c r="S1081" s="16"/>
      <c r="T1081" s="16"/>
    </row>
    <row r="1082" spans="2:20" x14ac:dyDescent="0.2">
      <c r="B1082" s="3"/>
      <c r="C1082" s="3"/>
      <c r="D1082" s="6"/>
      <c r="E1082" s="8"/>
      <c r="O1082" s="10"/>
      <c r="Q1082" s="12"/>
      <c r="S1082" s="16"/>
      <c r="T1082" s="16"/>
    </row>
    <row r="1083" spans="2:20" x14ac:dyDescent="0.2">
      <c r="B1083" s="3"/>
      <c r="C1083" s="3"/>
      <c r="D1083" s="6"/>
      <c r="E1083" s="8"/>
      <c r="O1083" s="10"/>
      <c r="Q1083" s="12"/>
      <c r="S1083" s="16"/>
      <c r="T1083" s="16"/>
    </row>
    <row r="1084" spans="2:20" x14ac:dyDescent="0.2">
      <c r="B1084" s="3"/>
      <c r="C1084" s="3"/>
      <c r="D1084" s="6"/>
      <c r="E1084" s="8"/>
      <c r="O1084" s="10"/>
      <c r="Q1084" s="12"/>
      <c r="S1084" s="16"/>
      <c r="T1084" s="16"/>
    </row>
    <row r="1085" spans="2:20" x14ac:dyDescent="0.2">
      <c r="B1085" s="3"/>
      <c r="C1085" s="3"/>
      <c r="D1085" s="6"/>
      <c r="E1085" s="8"/>
      <c r="O1085" s="10"/>
      <c r="Q1085" s="12"/>
      <c r="S1085" s="16"/>
      <c r="T1085" s="16"/>
    </row>
    <row r="1086" spans="2:20" x14ac:dyDescent="0.2">
      <c r="B1086" s="3"/>
      <c r="C1086" s="3"/>
      <c r="D1086" s="6"/>
      <c r="E1086" s="8"/>
      <c r="O1086" s="10"/>
      <c r="Q1086" s="12"/>
      <c r="S1086" s="16"/>
      <c r="T1086" s="16"/>
    </row>
    <row r="1087" spans="2:20" x14ac:dyDescent="0.2">
      <c r="B1087" s="3"/>
      <c r="C1087" s="3"/>
      <c r="D1087" s="6"/>
      <c r="E1087" s="8"/>
      <c r="O1087" s="10"/>
      <c r="Q1087" s="12"/>
      <c r="S1087" s="16"/>
      <c r="T1087" s="16"/>
    </row>
    <row r="1088" spans="2:20" x14ac:dyDescent="0.2">
      <c r="B1088" s="3"/>
      <c r="C1088" s="3"/>
      <c r="D1088" s="6"/>
      <c r="E1088" s="8"/>
      <c r="O1088" s="10"/>
      <c r="Q1088" s="12"/>
      <c r="S1088" s="16"/>
      <c r="T1088" s="16"/>
    </row>
    <row r="1089" spans="2:20" x14ac:dyDescent="0.2">
      <c r="B1089" s="3"/>
      <c r="C1089" s="3"/>
      <c r="D1089" s="6"/>
      <c r="E1089" s="8"/>
      <c r="O1089" s="10"/>
      <c r="Q1089" s="12"/>
      <c r="S1089" s="16"/>
      <c r="T1089" s="16"/>
    </row>
    <row r="1090" spans="2:20" x14ac:dyDescent="0.2">
      <c r="B1090" s="3"/>
      <c r="C1090" s="3"/>
      <c r="D1090" s="6"/>
      <c r="E1090" s="8"/>
      <c r="O1090" s="10"/>
      <c r="Q1090" s="12"/>
      <c r="S1090" s="16"/>
      <c r="T1090" s="16"/>
    </row>
    <row r="1091" spans="2:20" x14ac:dyDescent="0.2">
      <c r="B1091" s="3"/>
      <c r="C1091" s="3"/>
      <c r="D1091" s="6"/>
      <c r="E1091" s="8"/>
      <c r="O1091" s="10"/>
      <c r="Q1091" s="12"/>
      <c r="S1091" s="16"/>
      <c r="T1091" s="16"/>
    </row>
    <row r="1092" spans="2:20" x14ac:dyDescent="0.2">
      <c r="B1092" s="3"/>
      <c r="C1092" s="3"/>
      <c r="D1092" s="6"/>
      <c r="E1092" s="8"/>
      <c r="O1092" s="10"/>
      <c r="Q1092" s="12"/>
      <c r="S1092" s="16"/>
      <c r="T1092" s="16"/>
    </row>
    <row r="1093" spans="2:20" x14ac:dyDescent="0.2">
      <c r="B1093" s="3"/>
      <c r="C1093" s="3"/>
      <c r="D1093" s="6"/>
      <c r="E1093" s="8"/>
      <c r="O1093" s="10"/>
      <c r="Q1093" s="12"/>
      <c r="S1093" s="16"/>
      <c r="T1093" s="16"/>
    </row>
    <row r="1094" spans="2:20" x14ac:dyDescent="0.2">
      <c r="B1094" s="3"/>
      <c r="C1094" s="3"/>
      <c r="D1094" s="6"/>
      <c r="E1094" s="8"/>
      <c r="O1094" s="10"/>
      <c r="Q1094" s="12"/>
      <c r="S1094" s="16"/>
      <c r="T1094" s="16"/>
    </row>
    <row r="1095" spans="2:20" x14ac:dyDescent="0.2">
      <c r="B1095" s="3"/>
      <c r="C1095" s="3"/>
      <c r="D1095" s="6"/>
      <c r="E1095" s="8"/>
      <c r="O1095" s="10"/>
      <c r="Q1095" s="12"/>
      <c r="S1095" s="16"/>
      <c r="T1095" s="16"/>
    </row>
    <row r="1096" spans="2:20" x14ac:dyDescent="0.2">
      <c r="B1096" s="3"/>
      <c r="C1096" s="3"/>
      <c r="D1096" s="6"/>
      <c r="E1096" s="8"/>
      <c r="O1096" s="10"/>
      <c r="Q1096" s="12"/>
      <c r="S1096" s="16"/>
      <c r="T1096" s="16"/>
    </row>
    <row r="1097" spans="2:20" x14ac:dyDescent="0.2">
      <c r="B1097" s="3"/>
      <c r="C1097" s="3"/>
      <c r="D1097" s="6"/>
      <c r="E1097" s="8"/>
      <c r="O1097" s="10"/>
      <c r="Q1097" s="12"/>
      <c r="S1097" s="16"/>
      <c r="T1097" s="16"/>
    </row>
    <row r="1098" spans="2:20" x14ac:dyDescent="0.2">
      <c r="B1098" s="3"/>
      <c r="C1098" s="3"/>
      <c r="D1098" s="6"/>
      <c r="E1098" s="8"/>
      <c r="O1098" s="10"/>
      <c r="Q1098" s="12"/>
      <c r="S1098" s="16"/>
      <c r="T1098" s="16"/>
    </row>
    <row r="1099" spans="2:20" x14ac:dyDescent="0.2">
      <c r="B1099" s="3"/>
      <c r="C1099" s="3"/>
      <c r="D1099" s="6"/>
      <c r="E1099" s="8"/>
      <c r="O1099" s="10"/>
      <c r="Q1099" s="12"/>
      <c r="S1099" s="16"/>
      <c r="T1099" s="16"/>
    </row>
    <row r="1100" spans="2:20" x14ac:dyDescent="0.2">
      <c r="B1100" s="3"/>
      <c r="C1100" s="3"/>
      <c r="D1100" s="6"/>
      <c r="E1100" s="8"/>
      <c r="O1100" s="10"/>
      <c r="Q1100" s="12"/>
      <c r="S1100" s="16"/>
      <c r="T1100" s="16"/>
    </row>
    <row r="1101" spans="2:20" x14ac:dyDescent="0.2">
      <c r="B1101" s="3"/>
      <c r="C1101" s="3"/>
      <c r="D1101" s="6"/>
      <c r="E1101" s="8"/>
      <c r="O1101" s="10"/>
      <c r="Q1101" s="12"/>
      <c r="S1101" s="16"/>
      <c r="T1101" s="16"/>
    </row>
    <row r="1102" spans="2:20" x14ac:dyDescent="0.2">
      <c r="B1102" s="3"/>
      <c r="C1102" s="3"/>
      <c r="D1102" s="6"/>
      <c r="E1102" s="8"/>
      <c r="O1102" s="10"/>
      <c r="Q1102" s="12"/>
      <c r="S1102" s="16"/>
      <c r="T1102" s="16"/>
    </row>
    <row r="1103" spans="2:20" x14ac:dyDescent="0.2">
      <c r="B1103" s="3"/>
      <c r="C1103" s="3"/>
      <c r="D1103" s="6"/>
      <c r="E1103" s="8"/>
      <c r="O1103" s="10"/>
      <c r="Q1103" s="12"/>
      <c r="S1103" s="16"/>
      <c r="T1103" s="16"/>
    </row>
    <row r="1104" spans="2:20" x14ac:dyDescent="0.2">
      <c r="B1104" s="3"/>
      <c r="C1104" s="3"/>
      <c r="D1104" s="6"/>
      <c r="E1104" s="8"/>
      <c r="O1104" s="10"/>
      <c r="Q1104" s="12"/>
      <c r="S1104" s="16"/>
      <c r="T1104" s="16"/>
    </row>
    <row r="1105" spans="2:20" x14ac:dyDescent="0.2">
      <c r="B1105" s="3"/>
      <c r="C1105" s="3"/>
      <c r="D1105" s="6"/>
      <c r="E1105" s="8"/>
      <c r="O1105" s="10"/>
      <c r="Q1105" s="12"/>
      <c r="S1105" s="16"/>
      <c r="T1105" s="16"/>
    </row>
    <row r="1106" spans="2:20" x14ac:dyDescent="0.2">
      <c r="B1106" s="3"/>
      <c r="C1106" s="3"/>
      <c r="D1106" s="6"/>
      <c r="E1106" s="8"/>
      <c r="O1106" s="10"/>
      <c r="Q1106" s="12"/>
      <c r="S1106" s="16"/>
      <c r="T1106" s="16"/>
    </row>
    <row r="1107" spans="2:20" x14ac:dyDescent="0.2">
      <c r="B1107" s="3"/>
      <c r="C1107" s="3"/>
      <c r="D1107" s="6"/>
      <c r="E1107" s="8"/>
      <c r="O1107" s="10"/>
      <c r="Q1107" s="12"/>
      <c r="S1107" s="16"/>
      <c r="T1107" s="16"/>
    </row>
    <row r="1108" spans="2:20" x14ac:dyDescent="0.2">
      <c r="B1108" s="3"/>
      <c r="C1108" s="3"/>
      <c r="D1108" s="6"/>
      <c r="E1108" s="8"/>
      <c r="O1108" s="10"/>
      <c r="Q1108" s="12"/>
      <c r="S1108" s="16"/>
      <c r="T1108" s="16"/>
    </row>
    <row r="1109" spans="2:20" x14ac:dyDescent="0.2">
      <c r="B1109" s="3"/>
      <c r="C1109" s="3"/>
      <c r="D1109" s="6"/>
      <c r="E1109" s="8"/>
      <c r="O1109" s="10"/>
      <c r="Q1109" s="12"/>
      <c r="S1109" s="16"/>
      <c r="T1109" s="16"/>
    </row>
    <row r="1110" spans="2:20" x14ac:dyDescent="0.2">
      <c r="B1110" s="3"/>
      <c r="C1110" s="3"/>
      <c r="D1110" s="6"/>
      <c r="E1110" s="8"/>
      <c r="O1110" s="10"/>
      <c r="Q1110" s="12"/>
      <c r="S1110" s="16"/>
      <c r="T1110" s="16"/>
    </row>
    <row r="1111" spans="2:20" x14ac:dyDescent="0.2">
      <c r="B1111" s="3"/>
      <c r="C1111" s="3"/>
      <c r="D1111" s="6"/>
      <c r="E1111" s="8"/>
      <c r="O1111" s="10"/>
      <c r="Q1111" s="12"/>
      <c r="S1111" s="16"/>
      <c r="T1111" s="16"/>
    </row>
    <row r="1112" spans="2:20" x14ac:dyDescent="0.2">
      <c r="B1112" s="3"/>
      <c r="C1112" s="3"/>
      <c r="D1112" s="6"/>
      <c r="E1112" s="8"/>
      <c r="O1112" s="10"/>
      <c r="Q1112" s="12"/>
      <c r="S1112" s="16"/>
      <c r="T1112" s="16"/>
    </row>
    <row r="1113" spans="2:20" x14ac:dyDescent="0.2">
      <c r="B1113" s="3"/>
      <c r="C1113" s="3"/>
      <c r="D1113" s="6"/>
      <c r="E1113" s="8"/>
      <c r="O1113" s="10"/>
      <c r="Q1113" s="12"/>
      <c r="S1113" s="16"/>
      <c r="T1113" s="16"/>
    </row>
    <row r="1114" spans="2:20" x14ac:dyDescent="0.2">
      <c r="B1114" s="3"/>
      <c r="C1114" s="3"/>
      <c r="D1114" s="6"/>
      <c r="E1114" s="8"/>
      <c r="O1114" s="10"/>
      <c r="Q1114" s="12"/>
      <c r="S1114" s="16"/>
      <c r="T1114" s="16"/>
    </row>
    <row r="1115" spans="2:20" x14ac:dyDescent="0.2">
      <c r="B1115" s="3"/>
      <c r="C1115" s="3"/>
      <c r="D1115" s="6"/>
      <c r="E1115" s="8"/>
      <c r="O1115" s="10"/>
      <c r="Q1115" s="12"/>
      <c r="S1115" s="16"/>
      <c r="T1115" s="16"/>
    </row>
    <row r="1116" spans="2:20" x14ac:dyDescent="0.2">
      <c r="B1116" s="3"/>
      <c r="C1116" s="3"/>
      <c r="D1116" s="6"/>
      <c r="E1116" s="8"/>
      <c r="O1116" s="10"/>
      <c r="Q1116" s="12"/>
      <c r="S1116" s="16"/>
      <c r="T1116" s="16"/>
    </row>
    <row r="1117" spans="2:20" x14ac:dyDescent="0.2">
      <c r="B1117" s="3"/>
      <c r="C1117" s="3"/>
      <c r="D1117" s="6"/>
      <c r="E1117" s="8"/>
      <c r="O1117" s="10"/>
      <c r="Q1117" s="12"/>
      <c r="S1117" s="16"/>
      <c r="T1117" s="16"/>
    </row>
    <row r="1118" spans="2:20" x14ac:dyDescent="0.2">
      <c r="B1118" s="3"/>
      <c r="C1118" s="3"/>
      <c r="D1118" s="6"/>
      <c r="E1118" s="8"/>
      <c r="O1118" s="10"/>
      <c r="Q1118" s="12"/>
      <c r="S1118" s="16"/>
      <c r="T1118" s="16"/>
    </row>
    <row r="1119" spans="2:20" x14ac:dyDescent="0.2">
      <c r="B1119" s="3"/>
      <c r="C1119" s="3"/>
      <c r="D1119" s="6"/>
      <c r="E1119" s="8"/>
      <c r="O1119" s="10"/>
      <c r="Q1119" s="12"/>
      <c r="S1119" s="16"/>
      <c r="T1119" s="16"/>
    </row>
    <row r="1120" spans="2:20" x14ac:dyDescent="0.2">
      <c r="B1120" s="3"/>
      <c r="C1120" s="3"/>
      <c r="D1120" s="6"/>
      <c r="E1120" s="8"/>
      <c r="O1120" s="10"/>
      <c r="Q1120" s="12"/>
      <c r="S1120" s="16"/>
      <c r="T1120" s="16"/>
    </row>
    <row r="1121" spans="2:20" x14ac:dyDescent="0.2">
      <c r="B1121" s="3"/>
      <c r="C1121" s="3"/>
      <c r="D1121" s="6"/>
      <c r="E1121" s="8"/>
      <c r="O1121" s="10"/>
      <c r="Q1121" s="12"/>
      <c r="S1121" s="16"/>
      <c r="T1121" s="16"/>
    </row>
    <row r="1122" spans="2:20" x14ac:dyDescent="0.2">
      <c r="B1122" s="3"/>
      <c r="C1122" s="3"/>
      <c r="D1122" s="6"/>
      <c r="E1122" s="8"/>
      <c r="O1122" s="10"/>
      <c r="Q1122" s="12"/>
      <c r="S1122" s="16"/>
      <c r="T1122" s="16"/>
    </row>
    <row r="1123" spans="2:20" x14ac:dyDescent="0.2">
      <c r="B1123" s="3"/>
      <c r="C1123" s="3"/>
      <c r="D1123" s="6"/>
      <c r="E1123" s="8"/>
      <c r="O1123" s="10"/>
      <c r="Q1123" s="12"/>
      <c r="S1123" s="16"/>
      <c r="T1123" s="16"/>
    </row>
    <row r="1124" spans="2:20" x14ac:dyDescent="0.2">
      <c r="B1124" s="3"/>
      <c r="C1124" s="3"/>
      <c r="D1124" s="6"/>
      <c r="E1124" s="8"/>
      <c r="O1124" s="10"/>
      <c r="Q1124" s="12"/>
      <c r="S1124" s="16"/>
      <c r="T1124" s="16"/>
    </row>
    <row r="1125" spans="2:20" x14ac:dyDescent="0.2">
      <c r="B1125" s="3"/>
      <c r="C1125" s="3"/>
      <c r="D1125" s="6"/>
      <c r="E1125" s="8"/>
      <c r="O1125" s="10"/>
      <c r="Q1125" s="12"/>
      <c r="S1125" s="16"/>
      <c r="T1125" s="16"/>
    </row>
    <row r="1126" spans="2:20" x14ac:dyDescent="0.2">
      <c r="B1126" s="3"/>
      <c r="C1126" s="3"/>
      <c r="D1126" s="6"/>
      <c r="E1126" s="8"/>
      <c r="O1126" s="10"/>
      <c r="Q1126" s="12"/>
      <c r="S1126" s="16"/>
      <c r="T1126" s="16"/>
    </row>
    <row r="1127" spans="2:20" x14ac:dyDescent="0.2">
      <c r="B1127" s="3"/>
      <c r="C1127" s="3"/>
      <c r="D1127" s="6"/>
      <c r="E1127" s="8"/>
      <c r="O1127" s="10"/>
      <c r="Q1127" s="12"/>
      <c r="S1127" s="16"/>
      <c r="T1127" s="16"/>
    </row>
    <row r="1128" spans="2:20" x14ac:dyDescent="0.2">
      <c r="B1128" s="3"/>
      <c r="C1128" s="3"/>
      <c r="D1128" s="6"/>
      <c r="E1128" s="8"/>
      <c r="O1128" s="10"/>
      <c r="Q1128" s="12"/>
      <c r="S1128" s="16"/>
      <c r="T1128" s="16"/>
    </row>
    <row r="1129" spans="2:20" x14ac:dyDescent="0.2">
      <c r="B1129" s="3"/>
      <c r="C1129" s="3"/>
      <c r="D1129" s="6"/>
      <c r="E1129" s="8"/>
      <c r="O1129" s="10"/>
      <c r="Q1129" s="12"/>
      <c r="S1129" s="16"/>
      <c r="T1129" s="16"/>
    </row>
    <row r="1130" spans="2:20" x14ac:dyDescent="0.2">
      <c r="B1130" s="3"/>
      <c r="C1130" s="3"/>
      <c r="D1130" s="6"/>
      <c r="E1130" s="8"/>
      <c r="O1130" s="10"/>
      <c r="Q1130" s="12"/>
      <c r="S1130" s="16"/>
      <c r="T1130" s="16"/>
    </row>
    <row r="1131" spans="2:20" x14ac:dyDescent="0.2">
      <c r="B1131" s="3"/>
      <c r="C1131" s="3"/>
      <c r="D1131" s="6"/>
      <c r="E1131" s="8"/>
      <c r="O1131" s="10"/>
      <c r="Q1131" s="12"/>
      <c r="S1131" s="16"/>
      <c r="T1131" s="16"/>
    </row>
    <row r="1132" spans="2:20" x14ac:dyDescent="0.2">
      <c r="B1132" s="3"/>
      <c r="C1132" s="3"/>
      <c r="D1132" s="6"/>
      <c r="E1132" s="8"/>
      <c r="O1132" s="10"/>
      <c r="Q1132" s="12"/>
      <c r="S1132" s="16"/>
      <c r="T1132" s="16"/>
    </row>
    <row r="1133" spans="2:20" x14ac:dyDescent="0.2">
      <c r="B1133" s="3"/>
      <c r="C1133" s="3"/>
      <c r="D1133" s="6"/>
      <c r="E1133" s="8"/>
      <c r="O1133" s="10"/>
      <c r="Q1133" s="12"/>
      <c r="S1133" s="16"/>
      <c r="T1133" s="16"/>
    </row>
    <row r="1134" spans="2:20" x14ac:dyDescent="0.2">
      <c r="B1134" s="3"/>
      <c r="C1134" s="3"/>
      <c r="D1134" s="6"/>
      <c r="E1134" s="8"/>
      <c r="O1134" s="10"/>
      <c r="Q1134" s="12"/>
      <c r="S1134" s="16"/>
      <c r="T1134" s="16"/>
    </row>
    <row r="1135" spans="2:20" x14ac:dyDescent="0.2">
      <c r="B1135" s="3"/>
      <c r="C1135" s="3"/>
      <c r="D1135" s="6"/>
      <c r="E1135" s="8"/>
      <c r="O1135" s="10"/>
      <c r="Q1135" s="12"/>
      <c r="S1135" s="16"/>
      <c r="T1135" s="16"/>
    </row>
    <row r="1136" spans="2:20" x14ac:dyDescent="0.2">
      <c r="B1136" s="3"/>
      <c r="C1136" s="3"/>
      <c r="D1136" s="6"/>
      <c r="E1136" s="8"/>
      <c r="O1136" s="10"/>
      <c r="Q1136" s="12"/>
      <c r="S1136" s="16"/>
      <c r="T1136" s="16"/>
    </row>
    <row r="1137" spans="2:20" x14ac:dyDescent="0.2">
      <c r="B1137" s="3"/>
      <c r="C1137" s="3"/>
      <c r="D1137" s="6"/>
      <c r="E1137" s="8"/>
      <c r="O1137" s="10"/>
      <c r="Q1137" s="12"/>
      <c r="S1137" s="16"/>
      <c r="T1137" s="16"/>
    </row>
    <row r="1138" spans="2:20" x14ac:dyDescent="0.2">
      <c r="B1138" s="3"/>
      <c r="C1138" s="3"/>
      <c r="D1138" s="6"/>
      <c r="E1138" s="8"/>
      <c r="O1138" s="10"/>
      <c r="Q1138" s="12"/>
      <c r="S1138" s="16"/>
      <c r="T1138" s="16"/>
    </row>
    <row r="1139" spans="2:20" x14ac:dyDescent="0.2">
      <c r="B1139" s="3"/>
      <c r="C1139" s="3"/>
      <c r="D1139" s="6"/>
      <c r="E1139" s="8"/>
      <c r="O1139" s="10"/>
      <c r="Q1139" s="12"/>
      <c r="S1139" s="16"/>
      <c r="T1139" s="16"/>
    </row>
    <row r="1140" spans="2:20" x14ac:dyDescent="0.2">
      <c r="B1140" s="3"/>
      <c r="C1140" s="3"/>
      <c r="D1140" s="6"/>
      <c r="E1140" s="8"/>
      <c r="O1140" s="10"/>
      <c r="Q1140" s="12"/>
      <c r="S1140" s="16"/>
      <c r="T1140" s="16"/>
    </row>
    <row r="1141" spans="2:20" x14ac:dyDescent="0.2">
      <c r="B1141" s="3"/>
      <c r="C1141" s="3"/>
      <c r="D1141" s="6"/>
      <c r="E1141" s="8"/>
      <c r="O1141" s="10"/>
      <c r="Q1141" s="12"/>
      <c r="S1141" s="16"/>
      <c r="T1141" s="16"/>
    </row>
    <row r="1142" spans="2:20" x14ac:dyDescent="0.2">
      <c r="B1142" s="3"/>
      <c r="C1142" s="3"/>
      <c r="D1142" s="6"/>
      <c r="E1142" s="8"/>
      <c r="O1142" s="10"/>
      <c r="Q1142" s="12"/>
      <c r="S1142" s="16"/>
      <c r="T1142" s="16"/>
    </row>
    <row r="1143" spans="2:20" x14ac:dyDescent="0.2">
      <c r="B1143" s="3"/>
      <c r="C1143" s="3"/>
      <c r="D1143" s="6"/>
      <c r="E1143" s="8"/>
      <c r="O1143" s="10"/>
      <c r="Q1143" s="12"/>
      <c r="S1143" s="16"/>
      <c r="T1143" s="16"/>
    </row>
    <row r="1144" spans="2:20" x14ac:dyDescent="0.2">
      <c r="B1144" s="3"/>
      <c r="C1144" s="3"/>
      <c r="D1144" s="6"/>
      <c r="E1144" s="8"/>
      <c r="O1144" s="10"/>
      <c r="Q1144" s="12"/>
      <c r="S1144" s="16"/>
      <c r="T1144" s="16"/>
    </row>
    <row r="1145" spans="2:20" x14ac:dyDescent="0.2">
      <c r="B1145" s="3"/>
      <c r="C1145" s="3"/>
      <c r="D1145" s="6"/>
      <c r="E1145" s="8"/>
      <c r="O1145" s="10"/>
      <c r="Q1145" s="12"/>
      <c r="S1145" s="16"/>
      <c r="T1145" s="16"/>
    </row>
    <row r="1146" spans="2:20" x14ac:dyDescent="0.2">
      <c r="B1146" s="3"/>
      <c r="C1146" s="3"/>
      <c r="D1146" s="6"/>
      <c r="E1146" s="8"/>
      <c r="O1146" s="10"/>
      <c r="Q1146" s="12"/>
      <c r="S1146" s="16"/>
      <c r="T1146" s="16"/>
    </row>
    <row r="1147" spans="2:20" x14ac:dyDescent="0.2">
      <c r="B1147" s="3"/>
      <c r="C1147" s="3"/>
      <c r="D1147" s="6"/>
      <c r="E1147" s="8"/>
      <c r="O1147" s="10"/>
      <c r="Q1147" s="12"/>
      <c r="S1147" s="16"/>
      <c r="T1147" s="16"/>
    </row>
    <row r="1148" spans="2:20" x14ac:dyDescent="0.2">
      <c r="B1148" s="3"/>
      <c r="C1148" s="3"/>
      <c r="D1148" s="6"/>
      <c r="E1148" s="8"/>
      <c r="O1148" s="10"/>
      <c r="Q1148" s="12"/>
      <c r="S1148" s="16"/>
      <c r="T1148" s="16"/>
    </row>
    <row r="1149" spans="2:20" x14ac:dyDescent="0.2">
      <c r="B1149" s="3"/>
      <c r="C1149" s="3"/>
      <c r="D1149" s="6"/>
      <c r="E1149" s="8"/>
      <c r="O1149" s="10"/>
      <c r="Q1149" s="12"/>
      <c r="S1149" s="16"/>
      <c r="T1149" s="16"/>
    </row>
    <row r="1150" spans="2:20" x14ac:dyDescent="0.2">
      <c r="B1150" s="3"/>
      <c r="C1150" s="3"/>
      <c r="D1150" s="6"/>
      <c r="E1150" s="8"/>
      <c r="O1150" s="10"/>
      <c r="Q1150" s="12"/>
      <c r="S1150" s="16"/>
      <c r="T1150" s="16"/>
    </row>
    <row r="1151" spans="2:20" x14ac:dyDescent="0.2">
      <c r="B1151" s="3"/>
      <c r="C1151" s="3"/>
      <c r="D1151" s="6"/>
      <c r="E1151" s="8"/>
      <c r="O1151" s="10"/>
      <c r="Q1151" s="12"/>
      <c r="S1151" s="16"/>
      <c r="T1151" s="16"/>
    </row>
    <row r="1152" spans="2:20" x14ac:dyDescent="0.2">
      <c r="B1152" s="3"/>
      <c r="C1152" s="3"/>
      <c r="D1152" s="6"/>
      <c r="E1152" s="8"/>
      <c r="O1152" s="10"/>
      <c r="Q1152" s="12"/>
      <c r="S1152" s="16"/>
      <c r="T1152" s="16"/>
    </row>
    <row r="1153" spans="2:20" x14ac:dyDescent="0.2">
      <c r="B1153" s="3"/>
      <c r="C1153" s="3"/>
      <c r="D1153" s="6"/>
      <c r="E1153" s="8"/>
      <c r="O1153" s="10"/>
      <c r="Q1153" s="12"/>
      <c r="S1153" s="16"/>
      <c r="T1153" s="16"/>
    </row>
    <row r="1154" spans="2:20" x14ac:dyDescent="0.2">
      <c r="B1154" s="3"/>
      <c r="C1154" s="3"/>
      <c r="D1154" s="6"/>
      <c r="E1154" s="8"/>
      <c r="O1154" s="10"/>
      <c r="Q1154" s="12"/>
      <c r="S1154" s="16"/>
      <c r="T1154" s="16"/>
    </row>
    <row r="1155" spans="2:20" x14ac:dyDescent="0.2">
      <c r="B1155" s="3"/>
      <c r="C1155" s="3"/>
      <c r="D1155" s="6"/>
      <c r="E1155" s="8"/>
      <c r="O1155" s="10"/>
      <c r="Q1155" s="12"/>
      <c r="S1155" s="16"/>
      <c r="T1155" s="16"/>
    </row>
    <row r="1156" spans="2:20" x14ac:dyDescent="0.2">
      <c r="B1156" s="3"/>
      <c r="C1156" s="3"/>
      <c r="D1156" s="6"/>
      <c r="E1156" s="8"/>
      <c r="O1156" s="10"/>
      <c r="Q1156" s="12"/>
      <c r="S1156" s="16"/>
      <c r="T1156" s="16"/>
    </row>
    <row r="1157" spans="2:20" x14ac:dyDescent="0.2">
      <c r="B1157" s="3"/>
      <c r="C1157" s="3"/>
      <c r="D1157" s="6"/>
      <c r="E1157" s="8"/>
      <c r="O1157" s="10"/>
      <c r="Q1157" s="12"/>
      <c r="S1157" s="16"/>
      <c r="T1157" s="16"/>
    </row>
    <row r="1158" spans="2:20" x14ac:dyDescent="0.2">
      <c r="B1158" s="3"/>
      <c r="C1158" s="3"/>
      <c r="D1158" s="6"/>
      <c r="E1158" s="8"/>
      <c r="O1158" s="10"/>
      <c r="Q1158" s="12"/>
      <c r="S1158" s="16"/>
      <c r="T1158" s="16"/>
    </row>
    <row r="1159" spans="2:20" x14ac:dyDescent="0.2">
      <c r="B1159" s="3"/>
      <c r="C1159" s="3"/>
      <c r="D1159" s="6"/>
      <c r="E1159" s="8"/>
      <c r="O1159" s="10"/>
      <c r="Q1159" s="12"/>
      <c r="S1159" s="16"/>
      <c r="T1159" s="16"/>
    </row>
    <row r="1160" spans="2:20" x14ac:dyDescent="0.2">
      <c r="B1160" s="3"/>
      <c r="C1160" s="3"/>
      <c r="D1160" s="6"/>
      <c r="E1160" s="8"/>
      <c r="O1160" s="10"/>
      <c r="Q1160" s="12"/>
      <c r="S1160" s="16"/>
      <c r="T1160" s="16"/>
    </row>
    <row r="1161" spans="2:20" x14ac:dyDescent="0.2">
      <c r="B1161" s="3"/>
      <c r="C1161" s="3"/>
      <c r="D1161" s="6"/>
      <c r="E1161" s="8"/>
      <c r="O1161" s="10"/>
      <c r="Q1161" s="12"/>
      <c r="S1161" s="16"/>
      <c r="T1161" s="16"/>
    </row>
    <row r="1162" spans="2:20" x14ac:dyDescent="0.2">
      <c r="B1162" s="3"/>
      <c r="C1162" s="3"/>
      <c r="D1162" s="6"/>
      <c r="E1162" s="8"/>
      <c r="O1162" s="10"/>
      <c r="Q1162" s="12"/>
      <c r="S1162" s="16"/>
      <c r="T1162" s="16"/>
    </row>
    <row r="1163" spans="2:20" x14ac:dyDescent="0.2">
      <c r="B1163" s="3"/>
      <c r="C1163" s="3"/>
      <c r="D1163" s="6"/>
      <c r="E1163" s="8"/>
      <c r="O1163" s="10"/>
      <c r="Q1163" s="12"/>
      <c r="S1163" s="16"/>
      <c r="T1163" s="16"/>
    </row>
    <row r="1164" spans="2:20" x14ac:dyDescent="0.2">
      <c r="B1164" s="3"/>
      <c r="C1164" s="3"/>
      <c r="D1164" s="6"/>
      <c r="E1164" s="8"/>
      <c r="O1164" s="10"/>
      <c r="Q1164" s="12"/>
      <c r="S1164" s="16"/>
      <c r="T1164" s="16"/>
    </row>
    <row r="1165" spans="2:20" x14ac:dyDescent="0.2">
      <c r="B1165" s="3"/>
      <c r="C1165" s="3"/>
      <c r="D1165" s="6"/>
      <c r="E1165" s="8"/>
      <c r="O1165" s="10"/>
      <c r="Q1165" s="12"/>
      <c r="S1165" s="16"/>
      <c r="T1165" s="16"/>
    </row>
    <row r="1166" spans="2:20" x14ac:dyDescent="0.2">
      <c r="B1166" s="3"/>
      <c r="C1166" s="3"/>
      <c r="D1166" s="6"/>
      <c r="E1166" s="8"/>
      <c r="O1166" s="10"/>
      <c r="Q1166" s="12"/>
      <c r="S1166" s="16"/>
      <c r="T1166" s="16"/>
    </row>
    <row r="1167" spans="2:20" x14ac:dyDescent="0.2">
      <c r="B1167" s="3"/>
      <c r="C1167" s="3"/>
      <c r="D1167" s="6"/>
      <c r="E1167" s="8"/>
      <c r="O1167" s="10"/>
      <c r="Q1167" s="12"/>
      <c r="S1167" s="16"/>
      <c r="T1167" s="16"/>
    </row>
    <row r="1168" spans="2:20" x14ac:dyDescent="0.2">
      <c r="B1168" s="3"/>
      <c r="C1168" s="3"/>
      <c r="D1168" s="6"/>
      <c r="E1168" s="8"/>
      <c r="O1168" s="10"/>
      <c r="Q1168" s="12"/>
      <c r="S1168" s="16"/>
      <c r="T1168" s="16"/>
    </row>
    <row r="1169" spans="2:20" x14ac:dyDescent="0.2">
      <c r="B1169" s="3"/>
      <c r="C1169" s="3"/>
      <c r="D1169" s="6"/>
      <c r="E1169" s="8"/>
      <c r="O1169" s="10"/>
      <c r="Q1169" s="12"/>
      <c r="S1169" s="16"/>
      <c r="T1169" s="16"/>
    </row>
    <row r="1170" spans="2:20" x14ac:dyDescent="0.2">
      <c r="B1170" s="3"/>
      <c r="C1170" s="3"/>
      <c r="D1170" s="6"/>
      <c r="E1170" s="8"/>
      <c r="O1170" s="10"/>
      <c r="Q1170" s="12"/>
      <c r="S1170" s="16"/>
      <c r="T1170" s="16"/>
    </row>
    <row r="1171" spans="2:20" x14ac:dyDescent="0.2">
      <c r="B1171" s="3"/>
      <c r="C1171" s="3"/>
      <c r="D1171" s="6"/>
      <c r="E1171" s="8"/>
      <c r="O1171" s="10"/>
      <c r="Q1171" s="12"/>
      <c r="S1171" s="16"/>
      <c r="T1171" s="16"/>
    </row>
    <row r="1172" spans="2:20" x14ac:dyDescent="0.2">
      <c r="B1172" s="3"/>
      <c r="C1172" s="3"/>
      <c r="D1172" s="6"/>
      <c r="E1172" s="8"/>
      <c r="O1172" s="10"/>
      <c r="Q1172" s="12"/>
      <c r="S1172" s="16"/>
      <c r="T1172" s="16"/>
    </row>
    <row r="1173" spans="2:20" x14ac:dyDescent="0.2">
      <c r="B1173" s="3"/>
      <c r="C1173" s="3"/>
      <c r="D1173" s="6"/>
      <c r="E1173" s="8"/>
      <c r="O1173" s="10"/>
      <c r="Q1173" s="12"/>
      <c r="S1173" s="16"/>
      <c r="T1173" s="16"/>
    </row>
    <row r="1174" spans="2:20" x14ac:dyDescent="0.2">
      <c r="B1174" s="3"/>
      <c r="C1174" s="3"/>
      <c r="D1174" s="6"/>
      <c r="E1174" s="8"/>
      <c r="O1174" s="10"/>
      <c r="Q1174" s="12"/>
      <c r="S1174" s="16"/>
      <c r="T1174" s="16"/>
    </row>
    <row r="1175" spans="2:20" x14ac:dyDescent="0.2">
      <c r="B1175" s="3"/>
      <c r="C1175" s="3"/>
      <c r="D1175" s="6"/>
      <c r="E1175" s="8"/>
      <c r="O1175" s="10"/>
      <c r="Q1175" s="12"/>
      <c r="S1175" s="16"/>
      <c r="T1175" s="16"/>
    </row>
    <row r="1176" spans="2:20" x14ac:dyDescent="0.2">
      <c r="B1176" s="3"/>
      <c r="C1176" s="3"/>
      <c r="D1176" s="6"/>
      <c r="E1176" s="8"/>
      <c r="O1176" s="10"/>
      <c r="Q1176" s="12"/>
      <c r="S1176" s="16"/>
      <c r="T1176" s="16"/>
    </row>
    <row r="1177" spans="2:20" x14ac:dyDescent="0.2">
      <c r="B1177" s="3"/>
      <c r="C1177" s="3"/>
      <c r="D1177" s="6"/>
      <c r="E1177" s="8"/>
      <c r="O1177" s="10"/>
      <c r="Q1177" s="12"/>
      <c r="S1177" s="16"/>
      <c r="T1177" s="16"/>
    </row>
    <row r="1178" spans="2:20" x14ac:dyDescent="0.2">
      <c r="B1178" s="3"/>
      <c r="C1178" s="3"/>
      <c r="D1178" s="6"/>
      <c r="E1178" s="8"/>
      <c r="O1178" s="10"/>
      <c r="Q1178" s="12"/>
      <c r="S1178" s="16"/>
      <c r="T1178" s="16"/>
    </row>
    <row r="1179" spans="2:20" x14ac:dyDescent="0.2">
      <c r="B1179" s="3"/>
      <c r="C1179" s="3"/>
      <c r="D1179" s="6"/>
      <c r="E1179" s="8"/>
      <c r="O1179" s="10"/>
      <c r="Q1179" s="12"/>
      <c r="S1179" s="16"/>
      <c r="T1179" s="16"/>
    </row>
    <row r="1180" spans="2:20" x14ac:dyDescent="0.2">
      <c r="B1180" s="3"/>
      <c r="C1180" s="3"/>
      <c r="D1180" s="6"/>
      <c r="E1180" s="8"/>
      <c r="O1180" s="10"/>
      <c r="Q1180" s="12"/>
      <c r="S1180" s="16"/>
      <c r="T1180" s="16"/>
    </row>
    <row r="1181" spans="2:20" x14ac:dyDescent="0.2">
      <c r="B1181" s="3"/>
      <c r="C1181" s="3"/>
      <c r="D1181" s="6"/>
      <c r="E1181" s="8"/>
      <c r="O1181" s="10"/>
      <c r="Q1181" s="12"/>
      <c r="S1181" s="16"/>
      <c r="T1181" s="16"/>
    </row>
    <row r="1182" spans="2:20" x14ac:dyDescent="0.2">
      <c r="B1182" s="3"/>
      <c r="C1182" s="3"/>
      <c r="D1182" s="6"/>
      <c r="E1182" s="8"/>
      <c r="O1182" s="10"/>
      <c r="Q1182" s="12"/>
      <c r="S1182" s="16"/>
      <c r="T1182" s="16"/>
    </row>
    <row r="1183" spans="2:20" x14ac:dyDescent="0.2">
      <c r="B1183" s="3"/>
      <c r="C1183" s="3"/>
      <c r="D1183" s="6"/>
      <c r="E1183" s="8"/>
      <c r="O1183" s="10"/>
      <c r="Q1183" s="12"/>
      <c r="S1183" s="16"/>
      <c r="T1183" s="16"/>
    </row>
    <row r="1184" spans="2:20" x14ac:dyDescent="0.2">
      <c r="B1184" s="3"/>
      <c r="C1184" s="3"/>
      <c r="D1184" s="6"/>
      <c r="E1184" s="8"/>
      <c r="O1184" s="10"/>
      <c r="Q1184" s="12"/>
      <c r="S1184" s="16"/>
      <c r="T1184" s="16"/>
    </row>
    <row r="1185" spans="2:20" x14ac:dyDescent="0.2">
      <c r="B1185" s="3"/>
      <c r="C1185" s="3"/>
      <c r="D1185" s="6"/>
      <c r="E1185" s="8"/>
      <c r="O1185" s="10"/>
      <c r="Q1185" s="12"/>
      <c r="S1185" s="16"/>
      <c r="T1185" s="16"/>
    </row>
    <row r="1186" spans="2:20" x14ac:dyDescent="0.2">
      <c r="B1186" s="3"/>
      <c r="C1186" s="3"/>
      <c r="D1186" s="6"/>
      <c r="E1186" s="8"/>
      <c r="O1186" s="10"/>
      <c r="Q1186" s="12"/>
      <c r="S1186" s="16"/>
      <c r="T1186" s="16"/>
    </row>
    <row r="1187" spans="2:20" x14ac:dyDescent="0.2">
      <c r="B1187" s="3"/>
      <c r="C1187" s="3"/>
      <c r="D1187" s="6"/>
      <c r="E1187" s="8"/>
      <c r="O1187" s="10"/>
      <c r="Q1187" s="12"/>
      <c r="S1187" s="16"/>
      <c r="T1187" s="16"/>
    </row>
    <row r="1188" spans="2:20" x14ac:dyDescent="0.2">
      <c r="B1188" s="3"/>
      <c r="C1188" s="3"/>
      <c r="D1188" s="6"/>
      <c r="E1188" s="8"/>
      <c r="O1188" s="10"/>
      <c r="Q1188" s="12"/>
      <c r="S1188" s="16"/>
      <c r="T1188" s="16"/>
    </row>
    <row r="1189" spans="2:20" x14ac:dyDescent="0.2">
      <c r="B1189" s="3"/>
      <c r="C1189" s="3"/>
      <c r="D1189" s="6"/>
      <c r="E1189" s="8"/>
      <c r="O1189" s="10"/>
      <c r="Q1189" s="12"/>
      <c r="S1189" s="16"/>
      <c r="T1189" s="16"/>
    </row>
    <row r="1190" spans="2:20" x14ac:dyDescent="0.2">
      <c r="B1190" s="3"/>
      <c r="C1190" s="3"/>
      <c r="D1190" s="6"/>
      <c r="E1190" s="8"/>
      <c r="O1190" s="10"/>
      <c r="Q1190" s="12"/>
      <c r="S1190" s="16"/>
      <c r="T1190" s="16"/>
    </row>
    <row r="1191" spans="2:20" x14ac:dyDescent="0.2">
      <c r="B1191" s="3"/>
      <c r="C1191" s="3"/>
      <c r="D1191" s="6"/>
      <c r="E1191" s="8"/>
      <c r="O1191" s="10"/>
      <c r="Q1191" s="12"/>
      <c r="S1191" s="16"/>
      <c r="T1191" s="16"/>
    </row>
    <row r="1192" spans="2:20" x14ac:dyDescent="0.2">
      <c r="B1192" s="3"/>
      <c r="C1192" s="3"/>
      <c r="D1192" s="6"/>
      <c r="E1192" s="8"/>
      <c r="O1192" s="10"/>
      <c r="Q1192" s="12"/>
      <c r="S1192" s="16"/>
      <c r="T1192" s="16"/>
    </row>
    <row r="1193" spans="2:20" x14ac:dyDescent="0.2">
      <c r="B1193" s="3"/>
      <c r="C1193" s="3"/>
      <c r="D1193" s="6"/>
      <c r="E1193" s="8"/>
      <c r="O1193" s="10"/>
      <c r="Q1193" s="12"/>
      <c r="S1193" s="16"/>
      <c r="T1193" s="16"/>
    </row>
    <row r="1194" spans="2:20" x14ac:dyDescent="0.2">
      <c r="B1194" s="3"/>
      <c r="C1194" s="3"/>
      <c r="D1194" s="6"/>
      <c r="E1194" s="8"/>
      <c r="O1194" s="10"/>
      <c r="Q1194" s="12"/>
      <c r="S1194" s="16"/>
      <c r="T1194" s="16"/>
    </row>
    <row r="1195" spans="2:20" x14ac:dyDescent="0.2">
      <c r="B1195" s="3"/>
      <c r="C1195" s="3"/>
      <c r="D1195" s="6"/>
      <c r="E1195" s="8"/>
      <c r="O1195" s="10"/>
      <c r="Q1195" s="12"/>
      <c r="S1195" s="16"/>
      <c r="T1195" s="16"/>
    </row>
    <row r="1196" spans="2:20" x14ac:dyDescent="0.2">
      <c r="B1196" s="3"/>
      <c r="C1196" s="3"/>
      <c r="D1196" s="6"/>
      <c r="E1196" s="8"/>
      <c r="O1196" s="10"/>
      <c r="Q1196" s="12"/>
      <c r="S1196" s="16"/>
      <c r="T1196" s="16"/>
    </row>
    <row r="1197" spans="2:20" x14ac:dyDescent="0.2">
      <c r="B1197" s="3"/>
      <c r="C1197" s="3"/>
      <c r="D1197" s="6"/>
      <c r="E1197" s="8"/>
      <c r="O1197" s="10"/>
      <c r="Q1197" s="12"/>
      <c r="S1197" s="16"/>
      <c r="T1197" s="16"/>
    </row>
    <row r="1198" spans="2:20" x14ac:dyDescent="0.2">
      <c r="B1198" s="3"/>
      <c r="C1198" s="3"/>
      <c r="D1198" s="6"/>
      <c r="E1198" s="8"/>
      <c r="O1198" s="10"/>
      <c r="Q1198" s="12"/>
      <c r="S1198" s="16"/>
      <c r="T1198" s="16"/>
    </row>
    <row r="1199" spans="2:20" x14ac:dyDescent="0.2">
      <c r="B1199" s="3"/>
      <c r="C1199" s="3"/>
      <c r="D1199" s="6"/>
      <c r="E1199" s="8"/>
      <c r="O1199" s="10"/>
      <c r="Q1199" s="12"/>
      <c r="S1199" s="16"/>
      <c r="T1199" s="16"/>
    </row>
    <row r="1200" spans="2:20" x14ac:dyDescent="0.2">
      <c r="B1200" s="3"/>
      <c r="C1200" s="3"/>
      <c r="D1200" s="6"/>
      <c r="E1200" s="8"/>
      <c r="O1200" s="10"/>
      <c r="Q1200" s="12"/>
      <c r="S1200" s="16"/>
      <c r="T1200" s="16"/>
    </row>
    <row r="1201" spans="2:20" x14ac:dyDescent="0.2">
      <c r="B1201" s="3"/>
      <c r="C1201" s="3"/>
      <c r="D1201" s="6"/>
      <c r="E1201" s="8"/>
      <c r="O1201" s="10"/>
      <c r="Q1201" s="12"/>
      <c r="S1201" s="16"/>
      <c r="T1201" s="16"/>
    </row>
    <row r="1202" spans="2:20" x14ac:dyDescent="0.2">
      <c r="B1202" s="3"/>
      <c r="C1202" s="3"/>
      <c r="D1202" s="6"/>
      <c r="E1202" s="8"/>
      <c r="O1202" s="10"/>
      <c r="Q1202" s="12"/>
      <c r="S1202" s="16"/>
      <c r="T1202" s="16"/>
    </row>
    <row r="1203" spans="2:20" x14ac:dyDescent="0.2">
      <c r="B1203" s="3"/>
      <c r="C1203" s="3"/>
      <c r="D1203" s="6"/>
      <c r="E1203" s="8"/>
      <c r="O1203" s="10"/>
      <c r="Q1203" s="12"/>
      <c r="S1203" s="16"/>
      <c r="T1203" s="16"/>
    </row>
    <row r="1204" spans="2:20" x14ac:dyDescent="0.2">
      <c r="B1204" s="3"/>
      <c r="C1204" s="3"/>
      <c r="D1204" s="6"/>
      <c r="E1204" s="8"/>
      <c r="O1204" s="10"/>
      <c r="Q1204" s="12"/>
      <c r="S1204" s="16"/>
      <c r="T1204" s="16"/>
    </row>
    <row r="1205" spans="2:20" x14ac:dyDescent="0.2">
      <c r="B1205" s="3"/>
      <c r="C1205" s="3"/>
      <c r="D1205" s="6"/>
      <c r="E1205" s="8"/>
      <c r="O1205" s="10"/>
      <c r="Q1205" s="12"/>
      <c r="S1205" s="16"/>
      <c r="T1205" s="16"/>
    </row>
    <row r="1206" spans="2:20" x14ac:dyDescent="0.2">
      <c r="B1206" s="3"/>
      <c r="C1206" s="3"/>
      <c r="D1206" s="6"/>
      <c r="E1206" s="8"/>
      <c r="O1206" s="10"/>
      <c r="Q1206" s="12"/>
      <c r="S1206" s="16"/>
      <c r="T1206" s="16"/>
    </row>
    <row r="1207" spans="2:20" x14ac:dyDescent="0.2">
      <c r="B1207" s="3"/>
      <c r="C1207" s="3"/>
      <c r="D1207" s="6"/>
      <c r="E1207" s="8"/>
      <c r="O1207" s="10"/>
      <c r="Q1207" s="12"/>
      <c r="S1207" s="16"/>
      <c r="T1207" s="16"/>
    </row>
    <row r="1208" spans="2:20" x14ac:dyDescent="0.2">
      <c r="B1208" s="3"/>
      <c r="C1208" s="3"/>
      <c r="D1208" s="6"/>
      <c r="E1208" s="8"/>
      <c r="O1208" s="10"/>
      <c r="Q1208" s="12"/>
      <c r="S1208" s="16"/>
      <c r="T1208" s="16"/>
    </row>
    <row r="1209" spans="2:20" x14ac:dyDescent="0.2">
      <c r="B1209" s="3"/>
      <c r="C1209" s="3"/>
      <c r="D1209" s="6"/>
      <c r="E1209" s="8"/>
      <c r="O1209" s="10"/>
      <c r="Q1209" s="12"/>
      <c r="S1209" s="16"/>
      <c r="T1209" s="16"/>
    </row>
    <row r="1210" spans="2:20" x14ac:dyDescent="0.2">
      <c r="B1210" s="3"/>
      <c r="C1210" s="3"/>
      <c r="D1210" s="6"/>
      <c r="E1210" s="8"/>
      <c r="O1210" s="10"/>
      <c r="Q1210" s="12"/>
      <c r="S1210" s="16"/>
      <c r="T1210" s="16"/>
    </row>
    <row r="1211" spans="2:20" x14ac:dyDescent="0.2">
      <c r="B1211" s="3"/>
      <c r="C1211" s="3"/>
      <c r="D1211" s="6"/>
      <c r="E1211" s="8"/>
      <c r="O1211" s="10"/>
      <c r="Q1211" s="12"/>
      <c r="S1211" s="16"/>
      <c r="T1211" s="16"/>
    </row>
    <row r="1212" spans="2:20" x14ac:dyDescent="0.2">
      <c r="B1212" s="3"/>
      <c r="C1212" s="3"/>
      <c r="D1212" s="6"/>
      <c r="E1212" s="8"/>
      <c r="O1212" s="10"/>
      <c r="Q1212" s="12"/>
      <c r="S1212" s="16"/>
      <c r="T1212" s="16"/>
    </row>
    <row r="1213" spans="2:20" x14ac:dyDescent="0.2">
      <c r="B1213" s="3"/>
      <c r="C1213" s="3"/>
      <c r="D1213" s="6"/>
      <c r="E1213" s="8"/>
      <c r="O1213" s="10"/>
      <c r="Q1213" s="12"/>
      <c r="S1213" s="16"/>
      <c r="T1213" s="16"/>
    </row>
    <row r="1214" spans="2:20" x14ac:dyDescent="0.2">
      <c r="B1214" s="3"/>
      <c r="C1214" s="3"/>
      <c r="D1214" s="6"/>
      <c r="E1214" s="8"/>
      <c r="O1214" s="10"/>
      <c r="Q1214" s="12"/>
      <c r="S1214" s="16"/>
      <c r="T1214" s="16"/>
    </row>
    <row r="1215" spans="2:20" x14ac:dyDescent="0.2">
      <c r="B1215" s="3"/>
      <c r="C1215" s="3"/>
      <c r="D1215" s="6"/>
      <c r="E1215" s="8"/>
      <c r="O1215" s="10"/>
      <c r="Q1215" s="12"/>
      <c r="S1215" s="16"/>
      <c r="T1215" s="16"/>
    </row>
    <row r="1216" spans="2:20" x14ac:dyDescent="0.2">
      <c r="B1216" s="3"/>
      <c r="C1216" s="3"/>
      <c r="D1216" s="6"/>
      <c r="E1216" s="8"/>
      <c r="O1216" s="10"/>
      <c r="Q1216" s="12"/>
      <c r="S1216" s="16"/>
      <c r="T1216" s="16"/>
    </row>
    <row r="1217" spans="2:20" x14ac:dyDescent="0.2">
      <c r="B1217" s="3"/>
      <c r="C1217" s="3"/>
      <c r="D1217" s="6"/>
      <c r="E1217" s="8"/>
      <c r="O1217" s="10"/>
      <c r="Q1217" s="12"/>
      <c r="S1217" s="16"/>
      <c r="T1217" s="16"/>
    </row>
    <row r="1218" spans="2:20" x14ac:dyDescent="0.2">
      <c r="B1218" s="3"/>
      <c r="C1218" s="3"/>
      <c r="D1218" s="6"/>
      <c r="E1218" s="8"/>
      <c r="O1218" s="10"/>
      <c r="Q1218" s="12"/>
      <c r="S1218" s="16"/>
      <c r="T1218" s="16"/>
    </row>
    <row r="1219" spans="2:20" x14ac:dyDescent="0.2">
      <c r="B1219" s="3"/>
      <c r="C1219" s="3"/>
      <c r="D1219" s="6"/>
      <c r="E1219" s="8"/>
      <c r="O1219" s="10"/>
      <c r="Q1219" s="12"/>
      <c r="S1219" s="16"/>
      <c r="T1219" s="16"/>
    </row>
    <row r="1220" spans="2:20" x14ac:dyDescent="0.2">
      <c r="B1220" s="3"/>
      <c r="C1220" s="3"/>
      <c r="D1220" s="6"/>
      <c r="E1220" s="8"/>
      <c r="O1220" s="10"/>
      <c r="Q1220" s="12"/>
      <c r="S1220" s="16"/>
      <c r="T1220" s="16"/>
    </row>
    <row r="1221" spans="2:20" x14ac:dyDescent="0.2">
      <c r="B1221" s="3"/>
      <c r="C1221" s="3"/>
      <c r="D1221" s="6"/>
      <c r="E1221" s="8"/>
      <c r="O1221" s="10"/>
      <c r="Q1221" s="12"/>
      <c r="S1221" s="16"/>
      <c r="T1221" s="16"/>
    </row>
    <row r="1222" spans="2:20" x14ac:dyDescent="0.2">
      <c r="B1222" s="3"/>
      <c r="C1222" s="3"/>
      <c r="D1222" s="6"/>
      <c r="E1222" s="8"/>
      <c r="O1222" s="10"/>
      <c r="Q1222" s="12"/>
      <c r="S1222" s="16"/>
      <c r="T1222" s="16"/>
    </row>
    <row r="1223" spans="2:20" x14ac:dyDescent="0.2">
      <c r="B1223" s="3"/>
      <c r="C1223" s="3"/>
      <c r="D1223" s="6"/>
      <c r="E1223" s="8"/>
      <c r="O1223" s="10"/>
      <c r="Q1223" s="12"/>
      <c r="S1223" s="16"/>
      <c r="T1223" s="16"/>
    </row>
    <row r="1224" spans="2:20" x14ac:dyDescent="0.2">
      <c r="B1224" s="3"/>
      <c r="C1224" s="3"/>
      <c r="D1224" s="6"/>
      <c r="E1224" s="8"/>
      <c r="O1224" s="10"/>
      <c r="Q1224" s="12"/>
      <c r="S1224" s="16"/>
      <c r="T1224" s="16"/>
    </row>
    <row r="1225" spans="2:20" x14ac:dyDescent="0.2">
      <c r="B1225" s="3"/>
      <c r="C1225" s="3"/>
      <c r="D1225" s="6"/>
      <c r="E1225" s="8"/>
      <c r="O1225" s="10"/>
      <c r="Q1225" s="12"/>
      <c r="S1225" s="16"/>
      <c r="T1225" s="16"/>
    </row>
    <row r="1226" spans="2:20" x14ac:dyDescent="0.2">
      <c r="B1226" s="3"/>
      <c r="C1226" s="3"/>
      <c r="D1226" s="6"/>
      <c r="E1226" s="8"/>
      <c r="O1226" s="10"/>
      <c r="Q1226" s="12"/>
      <c r="S1226" s="16"/>
      <c r="T1226" s="16"/>
    </row>
    <row r="1227" spans="2:20" x14ac:dyDescent="0.2">
      <c r="B1227" s="3"/>
      <c r="C1227" s="3"/>
      <c r="D1227" s="6"/>
      <c r="E1227" s="8"/>
      <c r="O1227" s="10"/>
      <c r="Q1227" s="12"/>
      <c r="S1227" s="16"/>
      <c r="T1227" s="16"/>
    </row>
    <row r="1228" spans="2:20" x14ac:dyDescent="0.2">
      <c r="B1228" s="3"/>
      <c r="C1228" s="3"/>
      <c r="D1228" s="6"/>
      <c r="E1228" s="8"/>
      <c r="O1228" s="10"/>
      <c r="Q1228" s="12"/>
      <c r="S1228" s="16"/>
      <c r="T1228" s="16"/>
    </row>
    <row r="1229" spans="2:20" x14ac:dyDescent="0.2">
      <c r="B1229" s="3"/>
      <c r="C1229" s="3"/>
      <c r="D1229" s="6"/>
      <c r="E1229" s="8"/>
      <c r="O1229" s="10"/>
      <c r="Q1229" s="12"/>
      <c r="S1229" s="16"/>
      <c r="T1229" s="16"/>
    </row>
    <row r="1230" spans="2:20" x14ac:dyDescent="0.2">
      <c r="B1230" s="3"/>
      <c r="C1230" s="3"/>
      <c r="D1230" s="6"/>
      <c r="E1230" s="8"/>
      <c r="O1230" s="10"/>
      <c r="Q1230" s="12"/>
      <c r="S1230" s="16"/>
      <c r="T1230" s="16"/>
    </row>
    <row r="1231" spans="2:20" x14ac:dyDescent="0.2">
      <c r="B1231" s="3"/>
      <c r="C1231" s="3"/>
      <c r="D1231" s="6"/>
      <c r="E1231" s="8"/>
      <c r="O1231" s="10"/>
      <c r="Q1231" s="12"/>
      <c r="S1231" s="16"/>
      <c r="T1231" s="16"/>
    </row>
    <row r="1232" spans="2:20" x14ac:dyDescent="0.2">
      <c r="B1232" s="3"/>
      <c r="C1232" s="3"/>
      <c r="D1232" s="6"/>
      <c r="E1232" s="8"/>
      <c r="O1232" s="10"/>
      <c r="Q1232" s="12"/>
      <c r="S1232" s="16"/>
      <c r="T1232" s="16"/>
    </row>
    <row r="1233" spans="2:20" x14ac:dyDescent="0.2">
      <c r="B1233" s="3"/>
      <c r="C1233" s="3"/>
      <c r="D1233" s="6"/>
      <c r="E1233" s="8"/>
      <c r="O1233" s="10"/>
      <c r="Q1233" s="12"/>
      <c r="S1233" s="16"/>
      <c r="T1233" s="16"/>
    </row>
    <row r="1234" spans="2:20" x14ac:dyDescent="0.2">
      <c r="B1234" s="3"/>
      <c r="C1234" s="3"/>
      <c r="D1234" s="6"/>
      <c r="E1234" s="8"/>
      <c r="O1234" s="10"/>
      <c r="Q1234" s="12"/>
      <c r="S1234" s="16"/>
      <c r="T1234" s="16"/>
    </row>
    <row r="1235" spans="2:20" x14ac:dyDescent="0.2">
      <c r="B1235" s="3"/>
      <c r="C1235" s="3"/>
      <c r="D1235" s="6"/>
      <c r="E1235" s="8"/>
      <c r="O1235" s="10"/>
      <c r="Q1235" s="12"/>
      <c r="S1235" s="16"/>
      <c r="T1235" s="16"/>
    </row>
    <row r="1236" spans="2:20" x14ac:dyDescent="0.2">
      <c r="B1236" s="3"/>
      <c r="C1236" s="3"/>
      <c r="D1236" s="6"/>
      <c r="E1236" s="8"/>
      <c r="O1236" s="10"/>
      <c r="Q1236" s="12"/>
      <c r="S1236" s="16"/>
      <c r="T1236" s="16"/>
    </row>
    <row r="1237" spans="2:20" x14ac:dyDescent="0.2">
      <c r="B1237" s="3"/>
      <c r="C1237" s="3"/>
      <c r="D1237" s="6"/>
      <c r="E1237" s="8"/>
      <c r="O1237" s="10"/>
      <c r="Q1237" s="12"/>
      <c r="S1237" s="16"/>
      <c r="T1237" s="16"/>
    </row>
    <row r="1238" spans="2:20" x14ac:dyDescent="0.2">
      <c r="B1238" s="3"/>
      <c r="C1238" s="3"/>
      <c r="D1238" s="6"/>
      <c r="E1238" s="8"/>
      <c r="O1238" s="10"/>
      <c r="Q1238" s="12"/>
      <c r="S1238" s="16"/>
      <c r="T1238" s="16"/>
    </row>
    <row r="1239" spans="2:20" x14ac:dyDescent="0.2">
      <c r="B1239" s="3"/>
      <c r="C1239" s="3"/>
      <c r="D1239" s="6"/>
      <c r="E1239" s="8"/>
      <c r="O1239" s="10"/>
      <c r="Q1239" s="12"/>
      <c r="S1239" s="16"/>
      <c r="T1239" s="16"/>
    </row>
    <row r="1240" spans="2:20" x14ac:dyDescent="0.2">
      <c r="B1240" s="3"/>
      <c r="C1240" s="3"/>
      <c r="D1240" s="6"/>
      <c r="E1240" s="8"/>
      <c r="O1240" s="10"/>
      <c r="Q1240" s="12"/>
      <c r="S1240" s="16"/>
      <c r="T1240" s="16"/>
    </row>
    <row r="1241" spans="2:20" x14ac:dyDescent="0.2">
      <c r="B1241" s="3"/>
      <c r="C1241" s="3"/>
      <c r="D1241" s="6"/>
      <c r="E1241" s="8"/>
      <c r="O1241" s="10"/>
      <c r="Q1241" s="12"/>
      <c r="S1241" s="16"/>
      <c r="T1241" s="16"/>
    </row>
    <row r="1242" spans="2:20" x14ac:dyDescent="0.2">
      <c r="B1242" s="3"/>
      <c r="C1242" s="3"/>
      <c r="D1242" s="6"/>
      <c r="E1242" s="8"/>
      <c r="O1242" s="10"/>
      <c r="Q1242" s="12"/>
      <c r="S1242" s="16"/>
      <c r="T1242" s="16"/>
    </row>
    <row r="1243" spans="2:20" x14ac:dyDescent="0.2">
      <c r="B1243" s="3"/>
      <c r="C1243" s="3"/>
      <c r="D1243" s="6"/>
      <c r="E1243" s="8"/>
      <c r="O1243" s="10"/>
      <c r="Q1243" s="12"/>
      <c r="S1243" s="16"/>
      <c r="T1243" s="16"/>
    </row>
    <row r="1244" spans="2:20" x14ac:dyDescent="0.2">
      <c r="B1244" s="3"/>
      <c r="C1244" s="3"/>
      <c r="D1244" s="6"/>
      <c r="E1244" s="8"/>
      <c r="O1244" s="10"/>
      <c r="Q1244" s="12"/>
      <c r="S1244" s="16"/>
      <c r="T1244" s="16"/>
    </row>
    <row r="1245" spans="2:20" x14ac:dyDescent="0.2">
      <c r="B1245" s="3"/>
      <c r="C1245" s="3"/>
      <c r="D1245" s="6"/>
      <c r="E1245" s="8"/>
      <c r="O1245" s="10"/>
      <c r="Q1245" s="12"/>
      <c r="S1245" s="16"/>
      <c r="T1245" s="16"/>
    </row>
    <row r="1246" spans="2:20" x14ac:dyDescent="0.2">
      <c r="B1246" s="3"/>
      <c r="C1246" s="3"/>
      <c r="D1246" s="6"/>
      <c r="E1246" s="8"/>
      <c r="O1246" s="10"/>
      <c r="Q1246" s="12"/>
      <c r="S1246" s="16"/>
      <c r="T1246" s="16"/>
    </row>
    <row r="1247" spans="2:20" x14ac:dyDescent="0.2">
      <c r="B1247" s="3"/>
      <c r="C1247" s="3"/>
      <c r="D1247" s="6"/>
      <c r="E1247" s="8"/>
      <c r="O1247" s="10"/>
      <c r="Q1247" s="12"/>
      <c r="S1247" s="16"/>
      <c r="T1247" s="16"/>
    </row>
    <row r="1248" spans="2:20" x14ac:dyDescent="0.2">
      <c r="B1248" s="3"/>
      <c r="C1248" s="3"/>
      <c r="D1248" s="6"/>
      <c r="E1248" s="8"/>
      <c r="O1248" s="10"/>
      <c r="Q1248" s="12"/>
      <c r="S1248" s="16"/>
      <c r="T1248" s="16"/>
    </row>
    <row r="1249" spans="2:20" x14ac:dyDescent="0.2">
      <c r="B1249" s="3"/>
      <c r="C1249" s="3"/>
      <c r="D1249" s="6"/>
      <c r="E1249" s="8"/>
      <c r="O1249" s="10"/>
      <c r="Q1249" s="12"/>
      <c r="S1249" s="16"/>
      <c r="T1249" s="16"/>
    </row>
    <row r="1250" spans="2:20" x14ac:dyDescent="0.2">
      <c r="B1250" s="3"/>
      <c r="C1250" s="3"/>
      <c r="D1250" s="6"/>
      <c r="E1250" s="8"/>
      <c r="O1250" s="10"/>
      <c r="Q1250" s="12"/>
      <c r="S1250" s="16"/>
      <c r="T1250" s="16"/>
    </row>
    <row r="1251" spans="2:20" x14ac:dyDescent="0.2">
      <c r="B1251" s="3"/>
      <c r="C1251" s="3"/>
      <c r="D1251" s="6"/>
      <c r="E1251" s="8"/>
      <c r="O1251" s="10"/>
      <c r="Q1251" s="12"/>
      <c r="S1251" s="16"/>
      <c r="T1251" s="16"/>
    </row>
    <row r="1252" spans="2:20" x14ac:dyDescent="0.2">
      <c r="B1252" s="3"/>
      <c r="C1252" s="3"/>
      <c r="D1252" s="6"/>
      <c r="E1252" s="8"/>
      <c r="O1252" s="10"/>
      <c r="Q1252" s="12"/>
      <c r="S1252" s="16"/>
      <c r="T1252" s="16"/>
    </row>
    <row r="1253" spans="2:20" x14ac:dyDescent="0.2">
      <c r="B1253" s="3"/>
      <c r="C1253" s="3"/>
      <c r="D1253" s="6"/>
      <c r="E1253" s="8"/>
      <c r="O1253" s="10"/>
      <c r="Q1253" s="12"/>
      <c r="S1253" s="16"/>
      <c r="T1253" s="16"/>
    </row>
    <row r="1254" spans="2:20" x14ac:dyDescent="0.2">
      <c r="B1254" s="3"/>
      <c r="C1254" s="3"/>
      <c r="D1254" s="6"/>
      <c r="E1254" s="8"/>
      <c r="O1254" s="10"/>
      <c r="Q1254" s="12"/>
      <c r="S1254" s="16"/>
      <c r="T1254" s="16"/>
    </row>
    <row r="1255" spans="2:20" x14ac:dyDescent="0.2">
      <c r="B1255" s="3"/>
      <c r="C1255" s="3"/>
      <c r="D1255" s="6"/>
      <c r="E1255" s="8"/>
      <c r="O1255" s="10"/>
      <c r="Q1255" s="12"/>
      <c r="S1255" s="16"/>
      <c r="T1255" s="16"/>
    </row>
    <row r="1256" spans="2:20" x14ac:dyDescent="0.2">
      <c r="B1256" s="3"/>
      <c r="C1256" s="3"/>
      <c r="D1256" s="6"/>
      <c r="E1256" s="8"/>
      <c r="O1256" s="10"/>
      <c r="Q1256" s="12"/>
      <c r="S1256" s="16"/>
      <c r="T1256" s="16"/>
    </row>
    <row r="1257" spans="2:20" x14ac:dyDescent="0.2">
      <c r="B1257" s="3"/>
      <c r="C1257" s="3"/>
      <c r="D1257" s="6"/>
      <c r="E1257" s="8"/>
      <c r="O1257" s="10"/>
      <c r="Q1257" s="12"/>
      <c r="S1257" s="16"/>
      <c r="T1257" s="16"/>
    </row>
    <row r="1258" spans="2:20" x14ac:dyDescent="0.2">
      <c r="B1258" s="3"/>
      <c r="C1258" s="3"/>
      <c r="D1258" s="6"/>
      <c r="E1258" s="8"/>
      <c r="O1258" s="10"/>
      <c r="Q1258" s="12"/>
      <c r="S1258" s="16"/>
      <c r="T1258" s="16"/>
    </row>
    <row r="1259" spans="2:20" x14ac:dyDescent="0.2">
      <c r="B1259" s="3"/>
      <c r="C1259" s="3"/>
      <c r="D1259" s="6"/>
      <c r="E1259" s="8"/>
      <c r="O1259" s="10"/>
      <c r="Q1259" s="12"/>
      <c r="S1259" s="16"/>
      <c r="T1259" s="16"/>
    </row>
    <row r="1260" spans="2:20" x14ac:dyDescent="0.2">
      <c r="B1260" s="3"/>
      <c r="C1260" s="3"/>
      <c r="D1260" s="6"/>
      <c r="E1260" s="8"/>
      <c r="O1260" s="10"/>
      <c r="Q1260" s="12"/>
      <c r="S1260" s="16"/>
      <c r="T1260" s="16"/>
    </row>
    <row r="1261" spans="2:20" x14ac:dyDescent="0.2">
      <c r="B1261" s="3"/>
      <c r="C1261" s="3"/>
      <c r="D1261" s="6"/>
      <c r="E1261" s="8"/>
      <c r="O1261" s="10"/>
      <c r="Q1261" s="12"/>
      <c r="S1261" s="16"/>
      <c r="T1261" s="16"/>
    </row>
    <row r="1262" spans="2:20" x14ac:dyDescent="0.2">
      <c r="B1262" s="3"/>
      <c r="C1262" s="3"/>
      <c r="D1262" s="6"/>
      <c r="E1262" s="8"/>
      <c r="O1262" s="10"/>
      <c r="Q1262" s="12"/>
      <c r="S1262" s="16"/>
      <c r="T1262" s="16"/>
    </row>
    <row r="1263" spans="2:20" x14ac:dyDescent="0.2">
      <c r="B1263" s="3"/>
      <c r="C1263" s="3"/>
      <c r="D1263" s="6"/>
      <c r="E1263" s="8"/>
      <c r="O1263" s="10"/>
      <c r="Q1263" s="12"/>
      <c r="S1263" s="16"/>
      <c r="T1263" s="16"/>
    </row>
    <row r="1264" spans="2:20" x14ac:dyDescent="0.2">
      <c r="B1264" s="3"/>
      <c r="C1264" s="3"/>
      <c r="D1264" s="6"/>
      <c r="E1264" s="8"/>
      <c r="O1264" s="10"/>
      <c r="Q1264" s="12"/>
      <c r="S1264" s="16"/>
      <c r="T1264" s="16"/>
    </row>
    <row r="1265" spans="2:20" x14ac:dyDescent="0.2">
      <c r="B1265" s="3"/>
      <c r="C1265" s="3"/>
      <c r="D1265" s="6"/>
      <c r="E1265" s="8"/>
      <c r="O1265" s="10"/>
      <c r="Q1265" s="12"/>
      <c r="S1265" s="16"/>
      <c r="T1265" s="16"/>
    </row>
    <row r="1266" spans="2:20" x14ac:dyDescent="0.2">
      <c r="B1266" s="3"/>
      <c r="C1266" s="3"/>
      <c r="D1266" s="6"/>
      <c r="E1266" s="8"/>
      <c r="O1266" s="10"/>
      <c r="Q1266" s="12"/>
      <c r="S1266" s="16"/>
      <c r="T1266" s="16"/>
    </row>
    <row r="1267" spans="2:20" x14ac:dyDescent="0.2">
      <c r="B1267" s="3"/>
      <c r="C1267" s="3"/>
      <c r="D1267" s="6"/>
      <c r="E1267" s="8"/>
      <c r="O1267" s="10"/>
      <c r="Q1267" s="12"/>
      <c r="S1267" s="16"/>
      <c r="T1267" s="16"/>
    </row>
    <row r="1268" spans="2:20" x14ac:dyDescent="0.2">
      <c r="B1268" s="3"/>
      <c r="C1268" s="3"/>
      <c r="D1268" s="6"/>
      <c r="E1268" s="8"/>
      <c r="O1268" s="10"/>
      <c r="Q1268" s="12"/>
      <c r="S1268" s="16"/>
      <c r="T1268" s="16"/>
    </row>
    <row r="1269" spans="2:20" x14ac:dyDescent="0.2">
      <c r="B1269" s="3"/>
      <c r="C1269" s="3"/>
      <c r="D1269" s="6"/>
      <c r="E1269" s="8"/>
      <c r="O1269" s="10"/>
      <c r="Q1269" s="12"/>
      <c r="S1269" s="16"/>
      <c r="T1269" s="16"/>
    </row>
    <row r="1270" spans="2:20" x14ac:dyDescent="0.2">
      <c r="B1270" s="3"/>
      <c r="C1270" s="3"/>
      <c r="D1270" s="6"/>
      <c r="E1270" s="8"/>
      <c r="O1270" s="10"/>
      <c r="Q1270" s="12"/>
      <c r="S1270" s="16"/>
      <c r="T1270" s="16"/>
    </row>
    <row r="1271" spans="2:20" x14ac:dyDescent="0.2">
      <c r="B1271" s="3"/>
      <c r="C1271" s="3"/>
      <c r="D1271" s="6"/>
      <c r="E1271" s="8"/>
      <c r="O1271" s="10"/>
      <c r="Q1271" s="12"/>
      <c r="S1271" s="16"/>
      <c r="T1271" s="16"/>
    </row>
    <row r="1272" spans="2:20" x14ac:dyDescent="0.2">
      <c r="B1272" s="3"/>
      <c r="C1272" s="3"/>
      <c r="D1272" s="6"/>
      <c r="E1272" s="8"/>
      <c r="O1272" s="10"/>
      <c r="Q1272" s="12"/>
      <c r="S1272" s="16"/>
      <c r="T1272" s="16"/>
    </row>
    <row r="1273" spans="2:20" x14ac:dyDescent="0.2">
      <c r="B1273" s="3"/>
      <c r="C1273" s="3"/>
      <c r="D1273" s="6"/>
      <c r="E1273" s="8"/>
      <c r="O1273" s="10"/>
      <c r="Q1273" s="12"/>
      <c r="S1273" s="16"/>
      <c r="T1273" s="16"/>
    </row>
    <row r="1274" spans="2:20" x14ac:dyDescent="0.2">
      <c r="B1274" s="3"/>
      <c r="C1274" s="3"/>
      <c r="D1274" s="6"/>
      <c r="E1274" s="8"/>
      <c r="O1274" s="10"/>
      <c r="Q1274" s="12"/>
      <c r="S1274" s="16"/>
      <c r="T1274" s="16"/>
    </row>
    <row r="1275" spans="2:20" x14ac:dyDescent="0.2">
      <c r="B1275" s="3"/>
      <c r="C1275" s="3"/>
      <c r="D1275" s="6"/>
      <c r="E1275" s="8"/>
      <c r="O1275" s="10"/>
      <c r="Q1275" s="12"/>
      <c r="S1275" s="16"/>
      <c r="T1275" s="16"/>
    </row>
    <row r="1276" spans="2:20" x14ac:dyDescent="0.2">
      <c r="B1276" s="3"/>
      <c r="C1276" s="3"/>
      <c r="D1276" s="6"/>
      <c r="E1276" s="8"/>
      <c r="O1276" s="10"/>
      <c r="Q1276" s="12"/>
      <c r="S1276" s="16"/>
      <c r="T1276" s="16"/>
    </row>
    <row r="1277" spans="2:20" x14ac:dyDescent="0.2">
      <c r="B1277" s="3"/>
      <c r="C1277" s="3"/>
      <c r="D1277" s="6"/>
      <c r="E1277" s="8"/>
      <c r="O1277" s="10"/>
      <c r="Q1277" s="12"/>
      <c r="S1277" s="16"/>
      <c r="T1277" s="16"/>
    </row>
    <row r="1278" spans="2:20" x14ac:dyDescent="0.2">
      <c r="B1278" s="3"/>
      <c r="C1278" s="3"/>
      <c r="D1278" s="6"/>
      <c r="E1278" s="8"/>
      <c r="O1278" s="10"/>
      <c r="Q1278" s="12"/>
      <c r="S1278" s="16"/>
      <c r="T1278" s="16"/>
    </row>
    <row r="1279" spans="2:20" x14ac:dyDescent="0.2">
      <c r="B1279" s="3"/>
      <c r="C1279" s="3"/>
      <c r="D1279" s="6"/>
      <c r="E1279" s="8"/>
      <c r="O1279" s="10"/>
      <c r="Q1279" s="12"/>
      <c r="S1279" s="16"/>
      <c r="T1279" s="16"/>
    </row>
    <row r="1280" spans="2:20" x14ac:dyDescent="0.2">
      <c r="B1280" s="3"/>
      <c r="C1280" s="3"/>
      <c r="D1280" s="6"/>
      <c r="E1280" s="8"/>
      <c r="O1280" s="10"/>
      <c r="Q1280" s="12"/>
      <c r="S1280" s="16"/>
      <c r="T1280" s="16"/>
    </row>
    <row r="1281" spans="2:20" x14ac:dyDescent="0.2">
      <c r="B1281" s="3"/>
      <c r="C1281" s="3"/>
      <c r="D1281" s="6"/>
      <c r="E1281" s="8"/>
      <c r="O1281" s="10"/>
      <c r="Q1281" s="12"/>
      <c r="S1281" s="16"/>
      <c r="T1281" s="16"/>
    </row>
    <row r="1282" spans="2:20" x14ac:dyDescent="0.2">
      <c r="B1282" s="3"/>
      <c r="C1282" s="3"/>
      <c r="D1282" s="6"/>
      <c r="E1282" s="8"/>
      <c r="O1282" s="10"/>
      <c r="Q1282" s="12"/>
      <c r="S1282" s="16"/>
      <c r="T1282" s="16"/>
    </row>
    <row r="1283" spans="2:20" x14ac:dyDescent="0.2">
      <c r="B1283" s="3"/>
      <c r="C1283" s="3"/>
      <c r="D1283" s="6"/>
      <c r="E1283" s="8"/>
      <c r="O1283" s="10"/>
      <c r="Q1283" s="12"/>
      <c r="S1283" s="16"/>
      <c r="T1283" s="16"/>
    </row>
    <row r="1284" spans="2:20" x14ac:dyDescent="0.2">
      <c r="B1284" s="3"/>
      <c r="C1284" s="3"/>
      <c r="D1284" s="6"/>
      <c r="E1284" s="8"/>
      <c r="O1284" s="10"/>
      <c r="Q1284" s="12"/>
      <c r="S1284" s="16"/>
      <c r="T1284" s="16"/>
    </row>
    <row r="1285" spans="2:20" x14ac:dyDescent="0.2">
      <c r="B1285" s="3"/>
      <c r="C1285" s="3"/>
      <c r="D1285" s="6"/>
      <c r="E1285" s="8"/>
      <c r="O1285" s="10"/>
      <c r="Q1285" s="12"/>
      <c r="S1285" s="16"/>
      <c r="T1285" s="16"/>
    </row>
    <row r="1286" spans="2:20" x14ac:dyDescent="0.2">
      <c r="B1286" s="3"/>
      <c r="C1286" s="3"/>
      <c r="D1286" s="6"/>
      <c r="E1286" s="8"/>
      <c r="O1286" s="10"/>
      <c r="Q1286" s="12"/>
      <c r="S1286" s="16"/>
      <c r="T1286" s="16"/>
    </row>
    <row r="1287" spans="2:20" x14ac:dyDescent="0.2">
      <c r="B1287" s="3"/>
      <c r="C1287" s="3"/>
      <c r="D1287" s="6"/>
      <c r="E1287" s="8"/>
      <c r="O1287" s="10"/>
      <c r="Q1287" s="12"/>
      <c r="S1287" s="16"/>
      <c r="T1287" s="16"/>
    </row>
    <row r="1288" spans="2:20" x14ac:dyDescent="0.2">
      <c r="B1288" s="3"/>
      <c r="C1288" s="3"/>
      <c r="D1288" s="6"/>
      <c r="E1288" s="8"/>
      <c r="O1288" s="10"/>
      <c r="Q1288" s="12"/>
      <c r="S1288" s="16"/>
      <c r="T1288" s="16"/>
    </row>
    <row r="1289" spans="2:20" x14ac:dyDescent="0.2">
      <c r="B1289" s="3"/>
      <c r="C1289" s="3"/>
      <c r="D1289" s="6"/>
      <c r="E1289" s="8"/>
      <c r="O1289" s="10"/>
      <c r="Q1289" s="12"/>
      <c r="S1289" s="16"/>
      <c r="T1289" s="16"/>
    </row>
    <row r="1290" spans="2:20" x14ac:dyDescent="0.2">
      <c r="B1290" s="3"/>
      <c r="C1290" s="3"/>
      <c r="D1290" s="6"/>
      <c r="E1290" s="8"/>
      <c r="O1290" s="10"/>
      <c r="Q1290" s="12"/>
      <c r="S1290" s="16"/>
      <c r="T1290" s="16"/>
    </row>
    <row r="1291" spans="2:20" x14ac:dyDescent="0.2">
      <c r="B1291" s="3"/>
      <c r="C1291" s="3"/>
      <c r="D1291" s="6"/>
      <c r="E1291" s="8"/>
      <c r="O1291" s="10"/>
      <c r="Q1291" s="12"/>
      <c r="S1291" s="16"/>
      <c r="T1291" s="16"/>
    </row>
    <row r="1292" spans="2:20" x14ac:dyDescent="0.2">
      <c r="B1292" s="3"/>
      <c r="C1292" s="3"/>
      <c r="D1292" s="6"/>
      <c r="E1292" s="8"/>
      <c r="O1292" s="10"/>
      <c r="Q1292" s="12"/>
      <c r="S1292" s="16"/>
      <c r="T1292" s="16"/>
    </row>
    <row r="1293" spans="2:20" x14ac:dyDescent="0.2">
      <c r="B1293" s="3"/>
      <c r="C1293" s="3"/>
      <c r="D1293" s="6"/>
      <c r="E1293" s="8"/>
      <c r="O1293" s="10"/>
      <c r="Q1293" s="12"/>
      <c r="S1293" s="16"/>
      <c r="T1293" s="16"/>
    </row>
    <row r="1294" spans="2:20" x14ac:dyDescent="0.2">
      <c r="B1294" s="3"/>
      <c r="C1294" s="3"/>
      <c r="D1294" s="6"/>
      <c r="E1294" s="8"/>
      <c r="O1294" s="10"/>
      <c r="Q1294" s="12"/>
      <c r="S1294" s="16"/>
      <c r="T1294" s="16"/>
    </row>
    <row r="1295" spans="2:20" x14ac:dyDescent="0.2">
      <c r="B1295" s="3"/>
      <c r="C1295" s="3"/>
      <c r="D1295" s="6"/>
      <c r="E1295" s="8"/>
      <c r="O1295" s="10"/>
      <c r="Q1295" s="12"/>
      <c r="S1295" s="16"/>
      <c r="T1295" s="16"/>
    </row>
    <row r="1296" spans="2:20" x14ac:dyDescent="0.2">
      <c r="B1296" s="3"/>
      <c r="C1296" s="3"/>
      <c r="D1296" s="6"/>
      <c r="E1296" s="8"/>
      <c r="O1296" s="10"/>
      <c r="Q1296" s="12"/>
      <c r="S1296" s="16"/>
      <c r="T1296" s="16"/>
    </row>
    <row r="1297" spans="2:20" x14ac:dyDescent="0.2">
      <c r="B1297" s="3"/>
      <c r="C1297" s="3"/>
      <c r="D1297" s="6"/>
      <c r="E1297" s="8"/>
      <c r="O1297" s="10"/>
      <c r="Q1297" s="12"/>
      <c r="S1297" s="16"/>
      <c r="T1297" s="16"/>
    </row>
    <row r="1298" spans="2:20" x14ac:dyDescent="0.2">
      <c r="B1298" s="3"/>
      <c r="C1298" s="3"/>
      <c r="D1298" s="6"/>
      <c r="E1298" s="8"/>
      <c r="O1298" s="10"/>
      <c r="Q1298" s="12"/>
      <c r="S1298" s="16"/>
      <c r="T1298" s="16"/>
    </row>
    <row r="1299" spans="2:20" x14ac:dyDescent="0.2">
      <c r="B1299" s="3"/>
      <c r="C1299" s="3"/>
      <c r="D1299" s="6"/>
      <c r="E1299" s="8"/>
      <c r="O1299" s="10"/>
      <c r="Q1299" s="12"/>
      <c r="S1299" s="16"/>
      <c r="T1299" s="16"/>
    </row>
    <row r="1300" spans="2:20" x14ac:dyDescent="0.2">
      <c r="B1300" s="3"/>
      <c r="C1300" s="3"/>
      <c r="D1300" s="6"/>
      <c r="E1300" s="8"/>
      <c r="O1300" s="10"/>
      <c r="Q1300" s="12"/>
      <c r="S1300" s="16"/>
      <c r="T1300" s="16"/>
    </row>
    <row r="1301" spans="2:20" x14ac:dyDescent="0.2">
      <c r="B1301" s="3"/>
      <c r="C1301" s="3"/>
      <c r="D1301" s="6"/>
      <c r="E1301" s="8"/>
      <c r="O1301" s="10"/>
      <c r="Q1301" s="12"/>
      <c r="S1301" s="16"/>
      <c r="T1301" s="16"/>
    </row>
    <row r="1302" spans="2:20" x14ac:dyDescent="0.2">
      <c r="B1302" s="3"/>
      <c r="C1302" s="3"/>
      <c r="D1302" s="6"/>
      <c r="E1302" s="8"/>
      <c r="O1302" s="10"/>
      <c r="Q1302" s="12"/>
      <c r="S1302" s="16"/>
      <c r="T1302" s="16"/>
    </row>
    <row r="1303" spans="2:20" x14ac:dyDescent="0.2">
      <c r="B1303" s="3"/>
      <c r="C1303" s="3"/>
      <c r="D1303" s="6"/>
      <c r="E1303" s="8"/>
      <c r="O1303" s="10"/>
      <c r="Q1303" s="12"/>
      <c r="S1303" s="16"/>
      <c r="T1303" s="16"/>
    </row>
    <row r="1304" spans="2:20" x14ac:dyDescent="0.2">
      <c r="B1304" s="3"/>
      <c r="C1304" s="3"/>
      <c r="D1304" s="6"/>
      <c r="E1304" s="8"/>
      <c r="O1304" s="10"/>
      <c r="Q1304" s="12"/>
      <c r="S1304" s="16"/>
      <c r="T1304" s="16"/>
    </row>
    <row r="1305" spans="2:20" x14ac:dyDescent="0.2">
      <c r="B1305" s="3"/>
      <c r="C1305" s="3"/>
      <c r="D1305" s="6"/>
      <c r="E1305" s="8"/>
      <c r="O1305" s="10"/>
      <c r="Q1305" s="12"/>
      <c r="S1305" s="16"/>
      <c r="T1305" s="16"/>
    </row>
    <row r="1306" spans="2:20" x14ac:dyDescent="0.2">
      <c r="B1306" s="3"/>
      <c r="C1306" s="3"/>
      <c r="D1306" s="6"/>
      <c r="E1306" s="8"/>
      <c r="O1306" s="10"/>
      <c r="Q1306" s="12"/>
      <c r="S1306" s="16"/>
      <c r="T1306" s="16"/>
    </row>
    <row r="1307" spans="2:20" x14ac:dyDescent="0.2">
      <c r="B1307" s="3"/>
      <c r="C1307" s="3"/>
      <c r="D1307" s="6"/>
      <c r="E1307" s="8"/>
      <c r="O1307" s="10"/>
      <c r="Q1307" s="12"/>
      <c r="S1307" s="16"/>
      <c r="T1307" s="16"/>
    </row>
    <row r="1308" spans="2:20" x14ac:dyDescent="0.2">
      <c r="B1308" s="3"/>
      <c r="C1308" s="3"/>
      <c r="D1308" s="6"/>
      <c r="E1308" s="8"/>
      <c r="O1308" s="10"/>
      <c r="Q1308" s="12"/>
      <c r="S1308" s="16"/>
      <c r="T1308" s="16"/>
    </row>
    <row r="1309" spans="2:20" x14ac:dyDescent="0.2">
      <c r="B1309" s="3"/>
      <c r="C1309" s="3"/>
      <c r="D1309" s="6"/>
      <c r="E1309" s="8"/>
      <c r="O1309" s="10"/>
      <c r="Q1309" s="12"/>
      <c r="S1309" s="16"/>
      <c r="T1309" s="16"/>
    </row>
    <row r="1310" spans="2:20" x14ac:dyDescent="0.2">
      <c r="B1310" s="3"/>
      <c r="C1310" s="3"/>
      <c r="D1310" s="6"/>
      <c r="E1310" s="8"/>
      <c r="O1310" s="10"/>
      <c r="Q1310" s="12"/>
      <c r="S1310" s="16"/>
      <c r="T1310" s="16"/>
    </row>
    <row r="1311" spans="2:20" x14ac:dyDescent="0.2">
      <c r="B1311" s="3"/>
      <c r="C1311" s="3"/>
      <c r="D1311" s="6"/>
      <c r="E1311" s="8"/>
      <c r="O1311" s="10"/>
      <c r="Q1311" s="12"/>
      <c r="S1311" s="16"/>
      <c r="T1311" s="16"/>
    </row>
    <row r="1312" spans="2:20" x14ac:dyDescent="0.2">
      <c r="B1312" s="3"/>
      <c r="C1312" s="3"/>
      <c r="D1312" s="6"/>
      <c r="E1312" s="8"/>
      <c r="O1312" s="10"/>
      <c r="Q1312" s="12"/>
      <c r="S1312" s="16"/>
      <c r="T1312" s="16"/>
    </row>
    <row r="1313" spans="2:20" x14ac:dyDescent="0.2">
      <c r="B1313" s="3"/>
      <c r="C1313" s="3"/>
      <c r="D1313" s="6"/>
      <c r="E1313" s="8"/>
      <c r="O1313" s="10"/>
      <c r="Q1313" s="12"/>
      <c r="S1313" s="16"/>
      <c r="T1313" s="16"/>
    </row>
    <row r="1314" spans="2:20" x14ac:dyDescent="0.2">
      <c r="B1314" s="3"/>
      <c r="C1314" s="3"/>
      <c r="D1314" s="6"/>
      <c r="E1314" s="8"/>
      <c r="O1314" s="10"/>
      <c r="Q1314" s="12"/>
      <c r="S1314" s="16"/>
      <c r="T1314" s="16"/>
    </row>
    <row r="1315" spans="2:20" x14ac:dyDescent="0.2">
      <c r="B1315" s="3"/>
      <c r="C1315" s="3"/>
      <c r="D1315" s="6"/>
      <c r="E1315" s="8"/>
      <c r="O1315" s="10"/>
      <c r="Q1315" s="12"/>
      <c r="S1315" s="16"/>
      <c r="T1315" s="16"/>
    </row>
    <row r="1316" spans="2:20" x14ac:dyDescent="0.2">
      <c r="B1316" s="3"/>
      <c r="C1316" s="3"/>
      <c r="D1316" s="6"/>
      <c r="E1316" s="8"/>
      <c r="O1316" s="10"/>
      <c r="Q1316" s="12"/>
      <c r="S1316" s="16"/>
      <c r="T1316" s="16"/>
    </row>
    <row r="1317" spans="2:20" x14ac:dyDescent="0.2">
      <c r="B1317" s="3"/>
      <c r="C1317" s="3"/>
      <c r="D1317" s="6"/>
      <c r="E1317" s="8"/>
      <c r="O1317" s="10"/>
      <c r="Q1317" s="12"/>
      <c r="S1317" s="16"/>
      <c r="T1317" s="16"/>
    </row>
    <row r="1318" spans="2:20" x14ac:dyDescent="0.2">
      <c r="B1318" s="3"/>
      <c r="C1318" s="3"/>
      <c r="D1318" s="6"/>
      <c r="E1318" s="8"/>
      <c r="O1318" s="10"/>
      <c r="Q1318" s="12"/>
      <c r="S1318" s="16"/>
      <c r="T1318" s="16"/>
    </row>
    <row r="1319" spans="2:20" x14ac:dyDescent="0.2">
      <c r="B1319" s="3"/>
      <c r="C1319" s="3"/>
      <c r="D1319" s="6"/>
      <c r="E1319" s="8"/>
      <c r="O1319" s="10"/>
      <c r="Q1319" s="12"/>
      <c r="S1319" s="16"/>
      <c r="T1319" s="16"/>
    </row>
    <row r="1320" spans="2:20" x14ac:dyDescent="0.2">
      <c r="B1320" s="3"/>
      <c r="C1320" s="3"/>
      <c r="D1320" s="6"/>
      <c r="E1320" s="8"/>
      <c r="O1320" s="10"/>
      <c r="Q1320" s="12"/>
      <c r="S1320" s="16"/>
      <c r="T1320" s="16"/>
    </row>
    <row r="1321" spans="2:20" x14ac:dyDescent="0.2">
      <c r="B1321" s="3"/>
      <c r="C1321" s="3"/>
      <c r="D1321" s="6"/>
      <c r="E1321" s="8"/>
      <c r="O1321" s="10"/>
      <c r="Q1321" s="12"/>
      <c r="S1321" s="16"/>
      <c r="T1321" s="16"/>
    </row>
    <row r="1322" spans="2:20" x14ac:dyDescent="0.2">
      <c r="B1322" s="3"/>
      <c r="C1322" s="3"/>
      <c r="D1322" s="6"/>
      <c r="E1322" s="8"/>
      <c r="O1322" s="10"/>
      <c r="Q1322" s="12"/>
      <c r="S1322" s="16"/>
      <c r="T1322" s="16"/>
    </row>
    <row r="1323" spans="2:20" x14ac:dyDescent="0.2">
      <c r="B1323" s="3"/>
      <c r="C1323" s="3"/>
      <c r="D1323" s="6"/>
      <c r="E1323" s="8"/>
      <c r="O1323" s="10"/>
      <c r="Q1323" s="12"/>
      <c r="S1323" s="16"/>
      <c r="T1323" s="16"/>
    </row>
    <row r="1324" spans="2:20" x14ac:dyDescent="0.2">
      <c r="B1324" s="3"/>
      <c r="C1324" s="3"/>
      <c r="D1324" s="6"/>
      <c r="E1324" s="8"/>
      <c r="O1324" s="10"/>
      <c r="Q1324" s="12"/>
      <c r="S1324" s="16"/>
      <c r="T1324" s="16"/>
    </row>
    <row r="1325" spans="2:20" x14ac:dyDescent="0.2">
      <c r="B1325" s="3"/>
      <c r="C1325" s="3"/>
      <c r="D1325" s="6"/>
      <c r="E1325" s="8"/>
      <c r="O1325" s="10"/>
      <c r="Q1325" s="12"/>
      <c r="S1325" s="16"/>
      <c r="T1325" s="16"/>
    </row>
    <row r="1326" spans="2:20" x14ac:dyDescent="0.2">
      <c r="B1326" s="3"/>
      <c r="C1326" s="3"/>
      <c r="D1326" s="6"/>
      <c r="E1326" s="8"/>
      <c r="O1326" s="10"/>
      <c r="Q1326" s="12"/>
      <c r="S1326" s="16"/>
      <c r="T1326" s="16"/>
    </row>
    <row r="1327" spans="2:20" x14ac:dyDescent="0.2">
      <c r="B1327" s="3"/>
      <c r="C1327" s="3"/>
      <c r="D1327" s="6"/>
      <c r="E1327" s="8"/>
      <c r="O1327" s="10"/>
      <c r="Q1327" s="12"/>
      <c r="S1327" s="16"/>
      <c r="T1327" s="16"/>
    </row>
    <row r="1328" spans="2:20" x14ac:dyDescent="0.2">
      <c r="B1328" s="3"/>
      <c r="C1328" s="3"/>
      <c r="D1328" s="6"/>
      <c r="E1328" s="8"/>
      <c r="O1328" s="10"/>
      <c r="Q1328" s="12"/>
      <c r="S1328" s="16"/>
      <c r="T1328" s="16"/>
    </row>
    <row r="1329" spans="2:20" x14ac:dyDescent="0.2">
      <c r="B1329" s="3"/>
      <c r="C1329" s="3"/>
      <c r="D1329" s="6"/>
      <c r="E1329" s="8"/>
      <c r="O1329" s="10"/>
      <c r="Q1329" s="12"/>
      <c r="S1329" s="16"/>
      <c r="T1329" s="16"/>
    </row>
    <row r="1330" spans="2:20" x14ac:dyDescent="0.2">
      <c r="B1330" s="3"/>
      <c r="C1330" s="3"/>
      <c r="D1330" s="6"/>
      <c r="E1330" s="8"/>
      <c r="O1330" s="10"/>
      <c r="Q1330" s="12"/>
      <c r="S1330" s="16"/>
      <c r="T1330" s="16"/>
    </row>
    <row r="1331" spans="2:20" x14ac:dyDescent="0.2">
      <c r="B1331" s="3"/>
      <c r="C1331" s="3"/>
      <c r="D1331" s="6"/>
      <c r="E1331" s="8"/>
      <c r="O1331" s="10"/>
      <c r="Q1331" s="12"/>
      <c r="S1331" s="16"/>
      <c r="T1331" s="16"/>
    </row>
    <row r="1332" spans="2:20" x14ac:dyDescent="0.2">
      <c r="B1332" s="3"/>
      <c r="C1332" s="3"/>
      <c r="D1332" s="6"/>
      <c r="E1332" s="8"/>
      <c r="O1332" s="10"/>
      <c r="Q1332" s="12"/>
      <c r="S1332" s="16"/>
      <c r="T1332" s="16"/>
    </row>
    <row r="1333" spans="2:20" x14ac:dyDescent="0.2">
      <c r="B1333" s="3"/>
      <c r="C1333" s="3"/>
      <c r="D1333" s="6"/>
      <c r="E1333" s="8"/>
      <c r="O1333" s="10"/>
      <c r="Q1333" s="12"/>
      <c r="S1333" s="16"/>
      <c r="T1333" s="16"/>
    </row>
    <row r="1334" spans="2:20" x14ac:dyDescent="0.2">
      <c r="B1334" s="3"/>
      <c r="C1334" s="3"/>
      <c r="D1334" s="6"/>
      <c r="E1334" s="8"/>
      <c r="O1334" s="10"/>
      <c r="Q1334" s="12"/>
      <c r="S1334" s="16"/>
      <c r="T1334" s="16"/>
    </row>
    <row r="1335" spans="2:20" x14ac:dyDescent="0.2">
      <c r="B1335" s="3"/>
      <c r="C1335" s="3"/>
      <c r="D1335" s="6"/>
      <c r="E1335" s="8"/>
      <c r="O1335" s="10"/>
      <c r="Q1335" s="12"/>
      <c r="S1335" s="16"/>
      <c r="T1335" s="16"/>
    </row>
    <row r="1336" spans="2:20" x14ac:dyDescent="0.2">
      <c r="B1336" s="3"/>
      <c r="C1336" s="3"/>
      <c r="D1336" s="6"/>
      <c r="E1336" s="8"/>
      <c r="O1336" s="10"/>
      <c r="Q1336" s="12"/>
      <c r="S1336" s="16"/>
      <c r="T1336" s="16"/>
    </row>
    <row r="1337" spans="2:20" x14ac:dyDescent="0.2">
      <c r="B1337" s="3"/>
      <c r="C1337" s="3"/>
      <c r="D1337" s="6"/>
      <c r="E1337" s="8"/>
      <c r="O1337" s="10"/>
      <c r="Q1337" s="12"/>
      <c r="S1337" s="16"/>
      <c r="T1337" s="16"/>
    </row>
    <row r="1338" spans="2:20" x14ac:dyDescent="0.2">
      <c r="B1338" s="3"/>
      <c r="C1338" s="3"/>
      <c r="D1338" s="6"/>
      <c r="E1338" s="8"/>
      <c r="O1338" s="10"/>
      <c r="Q1338" s="12"/>
      <c r="S1338" s="16"/>
      <c r="T1338" s="16"/>
    </row>
    <row r="1339" spans="2:20" x14ac:dyDescent="0.2">
      <c r="B1339" s="3"/>
      <c r="C1339" s="3"/>
      <c r="D1339" s="6"/>
      <c r="E1339" s="8"/>
      <c r="O1339" s="10"/>
      <c r="Q1339" s="12"/>
      <c r="S1339" s="16"/>
      <c r="T1339" s="16"/>
    </row>
    <row r="1340" spans="2:20" x14ac:dyDescent="0.2">
      <c r="B1340" s="3"/>
      <c r="C1340" s="3"/>
      <c r="D1340" s="6"/>
      <c r="E1340" s="8"/>
      <c r="O1340" s="10"/>
      <c r="Q1340" s="12"/>
      <c r="S1340" s="16"/>
      <c r="T1340" s="16"/>
    </row>
    <row r="1341" spans="2:20" x14ac:dyDescent="0.2">
      <c r="B1341" s="3"/>
      <c r="C1341" s="3"/>
      <c r="D1341" s="6"/>
      <c r="E1341" s="8"/>
      <c r="O1341" s="10"/>
      <c r="Q1341" s="12"/>
      <c r="S1341" s="16"/>
      <c r="T1341" s="16"/>
    </row>
    <row r="1342" spans="2:20" x14ac:dyDescent="0.2">
      <c r="B1342" s="3"/>
      <c r="C1342" s="3"/>
      <c r="D1342" s="6"/>
      <c r="E1342" s="8"/>
      <c r="O1342" s="10"/>
      <c r="Q1342" s="12"/>
      <c r="S1342" s="16"/>
      <c r="T1342" s="16"/>
    </row>
    <row r="1343" spans="2:20" x14ac:dyDescent="0.2">
      <c r="B1343" s="3"/>
      <c r="C1343" s="3"/>
      <c r="D1343" s="6"/>
      <c r="E1343" s="8"/>
      <c r="O1343" s="10"/>
      <c r="Q1343" s="12"/>
      <c r="S1343" s="16"/>
      <c r="T1343" s="16"/>
    </row>
    <row r="1344" spans="2:20" x14ac:dyDescent="0.2">
      <c r="B1344" s="3"/>
      <c r="C1344" s="3"/>
      <c r="D1344" s="6"/>
      <c r="E1344" s="8"/>
      <c r="O1344" s="10"/>
      <c r="Q1344" s="12"/>
      <c r="S1344" s="16"/>
      <c r="T1344" s="16"/>
    </row>
    <row r="1345" spans="2:20" x14ac:dyDescent="0.2">
      <c r="B1345" s="3"/>
      <c r="C1345" s="3"/>
      <c r="D1345" s="6"/>
      <c r="E1345" s="8"/>
      <c r="O1345" s="10"/>
      <c r="Q1345" s="12"/>
      <c r="S1345" s="16"/>
      <c r="T1345" s="16"/>
    </row>
    <row r="1346" spans="2:20" x14ac:dyDescent="0.2">
      <c r="B1346" s="3"/>
      <c r="C1346" s="3"/>
      <c r="D1346" s="6"/>
      <c r="E1346" s="8"/>
      <c r="O1346" s="10"/>
      <c r="Q1346" s="12"/>
      <c r="S1346" s="16"/>
      <c r="T1346" s="16"/>
    </row>
    <row r="1347" spans="2:20" x14ac:dyDescent="0.2">
      <c r="B1347" s="3"/>
      <c r="C1347" s="3"/>
      <c r="D1347" s="6"/>
      <c r="E1347" s="8"/>
      <c r="O1347" s="10"/>
      <c r="Q1347" s="12"/>
      <c r="S1347" s="16"/>
      <c r="T1347" s="16"/>
    </row>
    <row r="1348" spans="2:20" x14ac:dyDescent="0.2">
      <c r="B1348" s="3"/>
      <c r="C1348" s="3"/>
      <c r="D1348" s="6"/>
      <c r="E1348" s="8"/>
      <c r="O1348" s="10"/>
      <c r="Q1348" s="12"/>
      <c r="S1348" s="16"/>
      <c r="T1348" s="16"/>
    </row>
    <row r="1349" spans="2:20" x14ac:dyDescent="0.2">
      <c r="B1349" s="3"/>
      <c r="C1349" s="3"/>
      <c r="D1349" s="6"/>
      <c r="E1349" s="8"/>
      <c r="O1349" s="10"/>
      <c r="Q1349" s="12"/>
      <c r="S1349" s="16"/>
      <c r="T1349" s="16"/>
    </row>
    <row r="1350" spans="2:20" x14ac:dyDescent="0.2">
      <c r="B1350" s="3"/>
      <c r="C1350" s="3"/>
      <c r="D1350" s="6"/>
      <c r="E1350" s="8"/>
      <c r="O1350" s="10"/>
      <c r="Q1350" s="12"/>
      <c r="S1350" s="16"/>
      <c r="T1350" s="16"/>
    </row>
    <row r="1351" spans="2:20" x14ac:dyDescent="0.2">
      <c r="B1351" s="3"/>
      <c r="C1351" s="3"/>
      <c r="D1351" s="6"/>
      <c r="E1351" s="8"/>
      <c r="O1351" s="10"/>
      <c r="Q1351" s="12"/>
      <c r="S1351" s="16"/>
      <c r="T1351" s="16"/>
    </row>
    <row r="1352" spans="2:20" x14ac:dyDescent="0.2">
      <c r="B1352" s="3"/>
      <c r="C1352" s="3"/>
      <c r="D1352" s="6"/>
      <c r="E1352" s="8"/>
      <c r="O1352" s="10"/>
      <c r="Q1352" s="12"/>
      <c r="S1352" s="16"/>
      <c r="T1352" s="16"/>
    </row>
    <row r="1353" spans="2:20" x14ac:dyDescent="0.2">
      <c r="B1353" s="3"/>
      <c r="C1353" s="3"/>
      <c r="D1353" s="6"/>
      <c r="E1353" s="8"/>
      <c r="O1353" s="10"/>
      <c r="Q1353" s="12"/>
      <c r="S1353" s="16"/>
      <c r="T1353" s="16"/>
    </row>
    <row r="1354" spans="2:20" x14ac:dyDescent="0.2">
      <c r="B1354" s="3"/>
      <c r="C1354" s="3"/>
      <c r="D1354" s="6"/>
      <c r="E1354" s="8"/>
      <c r="O1354" s="10"/>
      <c r="Q1354" s="12"/>
      <c r="S1354" s="16"/>
      <c r="T1354" s="16"/>
    </row>
    <row r="1355" spans="2:20" x14ac:dyDescent="0.2">
      <c r="B1355" s="3"/>
      <c r="C1355" s="3"/>
      <c r="D1355" s="6"/>
      <c r="E1355" s="8"/>
      <c r="O1355" s="10"/>
      <c r="Q1355" s="12"/>
      <c r="S1355" s="16"/>
      <c r="T1355" s="16"/>
    </row>
    <row r="1356" spans="2:20" x14ac:dyDescent="0.2">
      <c r="B1356" s="3"/>
      <c r="C1356" s="3"/>
      <c r="D1356" s="6"/>
      <c r="E1356" s="8"/>
      <c r="O1356" s="10"/>
      <c r="Q1356" s="12"/>
      <c r="S1356" s="16"/>
      <c r="T1356" s="16"/>
    </row>
    <row r="1357" spans="2:20" x14ac:dyDescent="0.2">
      <c r="B1357" s="3"/>
      <c r="C1357" s="3"/>
      <c r="D1357" s="6"/>
      <c r="E1357" s="8"/>
      <c r="O1357" s="10"/>
      <c r="Q1357" s="12"/>
      <c r="S1357" s="16"/>
      <c r="T1357" s="16"/>
    </row>
    <row r="1358" spans="2:20" x14ac:dyDescent="0.2">
      <c r="B1358" s="3"/>
      <c r="C1358" s="3"/>
      <c r="D1358" s="6"/>
      <c r="E1358" s="8"/>
      <c r="O1358" s="10"/>
      <c r="Q1358" s="12"/>
      <c r="S1358" s="16"/>
      <c r="T1358" s="16"/>
    </row>
    <row r="1359" spans="2:20" x14ac:dyDescent="0.2">
      <c r="B1359" s="3"/>
      <c r="C1359" s="3"/>
      <c r="D1359" s="6"/>
      <c r="E1359" s="8"/>
      <c r="O1359" s="10"/>
      <c r="Q1359" s="12"/>
      <c r="S1359" s="16"/>
      <c r="T1359" s="16"/>
    </row>
    <row r="1360" spans="2:20" x14ac:dyDescent="0.2">
      <c r="B1360" s="3"/>
      <c r="C1360" s="3"/>
      <c r="D1360" s="6"/>
      <c r="E1360" s="8"/>
      <c r="O1360" s="10"/>
      <c r="Q1360" s="12"/>
      <c r="S1360" s="16"/>
      <c r="T1360" s="16"/>
    </row>
    <row r="1361" spans="2:20" x14ac:dyDescent="0.2">
      <c r="B1361" s="3"/>
      <c r="C1361" s="3"/>
      <c r="D1361" s="6"/>
      <c r="E1361" s="8"/>
      <c r="O1361" s="10"/>
      <c r="Q1361" s="12"/>
      <c r="S1361" s="16"/>
      <c r="T1361" s="16"/>
    </row>
    <row r="1362" spans="2:20" x14ac:dyDescent="0.2">
      <c r="B1362" s="3"/>
      <c r="C1362" s="3"/>
      <c r="D1362" s="6"/>
      <c r="E1362" s="8"/>
      <c r="O1362" s="10"/>
      <c r="Q1362" s="12"/>
      <c r="S1362" s="16"/>
      <c r="T1362" s="16"/>
    </row>
    <row r="1363" spans="2:20" x14ac:dyDescent="0.2">
      <c r="B1363" s="3"/>
      <c r="C1363" s="3"/>
      <c r="D1363" s="6"/>
      <c r="E1363" s="8"/>
      <c r="O1363" s="10"/>
      <c r="Q1363" s="12"/>
      <c r="S1363" s="16"/>
      <c r="T1363" s="16"/>
    </row>
    <row r="1364" spans="2:20" x14ac:dyDescent="0.2">
      <c r="B1364" s="3"/>
      <c r="C1364" s="3"/>
      <c r="D1364" s="6"/>
      <c r="E1364" s="8"/>
      <c r="O1364" s="10"/>
      <c r="Q1364" s="12"/>
      <c r="S1364" s="16"/>
      <c r="T1364" s="16"/>
    </row>
    <row r="1365" spans="2:20" x14ac:dyDescent="0.2">
      <c r="B1365" s="3"/>
      <c r="C1365" s="3"/>
      <c r="D1365" s="6"/>
      <c r="E1365" s="8"/>
      <c r="O1365" s="10"/>
      <c r="Q1365" s="12"/>
      <c r="S1365" s="16"/>
      <c r="T1365" s="16"/>
    </row>
    <row r="1366" spans="2:20" x14ac:dyDescent="0.2">
      <c r="B1366" s="3"/>
      <c r="C1366" s="3"/>
      <c r="D1366" s="6"/>
      <c r="E1366" s="8"/>
      <c r="O1366" s="10"/>
      <c r="Q1366" s="12"/>
      <c r="S1366" s="16"/>
      <c r="T1366" s="16"/>
    </row>
    <row r="1367" spans="2:20" x14ac:dyDescent="0.2">
      <c r="B1367" s="3"/>
      <c r="C1367" s="3"/>
      <c r="D1367" s="6"/>
      <c r="E1367" s="8"/>
      <c r="O1367" s="10"/>
      <c r="Q1367" s="12"/>
      <c r="S1367" s="16"/>
      <c r="T1367" s="16"/>
    </row>
    <row r="1368" spans="2:20" x14ac:dyDescent="0.2">
      <c r="B1368" s="3"/>
      <c r="C1368" s="3"/>
      <c r="D1368" s="6"/>
      <c r="E1368" s="8"/>
      <c r="O1368" s="10"/>
      <c r="Q1368" s="12"/>
      <c r="S1368" s="16"/>
      <c r="T1368" s="16"/>
    </row>
    <row r="1369" spans="2:20" x14ac:dyDescent="0.2">
      <c r="B1369" s="3"/>
      <c r="C1369" s="3"/>
      <c r="D1369" s="6"/>
      <c r="E1369" s="8"/>
      <c r="O1369" s="10"/>
      <c r="Q1369" s="12"/>
      <c r="S1369" s="16"/>
      <c r="T1369" s="16"/>
    </row>
    <row r="1370" spans="2:20" x14ac:dyDescent="0.2">
      <c r="B1370" s="3"/>
      <c r="C1370" s="3"/>
      <c r="D1370" s="6"/>
      <c r="E1370" s="8"/>
      <c r="O1370" s="10"/>
      <c r="Q1370" s="12"/>
      <c r="S1370" s="16"/>
      <c r="T1370" s="16"/>
    </row>
    <row r="1371" spans="2:20" x14ac:dyDescent="0.2">
      <c r="B1371" s="3"/>
      <c r="C1371" s="3"/>
      <c r="D1371" s="6"/>
      <c r="E1371" s="8"/>
      <c r="O1371" s="10"/>
      <c r="Q1371" s="12"/>
      <c r="S1371" s="16"/>
      <c r="T1371" s="16"/>
    </row>
    <row r="1372" spans="2:20" x14ac:dyDescent="0.2">
      <c r="B1372" s="3"/>
      <c r="C1372" s="3"/>
      <c r="D1372" s="6"/>
      <c r="E1372" s="8"/>
      <c r="O1372" s="10"/>
      <c r="Q1372" s="12"/>
      <c r="S1372" s="16"/>
      <c r="T1372" s="16"/>
    </row>
    <row r="1373" spans="2:20" x14ac:dyDescent="0.2">
      <c r="B1373" s="3"/>
      <c r="C1373" s="3"/>
      <c r="D1373" s="6"/>
      <c r="E1373" s="8"/>
      <c r="O1373" s="10"/>
      <c r="Q1373" s="12"/>
      <c r="S1373" s="16"/>
      <c r="T1373" s="16"/>
    </row>
    <row r="1374" spans="2:20" x14ac:dyDescent="0.2">
      <c r="B1374" s="3"/>
      <c r="C1374" s="3"/>
      <c r="D1374" s="6"/>
      <c r="E1374" s="8"/>
      <c r="O1374" s="10"/>
      <c r="Q1374" s="12"/>
      <c r="S1374" s="16"/>
      <c r="T1374" s="16"/>
    </row>
    <row r="1375" spans="2:20" x14ac:dyDescent="0.2">
      <c r="B1375" s="3"/>
      <c r="C1375" s="3"/>
      <c r="D1375" s="6"/>
      <c r="E1375" s="8"/>
      <c r="O1375" s="10"/>
      <c r="Q1375" s="12"/>
      <c r="S1375" s="16"/>
      <c r="T1375" s="16"/>
    </row>
    <row r="1376" spans="2:20" x14ac:dyDescent="0.2">
      <c r="B1376" s="3"/>
      <c r="C1376" s="3"/>
      <c r="D1376" s="6"/>
      <c r="E1376" s="8"/>
      <c r="O1376" s="10"/>
      <c r="Q1376" s="12"/>
      <c r="S1376" s="16"/>
      <c r="T1376" s="16"/>
    </row>
    <row r="1377" spans="2:20" x14ac:dyDescent="0.2">
      <c r="B1377" s="3"/>
      <c r="C1377" s="3"/>
      <c r="D1377" s="6"/>
      <c r="E1377" s="8"/>
      <c r="O1377" s="10"/>
      <c r="Q1377" s="12"/>
      <c r="S1377" s="16"/>
      <c r="T1377" s="16"/>
    </row>
    <row r="1378" spans="2:20" x14ac:dyDescent="0.2">
      <c r="B1378" s="3"/>
      <c r="C1378" s="3"/>
      <c r="D1378" s="6"/>
      <c r="E1378" s="8"/>
      <c r="O1378" s="10"/>
      <c r="Q1378" s="12"/>
      <c r="S1378" s="16"/>
      <c r="T1378" s="16"/>
    </row>
    <row r="1379" spans="2:20" x14ac:dyDescent="0.2">
      <c r="B1379" s="3"/>
      <c r="C1379" s="3"/>
      <c r="D1379" s="6"/>
      <c r="E1379" s="8"/>
      <c r="O1379" s="10"/>
      <c r="Q1379" s="12"/>
      <c r="S1379" s="16"/>
      <c r="T1379" s="16"/>
    </row>
    <row r="1380" spans="2:20" x14ac:dyDescent="0.2">
      <c r="B1380" s="3"/>
      <c r="C1380" s="3"/>
      <c r="D1380" s="6"/>
      <c r="E1380" s="8"/>
      <c r="O1380" s="10"/>
      <c r="Q1380" s="12"/>
      <c r="S1380" s="16"/>
      <c r="T1380" s="16"/>
    </row>
    <row r="1381" spans="2:20" x14ac:dyDescent="0.2">
      <c r="B1381" s="3"/>
      <c r="C1381" s="3"/>
      <c r="D1381" s="6"/>
      <c r="E1381" s="8"/>
      <c r="O1381" s="10"/>
      <c r="Q1381" s="12"/>
      <c r="S1381" s="16"/>
      <c r="T1381" s="16"/>
    </row>
    <row r="1382" spans="2:20" x14ac:dyDescent="0.2">
      <c r="B1382" s="3"/>
      <c r="C1382" s="3"/>
      <c r="D1382" s="6"/>
      <c r="E1382" s="8"/>
      <c r="O1382" s="10"/>
      <c r="Q1382" s="12"/>
      <c r="S1382" s="16"/>
      <c r="T1382" s="16"/>
    </row>
    <row r="1383" spans="2:20" x14ac:dyDescent="0.2">
      <c r="B1383" s="3"/>
      <c r="C1383" s="3"/>
      <c r="D1383" s="6"/>
      <c r="E1383" s="8"/>
      <c r="O1383" s="10"/>
      <c r="Q1383" s="12"/>
      <c r="S1383" s="16"/>
      <c r="T1383" s="16"/>
    </row>
    <row r="1384" spans="2:20" x14ac:dyDescent="0.2">
      <c r="B1384" s="3"/>
      <c r="C1384" s="3"/>
      <c r="D1384" s="6"/>
      <c r="E1384" s="8"/>
      <c r="O1384" s="10"/>
      <c r="Q1384" s="12"/>
      <c r="S1384" s="16"/>
      <c r="T1384" s="16"/>
    </row>
    <row r="1385" spans="2:20" x14ac:dyDescent="0.2">
      <c r="B1385" s="3"/>
      <c r="C1385" s="3"/>
      <c r="D1385" s="6"/>
      <c r="E1385" s="8"/>
      <c r="O1385" s="10"/>
      <c r="Q1385" s="12"/>
      <c r="S1385" s="16"/>
      <c r="T1385" s="16"/>
    </row>
    <row r="1386" spans="2:20" x14ac:dyDescent="0.2">
      <c r="B1386" s="3"/>
      <c r="C1386" s="3"/>
      <c r="D1386" s="6"/>
      <c r="E1386" s="8"/>
      <c r="O1386" s="10"/>
      <c r="Q1386" s="12"/>
      <c r="S1386" s="16"/>
      <c r="T1386" s="16"/>
    </row>
    <row r="1387" spans="2:20" x14ac:dyDescent="0.2">
      <c r="B1387" s="3"/>
      <c r="C1387" s="3"/>
      <c r="D1387" s="6"/>
      <c r="E1387" s="8"/>
      <c r="O1387" s="10"/>
      <c r="Q1387" s="12"/>
      <c r="S1387" s="16"/>
      <c r="T1387" s="16"/>
    </row>
    <row r="1388" spans="2:20" x14ac:dyDescent="0.2">
      <c r="B1388" s="3"/>
      <c r="C1388" s="3"/>
      <c r="D1388" s="6"/>
      <c r="E1388" s="8"/>
      <c r="O1388" s="10"/>
      <c r="Q1388" s="12"/>
      <c r="S1388" s="16"/>
      <c r="T1388" s="16"/>
    </row>
    <row r="1389" spans="2:20" x14ac:dyDescent="0.2">
      <c r="B1389" s="3"/>
      <c r="C1389" s="3"/>
      <c r="D1389" s="6"/>
      <c r="E1389" s="8"/>
      <c r="O1389" s="10"/>
      <c r="Q1389" s="12"/>
      <c r="S1389" s="16"/>
      <c r="T1389" s="16"/>
    </row>
    <row r="1390" spans="2:20" x14ac:dyDescent="0.2">
      <c r="B1390" s="3"/>
      <c r="C1390" s="3"/>
      <c r="D1390" s="6"/>
      <c r="E1390" s="8"/>
      <c r="O1390" s="10"/>
      <c r="Q1390" s="12"/>
      <c r="S1390" s="16"/>
      <c r="T1390" s="16"/>
    </row>
    <row r="1391" spans="2:20" x14ac:dyDescent="0.2">
      <c r="B1391" s="3"/>
      <c r="C1391" s="3"/>
      <c r="D1391" s="6"/>
      <c r="E1391" s="8"/>
      <c r="O1391" s="10"/>
      <c r="Q1391" s="12"/>
      <c r="S1391" s="16"/>
      <c r="T1391" s="16"/>
    </row>
    <row r="1392" spans="2:20" x14ac:dyDescent="0.2">
      <c r="B1392" s="3"/>
      <c r="C1392" s="3"/>
      <c r="D1392" s="6"/>
      <c r="E1392" s="8"/>
      <c r="O1392" s="10"/>
      <c r="Q1392" s="12"/>
      <c r="S1392" s="16"/>
      <c r="T1392" s="16"/>
    </row>
    <row r="1393" spans="2:20" x14ac:dyDescent="0.2">
      <c r="B1393" s="3"/>
      <c r="C1393" s="3"/>
      <c r="D1393" s="6"/>
      <c r="E1393" s="8"/>
      <c r="O1393" s="10"/>
      <c r="Q1393" s="12"/>
      <c r="S1393" s="16"/>
      <c r="T1393" s="16"/>
    </row>
    <row r="1394" spans="2:20" x14ac:dyDescent="0.2">
      <c r="B1394" s="3"/>
      <c r="C1394" s="3"/>
      <c r="D1394" s="6"/>
      <c r="E1394" s="8"/>
      <c r="O1394" s="10"/>
      <c r="Q1394" s="12"/>
      <c r="S1394" s="16"/>
      <c r="T1394" s="16"/>
    </row>
    <row r="1395" spans="2:20" x14ac:dyDescent="0.2">
      <c r="B1395" s="3"/>
      <c r="C1395" s="3"/>
      <c r="D1395" s="6"/>
      <c r="E1395" s="8"/>
      <c r="O1395" s="10"/>
      <c r="Q1395" s="12"/>
      <c r="S1395" s="16"/>
      <c r="T1395" s="16"/>
    </row>
    <row r="1396" spans="2:20" x14ac:dyDescent="0.2">
      <c r="B1396" s="3"/>
      <c r="C1396" s="3"/>
      <c r="D1396" s="6"/>
      <c r="E1396" s="8"/>
      <c r="O1396" s="10"/>
      <c r="Q1396" s="12"/>
      <c r="S1396" s="16"/>
      <c r="T1396" s="16"/>
    </row>
    <row r="1397" spans="2:20" x14ac:dyDescent="0.2">
      <c r="B1397" s="3"/>
      <c r="C1397" s="3"/>
      <c r="D1397" s="6"/>
      <c r="E1397" s="8"/>
      <c r="O1397" s="10"/>
      <c r="Q1397" s="12"/>
      <c r="S1397" s="16"/>
      <c r="T1397" s="16"/>
    </row>
    <row r="1398" spans="2:20" x14ac:dyDescent="0.2">
      <c r="B1398" s="3"/>
      <c r="C1398" s="3"/>
      <c r="D1398" s="6"/>
      <c r="E1398" s="8"/>
      <c r="O1398" s="10"/>
      <c r="Q1398" s="12"/>
      <c r="S1398" s="16"/>
      <c r="T1398" s="16"/>
    </row>
    <row r="1399" spans="2:20" x14ac:dyDescent="0.2">
      <c r="B1399" s="3"/>
      <c r="C1399" s="3"/>
      <c r="D1399" s="6"/>
      <c r="E1399" s="8"/>
      <c r="O1399" s="10"/>
      <c r="Q1399" s="12"/>
      <c r="S1399" s="16"/>
      <c r="T1399" s="16"/>
    </row>
    <row r="1400" spans="2:20" x14ac:dyDescent="0.2">
      <c r="B1400" s="3"/>
      <c r="C1400" s="3"/>
      <c r="D1400" s="6"/>
      <c r="E1400" s="8"/>
      <c r="O1400" s="10"/>
      <c r="Q1400" s="12"/>
      <c r="S1400" s="16"/>
      <c r="T1400" s="16"/>
    </row>
    <row r="1401" spans="2:20" x14ac:dyDescent="0.2">
      <c r="B1401" s="3"/>
      <c r="C1401" s="3"/>
      <c r="D1401" s="6"/>
      <c r="E1401" s="8"/>
      <c r="O1401" s="10"/>
      <c r="Q1401" s="12"/>
      <c r="S1401" s="16"/>
      <c r="T1401" s="16"/>
    </row>
    <row r="1402" spans="2:20" x14ac:dyDescent="0.2">
      <c r="B1402" s="3"/>
      <c r="C1402" s="3"/>
      <c r="D1402" s="6"/>
      <c r="E1402" s="8"/>
      <c r="O1402" s="10"/>
      <c r="Q1402" s="12"/>
      <c r="S1402" s="16"/>
      <c r="T1402" s="16"/>
    </row>
    <row r="1403" spans="2:20" x14ac:dyDescent="0.2">
      <c r="B1403" s="3"/>
      <c r="C1403" s="3"/>
      <c r="D1403" s="6"/>
      <c r="E1403" s="8"/>
      <c r="O1403" s="10"/>
      <c r="Q1403" s="12"/>
      <c r="S1403" s="16"/>
      <c r="T1403" s="16"/>
    </row>
    <row r="1404" spans="2:20" x14ac:dyDescent="0.2">
      <c r="B1404" s="3"/>
      <c r="C1404" s="3"/>
      <c r="D1404" s="6"/>
      <c r="E1404" s="8"/>
      <c r="O1404" s="10"/>
      <c r="Q1404" s="12"/>
      <c r="S1404" s="16"/>
      <c r="T1404" s="16"/>
    </row>
    <row r="1405" spans="2:20" x14ac:dyDescent="0.2">
      <c r="B1405" s="3"/>
      <c r="C1405" s="3"/>
      <c r="D1405" s="6"/>
      <c r="E1405" s="8"/>
      <c r="O1405" s="10"/>
      <c r="Q1405" s="12"/>
      <c r="S1405" s="16"/>
      <c r="T1405" s="16"/>
    </row>
    <row r="1406" spans="2:20" x14ac:dyDescent="0.2">
      <c r="B1406" s="3"/>
      <c r="C1406" s="3"/>
      <c r="D1406" s="6"/>
      <c r="E1406" s="8"/>
      <c r="O1406" s="10"/>
      <c r="Q1406" s="12"/>
      <c r="S1406" s="16"/>
      <c r="T1406" s="16"/>
    </row>
    <row r="1407" spans="2:20" x14ac:dyDescent="0.2">
      <c r="B1407" s="3"/>
      <c r="C1407" s="3"/>
      <c r="D1407" s="6"/>
      <c r="E1407" s="8"/>
      <c r="O1407" s="10"/>
      <c r="Q1407" s="12"/>
      <c r="S1407" s="16"/>
      <c r="T1407" s="16"/>
    </row>
    <row r="1408" spans="2:20" x14ac:dyDescent="0.2">
      <c r="B1408" s="3"/>
      <c r="C1408" s="3"/>
      <c r="D1408" s="6"/>
      <c r="E1408" s="8"/>
      <c r="O1408" s="10"/>
      <c r="Q1408" s="12"/>
      <c r="S1408" s="16"/>
      <c r="T1408" s="16"/>
    </row>
    <row r="1409" spans="2:20" x14ac:dyDescent="0.2">
      <c r="B1409" s="3"/>
      <c r="C1409" s="3"/>
      <c r="D1409" s="6"/>
      <c r="E1409" s="8"/>
      <c r="O1409" s="10"/>
      <c r="Q1409" s="12"/>
      <c r="S1409" s="16"/>
      <c r="T1409" s="16"/>
    </row>
    <row r="1410" spans="2:20" x14ac:dyDescent="0.2">
      <c r="B1410" s="3"/>
      <c r="C1410" s="3"/>
      <c r="D1410" s="6"/>
      <c r="E1410" s="8"/>
      <c r="O1410" s="10"/>
      <c r="Q1410" s="12"/>
      <c r="S1410" s="16"/>
      <c r="T1410" s="16"/>
    </row>
    <row r="1411" spans="2:20" x14ac:dyDescent="0.2">
      <c r="B1411" s="3"/>
      <c r="C1411" s="3"/>
      <c r="D1411" s="6"/>
      <c r="E1411" s="8"/>
      <c r="O1411" s="10"/>
      <c r="Q1411" s="12"/>
      <c r="S1411" s="16"/>
      <c r="T1411" s="16"/>
    </row>
    <row r="1412" spans="2:20" x14ac:dyDescent="0.2">
      <c r="B1412" s="3"/>
      <c r="C1412" s="3"/>
      <c r="D1412" s="6"/>
      <c r="E1412" s="8"/>
      <c r="O1412" s="10"/>
      <c r="Q1412" s="12"/>
      <c r="S1412" s="16"/>
      <c r="T1412" s="16"/>
    </row>
    <row r="1413" spans="2:20" x14ac:dyDescent="0.2">
      <c r="B1413" s="3"/>
      <c r="C1413" s="3"/>
      <c r="D1413" s="6"/>
      <c r="E1413" s="8"/>
      <c r="O1413" s="10"/>
      <c r="Q1413" s="12"/>
      <c r="S1413" s="16"/>
      <c r="T1413" s="16"/>
    </row>
    <row r="1414" spans="2:20" x14ac:dyDescent="0.2">
      <c r="B1414" s="3"/>
      <c r="C1414" s="3"/>
      <c r="D1414" s="6"/>
      <c r="E1414" s="8"/>
      <c r="O1414" s="10"/>
      <c r="Q1414" s="12"/>
      <c r="S1414" s="16"/>
      <c r="T1414" s="16"/>
    </row>
    <row r="1415" spans="2:20" x14ac:dyDescent="0.2">
      <c r="B1415" s="3"/>
      <c r="C1415" s="3"/>
      <c r="D1415" s="6"/>
      <c r="E1415" s="8"/>
      <c r="O1415" s="10"/>
      <c r="Q1415" s="12"/>
      <c r="S1415" s="16"/>
      <c r="T1415" s="16"/>
    </row>
    <row r="1416" spans="2:20" x14ac:dyDescent="0.2">
      <c r="B1416" s="3"/>
      <c r="C1416" s="3"/>
      <c r="D1416" s="6"/>
      <c r="E1416" s="8"/>
      <c r="O1416" s="10"/>
      <c r="Q1416" s="12"/>
      <c r="S1416" s="16"/>
      <c r="T1416" s="16"/>
    </row>
    <row r="1417" spans="2:20" x14ac:dyDescent="0.2">
      <c r="B1417" s="3"/>
      <c r="C1417" s="3"/>
      <c r="D1417" s="6"/>
      <c r="E1417" s="8"/>
      <c r="O1417" s="10"/>
      <c r="Q1417" s="12"/>
      <c r="S1417" s="16"/>
      <c r="T1417" s="16"/>
    </row>
    <row r="1418" spans="2:20" x14ac:dyDescent="0.2">
      <c r="B1418" s="3"/>
      <c r="C1418" s="3"/>
      <c r="D1418" s="6"/>
      <c r="E1418" s="8"/>
      <c r="O1418" s="10"/>
      <c r="Q1418" s="12"/>
      <c r="S1418" s="16"/>
      <c r="T1418" s="16"/>
    </row>
    <row r="1419" spans="2:20" x14ac:dyDescent="0.2">
      <c r="B1419" s="3"/>
      <c r="C1419" s="3"/>
      <c r="D1419" s="6"/>
      <c r="E1419" s="8"/>
      <c r="O1419" s="10"/>
      <c r="Q1419" s="12"/>
      <c r="S1419" s="16"/>
      <c r="T1419" s="16"/>
    </row>
    <row r="1420" spans="2:20" x14ac:dyDescent="0.2">
      <c r="B1420" s="3"/>
      <c r="C1420" s="3"/>
      <c r="D1420" s="6"/>
      <c r="E1420" s="8"/>
      <c r="O1420" s="10"/>
      <c r="Q1420" s="12"/>
      <c r="S1420" s="16"/>
      <c r="T1420" s="16"/>
    </row>
    <row r="1421" spans="2:20" x14ac:dyDescent="0.2">
      <c r="B1421" s="3"/>
      <c r="C1421" s="3"/>
      <c r="D1421" s="6"/>
      <c r="E1421" s="8"/>
      <c r="O1421" s="10"/>
      <c r="Q1421" s="12"/>
      <c r="S1421" s="16"/>
      <c r="T1421" s="16"/>
    </row>
    <row r="1422" spans="2:20" x14ac:dyDescent="0.2">
      <c r="B1422" s="3"/>
      <c r="C1422" s="3"/>
      <c r="D1422" s="6"/>
      <c r="E1422" s="8"/>
      <c r="O1422" s="10"/>
      <c r="Q1422" s="12"/>
      <c r="S1422" s="16"/>
      <c r="T1422" s="16"/>
    </row>
    <row r="1423" spans="2:20" x14ac:dyDescent="0.2">
      <c r="B1423" s="3"/>
      <c r="C1423" s="3"/>
      <c r="D1423" s="6"/>
      <c r="E1423" s="8"/>
      <c r="O1423" s="10"/>
      <c r="Q1423" s="12"/>
      <c r="S1423" s="16"/>
      <c r="T1423" s="16"/>
    </row>
    <row r="1424" spans="2:20" x14ac:dyDescent="0.2">
      <c r="B1424" s="3"/>
      <c r="C1424" s="3"/>
      <c r="D1424" s="6"/>
      <c r="E1424" s="8"/>
      <c r="O1424" s="10"/>
      <c r="Q1424" s="12"/>
      <c r="S1424" s="16"/>
      <c r="T1424" s="16"/>
    </row>
    <row r="1425" spans="2:20" x14ac:dyDescent="0.2">
      <c r="B1425" s="3"/>
      <c r="C1425" s="3"/>
      <c r="D1425" s="6"/>
      <c r="E1425" s="8"/>
      <c r="O1425" s="10"/>
      <c r="Q1425" s="12"/>
      <c r="S1425" s="16"/>
      <c r="T1425" s="16"/>
    </row>
    <row r="1426" spans="2:20" x14ac:dyDescent="0.2">
      <c r="B1426" s="3"/>
      <c r="C1426" s="3"/>
      <c r="D1426" s="6"/>
      <c r="E1426" s="8"/>
      <c r="O1426" s="10"/>
      <c r="Q1426" s="12"/>
      <c r="S1426" s="16"/>
      <c r="T1426" s="16"/>
    </row>
    <row r="1427" spans="2:20" x14ac:dyDescent="0.2">
      <c r="B1427" s="3"/>
      <c r="C1427" s="3"/>
      <c r="D1427" s="6"/>
      <c r="E1427" s="8"/>
      <c r="O1427" s="10"/>
      <c r="Q1427" s="12"/>
      <c r="S1427" s="16"/>
      <c r="T1427" s="16"/>
    </row>
    <row r="1428" spans="2:20" x14ac:dyDescent="0.2">
      <c r="B1428" s="3"/>
      <c r="C1428" s="3"/>
      <c r="D1428" s="6"/>
      <c r="E1428" s="8"/>
      <c r="O1428" s="10"/>
      <c r="Q1428" s="12"/>
      <c r="S1428" s="16"/>
      <c r="T1428" s="16"/>
    </row>
    <row r="1429" spans="2:20" x14ac:dyDescent="0.2">
      <c r="B1429" s="3"/>
      <c r="C1429" s="3"/>
      <c r="D1429" s="6"/>
      <c r="E1429" s="8"/>
      <c r="O1429" s="10"/>
      <c r="Q1429" s="12"/>
      <c r="S1429" s="16"/>
      <c r="T1429" s="16"/>
    </row>
    <row r="1430" spans="2:20" x14ac:dyDescent="0.2">
      <c r="B1430" s="3"/>
      <c r="C1430" s="3"/>
      <c r="D1430" s="6"/>
      <c r="E1430" s="8"/>
      <c r="O1430" s="10"/>
      <c r="Q1430" s="12"/>
      <c r="S1430" s="16"/>
      <c r="T1430" s="16"/>
    </row>
    <row r="1431" spans="2:20" x14ac:dyDescent="0.2">
      <c r="B1431" s="3"/>
      <c r="C1431" s="3"/>
      <c r="D1431" s="6"/>
      <c r="E1431" s="8"/>
      <c r="O1431" s="10"/>
      <c r="Q1431" s="12"/>
      <c r="S1431" s="16"/>
      <c r="T1431" s="16"/>
    </row>
    <row r="1432" spans="2:20" x14ac:dyDescent="0.2">
      <c r="B1432" s="3"/>
      <c r="C1432" s="3"/>
      <c r="D1432" s="6"/>
      <c r="E1432" s="8"/>
      <c r="O1432" s="10"/>
      <c r="Q1432" s="12"/>
      <c r="S1432" s="16"/>
      <c r="T1432" s="16"/>
    </row>
    <row r="1433" spans="2:20" x14ac:dyDescent="0.2">
      <c r="B1433" s="3"/>
      <c r="C1433" s="3"/>
      <c r="D1433" s="6"/>
      <c r="E1433" s="8"/>
      <c r="O1433" s="10"/>
      <c r="Q1433" s="12"/>
      <c r="S1433" s="16"/>
      <c r="T1433" s="16"/>
    </row>
    <row r="1434" spans="2:20" x14ac:dyDescent="0.2">
      <c r="B1434" s="3"/>
      <c r="C1434" s="3"/>
      <c r="D1434" s="6"/>
      <c r="E1434" s="8"/>
      <c r="O1434" s="10"/>
      <c r="Q1434" s="12"/>
      <c r="S1434" s="16"/>
      <c r="T1434" s="16"/>
    </row>
    <row r="1435" spans="2:20" x14ac:dyDescent="0.2">
      <c r="B1435" s="3"/>
      <c r="C1435" s="3"/>
      <c r="D1435" s="6"/>
      <c r="E1435" s="8"/>
      <c r="O1435" s="10"/>
      <c r="Q1435" s="12"/>
      <c r="S1435" s="16"/>
      <c r="T1435" s="16"/>
    </row>
    <row r="1436" spans="2:20" x14ac:dyDescent="0.2">
      <c r="B1436" s="3"/>
      <c r="C1436" s="3"/>
      <c r="D1436" s="6"/>
      <c r="E1436" s="8"/>
      <c r="O1436" s="10"/>
      <c r="Q1436" s="12"/>
      <c r="S1436" s="16"/>
      <c r="T1436" s="16"/>
    </row>
    <row r="1437" spans="2:20" x14ac:dyDescent="0.2">
      <c r="B1437" s="3"/>
      <c r="C1437" s="3"/>
      <c r="D1437" s="6"/>
      <c r="E1437" s="8"/>
      <c r="O1437" s="10"/>
      <c r="Q1437" s="12"/>
      <c r="S1437" s="16"/>
      <c r="T1437" s="16"/>
    </row>
    <row r="1438" spans="2:20" x14ac:dyDescent="0.2">
      <c r="B1438" s="3"/>
      <c r="C1438" s="3"/>
      <c r="D1438" s="6"/>
      <c r="E1438" s="8"/>
      <c r="O1438" s="10"/>
      <c r="Q1438" s="12"/>
      <c r="S1438" s="16"/>
      <c r="T1438" s="16"/>
    </row>
    <row r="1439" spans="2:20" x14ac:dyDescent="0.2">
      <c r="B1439" s="3"/>
      <c r="C1439" s="3"/>
      <c r="D1439" s="6"/>
      <c r="E1439" s="8"/>
      <c r="O1439" s="10"/>
      <c r="Q1439" s="12"/>
      <c r="S1439" s="16"/>
      <c r="T1439" s="16"/>
    </row>
    <row r="1440" spans="2:20" x14ac:dyDescent="0.2">
      <c r="B1440" s="3"/>
      <c r="C1440" s="3"/>
      <c r="D1440" s="6"/>
      <c r="E1440" s="8"/>
      <c r="O1440" s="10"/>
      <c r="Q1440" s="12"/>
      <c r="S1440" s="16"/>
      <c r="T1440" s="16"/>
    </row>
    <row r="1441" spans="2:20" x14ac:dyDescent="0.2">
      <c r="B1441" s="3"/>
      <c r="C1441" s="3"/>
      <c r="D1441" s="6"/>
      <c r="E1441" s="8"/>
      <c r="O1441" s="10"/>
      <c r="Q1441" s="12"/>
      <c r="S1441" s="16"/>
      <c r="T1441" s="16"/>
    </row>
    <row r="1442" spans="2:20" x14ac:dyDescent="0.2">
      <c r="B1442" s="3"/>
      <c r="C1442" s="3"/>
      <c r="D1442" s="6"/>
      <c r="E1442" s="8"/>
      <c r="O1442" s="10"/>
      <c r="Q1442" s="12"/>
      <c r="S1442" s="16"/>
      <c r="T1442" s="16"/>
    </row>
    <row r="1443" spans="2:20" x14ac:dyDescent="0.2">
      <c r="B1443" s="3"/>
      <c r="C1443" s="3"/>
      <c r="D1443" s="6"/>
      <c r="E1443" s="8"/>
      <c r="O1443" s="10"/>
      <c r="Q1443" s="12"/>
      <c r="S1443" s="16"/>
      <c r="T1443" s="16"/>
    </row>
    <row r="1444" spans="2:20" x14ac:dyDescent="0.2">
      <c r="B1444" s="3"/>
      <c r="C1444" s="3"/>
      <c r="D1444" s="6"/>
      <c r="E1444" s="8"/>
      <c r="O1444" s="10"/>
      <c r="Q1444" s="12"/>
      <c r="S1444" s="16"/>
      <c r="T1444" s="16"/>
    </row>
    <row r="1445" spans="2:20" x14ac:dyDescent="0.2">
      <c r="B1445" s="3"/>
      <c r="C1445" s="3"/>
      <c r="D1445" s="6"/>
      <c r="E1445" s="8"/>
      <c r="O1445" s="10"/>
      <c r="Q1445" s="12"/>
      <c r="S1445" s="16"/>
      <c r="T1445" s="16"/>
    </row>
    <row r="1446" spans="2:20" x14ac:dyDescent="0.2">
      <c r="B1446" s="3"/>
      <c r="C1446" s="3"/>
      <c r="D1446" s="6"/>
      <c r="E1446" s="8"/>
      <c r="O1446" s="10"/>
      <c r="Q1446" s="12"/>
      <c r="S1446" s="16"/>
      <c r="T1446" s="16"/>
    </row>
    <row r="1447" spans="2:20" x14ac:dyDescent="0.2">
      <c r="B1447" s="3"/>
      <c r="C1447" s="3"/>
      <c r="D1447" s="6"/>
      <c r="E1447" s="8"/>
      <c r="O1447" s="10"/>
      <c r="Q1447" s="12"/>
      <c r="S1447" s="16"/>
      <c r="T1447" s="16"/>
    </row>
    <row r="1448" spans="2:20" x14ac:dyDescent="0.2">
      <c r="B1448" s="3"/>
      <c r="C1448" s="3"/>
      <c r="D1448" s="6"/>
      <c r="E1448" s="8"/>
      <c r="O1448" s="10"/>
      <c r="Q1448" s="12"/>
      <c r="S1448" s="16"/>
      <c r="T1448" s="16"/>
    </row>
    <row r="1449" spans="2:20" x14ac:dyDescent="0.2">
      <c r="B1449" s="3"/>
      <c r="C1449" s="3"/>
      <c r="D1449" s="6"/>
      <c r="E1449" s="8"/>
      <c r="O1449" s="10"/>
      <c r="Q1449" s="12"/>
      <c r="S1449" s="16"/>
      <c r="T1449" s="16"/>
    </row>
    <row r="1450" spans="2:20" x14ac:dyDescent="0.2">
      <c r="B1450" s="3"/>
      <c r="C1450" s="3"/>
      <c r="D1450" s="6"/>
      <c r="E1450" s="8"/>
      <c r="O1450" s="10"/>
      <c r="Q1450" s="12"/>
      <c r="S1450" s="16"/>
      <c r="T1450" s="16"/>
    </row>
    <row r="1451" spans="2:20" x14ac:dyDescent="0.2">
      <c r="B1451" s="3"/>
      <c r="C1451" s="3"/>
      <c r="D1451" s="6"/>
      <c r="E1451" s="8"/>
      <c r="O1451" s="10"/>
      <c r="Q1451" s="12"/>
      <c r="S1451" s="16"/>
      <c r="T1451" s="16"/>
    </row>
    <row r="1452" spans="2:20" x14ac:dyDescent="0.2">
      <c r="B1452" s="3"/>
      <c r="C1452" s="3"/>
      <c r="D1452" s="6"/>
      <c r="E1452" s="8"/>
      <c r="O1452" s="10"/>
      <c r="Q1452" s="12"/>
      <c r="S1452" s="16"/>
      <c r="T1452" s="16"/>
    </row>
    <row r="1453" spans="2:20" x14ac:dyDescent="0.2">
      <c r="B1453" s="3"/>
      <c r="C1453" s="3"/>
      <c r="D1453" s="6"/>
      <c r="E1453" s="8"/>
      <c r="O1453" s="10"/>
      <c r="Q1453" s="12"/>
      <c r="S1453" s="16"/>
      <c r="T1453" s="16"/>
    </row>
    <row r="1454" spans="2:20" x14ac:dyDescent="0.2">
      <c r="B1454" s="3"/>
      <c r="C1454" s="3"/>
      <c r="D1454" s="6"/>
      <c r="E1454" s="8"/>
      <c r="O1454" s="10"/>
      <c r="Q1454" s="12"/>
      <c r="S1454" s="16"/>
      <c r="T1454" s="16"/>
    </row>
    <row r="1455" spans="2:20" x14ac:dyDescent="0.2">
      <c r="B1455" s="3"/>
      <c r="C1455" s="3"/>
      <c r="D1455" s="6"/>
      <c r="E1455" s="8"/>
      <c r="O1455" s="10"/>
      <c r="Q1455" s="12"/>
      <c r="S1455" s="16"/>
      <c r="T1455" s="16"/>
    </row>
    <row r="1456" spans="2:20" x14ac:dyDescent="0.2">
      <c r="B1456" s="3"/>
      <c r="C1456" s="3"/>
      <c r="D1456" s="6"/>
      <c r="E1456" s="8"/>
      <c r="O1456" s="10"/>
      <c r="Q1456" s="12"/>
      <c r="S1456" s="16"/>
      <c r="T1456" s="16"/>
    </row>
    <row r="1457" spans="2:20" x14ac:dyDescent="0.2">
      <c r="B1457" s="3"/>
      <c r="C1457" s="3"/>
      <c r="D1457" s="6"/>
      <c r="E1457" s="8"/>
      <c r="O1457" s="10"/>
      <c r="Q1457" s="12"/>
      <c r="S1457" s="16"/>
      <c r="T1457" s="16"/>
    </row>
    <row r="1458" spans="2:20" x14ac:dyDescent="0.2">
      <c r="B1458" s="3"/>
      <c r="C1458" s="3"/>
      <c r="D1458" s="6"/>
      <c r="E1458" s="8"/>
      <c r="O1458" s="10"/>
      <c r="Q1458" s="12"/>
      <c r="S1458" s="16"/>
      <c r="T1458" s="16"/>
    </row>
    <row r="1459" spans="2:20" x14ac:dyDescent="0.2">
      <c r="B1459" s="3"/>
      <c r="C1459" s="3"/>
      <c r="D1459" s="6"/>
      <c r="E1459" s="8"/>
      <c r="O1459" s="10"/>
      <c r="Q1459" s="12"/>
      <c r="S1459" s="16"/>
      <c r="T1459" s="16"/>
    </row>
    <row r="1460" spans="2:20" x14ac:dyDescent="0.2">
      <c r="B1460" s="3"/>
      <c r="C1460" s="3"/>
      <c r="D1460" s="6"/>
      <c r="E1460" s="8"/>
      <c r="O1460" s="10"/>
      <c r="Q1460" s="12"/>
      <c r="S1460" s="16"/>
      <c r="T1460" s="16"/>
    </row>
    <row r="1461" spans="2:20" x14ac:dyDescent="0.2">
      <c r="B1461" s="3"/>
      <c r="C1461" s="3"/>
      <c r="D1461" s="6"/>
      <c r="E1461" s="8"/>
      <c r="O1461" s="10"/>
      <c r="Q1461" s="12"/>
      <c r="S1461" s="16"/>
      <c r="T1461" s="16"/>
    </row>
    <row r="1462" spans="2:20" x14ac:dyDescent="0.2">
      <c r="B1462" s="3"/>
      <c r="C1462" s="3"/>
      <c r="D1462" s="6"/>
      <c r="E1462" s="8"/>
      <c r="O1462" s="10"/>
      <c r="Q1462" s="12"/>
      <c r="S1462" s="16"/>
      <c r="T1462" s="16"/>
    </row>
    <row r="1463" spans="2:20" x14ac:dyDescent="0.2">
      <c r="B1463" s="3"/>
      <c r="C1463" s="3"/>
      <c r="D1463" s="6"/>
      <c r="E1463" s="8"/>
      <c r="O1463" s="10"/>
      <c r="Q1463" s="12"/>
      <c r="S1463" s="16"/>
      <c r="T1463" s="16"/>
    </row>
    <row r="1464" spans="2:20" x14ac:dyDescent="0.2">
      <c r="B1464" s="3"/>
      <c r="C1464" s="3"/>
      <c r="D1464" s="6"/>
      <c r="E1464" s="8"/>
      <c r="O1464" s="10"/>
      <c r="Q1464" s="12"/>
      <c r="S1464" s="16"/>
      <c r="T1464" s="16"/>
    </row>
    <row r="1465" spans="2:20" x14ac:dyDescent="0.2">
      <c r="B1465" s="3"/>
      <c r="C1465" s="3"/>
      <c r="D1465" s="6"/>
      <c r="E1465" s="8"/>
      <c r="O1465" s="10"/>
      <c r="Q1465" s="12"/>
      <c r="S1465" s="16"/>
      <c r="T1465" s="16"/>
    </row>
    <row r="1466" spans="2:20" x14ac:dyDescent="0.2">
      <c r="B1466" s="3"/>
      <c r="C1466" s="3"/>
      <c r="D1466" s="6"/>
      <c r="E1466" s="8"/>
      <c r="O1466" s="10"/>
      <c r="Q1466" s="12"/>
      <c r="S1466" s="16"/>
      <c r="T1466" s="16"/>
    </row>
    <row r="1467" spans="2:20" x14ac:dyDescent="0.2">
      <c r="B1467" s="3"/>
      <c r="C1467" s="3"/>
      <c r="D1467" s="6"/>
      <c r="E1467" s="8"/>
      <c r="O1467" s="10"/>
      <c r="Q1467" s="12"/>
      <c r="S1467" s="16"/>
      <c r="T1467" s="16"/>
    </row>
    <row r="1468" spans="2:20" x14ac:dyDescent="0.2">
      <c r="B1468" s="3"/>
      <c r="C1468" s="3"/>
      <c r="D1468" s="6"/>
      <c r="E1468" s="8"/>
      <c r="O1468" s="10"/>
      <c r="Q1468" s="12"/>
      <c r="S1468" s="16"/>
      <c r="T1468" s="16"/>
    </row>
    <row r="1469" spans="2:20" x14ac:dyDescent="0.2">
      <c r="B1469" s="3"/>
      <c r="C1469" s="3"/>
      <c r="D1469" s="6"/>
      <c r="E1469" s="8"/>
      <c r="O1469" s="10"/>
      <c r="Q1469" s="12"/>
      <c r="S1469" s="16"/>
      <c r="T1469" s="16"/>
    </row>
    <row r="1470" spans="2:20" x14ac:dyDescent="0.2">
      <c r="B1470" s="3"/>
      <c r="C1470" s="3"/>
      <c r="D1470" s="6"/>
      <c r="E1470" s="8"/>
      <c r="O1470" s="10"/>
      <c r="Q1470" s="12"/>
      <c r="S1470" s="16"/>
      <c r="T1470" s="16"/>
    </row>
    <row r="1471" spans="2:20" x14ac:dyDescent="0.2">
      <c r="B1471" s="3"/>
      <c r="C1471" s="3"/>
      <c r="D1471" s="6"/>
      <c r="E1471" s="8"/>
      <c r="O1471" s="10"/>
      <c r="Q1471" s="12"/>
      <c r="S1471" s="16"/>
      <c r="T1471" s="16"/>
    </row>
    <row r="1472" spans="2:20" x14ac:dyDescent="0.2">
      <c r="B1472" s="3"/>
      <c r="C1472" s="3"/>
      <c r="D1472" s="6"/>
      <c r="E1472" s="8"/>
      <c r="O1472" s="10"/>
      <c r="Q1472" s="12"/>
      <c r="S1472" s="16"/>
      <c r="T1472" s="16"/>
    </row>
    <row r="1473" spans="2:20" x14ac:dyDescent="0.2">
      <c r="B1473" s="3"/>
      <c r="C1473" s="3"/>
      <c r="D1473" s="6"/>
      <c r="E1473" s="8"/>
      <c r="O1473" s="10"/>
      <c r="Q1473" s="12"/>
      <c r="S1473" s="16"/>
      <c r="T1473" s="16"/>
    </row>
    <row r="1474" spans="2:20" x14ac:dyDescent="0.2">
      <c r="B1474" s="3"/>
      <c r="C1474" s="3"/>
      <c r="D1474" s="6"/>
      <c r="E1474" s="8"/>
      <c r="O1474" s="10"/>
      <c r="Q1474" s="12"/>
      <c r="S1474" s="16"/>
      <c r="T1474" s="16"/>
    </row>
    <row r="1475" spans="2:20" x14ac:dyDescent="0.2">
      <c r="B1475" s="3"/>
      <c r="C1475" s="3"/>
      <c r="D1475" s="6"/>
      <c r="E1475" s="8"/>
      <c r="O1475" s="10"/>
      <c r="Q1475" s="12"/>
      <c r="S1475" s="16"/>
      <c r="T1475" s="16"/>
    </row>
    <row r="1476" spans="2:20" x14ac:dyDescent="0.2">
      <c r="B1476" s="3"/>
      <c r="C1476" s="3"/>
      <c r="D1476" s="6"/>
      <c r="E1476" s="8"/>
      <c r="O1476" s="10"/>
      <c r="Q1476" s="12"/>
      <c r="S1476" s="16"/>
      <c r="T1476" s="16"/>
    </row>
    <row r="1477" spans="2:20" x14ac:dyDescent="0.2">
      <c r="B1477" s="3"/>
      <c r="C1477" s="3"/>
      <c r="D1477" s="6"/>
      <c r="E1477" s="8"/>
      <c r="O1477" s="10"/>
      <c r="Q1477" s="12"/>
      <c r="S1477" s="16"/>
      <c r="T1477" s="16"/>
    </row>
    <row r="1478" spans="2:20" x14ac:dyDescent="0.2">
      <c r="B1478" s="3"/>
      <c r="C1478" s="3"/>
      <c r="D1478" s="6"/>
      <c r="E1478" s="8"/>
      <c r="O1478" s="10"/>
      <c r="Q1478" s="12"/>
      <c r="S1478" s="16"/>
      <c r="T1478" s="16"/>
    </row>
    <row r="1479" spans="2:20" x14ac:dyDescent="0.2">
      <c r="B1479" s="3"/>
      <c r="C1479" s="3"/>
      <c r="D1479" s="6"/>
      <c r="E1479" s="8"/>
      <c r="O1479" s="10"/>
      <c r="Q1479" s="12"/>
      <c r="S1479" s="16"/>
      <c r="T1479" s="16"/>
    </row>
    <row r="1480" spans="2:20" x14ac:dyDescent="0.2">
      <c r="B1480" s="3"/>
      <c r="C1480" s="3"/>
      <c r="D1480" s="6"/>
      <c r="E1480" s="8"/>
      <c r="O1480" s="10"/>
      <c r="Q1480" s="12"/>
      <c r="S1480" s="16"/>
      <c r="T1480" s="16"/>
    </row>
    <row r="1481" spans="2:20" x14ac:dyDescent="0.2">
      <c r="B1481" s="3"/>
      <c r="C1481" s="3"/>
      <c r="D1481" s="6"/>
      <c r="E1481" s="8"/>
      <c r="O1481" s="10"/>
      <c r="Q1481" s="12"/>
      <c r="S1481" s="16"/>
      <c r="T1481" s="16"/>
    </row>
    <row r="1482" spans="2:20" x14ac:dyDescent="0.2">
      <c r="B1482" s="3"/>
      <c r="C1482" s="3"/>
      <c r="D1482" s="6"/>
      <c r="E1482" s="8"/>
      <c r="O1482" s="10"/>
      <c r="Q1482" s="12"/>
      <c r="S1482" s="16"/>
      <c r="T1482" s="16"/>
    </row>
    <row r="1483" spans="2:20" x14ac:dyDescent="0.2">
      <c r="B1483" s="3"/>
      <c r="C1483" s="3"/>
      <c r="D1483" s="6"/>
      <c r="E1483" s="8"/>
      <c r="O1483" s="10"/>
      <c r="Q1483" s="12"/>
      <c r="S1483" s="16"/>
      <c r="T1483" s="16"/>
    </row>
    <row r="1484" spans="2:20" x14ac:dyDescent="0.2">
      <c r="B1484" s="3"/>
      <c r="C1484" s="3"/>
      <c r="D1484" s="6"/>
      <c r="E1484" s="8"/>
      <c r="O1484" s="10"/>
      <c r="Q1484" s="12"/>
      <c r="S1484" s="16"/>
      <c r="T1484" s="16"/>
    </row>
    <row r="1485" spans="2:20" x14ac:dyDescent="0.2">
      <c r="B1485" s="3"/>
      <c r="C1485" s="3"/>
      <c r="D1485" s="6"/>
      <c r="E1485" s="8"/>
      <c r="O1485" s="10"/>
      <c r="Q1485" s="12"/>
      <c r="S1485" s="16"/>
      <c r="T1485" s="16"/>
    </row>
    <row r="1486" spans="2:20" x14ac:dyDescent="0.2">
      <c r="B1486" s="3"/>
      <c r="C1486" s="3"/>
      <c r="D1486" s="6"/>
      <c r="E1486" s="8"/>
      <c r="O1486" s="10"/>
      <c r="Q1486" s="12"/>
      <c r="S1486" s="16"/>
      <c r="T1486" s="16"/>
    </row>
    <row r="1487" spans="2:20" x14ac:dyDescent="0.2">
      <c r="B1487" s="3"/>
      <c r="C1487" s="3"/>
      <c r="D1487" s="6"/>
      <c r="E1487" s="8"/>
      <c r="O1487" s="10"/>
      <c r="Q1487" s="12"/>
      <c r="S1487" s="16"/>
      <c r="T1487" s="16"/>
    </row>
    <row r="1488" spans="2:20" x14ac:dyDescent="0.2">
      <c r="B1488" s="3"/>
      <c r="C1488" s="3"/>
      <c r="D1488" s="6"/>
      <c r="E1488" s="8"/>
      <c r="O1488" s="10"/>
      <c r="Q1488" s="12"/>
      <c r="S1488" s="16"/>
      <c r="T1488" s="16"/>
    </row>
    <row r="1489" spans="2:20" x14ac:dyDescent="0.2">
      <c r="B1489" s="3"/>
      <c r="C1489" s="3"/>
      <c r="D1489" s="6"/>
      <c r="E1489" s="8"/>
      <c r="O1489" s="10"/>
      <c r="Q1489" s="12"/>
      <c r="S1489" s="16"/>
      <c r="T1489" s="16"/>
    </row>
    <row r="1490" spans="2:20" x14ac:dyDescent="0.2">
      <c r="B1490" s="3"/>
      <c r="C1490" s="3"/>
      <c r="D1490" s="6"/>
      <c r="E1490" s="8"/>
      <c r="O1490" s="10"/>
      <c r="Q1490" s="12"/>
      <c r="S1490" s="16"/>
      <c r="T1490" s="16"/>
    </row>
    <row r="1491" spans="2:20" x14ac:dyDescent="0.2">
      <c r="B1491" s="3"/>
      <c r="C1491" s="3"/>
      <c r="D1491" s="6"/>
      <c r="E1491" s="8"/>
      <c r="O1491" s="10"/>
      <c r="Q1491" s="12"/>
      <c r="S1491" s="16"/>
      <c r="T1491" s="16"/>
    </row>
    <row r="1492" spans="2:20" x14ac:dyDescent="0.2">
      <c r="B1492" s="3"/>
      <c r="C1492" s="3"/>
      <c r="D1492" s="6"/>
      <c r="E1492" s="8"/>
      <c r="O1492" s="10"/>
      <c r="Q1492" s="12"/>
      <c r="S1492" s="16"/>
      <c r="T1492" s="16"/>
    </row>
    <row r="1493" spans="2:20" x14ac:dyDescent="0.2">
      <c r="B1493" s="3"/>
      <c r="C1493" s="3"/>
      <c r="D1493" s="6"/>
      <c r="E1493" s="8"/>
      <c r="O1493" s="10"/>
      <c r="Q1493" s="12"/>
      <c r="S1493" s="16"/>
      <c r="T1493" s="16"/>
    </row>
    <row r="1494" spans="2:20" x14ac:dyDescent="0.2">
      <c r="B1494" s="3"/>
      <c r="C1494" s="3"/>
      <c r="D1494" s="6"/>
      <c r="E1494" s="8"/>
      <c r="O1494" s="10"/>
      <c r="Q1494" s="12"/>
      <c r="S1494" s="16"/>
      <c r="T1494" s="16"/>
    </row>
    <row r="1495" spans="2:20" x14ac:dyDescent="0.2">
      <c r="B1495" s="3"/>
      <c r="C1495" s="3"/>
      <c r="D1495" s="6"/>
      <c r="E1495" s="8"/>
      <c r="O1495" s="10"/>
      <c r="Q1495" s="12"/>
      <c r="S1495" s="16"/>
      <c r="T1495" s="16"/>
    </row>
    <row r="1496" spans="2:20" x14ac:dyDescent="0.2">
      <c r="B1496" s="3"/>
      <c r="C1496" s="3"/>
      <c r="D1496" s="6"/>
      <c r="E1496" s="8"/>
      <c r="O1496" s="10"/>
      <c r="Q1496" s="12"/>
      <c r="S1496" s="16"/>
      <c r="T1496" s="16"/>
    </row>
    <row r="1497" spans="2:20" x14ac:dyDescent="0.2">
      <c r="B1497" s="3"/>
      <c r="C1497" s="3"/>
      <c r="D1497" s="6"/>
      <c r="E1497" s="8"/>
      <c r="O1497" s="10"/>
      <c r="Q1497" s="12"/>
      <c r="S1497" s="16"/>
      <c r="T1497" s="16"/>
    </row>
    <row r="1498" spans="2:20" x14ac:dyDescent="0.2">
      <c r="B1498" s="3"/>
      <c r="C1498" s="3"/>
      <c r="D1498" s="6"/>
      <c r="E1498" s="8"/>
      <c r="O1498" s="10"/>
      <c r="Q1498" s="12"/>
      <c r="S1498" s="16"/>
      <c r="T1498" s="16"/>
    </row>
    <row r="1499" spans="2:20" x14ac:dyDescent="0.2">
      <c r="B1499" s="3"/>
      <c r="C1499" s="3"/>
      <c r="D1499" s="6"/>
      <c r="E1499" s="8"/>
      <c r="O1499" s="10"/>
      <c r="Q1499" s="12"/>
      <c r="S1499" s="16"/>
      <c r="T1499" s="16"/>
    </row>
    <row r="1500" spans="2:20" x14ac:dyDescent="0.2">
      <c r="B1500" s="3"/>
      <c r="C1500" s="3"/>
      <c r="D1500" s="6"/>
      <c r="E1500" s="8"/>
      <c r="O1500" s="10"/>
      <c r="Q1500" s="12"/>
      <c r="S1500" s="16"/>
      <c r="T1500" s="16"/>
    </row>
    <row r="1501" spans="2:20" x14ac:dyDescent="0.2">
      <c r="B1501" s="3"/>
      <c r="C1501" s="3"/>
      <c r="D1501" s="6"/>
      <c r="E1501" s="8"/>
      <c r="O1501" s="10"/>
      <c r="Q1501" s="12"/>
      <c r="S1501" s="16"/>
      <c r="T1501" s="16"/>
    </row>
    <row r="1502" spans="2:20" x14ac:dyDescent="0.2">
      <c r="B1502" s="3"/>
      <c r="C1502" s="3"/>
      <c r="D1502" s="6"/>
      <c r="E1502" s="8"/>
      <c r="O1502" s="10"/>
      <c r="Q1502" s="12"/>
      <c r="S1502" s="16"/>
      <c r="T1502" s="16"/>
    </row>
    <row r="1503" spans="2:20" x14ac:dyDescent="0.2">
      <c r="B1503" s="3"/>
      <c r="C1503" s="3"/>
      <c r="D1503" s="6"/>
      <c r="E1503" s="8"/>
      <c r="O1503" s="10"/>
      <c r="Q1503" s="12"/>
      <c r="S1503" s="16"/>
      <c r="T1503" s="16"/>
    </row>
    <row r="1504" spans="2:20" x14ac:dyDescent="0.2">
      <c r="B1504" s="3"/>
      <c r="C1504" s="3"/>
      <c r="D1504" s="6"/>
      <c r="E1504" s="8"/>
      <c r="O1504" s="10"/>
      <c r="Q1504" s="12"/>
      <c r="S1504" s="16"/>
      <c r="T1504" s="16"/>
    </row>
    <row r="1505" spans="2:20" x14ac:dyDescent="0.2">
      <c r="B1505" s="3"/>
      <c r="C1505" s="3"/>
      <c r="D1505" s="6"/>
      <c r="E1505" s="8"/>
      <c r="O1505" s="10"/>
      <c r="Q1505" s="12"/>
      <c r="S1505" s="16"/>
      <c r="T1505" s="16"/>
    </row>
    <row r="1506" spans="2:20" x14ac:dyDescent="0.2">
      <c r="B1506" s="3"/>
      <c r="C1506" s="3"/>
      <c r="D1506" s="6"/>
      <c r="E1506" s="8"/>
      <c r="O1506" s="10"/>
      <c r="Q1506" s="12"/>
      <c r="S1506" s="16"/>
      <c r="T1506" s="16"/>
    </row>
    <row r="1507" spans="2:20" x14ac:dyDescent="0.2">
      <c r="B1507" s="3"/>
      <c r="C1507" s="3"/>
      <c r="D1507" s="6"/>
      <c r="E1507" s="8"/>
      <c r="O1507" s="10"/>
      <c r="Q1507" s="12"/>
      <c r="S1507" s="16"/>
      <c r="T1507" s="16"/>
    </row>
    <row r="1508" spans="2:20" x14ac:dyDescent="0.2">
      <c r="B1508" s="3"/>
      <c r="C1508" s="3"/>
      <c r="D1508" s="6"/>
      <c r="E1508" s="8"/>
      <c r="O1508" s="10"/>
      <c r="Q1508" s="12"/>
      <c r="S1508" s="16"/>
      <c r="T1508" s="16"/>
    </row>
    <row r="1509" spans="2:20" x14ac:dyDescent="0.2">
      <c r="B1509" s="3"/>
      <c r="C1509" s="3"/>
      <c r="D1509" s="6"/>
      <c r="E1509" s="8"/>
      <c r="O1509" s="10"/>
      <c r="Q1509" s="12"/>
      <c r="S1509" s="16"/>
      <c r="T1509" s="16"/>
    </row>
    <row r="1510" spans="2:20" x14ac:dyDescent="0.2">
      <c r="B1510" s="3"/>
      <c r="C1510" s="3"/>
      <c r="D1510" s="6"/>
      <c r="E1510" s="8"/>
      <c r="O1510" s="10"/>
      <c r="Q1510" s="12"/>
      <c r="S1510" s="16"/>
      <c r="T1510" s="16"/>
    </row>
    <row r="1511" spans="2:20" x14ac:dyDescent="0.2">
      <c r="B1511" s="3"/>
      <c r="C1511" s="3"/>
      <c r="D1511" s="6"/>
      <c r="E1511" s="8"/>
      <c r="O1511" s="10"/>
      <c r="Q1511" s="12"/>
      <c r="S1511" s="16"/>
      <c r="T1511" s="16"/>
    </row>
    <row r="1512" spans="2:20" x14ac:dyDescent="0.2">
      <c r="B1512" s="3"/>
      <c r="C1512" s="3"/>
      <c r="D1512" s="6"/>
      <c r="E1512" s="8"/>
      <c r="O1512" s="10"/>
      <c r="Q1512" s="12"/>
      <c r="S1512" s="16"/>
      <c r="T1512" s="16"/>
    </row>
    <row r="1513" spans="2:20" x14ac:dyDescent="0.2">
      <c r="B1513" s="3"/>
      <c r="C1513" s="3"/>
      <c r="D1513" s="6"/>
      <c r="E1513" s="8"/>
      <c r="O1513" s="10"/>
      <c r="Q1513" s="12"/>
      <c r="S1513" s="16"/>
      <c r="T1513" s="16"/>
    </row>
    <row r="1514" spans="2:20" x14ac:dyDescent="0.2">
      <c r="B1514" s="3"/>
      <c r="C1514" s="3"/>
      <c r="D1514" s="6"/>
      <c r="E1514" s="8"/>
      <c r="O1514" s="10"/>
      <c r="Q1514" s="12"/>
      <c r="S1514" s="16"/>
      <c r="T1514" s="16"/>
    </row>
    <row r="1515" spans="2:20" x14ac:dyDescent="0.2">
      <c r="B1515" s="3"/>
      <c r="C1515" s="3"/>
      <c r="D1515" s="6"/>
      <c r="E1515" s="8"/>
      <c r="O1515" s="10"/>
      <c r="Q1515" s="12"/>
      <c r="S1515" s="16"/>
      <c r="T1515" s="16"/>
    </row>
    <row r="1516" spans="2:20" x14ac:dyDescent="0.2">
      <c r="B1516" s="3"/>
      <c r="C1516" s="3"/>
      <c r="D1516" s="6"/>
      <c r="E1516" s="8"/>
      <c r="O1516" s="10"/>
      <c r="Q1516" s="12"/>
      <c r="S1516" s="16"/>
      <c r="T1516" s="16"/>
    </row>
    <row r="1517" spans="2:20" x14ac:dyDescent="0.2">
      <c r="B1517" s="3"/>
      <c r="C1517" s="3"/>
      <c r="D1517" s="6"/>
      <c r="E1517" s="8"/>
      <c r="O1517" s="10"/>
      <c r="Q1517" s="12"/>
      <c r="S1517" s="16"/>
      <c r="T1517" s="16"/>
    </row>
    <row r="1518" spans="2:20" x14ac:dyDescent="0.2">
      <c r="B1518" s="3"/>
      <c r="C1518" s="3"/>
      <c r="D1518" s="6"/>
      <c r="E1518" s="8"/>
      <c r="O1518" s="10"/>
      <c r="Q1518" s="12"/>
      <c r="S1518" s="16"/>
      <c r="T1518" s="16"/>
    </row>
    <row r="1519" spans="2:20" x14ac:dyDescent="0.2">
      <c r="B1519" s="3"/>
      <c r="C1519" s="3"/>
      <c r="D1519" s="6"/>
      <c r="E1519" s="8"/>
      <c r="O1519" s="10"/>
      <c r="Q1519" s="12"/>
      <c r="S1519" s="16"/>
      <c r="T1519" s="16"/>
    </row>
    <row r="1520" spans="2:20" x14ac:dyDescent="0.2">
      <c r="B1520" s="3"/>
      <c r="C1520" s="3"/>
      <c r="D1520" s="6"/>
      <c r="E1520" s="8"/>
      <c r="O1520" s="10"/>
      <c r="Q1520" s="12"/>
      <c r="S1520" s="16"/>
      <c r="T1520" s="16"/>
    </row>
    <row r="1521" spans="2:20" x14ac:dyDescent="0.2">
      <c r="B1521" s="3"/>
      <c r="C1521" s="3"/>
      <c r="D1521" s="6"/>
      <c r="E1521" s="8"/>
      <c r="O1521" s="10"/>
      <c r="Q1521" s="12"/>
      <c r="S1521" s="16"/>
      <c r="T1521" s="16"/>
    </row>
    <row r="1522" spans="2:20" x14ac:dyDescent="0.2">
      <c r="B1522" s="3"/>
      <c r="C1522" s="3"/>
      <c r="D1522" s="6"/>
      <c r="E1522" s="8"/>
      <c r="O1522" s="10"/>
      <c r="Q1522" s="12"/>
      <c r="S1522" s="16"/>
      <c r="T1522" s="16"/>
    </row>
    <row r="1523" spans="2:20" x14ac:dyDescent="0.2">
      <c r="B1523" s="3"/>
      <c r="C1523" s="3"/>
      <c r="D1523" s="6"/>
      <c r="E1523" s="8"/>
      <c r="O1523" s="10"/>
      <c r="Q1523" s="12"/>
      <c r="S1523" s="16"/>
      <c r="T1523" s="16"/>
    </row>
    <row r="1524" spans="2:20" x14ac:dyDescent="0.2">
      <c r="B1524" s="3"/>
      <c r="C1524" s="3"/>
      <c r="D1524" s="6"/>
      <c r="E1524" s="8"/>
      <c r="O1524" s="10"/>
      <c r="Q1524" s="12"/>
      <c r="S1524" s="16"/>
      <c r="T1524" s="16"/>
    </row>
    <row r="1525" spans="2:20" x14ac:dyDescent="0.2">
      <c r="B1525" s="3"/>
      <c r="C1525" s="3"/>
      <c r="D1525" s="6"/>
      <c r="E1525" s="8"/>
      <c r="O1525" s="10"/>
      <c r="Q1525" s="12"/>
      <c r="S1525" s="16"/>
      <c r="T1525" s="16"/>
    </row>
    <row r="1526" spans="2:20" x14ac:dyDescent="0.2">
      <c r="B1526" s="3"/>
      <c r="C1526" s="3"/>
      <c r="D1526" s="6"/>
      <c r="E1526" s="8"/>
      <c r="O1526" s="10"/>
      <c r="Q1526" s="12"/>
      <c r="S1526" s="16"/>
      <c r="T1526" s="16"/>
    </row>
    <row r="1527" spans="2:20" x14ac:dyDescent="0.2">
      <c r="B1527" s="3"/>
      <c r="C1527" s="3"/>
      <c r="D1527" s="6"/>
      <c r="E1527" s="8"/>
      <c r="O1527" s="10"/>
      <c r="Q1527" s="12"/>
      <c r="S1527" s="16"/>
      <c r="T1527" s="16"/>
    </row>
    <row r="1528" spans="2:20" x14ac:dyDescent="0.2">
      <c r="B1528" s="3"/>
      <c r="C1528" s="3"/>
      <c r="D1528" s="6"/>
      <c r="E1528" s="8"/>
      <c r="O1528" s="10"/>
      <c r="Q1528" s="12"/>
      <c r="S1528" s="16"/>
      <c r="T1528" s="16"/>
    </row>
    <row r="1529" spans="2:20" x14ac:dyDescent="0.2">
      <c r="B1529" s="3"/>
      <c r="C1529" s="3"/>
      <c r="D1529" s="6"/>
      <c r="E1529" s="8"/>
      <c r="O1529" s="10"/>
      <c r="Q1529" s="12"/>
      <c r="S1529" s="16"/>
      <c r="T1529" s="16"/>
    </row>
    <row r="1530" spans="2:20" x14ac:dyDescent="0.2">
      <c r="B1530" s="3"/>
      <c r="C1530" s="3"/>
      <c r="D1530" s="6"/>
      <c r="E1530" s="8"/>
      <c r="O1530" s="10"/>
      <c r="Q1530" s="12"/>
      <c r="S1530" s="16"/>
      <c r="T1530" s="16"/>
    </row>
    <row r="1531" spans="2:20" x14ac:dyDescent="0.2">
      <c r="B1531" s="3"/>
      <c r="C1531" s="3"/>
      <c r="D1531" s="6"/>
      <c r="E1531" s="8"/>
      <c r="O1531" s="10"/>
      <c r="Q1531" s="12"/>
      <c r="S1531" s="16"/>
      <c r="T1531" s="16"/>
    </row>
    <row r="1532" spans="2:20" x14ac:dyDescent="0.2">
      <c r="B1532" s="3"/>
      <c r="C1532" s="3"/>
      <c r="D1532" s="6"/>
      <c r="E1532" s="8"/>
      <c r="O1532" s="10"/>
      <c r="Q1532" s="12"/>
      <c r="S1532" s="16"/>
      <c r="T1532" s="16"/>
    </row>
    <row r="1533" spans="2:20" x14ac:dyDescent="0.2">
      <c r="B1533" s="3"/>
      <c r="C1533" s="3"/>
      <c r="D1533" s="6"/>
      <c r="E1533" s="8"/>
      <c r="O1533" s="10"/>
      <c r="Q1533" s="12"/>
      <c r="S1533" s="16"/>
      <c r="T1533" s="16"/>
    </row>
    <row r="1534" spans="2:20" x14ac:dyDescent="0.2">
      <c r="B1534" s="3"/>
      <c r="C1534" s="3"/>
      <c r="D1534" s="6"/>
      <c r="E1534" s="8"/>
      <c r="O1534" s="10"/>
      <c r="Q1534" s="12"/>
      <c r="S1534" s="16"/>
      <c r="T1534" s="16"/>
    </row>
    <row r="1535" spans="2:20" x14ac:dyDescent="0.2">
      <c r="B1535" s="3"/>
      <c r="C1535" s="3"/>
      <c r="D1535" s="6"/>
      <c r="E1535" s="8"/>
      <c r="O1535" s="10"/>
      <c r="Q1535" s="12"/>
      <c r="S1535" s="16"/>
      <c r="T1535" s="16"/>
    </row>
    <row r="1536" spans="2:20" x14ac:dyDescent="0.2">
      <c r="B1536" s="3"/>
      <c r="C1536" s="3"/>
      <c r="D1536" s="6"/>
      <c r="E1536" s="8"/>
      <c r="O1536" s="10"/>
      <c r="Q1536" s="12"/>
      <c r="S1536" s="16"/>
      <c r="T1536" s="16"/>
    </row>
    <row r="1537" spans="2:20" x14ac:dyDescent="0.2">
      <c r="B1537" s="3"/>
      <c r="C1537" s="3"/>
      <c r="D1537" s="6"/>
      <c r="E1537" s="8"/>
      <c r="O1537" s="10"/>
      <c r="Q1537" s="12"/>
      <c r="S1537" s="16"/>
      <c r="T1537" s="16"/>
    </row>
    <row r="1538" spans="2:20" x14ac:dyDescent="0.2">
      <c r="B1538" s="3"/>
      <c r="C1538" s="3"/>
      <c r="D1538" s="6"/>
      <c r="E1538" s="8"/>
      <c r="O1538" s="10"/>
      <c r="Q1538" s="12"/>
      <c r="S1538" s="16"/>
      <c r="T1538" s="16"/>
    </row>
    <row r="1539" spans="2:20" x14ac:dyDescent="0.2">
      <c r="B1539" s="3"/>
      <c r="C1539" s="3"/>
      <c r="D1539" s="6"/>
      <c r="E1539" s="8"/>
      <c r="O1539" s="10"/>
      <c r="Q1539" s="12"/>
      <c r="S1539" s="16"/>
      <c r="T1539" s="16"/>
    </row>
    <row r="1540" spans="2:20" x14ac:dyDescent="0.2">
      <c r="B1540" s="3"/>
      <c r="C1540" s="3"/>
      <c r="D1540" s="6"/>
      <c r="E1540" s="8"/>
      <c r="O1540" s="10"/>
      <c r="Q1540" s="12"/>
      <c r="S1540" s="16"/>
      <c r="T1540" s="16"/>
    </row>
    <row r="1541" spans="2:20" x14ac:dyDescent="0.2">
      <c r="B1541" s="3"/>
      <c r="C1541" s="3"/>
      <c r="D1541" s="6"/>
      <c r="E1541" s="8"/>
      <c r="O1541" s="10"/>
      <c r="Q1541" s="12"/>
      <c r="S1541" s="16"/>
      <c r="T1541" s="16"/>
    </row>
    <row r="1542" spans="2:20" x14ac:dyDescent="0.2">
      <c r="B1542" s="3"/>
      <c r="C1542" s="3"/>
      <c r="D1542" s="6"/>
      <c r="E1542" s="8"/>
      <c r="O1542" s="10"/>
      <c r="Q1542" s="12"/>
      <c r="S1542" s="16"/>
      <c r="T1542" s="16"/>
    </row>
    <row r="1543" spans="2:20" x14ac:dyDescent="0.2">
      <c r="B1543" s="3"/>
      <c r="C1543" s="3"/>
      <c r="D1543" s="6"/>
      <c r="E1543" s="8"/>
      <c r="O1543" s="10"/>
      <c r="Q1543" s="12"/>
      <c r="S1543" s="16"/>
      <c r="T1543" s="16"/>
    </row>
    <row r="1544" spans="2:20" x14ac:dyDescent="0.2">
      <c r="B1544" s="3"/>
      <c r="C1544" s="3"/>
      <c r="D1544" s="6"/>
      <c r="E1544" s="8"/>
      <c r="O1544" s="10"/>
      <c r="Q1544" s="12"/>
      <c r="S1544" s="16"/>
      <c r="T1544" s="16"/>
    </row>
    <row r="1545" spans="2:20" x14ac:dyDescent="0.2">
      <c r="B1545" s="3"/>
      <c r="C1545" s="3"/>
      <c r="D1545" s="6"/>
      <c r="E1545" s="8"/>
      <c r="O1545" s="10"/>
      <c r="Q1545" s="12"/>
      <c r="S1545" s="16"/>
      <c r="T1545" s="16"/>
    </row>
    <row r="1546" spans="2:20" x14ac:dyDescent="0.2">
      <c r="B1546" s="3"/>
      <c r="C1546" s="3"/>
      <c r="D1546" s="6"/>
      <c r="E1546" s="8"/>
      <c r="O1546" s="10"/>
      <c r="Q1546" s="12"/>
      <c r="S1546" s="16"/>
      <c r="T1546" s="16"/>
    </row>
    <row r="1547" spans="2:20" x14ac:dyDescent="0.2">
      <c r="B1547" s="3"/>
      <c r="C1547" s="3"/>
      <c r="D1547" s="6"/>
      <c r="E1547" s="8"/>
      <c r="O1547" s="10"/>
      <c r="Q1547" s="12"/>
      <c r="S1547" s="16"/>
      <c r="T1547" s="16"/>
    </row>
    <row r="1548" spans="2:20" x14ac:dyDescent="0.2">
      <c r="B1548" s="3"/>
      <c r="C1548" s="3"/>
      <c r="D1548" s="6"/>
      <c r="E1548" s="8"/>
      <c r="O1548" s="10"/>
      <c r="Q1548" s="12"/>
      <c r="S1548" s="16"/>
      <c r="T1548" s="16"/>
    </row>
    <row r="1549" spans="2:20" x14ac:dyDescent="0.2">
      <c r="B1549" s="3"/>
      <c r="C1549" s="3"/>
      <c r="D1549" s="6"/>
      <c r="E1549" s="8"/>
      <c r="O1549" s="10"/>
      <c r="Q1549" s="12"/>
      <c r="S1549" s="16"/>
      <c r="T1549" s="16"/>
    </row>
    <row r="1550" spans="2:20" x14ac:dyDescent="0.2">
      <c r="B1550" s="3"/>
      <c r="C1550" s="3"/>
      <c r="D1550" s="6"/>
      <c r="E1550" s="8"/>
      <c r="O1550" s="10"/>
      <c r="Q1550" s="12"/>
      <c r="S1550" s="16"/>
      <c r="T1550" s="16"/>
    </row>
    <row r="1551" spans="2:20" x14ac:dyDescent="0.2">
      <c r="B1551" s="3"/>
      <c r="C1551" s="3"/>
      <c r="D1551" s="6"/>
      <c r="E1551" s="8"/>
      <c r="O1551" s="10"/>
      <c r="Q1551" s="12"/>
      <c r="S1551" s="16"/>
      <c r="T1551" s="16"/>
    </row>
    <row r="1552" spans="2:20" x14ac:dyDescent="0.2">
      <c r="B1552" s="3"/>
      <c r="C1552" s="3"/>
      <c r="D1552" s="6"/>
      <c r="E1552" s="8"/>
      <c r="O1552" s="10"/>
      <c r="Q1552" s="12"/>
      <c r="S1552" s="16"/>
      <c r="T1552" s="16"/>
    </row>
    <row r="1553" spans="2:20" x14ac:dyDescent="0.2">
      <c r="B1553" s="3"/>
      <c r="C1553" s="3"/>
      <c r="D1553" s="6"/>
      <c r="E1553" s="8"/>
      <c r="O1553" s="10"/>
      <c r="Q1553" s="12"/>
      <c r="S1553" s="16"/>
      <c r="T1553" s="16"/>
    </row>
    <row r="1554" spans="2:20" x14ac:dyDescent="0.2">
      <c r="B1554" s="3"/>
      <c r="C1554" s="3"/>
      <c r="D1554" s="6"/>
      <c r="E1554" s="8"/>
      <c r="O1554" s="10"/>
      <c r="Q1554" s="12"/>
      <c r="S1554" s="16"/>
      <c r="T1554" s="16"/>
    </row>
    <row r="1555" spans="2:20" x14ac:dyDescent="0.2">
      <c r="B1555" s="3"/>
      <c r="C1555" s="3"/>
      <c r="D1555" s="6"/>
      <c r="E1555" s="8"/>
      <c r="O1555" s="10"/>
      <c r="Q1555" s="12"/>
      <c r="S1555" s="16"/>
      <c r="T1555" s="16"/>
    </row>
    <row r="1556" spans="2:20" x14ac:dyDescent="0.2">
      <c r="B1556" s="3"/>
      <c r="C1556" s="3"/>
      <c r="D1556" s="6"/>
      <c r="E1556" s="8"/>
      <c r="O1556" s="10"/>
      <c r="Q1556" s="12"/>
      <c r="S1556" s="16"/>
      <c r="T1556" s="16"/>
    </row>
    <row r="1557" spans="2:20" x14ac:dyDescent="0.2">
      <c r="B1557" s="3"/>
      <c r="C1557" s="3"/>
      <c r="D1557" s="6"/>
      <c r="E1557" s="8"/>
      <c r="O1557" s="10"/>
      <c r="Q1557" s="12"/>
      <c r="S1557" s="16"/>
      <c r="T1557" s="16"/>
    </row>
    <row r="1558" spans="2:20" x14ac:dyDescent="0.2">
      <c r="B1558" s="3"/>
      <c r="C1558" s="3"/>
      <c r="D1558" s="6"/>
      <c r="E1558" s="8"/>
      <c r="O1558" s="10"/>
      <c r="Q1558" s="12"/>
      <c r="S1558" s="16"/>
      <c r="T1558" s="16"/>
    </row>
    <row r="1559" spans="2:20" x14ac:dyDescent="0.2">
      <c r="B1559" s="3"/>
      <c r="C1559" s="3"/>
      <c r="D1559" s="6"/>
      <c r="E1559" s="8"/>
      <c r="O1559" s="10"/>
      <c r="Q1559" s="12"/>
      <c r="S1559" s="16"/>
      <c r="T1559" s="16"/>
    </row>
    <row r="1560" spans="2:20" x14ac:dyDescent="0.2">
      <c r="B1560" s="3"/>
      <c r="C1560" s="3"/>
      <c r="D1560" s="6"/>
      <c r="E1560" s="8"/>
      <c r="O1560" s="10"/>
      <c r="Q1560" s="12"/>
      <c r="S1560" s="16"/>
      <c r="T1560" s="16"/>
    </row>
    <row r="1561" spans="2:20" x14ac:dyDescent="0.2">
      <c r="B1561" s="3"/>
      <c r="C1561" s="3"/>
      <c r="D1561" s="6"/>
      <c r="E1561" s="8"/>
      <c r="O1561" s="10"/>
      <c r="Q1561" s="12"/>
      <c r="S1561" s="16"/>
      <c r="T1561" s="16"/>
    </row>
    <row r="1562" spans="2:20" x14ac:dyDescent="0.2">
      <c r="B1562" s="3"/>
      <c r="C1562" s="3"/>
      <c r="D1562" s="6"/>
      <c r="E1562" s="8"/>
      <c r="O1562" s="10"/>
      <c r="Q1562" s="12"/>
      <c r="S1562" s="16"/>
      <c r="T1562" s="16"/>
    </row>
    <row r="1563" spans="2:20" x14ac:dyDescent="0.2">
      <c r="B1563" s="3"/>
      <c r="C1563" s="3"/>
      <c r="D1563" s="6"/>
      <c r="E1563" s="8"/>
      <c r="O1563" s="10"/>
      <c r="Q1563" s="12"/>
      <c r="S1563" s="16"/>
      <c r="T1563" s="16"/>
    </row>
    <row r="1564" spans="2:20" x14ac:dyDescent="0.2">
      <c r="B1564" s="3"/>
      <c r="C1564" s="3"/>
      <c r="D1564" s="6"/>
      <c r="E1564" s="8"/>
      <c r="O1564" s="10"/>
      <c r="Q1564" s="12"/>
      <c r="S1564" s="16"/>
      <c r="T1564" s="16"/>
    </row>
    <row r="1565" spans="2:20" x14ac:dyDescent="0.2">
      <c r="B1565" s="3"/>
      <c r="C1565" s="3"/>
      <c r="D1565" s="6"/>
      <c r="E1565" s="8"/>
      <c r="O1565" s="10"/>
      <c r="Q1565" s="12"/>
      <c r="S1565" s="16"/>
      <c r="T1565" s="16"/>
    </row>
    <row r="1566" spans="2:20" x14ac:dyDescent="0.2">
      <c r="B1566" s="3"/>
      <c r="C1566" s="3"/>
      <c r="D1566" s="6"/>
      <c r="E1566" s="8"/>
      <c r="O1566" s="10"/>
      <c r="Q1566" s="12"/>
      <c r="S1566" s="16"/>
      <c r="T1566" s="16"/>
    </row>
    <row r="1567" spans="2:20" x14ac:dyDescent="0.2">
      <c r="B1567" s="3"/>
      <c r="C1567" s="3"/>
      <c r="D1567" s="6"/>
      <c r="E1567" s="8"/>
      <c r="O1567" s="10"/>
      <c r="Q1567" s="12"/>
      <c r="S1567" s="16"/>
      <c r="T1567" s="16"/>
    </row>
    <row r="1568" spans="2:20" x14ac:dyDescent="0.2">
      <c r="B1568" s="3"/>
      <c r="C1568" s="3"/>
      <c r="D1568" s="6"/>
      <c r="E1568" s="8"/>
      <c r="O1568" s="10"/>
      <c r="Q1568" s="12"/>
      <c r="S1568" s="16"/>
      <c r="T1568" s="16"/>
    </row>
    <row r="1569" spans="2:20" x14ac:dyDescent="0.2">
      <c r="B1569" s="3"/>
      <c r="C1569" s="3"/>
      <c r="D1569" s="6"/>
      <c r="E1569" s="8"/>
      <c r="O1569" s="10"/>
      <c r="Q1569" s="12"/>
      <c r="S1569" s="16"/>
      <c r="T1569" s="16"/>
    </row>
    <row r="1570" spans="2:20" x14ac:dyDescent="0.2">
      <c r="B1570" s="3"/>
      <c r="C1570" s="3"/>
      <c r="D1570" s="6"/>
      <c r="E1570" s="8"/>
      <c r="O1570" s="10"/>
      <c r="Q1570" s="12"/>
      <c r="S1570" s="16"/>
      <c r="T1570" s="16"/>
    </row>
    <row r="1571" spans="2:20" x14ac:dyDescent="0.2">
      <c r="B1571" s="3"/>
      <c r="C1571" s="3"/>
      <c r="D1571" s="6"/>
      <c r="E1571" s="8"/>
      <c r="O1571" s="10"/>
      <c r="Q1571" s="12"/>
      <c r="S1571" s="16"/>
      <c r="T1571" s="16"/>
    </row>
    <row r="1572" spans="2:20" x14ac:dyDescent="0.2">
      <c r="B1572" s="3"/>
      <c r="C1572" s="3"/>
      <c r="D1572" s="6"/>
      <c r="E1572" s="8"/>
      <c r="O1572" s="10"/>
      <c r="Q1572" s="12"/>
      <c r="S1572" s="16"/>
      <c r="T1572" s="16"/>
    </row>
    <row r="1573" spans="2:20" x14ac:dyDescent="0.2">
      <c r="B1573" s="3"/>
      <c r="C1573" s="3"/>
      <c r="D1573" s="6"/>
      <c r="E1573" s="8"/>
      <c r="O1573" s="10"/>
      <c r="Q1573" s="12"/>
      <c r="S1573" s="16"/>
      <c r="T1573" s="16"/>
    </row>
    <row r="1574" spans="2:20" x14ac:dyDescent="0.2">
      <c r="B1574" s="3"/>
      <c r="C1574" s="3"/>
      <c r="D1574" s="6"/>
      <c r="E1574" s="8"/>
      <c r="O1574" s="10"/>
      <c r="Q1574" s="12"/>
      <c r="S1574" s="16"/>
      <c r="T1574" s="16"/>
    </row>
    <row r="1575" spans="2:20" x14ac:dyDescent="0.2">
      <c r="B1575" s="3"/>
      <c r="C1575" s="3"/>
      <c r="D1575" s="6"/>
      <c r="E1575" s="8"/>
      <c r="O1575" s="10"/>
      <c r="Q1575" s="12"/>
      <c r="S1575" s="16"/>
      <c r="T1575" s="16"/>
    </row>
    <row r="1576" spans="2:20" x14ac:dyDescent="0.2">
      <c r="B1576" s="3"/>
      <c r="C1576" s="3"/>
      <c r="D1576" s="6"/>
      <c r="E1576" s="8"/>
      <c r="O1576" s="10"/>
      <c r="Q1576" s="12"/>
      <c r="S1576" s="16"/>
      <c r="T1576" s="16"/>
    </row>
    <row r="1577" spans="2:20" x14ac:dyDescent="0.2">
      <c r="B1577" s="3"/>
      <c r="C1577" s="3"/>
      <c r="D1577" s="6"/>
      <c r="E1577" s="8"/>
      <c r="O1577" s="10"/>
      <c r="Q1577" s="12"/>
      <c r="S1577" s="16"/>
      <c r="T1577" s="16"/>
    </row>
    <row r="1578" spans="2:20" x14ac:dyDescent="0.2">
      <c r="B1578" s="3"/>
      <c r="C1578" s="3"/>
      <c r="D1578" s="6"/>
      <c r="E1578" s="8"/>
      <c r="O1578" s="10"/>
      <c r="Q1578" s="12"/>
      <c r="S1578" s="16"/>
      <c r="T1578" s="16"/>
    </row>
    <row r="1579" spans="2:20" x14ac:dyDescent="0.2">
      <c r="B1579" s="3"/>
      <c r="C1579" s="3"/>
      <c r="D1579" s="6"/>
      <c r="E1579" s="8"/>
      <c r="O1579" s="10"/>
      <c r="Q1579" s="12"/>
      <c r="S1579" s="16"/>
      <c r="T1579" s="16"/>
    </row>
    <row r="1580" spans="2:20" x14ac:dyDescent="0.2">
      <c r="B1580" s="3"/>
      <c r="C1580" s="3"/>
      <c r="D1580" s="6"/>
      <c r="E1580" s="8"/>
      <c r="O1580" s="10"/>
      <c r="Q1580" s="12"/>
      <c r="S1580" s="16"/>
      <c r="T1580" s="16"/>
    </row>
    <row r="1581" spans="2:20" x14ac:dyDescent="0.2">
      <c r="B1581" s="3"/>
      <c r="C1581" s="3"/>
      <c r="D1581" s="6"/>
      <c r="E1581" s="8"/>
      <c r="O1581" s="10"/>
      <c r="Q1581" s="12"/>
      <c r="S1581" s="16"/>
      <c r="T1581" s="16"/>
    </row>
    <row r="1582" spans="2:20" x14ac:dyDescent="0.2">
      <c r="B1582" s="3"/>
      <c r="C1582" s="3"/>
      <c r="D1582" s="6"/>
      <c r="E1582" s="8"/>
      <c r="O1582" s="10"/>
      <c r="Q1582" s="12"/>
      <c r="S1582" s="16"/>
      <c r="T1582" s="16"/>
    </row>
    <row r="1583" spans="2:20" x14ac:dyDescent="0.2">
      <c r="B1583" s="3"/>
      <c r="C1583" s="3"/>
      <c r="D1583" s="6"/>
      <c r="E1583" s="8"/>
      <c r="O1583" s="10"/>
      <c r="Q1583" s="12"/>
      <c r="S1583" s="16"/>
      <c r="T1583" s="16"/>
    </row>
    <row r="1584" spans="2:20" x14ac:dyDescent="0.2">
      <c r="B1584" s="3"/>
      <c r="C1584" s="3"/>
      <c r="D1584" s="6"/>
      <c r="E1584" s="8"/>
      <c r="O1584" s="10"/>
      <c r="Q1584" s="12"/>
      <c r="S1584" s="16"/>
      <c r="T1584" s="16"/>
    </row>
    <row r="1585" spans="2:20" x14ac:dyDescent="0.2">
      <c r="B1585" s="3"/>
      <c r="C1585" s="3"/>
      <c r="D1585" s="6"/>
      <c r="E1585" s="8"/>
      <c r="O1585" s="10"/>
      <c r="Q1585" s="12"/>
      <c r="S1585" s="16"/>
      <c r="T1585" s="16"/>
    </row>
    <row r="1586" spans="2:20" x14ac:dyDescent="0.2">
      <c r="B1586" s="3"/>
      <c r="C1586" s="3"/>
      <c r="D1586" s="6"/>
      <c r="E1586" s="8"/>
      <c r="O1586" s="10"/>
      <c r="Q1586" s="12"/>
      <c r="S1586" s="16"/>
      <c r="T1586" s="16"/>
    </row>
    <row r="1587" spans="2:20" x14ac:dyDescent="0.2">
      <c r="B1587" s="3"/>
      <c r="C1587" s="3"/>
      <c r="D1587" s="6"/>
      <c r="E1587" s="8"/>
      <c r="O1587" s="10"/>
      <c r="Q1587" s="12"/>
      <c r="S1587" s="16"/>
      <c r="T1587" s="16"/>
    </row>
    <row r="1588" spans="2:20" x14ac:dyDescent="0.2">
      <c r="B1588" s="3"/>
      <c r="C1588" s="3"/>
      <c r="D1588" s="6"/>
      <c r="E1588" s="8"/>
      <c r="O1588" s="10"/>
      <c r="Q1588" s="12"/>
      <c r="S1588" s="16"/>
      <c r="T1588" s="16"/>
    </row>
    <row r="1589" spans="2:20" x14ac:dyDescent="0.2">
      <c r="B1589" s="3"/>
      <c r="C1589" s="3"/>
      <c r="D1589" s="6"/>
      <c r="E1589" s="8"/>
      <c r="O1589" s="10"/>
      <c r="Q1589" s="12"/>
      <c r="S1589" s="16"/>
      <c r="T1589" s="16"/>
    </row>
    <row r="1590" spans="2:20" x14ac:dyDescent="0.2">
      <c r="B1590" s="3"/>
      <c r="C1590" s="3"/>
      <c r="D1590" s="6"/>
      <c r="E1590" s="8"/>
      <c r="O1590" s="10"/>
      <c r="Q1590" s="12"/>
      <c r="S1590" s="16"/>
      <c r="T1590" s="16"/>
    </row>
    <row r="1591" spans="2:20" x14ac:dyDescent="0.2">
      <c r="B1591" s="3"/>
      <c r="C1591" s="3"/>
      <c r="D1591" s="6"/>
      <c r="E1591" s="8"/>
      <c r="O1591" s="10"/>
      <c r="Q1591" s="12"/>
      <c r="S1591" s="16"/>
      <c r="T1591" s="16"/>
    </row>
    <row r="1592" spans="2:20" x14ac:dyDescent="0.2">
      <c r="B1592" s="3"/>
      <c r="C1592" s="3"/>
      <c r="D1592" s="6"/>
      <c r="E1592" s="8"/>
      <c r="O1592" s="10"/>
      <c r="Q1592" s="12"/>
      <c r="S1592" s="16"/>
      <c r="T1592" s="16"/>
    </row>
    <row r="1593" spans="2:20" x14ac:dyDescent="0.2">
      <c r="B1593" s="3"/>
      <c r="C1593" s="3"/>
      <c r="D1593" s="6"/>
      <c r="E1593" s="8"/>
      <c r="O1593" s="10"/>
      <c r="Q1593" s="12"/>
      <c r="S1593" s="16"/>
      <c r="T1593" s="16"/>
    </row>
    <row r="1594" spans="2:20" x14ac:dyDescent="0.2">
      <c r="B1594" s="3"/>
      <c r="C1594" s="3"/>
      <c r="D1594" s="6"/>
      <c r="E1594" s="8"/>
      <c r="O1594" s="10"/>
      <c r="Q1594" s="12"/>
      <c r="S1594" s="16"/>
      <c r="T1594" s="16"/>
    </row>
    <row r="1595" spans="2:20" x14ac:dyDescent="0.2">
      <c r="B1595" s="3"/>
      <c r="C1595" s="3"/>
      <c r="D1595" s="6"/>
      <c r="E1595" s="8"/>
      <c r="O1595" s="10"/>
      <c r="Q1595" s="12"/>
      <c r="S1595" s="16"/>
      <c r="T1595" s="16"/>
    </row>
    <row r="1596" spans="2:20" x14ac:dyDescent="0.2">
      <c r="B1596" s="3"/>
      <c r="C1596" s="3"/>
      <c r="D1596" s="6"/>
      <c r="E1596" s="8"/>
      <c r="O1596" s="10"/>
      <c r="Q1596" s="12"/>
      <c r="S1596" s="16"/>
      <c r="T1596" s="16"/>
    </row>
    <row r="1597" spans="2:20" x14ac:dyDescent="0.2">
      <c r="B1597" s="3"/>
      <c r="C1597" s="3"/>
      <c r="D1597" s="6"/>
      <c r="E1597" s="8"/>
      <c r="O1597" s="10"/>
      <c r="Q1597" s="12"/>
      <c r="S1597" s="16"/>
      <c r="T1597" s="16"/>
    </row>
    <row r="1598" spans="2:20" x14ac:dyDescent="0.2">
      <c r="B1598" s="3"/>
      <c r="C1598" s="3"/>
      <c r="D1598" s="6"/>
      <c r="E1598" s="8"/>
      <c r="O1598" s="10"/>
      <c r="Q1598" s="12"/>
      <c r="S1598" s="16"/>
      <c r="T1598" s="16"/>
    </row>
    <row r="1599" spans="2:20" x14ac:dyDescent="0.2">
      <c r="B1599" s="3"/>
      <c r="C1599" s="3"/>
      <c r="D1599" s="6"/>
      <c r="E1599" s="8"/>
      <c r="O1599" s="10"/>
      <c r="Q1599" s="12"/>
      <c r="S1599" s="16"/>
      <c r="T1599" s="16"/>
    </row>
    <row r="1600" spans="2:20" x14ac:dyDescent="0.2">
      <c r="B1600" s="3"/>
      <c r="C1600" s="3"/>
      <c r="D1600" s="6"/>
      <c r="E1600" s="8"/>
      <c r="O1600" s="10"/>
      <c r="Q1600" s="12"/>
      <c r="S1600" s="16"/>
      <c r="T1600" s="16"/>
    </row>
    <row r="1601" spans="2:20" x14ac:dyDescent="0.2">
      <c r="B1601" s="3"/>
      <c r="C1601" s="3"/>
      <c r="D1601" s="6"/>
      <c r="E1601" s="8"/>
      <c r="O1601" s="10"/>
      <c r="Q1601" s="12"/>
      <c r="S1601" s="16"/>
      <c r="T1601" s="16"/>
    </row>
    <row r="1602" spans="2:20" x14ac:dyDescent="0.2">
      <c r="B1602" s="3"/>
      <c r="C1602" s="3"/>
      <c r="D1602" s="6"/>
      <c r="E1602" s="8"/>
      <c r="O1602" s="10"/>
      <c r="Q1602" s="12"/>
      <c r="S1602" s="16"/>
      <c r="T1602" s="16"/>
    </row>
    <row r="1603" spans="2:20" x14ac:dyDescent="0.2">
      <c r="B1603" s="3"/>
      <c r="C1603" s="3"/>
      <c r="D1603" s="6"/>
      <c r="E1603" s="8"/>
      <c r="O1603" s="10"/>
      <c r="Q1603" s="12"/>
      <c r="S1603" s="16"/>
      <c r="T1603" s="16"/>
    </row>
    <row r="1604" spans="2:20" x14ac:dyDescent="0.2">
      <c r="B1604" s="3"/>
      <c r="C1604" s="3"/>
      <c r="D1604" s="6"/>
      <c r="E1604" s="8"/>
      <c r="O1604" s="10"/>
      <c r="Q1604" s="12"/>
      <c r="S1604" s="16"/>
      <c r="T1604" s="16"/>
    </row>
    <row r="1605" spans="2:20" x14ac:dyDescent="0.2">
      <c r="B1605" s="3"/>
      <c r="C1605" s="3"/>
      <c r="D1605" s="6"/>
      <c r="E1605" s="8"/>
      <c r="O1605" s="10"/>
      <c r="Q1605" s="12"/>
      <c r="S1605" s="16"/>
      <c r="T1605" s="16"/>
    </row>
    <row r="1606" spans="2:20" x14ac:dyDescent="0.2">
      <c r="B1606" s="3"/>
      <c r="C1606" s="3"/>
      <c r="D1606" s="6"/>
      <c r="E1606" s="8"/>
      <c r="O1606" s="10"/>
      <c r="Q1606" s="12"/>
      <c r="S1606" s="16"/>
      <c r="T1606" s="16"/>
    </row>
    <row r="1607" spans="2:20" x14ac:dyDescent="0.2">
      <c r="B1607" s="3"/>
      <c r="C1607" s="3"/>
      <c r="D1607" s="6"/>
      <c r="E1607" s="8"/>
      <c r="O1607" s="10"/>
      <c r="Q1607" s="12"/>
      <c r="S1607" s="16"/>
      <c r="T1607" s="16"/>
    </row>
    <row r="1608" spans="2:20" x14ac:dyDescent="0.2">
      <c r="B1608" s="3"/>
      <c r="C1608" s="3"/>
      <c r="D1608" s="6"/>
      <c r="E1608" s="8"/>
      <c r="O1608" s="10"/>
      <c r="Q1608" s="12"/>
      <c r="S1608" s="16"/>
      <c r="T1608" s="16"/>
    </row>
    <row r="1609" spans="2:20" x14ac:dyDescent="0.2">
      <c r="B1609" s="3"/>
      <c r="C1609" s="3"/>
      <c r="D1609" s="6"/>
      <c r="E1609" s="8"/>
      <c r="O1609" s="10"/>
      <c r="Q1609" s="12"/>
      <c r="S1609" s="16"/>
      <c r="T1609" s="16"/>
    </row>
    <row r="1610" spans="2:20" x14ac:dyDescent="0.2">
      <c r="B1610" s="3"/>
      <c r="C1610" s="3"/>
      <c r="D1610" s="6"/>
      <c r="E1610" s="8"/>
      <c r="O1610" s="10"/>
      <c r="Q1610" s="12"/>
      <c r="S1610" s="16"/>
      <c r="T1610" s="16"/>
    </row>
    <row r="1611" spans="2:20" x14ac:dyDescent="0.2">
      <c r="B1611" s="3"/>
      <c r="C1611" s="3"/>
      <c r="D1611" s="6"/>
      <c r="E1611" s="8"/>
      <c r="O1611" s="10"/>
      <c r="Q1611" s="12"/>
      <c r="S1611" s="16"/>
      <c r="T1611" s="16"/>
    </row>
    <row r="1612" spans="2:20" x14ac:dyDescent="0.2">
      <c r="B1612" s="3"/>
      <c r="C1612" s="3"/>
      <c r="D1612" s="6"/>
      <c r="E1612" s="8"/>
      <c r="O1612" s="10"/>
      <c r="Q1612" s="12"/>
      <c r="S1612" s="16"/>
      <c r="T1612" s="16"/>
    </row>
    <row r="1613" spans="2:20" x14ac:dyDescent="0.2">
      <c r="B1613" s="3"/>
      <c r="C1613" s="3"/>
      <c r="D1613" s="6"/>
      <c r="E1613" s="8"/>
      <c r="O1613" s="10"/>
      <c r="Q1613" s="12"/>
      <c r="S1613" s="16"/>
      <c r="T1613" s="16"/>
    </row>
    <row r="1614" spans="2:20" x14ac:dyDescent="0.2">
      <c r="B1614" s="3"/>
      <c r="C1614" s="3"/>
      <c r="D1614" s="6"/>
      <c r="E1614" s="8"/>
      <c r="O1614" s="10"/>
      <c r="Q1614" s="12"/>
      <c r="S1614" s="16"/>
      <c r="T1614" s="16"/>
    </row>
    <row r="1615" spans="2:20" x14ac:dyDescent="0.2">
      <c r="B1615" s="3"/>
      <c r="C1615" s="3"/>
      <c r="D1615" s="6"/>
      <c r="E1615" s="8"/>
      <c r="O1615" s="10"/>
      <c r="Q1615" s="12"/>
      <c r="S1615" s="16"/>
      <c r="T1615" s="16"/>
    </row>
    <row r="1616" spans="2:20" x14ac:dyDescent="0.2">
      <c r="B1616" s="3"/>
      <c r="C1616" s="3"/>
      <c r="D1616" s="6"/>
      <c r="E1616" s="8"/>
      <c r="O1616" s="10"/>
      <c r="Q1616" s="12"/>
      <c r="S1616" s="16"/>
      <c r="T1616" s="16"/>
    </row>
    <row r="1617" spans="2:20" x14ac:dyDescent="0.2">
      <c r="B1617" s="3"/>
      <c r="C1617" s="3"/>
      <c r="D1617" s="6"/>
      <c r="E1617" s="8"/>
      <c r="O1617" s="10"/>
      <c r="Q1617" s="12"/>
      <c r="S1617" s="16"/>
      <c r="T1617" s="16"/>
    </row>
    <row r="1618" spans="2:20" x14ac:dyDescent="0.2">
      <c r="B1618" s="3"/>
      <c r="C1618" s="3"/>
      <c r="D1618" s="6"/>
      <c r="E1618" s="8"/>
      <c r="O1618" s="10"/>
      <c r="Q1618" s="12"/>
      <c r="S1618" s="16"/>
      <c r="T1618" s="16"/>
    </row>
    <row r="1619" spans="2:20" x14ac:dyDescent="0.2">
      <c r="B1619" s="3"/>
      <c r="C1619" s="3"/>
      <c r="D1619" s="6"/>
      <c r="E1619" s="8"/>
      <c r="O1619" s="10"/>
      <c r="Q1619" s="12"/>
      <c r="S1619" s="16"/>
      <c r="T1619" s="16"/>
    </row>
    <row r="1620" spans="2:20" x14ac:dyDescent="0.2">
      <c r="B1620" s="3"/>
      <c r="C1620" s="3"/>
      <c r="D1620" s="6"/>
      <c r="E1620" s="8"/>
      <c r="O1620" s="10"/>
      <c r="Q1620" s="12"/>
      <c r="S1620" s="16"/>
      <c r="T1620" s="16"/>
    </row>
    <row r="1621" spans="2:20" x14ac:dyDescent="0.2">
      <c r="B1621" s="3"/>
      <c r="C1621" s="3"/>
      <c r="D1621" s="6"/>
      <c r="E1621" s="8"/>
      <c r="O1621" s="10"/>
      <c r="Q1621" s="12"/>
      <c r="S1621" s="16"/>
      <c r="T1621" s="16"/>
    </row>
    <row r="1622" spans="2:20" x14ac:dyDescent="0.2">
      <c r="B1622" s="3"/>
      <c r="C1622" s="3"/>
      <c r="D1622" s="6"/>
      <c r="E1622" s="8"/>
      <c r="O1622" s="10"/>
      <c r="Q1622" s="12"/>
      <c r="S1622" s="16"/>
      <c r="T1622" s="16"/>
    </row>
    <row r="1623" spans="2:20" x14ac:dyDescent="0.2">
      <c r="B1623" s="3"/>
      <c r="C1623" s="3"/>
      <c r="D1623" s="6"/>
      <c r="E1623" s="8"/>
      <c r="O1623" s="10"/>
      <c r="Q1623" s="12"/>
      <c r="S1623" s="16"/>
      <c r="T1623" s="16"/>
    </row>
    <row r="1624" spans="2:20" x14ac:dyDescent="0.2">
      <c r="B1624" s="3"/>
      <c r="C1624" s="3"/>
      <c r="D1624" s="6"/>
      <c r="E1624" s="8"/>
      <c r="O1624" s="10"/>
      <c r="Q1624" s="12"/>
      <c r="S1624" s="16"/>
      <c r="T1624" s="16"/>
    </row>
    <row r="1625" spans="2:20" x14ac:dyDescent="0.2">
      <c r="B1625" s="3"/>
      <c r="C1625" s="3"/>
      <c r="D1625" s="6"/>
      <c r="E1625" s="8"/>
      <c r="O1625" s="10"/>
      <c r="Q1625" s="12"/>
      <c r="S1625" s="16"/>
      <c r="T1625" s="16"/>
    </row>
    <row r="1626" spans="2:20" x14ac:dyDescent="0.2">
      <c r="B1626" s="3"/>
      <c r="C1626" s="3"/>
      <c r="D1626" s="6"/>
      <c r="E1626" s="8"/>
      <c r="O1626" s="10"/>
      <c r="Q1626" s="12"/>
      <c r="S1626" s="16"/>
      <c r="T1626" s="16"/>
    </row>
    <row r="1627" spans="2:20" x14ac:dyDescent="0.2">
      <c r="B1627" s="3"/>
      <c r="C1627" s="3"/>
      <c r="D1627" s="6"/>
      <c r="E1627" s="8"/>
      <c r="O1627" s="10"/>
      <c r="Q1627" s="12"/>
      <c r="S1627" s="16"/>
      <c r="T1627" s="16"/>
    </row>
    <row r="1628" spans="2:20" x14ac:dyDescent="0.2">
      <c r="B1628" s="3"/>
      <c r="C1628" s="3"/>
      <c r="D1628" s="6"/>
      <c r="E1628" s="8"/>
      <c r="O1628" s="10"/>
      <c r="Q1628" s="12"/>
      <c r="S1628" s="16"/>
      <c r="T1628" s="16"/>
    </row>
    <row r="1629" spans="2:20" x14ac:dyDescent="0.2">
      <c r="B1629" s="3"/>
      <c r="C1629" s="3"/>
      <c r="D1629" s="6"/>
      <c r="E1629" s="8"/>
      <c r="O1629" s="10"/>
      <c r="Q1629" s="12"/>
      <c r="S1629" s="16"/>
      <c r="T1629" s="16"/>
    </row>
    <row r="1630" spans="2:20" x14ac:dyDescent="0.2">
      <c r="B1630" s="3"/>
      <c r="C1630" s="3"/>
      <c r="D1630" s="6"/>
      <c r="E1630" s="8"/>
      <c r="O1630" s="10"/>
      <c r="Q1630" s="12"/>
      <c r="S1630" s="16"/>
      <c r="T1630" s="16"/>
    </row>
    <row r="1631" spans="2:20" x14ac:dyDescent="0.2">
      <c r="B1631" s="3"/>
      <c r="C1631" s="3"/>
      <c r="D1631" s="6"/>
      <c r="E1631" s="8"/>
      <c r="O1631" s="10"/>
      <c r="Q1631" s="12"/>
      <c r="S1631" s="16"/>
      <c r="T1631" s="16"/>
    </row>
    <row r="1632" spans="2:20" x14ac:dyDescent="0.2">
      <c r="B1632" s="3"/>
      <c r="C1632" s="3"/>
      <c r="D1632" s="6"/>
      <c r="E1632" s="8"/>
      <c r="O1632" s="10"/>
      <c r="Q1632" s="12"/>
      <c r="S1632" s="16"/>
      <c r="T1632" s="16"/>
    </row>
    <row r="1633" spans="2:20" x14ac:dyDescent="0.2">
      <c r="B1633" s="3"/>
      <c r="C1633" s="3"/>
      <c r="D1633" s="6"/>
      <c r="E1633" s="8"/>
      <c r="O1633" s="10"/>
      <c r="Q1633" s="12"/>
      <c r="S1633" s="16"/>
      <c r="T1633" s="16"/>
    </row>
    <row r="1634" spans="2:20" x14ac:dyDescent="0.2">
      <c r="B1634" s="3"/>
      <c r="C1634" s="3"/>
      <c r="D1634" s="6"/>
      <c r="E1634" s="8"/>
      <c r="O1634" s="10"/>
      <c r="Q1634" s="12"/>
      <c r="S1634" s="16"/>
      <c r="T1634" s="16"/>
    </row>
    <row r="1635" spans="2:20" x14ac:dyDescent="0.2">
      <c r="B1635" s="3"/>
      <c r="C1635" s="3"/>
      <c r="D1635" s="6"/>
      <c r="E1635" s="8"/>
      <c r="O1635" s="10"/>
      <c r="Q1635" s="12"/>
      <c r="S1635" s="16"/>
      <c r="T1635" s="16"/>
    </row>
    <row r="1636" spans="2:20" x14ac:dyDescent="0.2">
      <c r="B1636" s="3"/>
      <c r="C1636" s="3"/>
      <c r="D1636" s="6"/>
      <c r="E1636" s="8"/>
      <c r="O1636" s="10"/>
      <c r="Q1636" s="12"/>
      <c r="S1636" s="16"/>
      <c r="T1636" s="16"/>
    </row>
    <row r="1637" spans="2:20" x14ac:dyDescent="0.2">
      <c r="B1637" s="3"/>
      <c r="C1637" s="3"/>
      <c r="D1637" s="6"/>
      <c r="E1637" s="8"/>
      <c r="O1637" s="10"/>
      <c r="Q1637" s="12"/>
      <c r="S1637" s="16"/>
      <c r="T1637" s="16"/>
    </row>
    <row r="1638" spans="2:20" x14ac:dyDescent="0.2">
      <c r="B1638" s="3"/>
      <c r="C1638" s="3"/>
      <c r="D1638" s="6"/>
      <c r="E1638" s="8"/>
      <c r="O1638" s="10"/>
      <c r="Q1638" s="12"/>
      <c r="S1638" s="16"/>
      <c r="T1638" s="16"/>
    </row>
    <row r="1639" spans="2:20" x14ac:dyDescent="0.2">
      <c r="B1639" s="3"/>
      <c r="C1639" s="3"/>
      <c r="D1639" s="6"/>
      <c r="E1639" s="8"/>
      <c r="O1639" s="10"/>
      <c r="Q1639" s="12"/>
      <c r="S1639" s="16"/>
      <c r="T1639" s="16"/>
    </row>
    <row r="1640" spans="2:20" x14ac:dyDescent="0.2">
      <c r="B1640" s="3"/>
      <c r="C1640" s="3"/>
      <c r="D1640" s="6"/>
      <c r="E1640" s="8"/>
      <c r="O1640" s="10"/>
      <c r="Q1640" s="12"/>
      <c r="S1640" s="16"/>
      <c r="T1640" s="16"/>
    </row>
    <row r="1641" spans="2:20" x14ac:dyDescent="0.2">
      <c r="B1641" s="3"/>
      <c r="C1641" s="3"/>
      <c r="D1641" s="6"/>
      <c r="E1641" s="8"/>
      <c r="O1641" s="10"/>
      <c r="Q1641" s="12"/>
      <c r="S1641" s="16"/>
      <c r="T1641" s="16"/>
    </row>
    <row r="1642" spans="2:20" x14ac:dyDescent="0.2">
      <c r="B1642" s="3"/>
      <c r="C1642" s="3"/>
      <c r="D1642" s="6"/>
      <c r="E1642" s="8"/>
      <c r="O1642" s="10"/>
      <c r="Q1642" s="12"/>
      <c r="S1642" s="16"/>
      <c r="T1642" s="16"/>
    </row>
    <row r="1643" spans="2:20" x14ac:dyDescent="0.2">
      <c r="B1643" s="3"/>
      <c r="C1643" s="3"/>
      <c r="D1643" s="6"/>
      <c r="E1643" s="8"/>
      <c r="O1643" s="10"/>
      <c r="Q1643" s="12"/>
      <c r="S1643" s="16"/>
      <c r="T1643" s="16"/>
    </row>
    <row r="1644" spans="2:20" x14ac:dyDescent="0.2">
      <c r="B1644" s="3"/>
      <c r="C1644" s="3"/>
      <c r="D1644" s="6"/>
      <c r="E1644" s="8"/>
      <c r="O1644" s="10"/>
      <c r="Q1644" s="12"/>
      <c r="S1644" s="16"/>
      <c r="T1644" s="16"/>
    </row>
    <row r="1645" spans="2:20" x14ac:dyDescent="0.2">
      <c r="B1645" s="3"/>
      <c r="C1645" s="3"/>
      <c r="D1645" s="6"/>
      <c r="E1645" s="8"/>
      <c r="O1645" s="10"/>
      <c r="Q1645" s="12"/>
      <c r="S1645" s="16"/>
      <c r="T1645" s="16"/>
    </row>
    <row r="1646" spans="2:20" x14ac:dyDescent="0.2">
      <c r="B1646" s="3"/>
      <c r="C1646" s="3"/>
      <c r="D1646" s="6"/>
      <c r="E1646" s="8"/>
      <c r="O1646" s="10"/>
      <c r="Q1646" s="12"/>
      <c r="S1646" s="16"/>
      <c r="T1646" s="16"/>
    </row>
    <row r="1647" spans="2:20" x14ac:dyDescent="0.2">
      <c r="B1647" s="3"/>
      <c r="C1647" s="3"/>
      <c r="D1647" s="6"/>
      <c r="E1647" s="8"/>
      <c r="O1647" s="10"/>
      <c r="Q1647" s="12"/>
      <c r="S1647" s="16"/>
      <c r="T1647" s="16"/>
    </row>
    <row r="1648" spans="2:20" x14ac:dyDescent="0.2">
      <c r="B1648" s="3"/>
      <c r="C1648" s="3"/>
      <c r="D1648" s="6"/>
      <c r="E1648" s="8"/>
      <c r="O1648" s="10"/>
      <c r="Q1648" s="12"/>
      <c r="S1648" s="16"/>
      <c r="T1648" s="16"/>
    </row>
    <row r="1649" spans="2:20" x14ac:dyDescent="0.2">
      <c r="B1649" s="3"/>
      <c r="C1649" s="3"/>
      <c r="D1649" s="6"/>
      <c r="E1649" s="8"/>
      <c r="O1649" s="10"/>
      <c r="Q1649" s="12"/>
      <c r="S1649" s="16"/>
      <c r="T1649" s="16"/>
    </row>
    <row r="1650" spans="2:20" x14ac:dyDescent="0.2">
      <c r="B1650" s="3"/>
      <c r="C1650" s="3"/>
      <c r="D1650" s="6"/>
      <c r="E1650" s="8"/>
      <c r="O1650" s="10"/>
      <c r="Q1650" s="12"/>
      <c r="S1650" s="16"/>
      <c r="T1650" s="16"/>
    </row>
    <row r="1651" spans="2:20" x14ac:dyDescent="0.2">
      <c r="B1651" s="3"/>
      <c r="C1651" s="3"/>
      <c r="D1651" s="6"/>
      <c r="E1651" s="8"/>
      <c r="O1651" s="10"/>
      <c r="Q1651" s="12"/>
      <c r="S1651" s="16"/>
      <c r="T1651" s="16"/>
    </row>
    <row r="1652" spans="2:20" x14ac:dyDescent="0.2">
      <c r="B1652" s="3"/>
      <c r="C1652" s="3"/>
      <c r="D1652" s="6"/>
      <c r="E1652" s="8"/>
      <c r="O1652" s="10"/>
      <c r="Q1652" s="12"/>
      <c r="S1652" s="16"/>
      <c r="T1652" s="16"/>
    </row>
    <row r="1653" spans="2:20" x14ac:dyDescent="0.2">
      <c r="B1653" s="3"/>
      <c r="C1653" s="3"/>
      <c r="D1653" s="6"/>
      <c r="E1653" s="8"/>
      <c r="O1653" s="10"/>
      <c r="Q1653" s="12"/>
      <c r="S1653" s="16"/>
      <c r="T1653" s="16"/>
    </row>
    <row r="1654" spans="2:20" x14ac:dyDescent="0.2">
      <c r="B1654" s="3"/>
      <c r="C1654" s="3"/>
      <c r="D1654" s="6"/>
      <c r="E1654" s="8"/>
      <c r="O1654" s="10"/>
      <c r="Q1654" s="12"/>
      <c r="S1654" s="16"/>
      <c r="T1654" s="16"/>
    </row>
    <row r="1655" spans="2:20" x14ac:dyDescent="0.2">
      <c r="B1655" s="3"/>
      <c r="C1655" s="3"/>
      <c r="D1655" s="6"/>
      <c r="E1655" s="8"/>
      <c r="O1655" s="10"/>
      <c r="Q1655" s="12"/>
      <c r="S1655" s="16"/>
      <c r="T1655" s="16"/>
    </row>
    <row r="1656" spans="2:20" x14ac:dyDescent="0.2">
      <c r="B1656" s="3"/>
      <c r="C1656" s="3"/>
      <c r="D1656" s="6"/>
      <c r="E1656" s="8"/>
      <c r="O1656" s="10"/>
      <c r="Q1656" s="12"/>
      <c r="S1656" s="16"/>
      <c r="T1656" s="16"/>
    </row>
    <row r="1657" spans="2:20" x14ac:dyDescent="0.2">
      <c r="B1657" s="3"/>
      <c r="C1657" s="3"/>
      <c r="D1657" s="6"/>
      <c r="E1657" s="8"/>
      <c r="O1657" s="10"/>
      <c r="Q1657" s="12"/>
      <c r="S1657" s="16"/>
      <c r="T1657" s="16"/>
    </row>
    <row r="1658" spans="2:20" x14ac:dyDescent="0.2">
      <c r="B1658" s="3"/>
      <c r="C1658" s="3"/>
      <c r="D1658" s="6"/>
      <c r="E1658" s="8"/>
      <c r="O1658" s="10"/>
      <c r="Q1658" s="12"/>
      <c r="S1658" s="16"/>
      <c r="T1658" s="16"/>
    </row>
    <row r="1659" spans="2:20" x14ac:dyDescent="0.2">
      <c r="B1659" s="3"/>
      <c r="C1659" s="3"/>
      <c r="D1659" s="6"/>
      <c r="E1659" s="8"/>
      <c r="O1659" s="10"/>
      <c r="Q1659" s="12"/>
      <c r="S1659" s="16"/>
      <c r="T1659" s="16"/>
    </row>
    <row r="1660" spans="2:20" x14ac:dyDescent="0.2">
      <c r="B1660" s="3"/>
      <c r="C1660" s="3"/>
      <c r="D1660" s="6"/>
      <c r="E1660" s="8"/>
      <c r="O1660" s="10"/>
      <c r="Q1660" s="12"/>
      <c r="S1660" s="16"/>
      <c r="T1660" s="16"/>
    </row>
    <row r="1661" spans="2:20" x14ac:dyDescent="0.2">
      <c r="B1661" s="3"/>
      <c r="C1661" s="3"/>
      <c r="D1661" s="6"/>
      <c r="E1661" s="8"/>
      <c r="O1661" s="10"/>
      <c r="Q1661" s="12"/>
      <c r="S1661" s="16"/>
      <c r="T1661" s="16"/>
    </row>
    <row r="1662" spans="2:20" x14ac:dyDescent="0.2">
      <c r="B1662" s="3"/>
      <c r="C1662" s="3"/>
      <c r="D1662" s="6"/>
      <c r="E1662" s="8"/>
      <c r="O1662" s="10"/>
      <c r="Q1662" s="12"/>
      <c r="S1662" s="16"/>
      <c r="T1662" s="16"/>
    </row>
    <row r="1663" spans="2:20" x14ac:dyDescent="0.2">
      <c r="B1663" s="3"/>
      <c r="C1663" s="3"/>
      <c r="D1663" s="6"/>
      <c r="E1663" s="8"/>
      <c r="O1663" s="10"/>
      <c r="Q1663" s="12"/>
      <c r="S1663" s="16"/>
      <c r="T1663" s="16"/>
    </row>
    <row r="1664" spans="2:20" x14ac:dyDescent="0.2">
      <c r="B1664" s="3"/>
      <c r="C1664" s="3"/>
      <c r="D1664" s="6"/>
      <c r="E1664" s="8"/>
      <c r="O1664" s="10"/>
      <c r="Q1664" s="12"/>
      <c r="S1664" s="16"/>
      <c r="T1664" s="16"/>
    </row>
    <row r="1665" spans="2:20" x14ac:dyDescent="0.2">
      <c r="B1665" s="3"/>
      <c r="C1665" s="3"/>
      <c r="D1665" s="6"/>
      <c r="E1665" s="8"/>
      <c r="O1665" s="10"/>
      <c r="Q1665" s="12"/>
      <c r="S1665" s="16"/>
      <c r="T1665" s="16"/>
    </row>
    <row r="1666" spans="2:20" x14ac:dyDescent="0.2">
      <c r="B1666" s="3"/>
      <c r="C1666" s="3"/>
      <c r="D1666" s="6"/>
      <c r="E1666" s="8"/>
      <c r="O1666" s="10"/>
      <c r="Q1666" s="12"/>
      <c r="S1666" s="16"/>
      <c r="T1666" s="16"/>
    </row>
    <row r="1667" spans="2:20" x14ac:dyDescent="0.2">
      <c r="B1667" s="3"/>
      <c r="C1667" s="3"/>
      <c r="D1667" s="6"/>
      <c r="E1667" s="8"/>
      <c r="O1667" s="10"/>
      <c r="Q1667" s="12"/>
      <c r="S1667" s="16"/>
      <c r="T1667" s="16"/>
    </row>
    <row r="1668" spans="2:20" x14ac:dyDescent="0.2">
      <c r="B1668" s="3"/>
      <c r="C1668" s="3"/>
      <c r="D1668" s="6"/>
      <c r="E1668" s="8"/>
      <c r="O1668" s="10"/>
      <c r="Q1668" s="12"/>
      <c r="S1668" s="16"/>
      <c r="T1668" s="16"/>
    </row>
    <row r="1669" spans="2:20" x14ac:dyDescent="0.2">
      <c r="B1669" s="3"/>
      <c r="C1669" s="3"/>
      <c r="D1669" s="6"/>
      <c r="E1669" s="8"/>
      <c r="O1669" s="10"/>
      <c r="Q1669" s="12"/>
      <c r="S1669" s="16"/>
      <c r="T1669" s="16"/>
    </row>
    <row r="1670" spans="2:20" x14ac:dyDescent="0.2">
      <c r="B1670" s="3"/>
      <c r="C1670" s="3"/>
      <c r="D1670" s="6"/>
      <c r="E1670" s="8"/>
      <c r="O1670" s="10"/>
      <c r="Q1670" s="12"/>
      <c r="S1670" s="16"/>
      <c r="T1670" s="16"/>
    </row>
    <row r="1671" spans="2:20" x14ac:dyDescent="0.2">
      <c r="B1671" s="3"/>
      <c r="C1671" s="3"/>
      <c r="D1671" s="6"/>
      <c r="E1671" s="8"/>
      <c r="O1671" s="10"/>
      <c r="Q1671" s="12"/>
      <c r="S1671" s="16"/>
      <c r="T1671" s="16"/>
    </row>
    <row r="1672" spans="2:20" x14ac:dyDescent="0.2">
      <c r="B1672" s="3"/>
      <c r="C1672" s="3"/>
      <c r="D1672" s="6"/>
      <c r="E1672" s="8"/>
      <c r="O1672" s="10"/>
      <c r="Q1672" s="12"/>
      <c r="S1672" s="16"/>
      <c r="T1672" s="16"/>
    </row>
    <row r="1673" spans="2:20" x14ac:dyDescent="0.2">
      <c r="B1673" s="3"/>
      <c r="C1673" s="3"/>
      <c r="D1673" s="6"/>
      <c r="E1673" s="8"/>
      <c r="O1673" s="10"/>
      <c r="Q1673" s="12"/>
      <c r="S1673" s="16"/>
      <c r="T1673" s="16"/>
    </row>
    <row r="1674" spans="2:20" x14ac:dyDescent="0.2">
      <c r="B1674" s="3"/>
      <c r="C1674" s="3"/>
      <c r="D1674" s="6"/>
      <c r="E1674" s="8"/>
      <c r="O1674" s="10"/>
      <c r="Q1674" s="12"/>
      <c r="S1674" s="16"/>
      <c r="T1674" s="16"/>
    </row>
    <row r="1675" spans="2:20" x14ac:dyDescent="0.2">
      <c r="B1675" s="3"/>
      <c r="C1675" s="3"/>
      <c r="D1675" s="6"/>
      <c r="E1675" s="8"/>
      <c r="O1675" s="10"/>
      <c r="Q1675" s="12"/>
      <c r="S1675" s="16"/>
      <c r="T1675" s="16"/>
    </row>
    <row r="1676" spans="2:20" x14ac:dyDescent="0.2">
      <c r="B1676" s="3"/>
      <c r="C1676" s="3"/>
      <c r="D1676" s="6"/>
      <c r="E1676" s="8"/>
      <c r="O1676" s="10"/>
      <c r="Q1676" s="12"/>
      <c r="S1676" s="16"/>
      <c r="T1676" s="16"/>
    </row>
    <row r="1677" spans="2:20" x14ac:dyDescent="0.2">
      <c r="B1677" s="3"/>
      <c r="C1677" s="3"/>
      <c r="D1677" s="6"/>
      <c r="E1677" s="8"/>
      <c r="O1677" s="10"/>
      <c r="Q1677" s="12"/>
      <c r="S1677" s="16"/>
      <c r="T1677" s="16"/>
    </row>
    <row r="1678" spans="2:20" x14ac:dyDescent="0.2">
      <c r="B1678" s="3"/>
      <c r="C1678" s="3"/>
      <c r="D1678" s="6"/>
      <c r="E1678" s="8"/>
      <c r="O1678" s="10"/>
      <c r="Q1678" s="12"/>
      <c r="S1678" s="16"/>
      <c r="T1678" s="16"/>
    </row>
    <row r="1679" spans="2:20" x14ac:dyDescent="0.2">
      <c r="B1679" s="3"/>
      <c r="C1679" s="3"/>
      <c r="D1679" s="6"/>
      <c r="E1679" s="8"/>
      <c r="O1679" s="10"/>
      <c r="Q1679" s="12"/>
      <c r="S1679" s="16"/>
      <c r="T1679" s="16"/>
    </row>
    <row r="1680" spans="2:20" x14ac:dyDescent="0.2">
      <c r="B1680" s="3"/>
      <c r="C1680" s="3"/>
      <c r="D1680" s="6"/>
      <c r="E1680" s="8"/>
      <c r="O1680" s="10"/>
      <c r="Q1680" s="12"/>
      <c r="S1680" s="16"/>
      <c r="T1680" s="16"/>
    </row>
    <row r="1681" spans="2:20" x14ac:dyDescent="0.2">
      <c r="B1681" s="3"/>
      <c r="C1681" s="3"/>
      <c r="D1681" s="6"/>
      <c r="E1681" s="8"/>
      <c r="O1681" s="10"/>
      <c r="Q1681" s="12"/>
      <c r="S1681" s="16"/>
      <c r="T1681" s="16"/>
    </row>
    <row r="1682" spans="2:20" x14ac:dyDescent="0.2">
      <c r="B1682" s="3"/>
      <c r="C1682" s="3"/>
      <c r="D1682" s="6"/>
      <c r="E1682" s="8"/>
      <c r="O1682" s="10"/>
      <c r="Q1682" s="12"/>
      <c r="S1682" s="16"/>
      <c r="T1682" s="16"/>
    </row>
    <row r="1683" spans="2:20" x14ac:dyDescent="0.2">
      <c r="B1683" s="3"/>
      <c r="C1683" s="3"/>
      <c r="D1683" s="6"/>
      <c r="E1683" s="8"/>
      <c r="O1683" s="10"/>
      <c r="Q1683" s="12"/>
      <c r="S1683" s="16"/>
      <c r="T1683" s="16"/>
    </row>
    <row r="1684" spans="2:20" x14ac:dyDescent="0.2">
      <c r="B1684" s="3"/>
      <c r="C1684" s="3"/>
      <c r="D1684" s="6"/>
      <c r="E1684" s="8"/>
      <c r="O1684" s="10"/>
      <c r="Q1684" s="12"/>
      <c r="S1684" s="16"/>
      <c r="T1684" s="16"/>
    </row>
    <row r="1685" spans="2:20" x14ac:dyDescent="0.2">
      <c r="B1685" s="3"/>
      <c r="C1685" s="3"/>
      <c r="D1685" s="6"/>
      <c r="E1685" s="8"/>
      <c r="O1685" s="10"/>
      <c r="Q1685" s="12"/>
      <c r="S1685" s="16"/>
      <c r="T1685" s="16"/>
    </row>
    <row r="1686" spans="2:20" x14ac:dyDescent="0.2">
      <c r="B1686" s="3"/>
      <c r="C1686" s="3"/>
      <c r="D1686" s="6"/>
      <c r="E1686" s="8"/>
      <c r="O1686" s="10"/>
      <c r="Q1686" s="12"/>
      <c r="S1686" s="16"/>
      <c r="T1686" s="16"/>
    </row>
    <row r="1687" spans="2:20" x14ac:dyDescent="0.2">
      <c r="B1687" s="3"/>
      <c r="C1687" s="3"/>
      <c r="D1687" s="6"/>
      <c r="E1687" s="8"/>
      <c r="O1687" s="10"/>
      <c r="Q1687" s="12"/>
      <c r="S1687" s="16"/>
      <c r="T1687" s="16"/>
    </row>
    <row r="1688" spans="2:20" x14ac:dyDescent="0.2">
      <c r="B1688" s="3"/>
      <c r="C1688" s="3"/>
      <c r="D1688" s="6"/>
      <c r="E1688" s="8"/>
      <c r="O1688" s="10"/>
      <c r="Q1688" s="12"/>
      <c r="S1688" s="16"/>
      <c r="T1688" s="16"/>
    </row>
    <row r="1689" spans="2:20" x14ac:dyDescent="0.2">
      <c r="B1689" s="3"/>
      <c r="C1689" s="3"/>
      <c r="D1689" s="6"/>
      <c r="E1689" s="8"/>
      <c r="O1689" s="10"/>
      <c r="Q1689" s="12"/>
      <c r="S1689" s="16"/>
      <c r="T1689" s="16"/>
    </row>
    <row r="1690" spans="2:20" x14ac:dyDescent="0.2">
      <c r="B1690" s="3"/>
      <c r="C1690" s="3"/>
      <c r="D1690" s="6"/>
      <c r="E1690" s="8"/>
      <c r="O1690" s="10"/>
      <c r="Q1690" s="12"/>
      <c r="S1690" s="16"/>
      <c r="T1690" s="16"/>
    </row>
    <row r="1691" spans="2:20" x14ac:dyDescent="0.2">
      <c r="B1691" s="3"/>
      <c r="C1691" s="3"/>
      <c r="D1691" s="6"/>
      <c r="E1691" s="8"/>
      <c r="O1691" s="10"/>
      <c r="Q1691" s="12"/>
      <c r="S1691" s="16"/>
      <c r="T1691" s="16"/>
    </row>
    <row r="1692" spans="2:20" x14ac:dyDescent="0.2">
      <c r="B1692" s="3"/>
      <c r="C1692" s="3"/>
      <c r="D1692" s="6"/>
      <c r="E1692" s="8"/>
      <c r="O1692" s="10"/>
      <c r="Q1692" s="12"/>
      <c r="S1692" s="16"/>
      <c r="T1692" s="16"/>
    </row>
    <row r="1693" spans="2:20" x14ac:dyDescent="0.2">
      <c r="B1693" s="3"/>
      <c r="C1693" s="3"/>
      <c r="D1693" s="6"/>
      <c r="E1693" s="8"/>
      <c r="O1693" s="10"/>
      <c r="Q1693" s="12"/>
      <c r="S1693" s="16"/>
      <c r="T1693" s="16"/>
    </row>
    <row r="1694" spans="2:20" x14ac:dyDescent="0.2">
      <c r="B1694" s="3"/>
      <c r="C1694" s="3"/>
      <c r="D1694" s="6"/>
      <c r="E1694" s="8"/>
      <c r="O1694" s="10"/>
      <c r="Q1694" s="12"/>
      <c r="S1694" s="16"/>
      <c r="T1694" s="16"/>
    </row>
    <row r="1695" spans="2:20" x14ac:dyDescent="0.2">
      <c r="B1695" s="3"/>
      <c r="C1695" s="3"/>
      <c r="D1695" s="6"/>
      <c r="E1695" s="8"/>
      <c r="O1695" s="10"/>
      <c r="Q1695" s="12"/>
      <c r="S1695" s="16"/>
      <c r="T1695" s="16"/>
    </row>
    <row r="1696" spans="2:20" x14ac:dyDescent="0.2">
      <c r="B1696" s="3"/>
      <c r="C1696" s="3"/>
      <c r="D1696" s="6"/>
      <c r="E1696" s="8"/>
      <c r="O1696" s="10"/>
      <c r="Q1696" s="12"/>
      <c r="S1696" s="16"/>
      <c r="T1696" s="16"/>
    </row>
    <row r="1697" spans="2:20" x14ac:dyDescent="0.2">
      <c r="B1697" s="3"/>
      <c r="C1697" s="3"/>
      <c r="D1697" s="6"/>
      <c r="E1697" s="8"/>
      <c r="O1697" s="10"/>
      <c r="Q1697" s="12"/>
      <c r="S1697" s="16"/>
      <c r="T1697" s="16"/>
    </row>
    <row r="1698" spans="2:20" x14ac:dyDescent="0.2">
      <c r="B1698" s="3"/>
      <c r="C1698" s="3"/>
      <c r="D1698" s="6"/>
      <c r="E1698" s="8"/>
      <c r="O1698" s="10"/>
      <c r="Q1698" s="12"/>
      <c r="S1698" s="16"/>
      <c r="T1698" s="16"/>
    </row>
    <row r="1699" spans="2:20" x14ac:dyDescent="0.2">
      <c r="B1699" s="3"/>
      <c r="C1699" s="3"/>
      <c r="D1699" s="6"/>
      <c r="E1699" s="8"/>
      <c r="O1699" s="10"/>
      <c r="Q1699" s="12"/>
      <c r="S1699" s="16"/>
      <c r="T1699" s="16"/>
    </row>
    <row r="1700" spans="2:20" x14ac:dyDescent="0.2">
      <c r="B1700" s="3"/>
      <c r="C1700" s="3"/>
      <c r="D1700" s="6"/>
      <c r="E1700" s="8"/>
      <c r="O1700" s="10"/>
      <c r="Q1700" s="12"/>
      <c r="S1700" s="16"/>
      <c r="T1700" s="16"/>
    </row>
    <row r="1701" spans="2:20" x14ac:dyDescent="0.2">
      <c r="B1701" s="3"/>
      <c r="C1701" s="3"/>
      <c r="D1701" s="6"/>
      <c r="E1701" s="8"/>
      <c r="O1701" s="10"/>
      <c r="Q1701" s="12"/>
      <c r="S1701" s="16"/>
      <c r="T1701" s="16"/>
    </row>
    <row r="1702" spans="2:20" x14ac:dyDescent="0.2">
      <c r="B1702" s="3"/>
      <c r="C1702" s="3"/>
      <c r="D1702" s="6"/>
      <c r="E1702" s="8"/>
      <c r="O1702" s="10"/>
      <c r="Q1702" s="12"/>
      <c r="S1702" s="16"/>
      <c r="T1702" s="16"/>
    </row>
    <row r="1703" spans="2:20" x14ac:dyDescent="0.2">
      <c r="B1703" s="3"/>
      <c r="C1703" s="3"/>
      <c r="D1703" s="6"/>
      <c r="E1703" s="8"/>
      <c r="O1703" s="10"/>
      <c r="Q1703" s="12"/>
      <c r="S1703" s="16"/>
      <c r="T1703" s="16"/>
    </row>
    <row r="1704" spans="2:20" x14ac:dyDescent="0.2">
      <c r="B1704" s="3"/>
      <c r="C1704" s="3"/>
      <c r="D1704" s="6"/>
      <c r="E1704" s="8"/>
      <c r="O1704" s="10"/>
      <c r="Q1704" s="12"/>
      <c r="S1704" s="16"/>
      <c r="T1704" s="16"/>
    </row>
    <row r="1705" spans="2:20" x14ac:dyDescent="0.2">
      <c r="B1705" s="3"/>
      <c r="C1705" s="3"/>
      <c r="D1705" s="6"/>
      <c r="E1705" s="8"/>
      <c r="O1705" s="10"/>
      <c r="Q1705" s="12"/>
      <c r="S1705" s="16"/>
      <c r="T1705" s="16"/>
    </row>
    <row r="1706" spans="2:20" x14ac:dyDescent="0.2">
      <c r="B1706" s="3"/>
      <c r="C1706" s="3"/>
      <c r="D1706" s="6"/>
      <c r="E1706" s="8"/>
      <c r="O1706" s="10"/>
      <c r="Q1706" s="12"/>
      <c r="S1706" s="16"/>
      <c r="T1706" s="16"/>
    </row>
    <row r="1707" spans="2:20" x14ac:dyDescent="0.2">
      <c r="B1707" s="3"/>
      <c r="C1707" s="3"/>
      <c r="D1707" s="6"/>
      <c r="E1707" s="8"/>
      <c r="O1707" s="10"/>
      <c r="Q1707" s="12"/>
      <c r="S1707" s="16"/>
      <c r="T1707" s="16"/>
    </row>
    <row r="1708" spans="2:20" x14ac:dyDescent="0.2">
      <c r="B1708" s="3"/>
      <c r="C1708" s="3"/>
      <c r="D1708" s="6"/>
      <c r="E1708" s="8"/>
      <c r="O1708" s="10"/>
      <c r="Q1708" s="12"/>
      <c r="S1708" s="16"/>
      <c r="T1708" s="16"/>
    </row>
    <row r="1709" spans="2:20" x14ac:dyDescent="0.2">
      <c r="B1709" s="3"/>
      <c r="C1709" s="3"/>
      <c r="D1709" s="6"/>
      <c r="E1709" s="8"/>
      <c r="O1709" s="10"/>
      <c r="Q1709" s="12"/>
      <c r="S1709" s="16"/>
      <c r="T1709" s="16"/>
    </row>
    <row r="1710" spans="2:20" x14ac:dyDescent="0.2">
      <c r="B1710" s="3"/>
      <c r="C1710" s="3"/>
      <c r="D1710" s="6"/>
      <c r="E1710" s="8"/>
      <c r="O1710" s="10"/>
      <c r="Q1710" s="12"/>
      <c r="S1710" s="16"/>
      <c r="T1710" s="16"/>
    </row>
    <row r="1711" spans="2:20" x14ac:dyDescent="0.2">
      <c r="B1711" s="3"/>
      <c r="C1711" s="3"/>
      <c r="D1711" s="6"/>
      <c r="E1711" s="8"/>
      <c r="O1711" s="10"/>
      <c r="Q1711" s="12"/>
      <c r="S1711" s="16"/>
      <c r="T1711" s="16"/>
    </row>
    <row r="1712" spans="2:20" x14ac:dyDescent="0.2">
      <c r="B1712" s="3"/>
      <c r="C1712" s="3"/>
      <c r="D1712" s="6"/>
      <c r="E1712" s="8"/>
      <c r="O1712" s="10"/>
      <c r="Q1712" s="12"/>
      <c r="S1712" s="16"/>
      <c r="T1712" s="16"/>
    </row>
    <row r="1713" spans="2:20" x14ac:dyDescent="0.2">
      <c r="B1713" s="3"/>
      <c r="C1713" s="3"/>
      <c r="D1713" s="6"/>
      <c r="E1713" s="8"/>
      <c r="O1713" s="10"/>
      <c r="Q1713" s="12"/>
      <c r="S1713" s="16"/>
      <c r="T1713" s="16"/>
    </row>
    <row r="1714" spans="2:20" x14ac:dyDescent="0.2">
      <c r="B1714" s="3"/>
      <c r="C1714" s="3"/>
      <c r="D1714" s="6"/>
      <c r="E1714" s="8"/>
      <c r="O1714" s="10"/>
      <c r="Q1714" s="12"/>
      <c r="S1714" s="16"/>
      <c r="T1714" s="16"/>
    </row>
    <row r="1715" spans="2:20" x14ac:dyDescent="0.2">
      <c r="B1715" s="3"/>
      <c r="C1715" s="3"/>
      <c r="D1715" s="6"/>
      <c r="E1715" s="8"/>
      <c r="O1715" s="10"/>
      <c r="Q1715" s="12"/>
      <c r="S1715" s="16"/>
      <c r="T1715" s="16"/>
    </row>
    <row r="1716" spans="2:20" x14ac:dyDescent="0.2">
      <c r="B1716" s="3"/>
      <c r="C1716" s="3"/>
      <c r="D1716" s="6"/>
      <c r="E1716" s="8"/>
      <c r="O1716" s="10"/>
      <c r="Q1716" s="12"/>
      <c r="S1716" s="16"/>
      <c r="T1716" s="16"/>
    </row>
    <row r="1717" spans="2:20" x14ac:dyDescent="0.2">
      <c r="B1717" s="3"/>
      <c r="C1717" s="3"/>
      <c r="D1717" s="6"/>
      <c r="E1717" s="8"/>
      <c r="O1717" s="10"/>
      <c r="Q1717" s="12"/>
      <c r="S1717" s="16"/>
      <c r="T1717" s="16"/>
    </row>
    <row r="1718" spans="2:20" x14ac:dyDescent="0.2">
      <c r="B1718" s="3"/>
      <c r="C1718" s="3"/>
      <c r="D1718" s="6"/>
      <c r="E1718" s="8"/>
      <c r="O1718" s="10"/>
      <c r="Q1718" s="12"/>
      <c r="S1718" s="16"/>
      <c r="T1718" s="16"/>
    </row>
    <row r="1719" spans="2:20" x14ac:dyDescent="0.2">
      <c r="B1719" s="3"/>
      <c r="C1719" s="3"/>
      <c r="D1719" s="6"/>
      <c r="E1719" s="8"/>
      <c r="O1719" s="10"/>
      <c r="Q1719" s="12"/>
      <c r="S1719" s="16"/>
      <c r="T1719" s="16"/>
    </row>
    <row r="1720" spans="2:20" x14ac:dyDescent="0.2">
      <c r="B1720" s="3"/>
      <c r="C1720" s="3"/>
      <c r="D1720" s="6"/>
      <c r="E1720" s="8"/>
      <c r="O1720" s="10"/>
      <c r="Q1720" s="12"/>
      <c r="S1720" s="16"/>
      <c r="T1720" s="16"/>
    </row>
    <row r="1721" spans="2:20" x14ac:dyDescent="0.2">
      <c r="B1721" s="3"/>
      <c r="C1721" s="3"/>
      <c r="D1721" s="6"/>
      <c r="E1721" s="8"/>
      <c r="O1721" s="10"/>
      <c r="Q1721" s="12"/>
      <c r="S1721" s="16"/>
      <c r="T1721" s="16"/>
    </row>
    <row r="1722" spans="2:20" x14ac:dyDescent="0.2">
      <c r="B1722" s="3"/>
      <c r="C1722" s="3"/>
      <c r="D1722" s="6"/>
      <c r="E1722" s="8"/>
      <c r="O1722" s="10"/>
      <c r="Q1722" s="12"/>
      <c r="S1722" s="16"/>
      <c r="T1722" s="16"/>
    </row>
    <row r="1723" spans="2:20" x14ac:dyDescent="0.2">
      <c r="B1723" s="3"/>
      <c r="C1723" s="3"/>
      <c r="D1723" s="6"/>
      <c r="E1723" s="8"/>
      <c r="O1723" s="10"/>
      <c r="Q1723" s="12"/>
      <c r="S1723" s="16"/>
      <c r="T1723" s="16"/>
    </row>
    <row r="1724" spans="2:20" x14ac:dyDescent="0.2">
      <c r="B1724" s="3"/>
      <c r="C1724" s="3"/>
      <c r="D1724" s="6"/>
      <c r="E1724" s="8"/>
      <c r="O1724" s="10"/>
      <c r="Q1724" s="12"/>
      <c r="S1724" s="16"/>
      <c r="T1724" s="16"/>
    </row>
    <row r="1725" spans="2:20" x14ac:dyDescent="0.2">
      <c r="B1725" s="3"/>
      <c r="C1725" s="3"/>
      <c r="D1725" s="6"/>
      <c r="E1725" s="8"/>
      <c r="O1725" s="10"/>
      <c r="Q1725" s="12"/>
      <c r="S1725" s="16"/>
      <c r="T1725" s="16"/>
    </row>
    <row r="1726" spans="2:20" x14ac:dyDescent="0.2">
      <c r="B1726" s="3"/>
      <c r="C1726" s="3"/>
      <c r="D1726" s="6"/>
      <c r="E1726" s="8"/>
      <c r="O1726" s="10"/>
      <c r="Q1726" s="12"/>
      <c r="S1726" s="16"/>
      <c r="T1726" s="16"/>
    </row>
    <row r="1727" spans="2:20" x14ac:dyDescent="0.2">
      <c r="B1727" s="3"/>
      <c r="C1727" s="3"/>
      <c r="D1727" s="6"/>
      <c r="E1727" s="8"/>
      <c r="O1727" s="10"/>
      <c r="Q1727" s="12"/>
      <c r="S1727" s="16"/>
      <c r="T1727" s="16"/>
    </row>
    <row r="1728" spans="2:20" x14ac:dyDescent="0.2">
      <c r="B1728" s="3"/>
      <c r="C1728" s="3"/>
      <c r="D1728" s="6"/>
      <c r="E1728" s="8"/>
      <c r="O1728" s="10"/>
      <c r="Q1728" s="12"/>
      <c r="S1728" s="16"/>
      <c r="T1728" s="16"/>
    </row>
    <row r="1729" spans="2:20" x14ac:dyDescent="0.2">
      <c r="B1729" s="3"/>
      <c r="C1729" s="3"/>
      <c r="D1729" s="6"/>
      <c r="E1729" s="8"/>
      <c r="O1729" s="10"/>
      <c r="Q1729" s="12"/>
      <c r="S1729" s="16"/>
      <c r="T1729" s="16"/>
    </row>
    <row r="1730" spans="2:20" x14ac:dyDescent="0.2">
      <c r="B1730" s="3"/>
      <c r="C1730" s="3"/>
      <c r="D1730" s="6"/>
      <c r="E1730" s="8"/>
      <c r="O1730" s="10"/>
      <c r="Q1730" s="12"/>
      <c r="S1730" s="16"/>
      <c r="T1730" s="16"/>
    </row>
    <row r="1731" spans="2:20" x14ac:dyDescent="0.2">
      <c r="B1731" s="3"/>
      <c r="C1731" s="3"/>
      <c r="D1731" s="6"/>
      <c r="E1731" s="8"/>
      <c r="O1731" s="10"/>
      <c r="Q1731" s="12"/>
      <c r="S1731" s="16"/>
      <c r="T1731" s="16"/>
    </row>
    <row r="1732" spans="2:20" x14ac:dyDescent="0.2">
      <c r="B1732" s="3"/>
      <c r="C1732" s="3"/>
      <c r="D1732" s="6"/>
      <c r="E1732" s="8"/>
      <c r="O1732" s="10"/>
      <c r="Q1732" s="12"/>
      <c r="S1732" s="16"/>
      <c r="T1732" s="16"/>
    </row>
    <row r="1733" spans="2:20" x14ac:dyDescent="0.2">
      <c r="B1733" s="3"/>
      <c r="C1733" s="3"/>
      <c r="D1733" s="6"/>
      <c r="E1733" s="8"/>
      <c r="O1733" s="10"/>
      <c r="Q1733" s="12"/>
      <c r="S1733" s="16"/>
      <c r="T1733" s="16"/>
    </row>
    <row r="1734" spans="2:20" x14ac:dyDescent="0.2">
      <c r="B1734" s="3"/>
      <c r="C1734" s="3"/>
      <c r="D1734" s="6"/>
      <c r="E1734" s="8"/>
      <c r="O1734" s="10"/>
      <c r="Q1734" s="12"/>
      <c r="S1734" s="16"/>
      <c r="T1734" s="16"/>
    </row>
    <row r="1735" spans="2:20" x14ac:dyDescent="0.2">
      <c r="B1735" s="3"/>
      <c r="C1735" s="3"/>
      <c r="D1735" s="6"/>
      <c r="E1735" s="8"/>
      <c r="O1735" s="10"/>
      <c r="Q1735" s="12"/>
      <c r="S1735" s="16"/>
      <c r="T1735" s="16"/>
    </row>
    <row r="1736" spans="2:20" x14ac:dyDescent="0.2">
      <c r="B1736" s="3"/>
      <c r="C1736" s="3"/>
      <c r="D1736" s="6"/>
      <c r="E1736" s="8"/>
      <c r="O1736" s="10"/>
      <c r="Q1736" s="12"/>
      <c r="S1736" s="16"/>
      <c r="T1736" s="16"/>
    </row>
    <row r="1737" spans="2:20" x14ac:dyDescent="0.2">
      <c r="B1737" s="3"/>
      <c r="C1737" s="3"/>
      <c r="D1737" s="6"/>
      <c r="E1737" s="8"/>
      <c r="O1737" s="10"/>
      <c r="Q1737" s="12"/>
      <c r="S1737" s="16"/>
      <c r="T1737" s="16"/>
    </row>
    <row r="1738" spans="2:20" x14ac:dyDescent="0.2">
      <c r="B1738" s="3"/>
      <c r="C1738" s="3"/>
      <c r="D1738" s="6"/>
      <c r="E1738" s="8"/>
      <c r="O1738" s="10"/>
      <c r="Q1738" s="12"/>
      <c r="S1738" s="16"/>
      <c r="T1738" s="16"/>
    </row>
    <row r="1739" spans="2:20" x14ac:dyDescent="0.2">
      <c r="B1739" s="3"/>
      <c r="C1739" s="3"/>
      <c r="D1739" s="6"/>
      <c r="E1739" s="8"/>
      <c r="O1739" s="10"/>
      <c r="Q1739" s="12"/>
      <c r="S1739" s="16"/>
      <c r="T1739" s="16"/>
    </row>
    <row r="1740" spans="2:20" x14ac:dyDescent="0.2">
      <c r="B1740" s="3"/>
      <c r="C1740" s="3"/>
      <c r="D1740" s="6"/>
      <c r="E1740" s="8"/>
      <c r="O1740" s="10"/>
      <c r="Q1740" s="12"/>
      <c r="S1740" s="16"/>
      <c r="T1740" s="16"/>
    </row>
    <row r="1741" spans="2:20" x14ac:dyDescent="0.2">
      <c r="B1741" s="3"/>
      <c r="C1741" s="3"/>
      <c r="D1741" s="6"/>
      <c r="E1741" s="8"/>
      <c r="O1741" s="10"/>
      <c r="Q1741" s="12"/>
      <c r="S1741" s="16"/>
      <c r="T1741" s="16"/>
    </row>
    <row r="1742" spans="2:20" x14ac:dyDescent="0.2">
      <c r="B1742" s="3"/>
      <c r="C1742" s="3"/>
      <c r="D1742" s="6"/>
      <c r="E1742" s="8"/>
      <c r="O1742" s="10"/>
      <c r="Q1742" s="12"/>
      <c r="S1742" s="16"/>
      <c r="T1742" s="16"/>
    </row>
    <row r="1743" spans="2:20" x14ac:dyDescent="0.2">
      <c r="B1743" s="3"/>
      <c r="C1743" s="3"/>
      <c r="D1743" s="6"/>
      <c r="E1743" s="8"/>
      <c r="O1743" s="10"/>
      <c r="Q1743" s="12"/>
      <c r="S1743" s="16"/>
      <c r="T1743" s="16"/>
    </row>
    <row r="1744" spans="2:20" x14ac:dyDescent="0.2">
      <c r="B1744" s="3"/>
      <c r="C1744" s="3"/>
      <c r="D1744" s="6"/>
      <c r="E1744" s="8"/>
      <c r="O1744" s="10"/>
      <c r="Q1744" s="12"/>
      <c r="S1744" s="16"/>
      <c r="T1744" s="16"/>
    </row>
    <row r="1745" spans="2:20" x14ac:dyDescent="0.2">
      <c r="B1745" s="3"/>
      <c r="C1745" s="3"/>
      <c r="D1745" s="6"/>
      <c r="E1745" s="8"/>
      <c r="O1745" s="10"/>
      <c r="Q1745" s="12"/>
      <c r="S1745" s="16"/>
      <c r="T1745" s="16"/>
    </row>
    <row r="1746" spans="2:20" x14ac:dyDescent="0.2">
      <c r="B1746" s="3"/>
      <c r="C1746" s="3"/>
      <c r="D1746" s="6"/>
      <c r="E1746" s="8"/>
      <c r="O1746" s="10"/>
      <c r="Q1746" s="12"/>
      <c r="S1746" s="16"/>
      <c r="T1746" s="16"/>
    </row>
    <row r="1747" spans="2:20" x14ac:dyDescent="0.2">
      <c r="B1747" s="3"/>
      <c r="C1747" s="3"/>
      <c r="D1747" s="6"/>
      <c r="E1747" s="8"/>
      <c r="O1747" s="10"/>
      <c r="Q1747" s="12"/>
      <c r="S1747" s="16"/>
      <c r="T1747" s="16"/>
    </row>
    <row r="1748" spans="2:20" x14ac:dyDescent="0.2">
      <c r="B1748" s="3"/>
      <c r="C1748" s="3"/>
      <c r="D1748" s="6"/>
      <c r="E1748" s="8"/>
      <c r="O1748" s="10"/>
      <c r="Q1748" s="12"/>
      <c r="S1748" s="16"/>
      <c r="T1748" s="16"/>
    </row>
    <row r="1749" spans="2:20" x14ac:dyDescent="0.2">
      <c r="B1749" s="3"/>
      <c r="C1749" s="3"/>
      <c r="D1749" s="6"/>
      <c r="E1749" s="8"/>
      <c r="O1749" s="10"/>
      <c r="Q1749" s="12"/>
      <c r="S1749" s="16"/>
      <c r="T1749" s="16"/>
    </row>
    <row r="1750" spans="2:20" x14ac:dyDescent="0.2">
      <c r="B1750" s="3"/>
      <c r="C1750" s="3"/>
      <c r="D1750" s="6"/>
      <c r="E1750" s="8"/>
      <c r="O1750" s="10"/>
      <c r="Q1750" s="12"/>
      <c r="S1750" s="16"/>
      <c r="T1750" s="16"/>
    </row>
    <row r="1751" spans="2:20" x14ac:dyDescent="0.2">
      <c r="B1751" s="3"/>
      <c r="C1751" s="3"/>
      <c r="D1751" s="6"/>
      <c r="E1751" s="8"/>
      <c r="O1751" s="10"/>
      <c r="Q1751" s="12"/>
      <c r="S1751" s="16"/>
      <c r="T1751" s="16"/>
    </row>
    <row r="1752" spans="2:20" x14ac:dyDescent="0.2">
      <c r="B1752" s="3"/>
      <c r="C1752" s="3"/>
      <c r="D1752" s="6"/>
      <c r="E1752" s="8"/>
      <c r="O1752" s="10"/>
      <c r="Q1752" s="12"/>
      <c r="S1752" s="16"/>
      <c r="T1752" s="16"/>
    </row>
    <row r="1753" spans="2:20" x14ac:dyDescent="0.2">
      <c r="B1753" s="3"/>
      <c r="C1753" s="3"/>
      <c r="D1753" s="6"/>
      <c r="E1753" s="8"/>
      <c r="O1753" s="10"/>
      <c r="Q1753" s="12"/>
      <c r="S1753" s="16"/>
      <c r="T1753" s="16"/>
    </row>
    <row r="1754" spans="2:20" x14ac:dyDescent="0.2">
      <c r="B1754" s="3"/>
      <c r="C1754" s="3"/>
      <c r="D1754" s="6"/>
      <c r="E1754" s="8"/>
      <c r="O1754" s="10"/>
      <c r="Q1754" s="12"/>
      <c r="S1754" s="16"/>
      <c r="T1754" s="16"/>
    </row>
    <row r="1755" spans="2:20" x14ac:dyDescent="0.2">
      <c r="B1755" s="3"/>
      <c r="C1755" s="3"/>
      <c r="D1755" s="6"/>
      <c r="E1755" s="8"/>
      <c r="O1755" s="10"/>
      <c r="Q1755" s="12"/>
      <c r="S1755" s="16"/>
      <c r="T1755" s="16"/>
    </row>
    <row r="1756" spans="2:20" x14ac:dyDescent="0.2">
      <c r="B1756" s="3"/>
      <c r="C1756" s="3"/>
      <c r="D1756" s="6"/>
      <c r="E1756" s="8"/>
      <c r="O1756" s="10"/>
      <c r="Q1756" s="12"/>
      <c r="S1756" s="16"/>
      <c r="T1756" s="16"/>
    </row>
    <row r="1757" spans="2:20" x14ac:dyDescent="0.2">
      <c r="B1757" s="3"/>
      <c r="C1757" s="3"/>
      <c r="D1757" s="6"/>
      <c r="E1757" s="8"/>
      <c r="O1757" s="10"/>
      <c r="Q1757" s="12"/>
      <c r="S1757" s="16"/>
      <c r="T1757" s="16"/>
    </row>
    <row r="1758" spans="2:20" x14ac:dyDescent="0.2">
      <c r="B1758" s="3"/>
      <c r="C1758" s="3"/>
      <c r="D1758" s="6"/>
      <c r="E1758" s="8"/>
      <c r="O1758" s="10"/>
      <c r="Q1758" s="12"/>
      <c r="S1758" s="16"/>
      <c r="T1758" s="16"/>
    </row>
    <row r="1759" spans="2:20" x14ac:dyDescent="0.2">
      <c r="B1759" s="3"/>
      <c r="C1759" s="3"/>
      <c r="D1759" s="6"/>
      <c r="E1759" s="8"/>
      <c r="O1759" s="10"/>
      <c r="Q1759" s="12"/>
      <c r="S1759" s="16"/>
      <c r="T1759" s="16"/>
    </row>
    <row r="1760" spans="2:20" x14ac:dyDescent="0.2">
      <c r="B1760" s="3"/>
      <c r="C1760" s="3"/>
      <c r="D1760" s="6"/>
      <c r="E1760" s="8"/>
      <c r="O1760" s="10"/>
      <c r="Q1760" s="12"/>
      <c r="S1760" s="16"/>
      <c r="T1760" s="16"/>
    </row>
    <row r="1761" spans="2:20" x14ac:dyDescent="0.2">
      <c r="B1761" s="3"/>
      <c r="C1761" s="3"/>
      <c r="D1761" s="6"/>
      <c r="E1761" s="8"/>
      <c r="O1761" s="10"/>
      <c r="Q1761" s="12"/>
      <c r="S1761" s="16"/>
      <c r="T1761" s="16"/>
    </row>
    <row r="1762" spans="2:20" x14ac:dyDescent="0.2">
      <c r="B1762" s="3"/>
      <c r="C1762" s="3"/>
      <c r="D1762" s="6"/>
      <c r="E1762" s="8"/>
      <c r="O1762" s="10"/>
      <c r="Q1762" s="12"/>
      <c r="S1762" s="16"/>
      <c r="T1762" s="16"/>
    </row>
    <row r="1763" spans="2:20" x14ac:dyDescent="0.2">
      <c r="B1763" s="3"/>
      <c r="C1763" s="3"/>
      <c r="D1763" s="6"/>
      <c r="E1763" s="8"/>
      <c r="O1763" s="10"/>
      <c r="Q1763" s="12"/>
      <c r="S1763" s="16"/>
      <c r="T1763" s="16"/>
    </row>
    <row r="1764" spans="2:20" x14ac:dyDescent="0.2">
      <c r="B1764" s="3"/>
      <c r="C1764" s="3"/>
      <c r="D1764" s="6"/>
      <c r="E1764" s="8"/>
      <c r="O1764" s="10"/>
      <c r="Q1764" s="12"/>
      <c r="S1764" s="16"/>
      <c r="T1764" s="16"/>
    </row>
    <row r="1765" spans="2:20" x14ac:dyDescent="0.2">
      <c r="B1765" s="3"/>
      <c r="C1765" s="3"/>
      <c r="D1765" s="6"/>
      <c r="E1765" s="8"/>
      <c r="O1765" s="10"/>
      <c r="Q1765" s="12"/>
      <c r="S1765" s="16"/>
      <c r="T1765" s="16"/>
    </row>
    <row r="1766" spans="2:20" x14ac:dyDescent="0.2">
      <c r="B1766" s="3"/>
      <c r="C1766" s="3"/>
      <c r="D1766" s="6"/>
      <c r="E1766" s="8"/>
      <c r="O1766" s="10"/>
      <c r="Q1766" s="12"/>
      <c r="S1766" s="16"/>
      <c r="T1766" s="16"/>
    </row>
    <row r="1767" spans="2:20" x14ac:dyDescent="0.2">
      <c r="B1767" s="3"/>
      <c r="C1767" s="3"/>
      <c r="D1767" s="6"/>
      <c r="E1767" s="8"/>
      <c r="O1767" s="10"/>
      <c r="Q1767" s="12"/>
      <c r="S1767" s="16"/>
      <c r="T1767" s="16"/>
    </row>
    <row r="1768" spans="2:20" x14ac:dyDescent="0.2">
      <c r="B1768" s="3"/>
      <c r="C1768" s="3"/>
      <c r="D1768" s="6"/>
      <c r="E1768" s="8"/>
      <c r="O1768" s="10"/>
      <c r="Q1768" s="12"/>
      <c r="S1768" s="16"/>
      <c r="T1768" s="16"/>
    </row>
    <row r="1769" spans="2:20" x14ac:dyDescent="0.2">
      <c r="B1769" s="3"/>
      <c r="C1769" s="3"/>
      <c r="D1769" s="6"/>
      <c r="E1769" s="8"/>
      <c r="O1769" s="10"/>
      <c r="Q1769" s="12"/>
      <c r="S1769" s="16"/>
      <c r="T1769" s="16"/>
    </row>
    <row r="1770" spans="2:20" x14ac:dyDescent="0.2">
      <c r="B1770" s="3"/>
      <c r="C1770" s="3"/>
      <c r="D1770" s="6"/>
      <c r="E1770" s="8"/>
      <c r="O1770" s="10"/>
      <c r="Q1770" s="12"/>
      <c r="S1770" s="16"/>
      <c r="T1770" s="16"/>
    </row>
    <row r="1771" spans="2:20" x14ac:dyDescent="0.2">
      <c r="B1771" s="3"/>
      <c r="C1771" s="3"/>
      <c r="D1771" s="6"/>
      <c r="E1771" s="8"/>
      <c r="O1771" s="10"/>
      <c r="Q1771" s="12"/>
      <c r="S1771" s="16"/>
      <c r="T1771" s="16"/>
    </row>
    <row r="1772" spans="2:20" x14ac:dyDescent="0.2">
      <c r="B1772" s="3"/>
      <c r="C1772" s="3"/>
      <c r="D1772" s="6"/>
      <c r="E1772" s="8"/>
      <c r="O1772" s="10"/>
      <c r="Q1772" s="12"/>
      <c r="S1772" s="16"/>
      <c r="T1772" s="16"/>
    </row>
    <row r="1773" spans="2:20" x14ac:dyDescent="0.2">
      <c r="B1773" s="3"/>
      <c r="C1773" s="3"/>
      <c r="D1773" s="6"/>
      <c r="E1773" s="8"/>
      <c r="O1773" s="10"/>
      <c r="Q1773" s="12"/>
      <c r="S1773" s="16"/>
      <c r="T1773" s="16"/>
    </row>
    <row r="1774" spans="2:20" x14ac:dyDescent="0.2">
      <c r="B1774" s="3"/>
      <c r="C1774" s="3"/>
      <c r="D1774" s="6"/>
      <c r="E1774" s="8"/>
      <c r="O1774" s="10"/>
      <c r="Q1774" s="12"/>
      <c r="S1774" s="16"/>
      <c r="T1774" s="16"/>
    </row>
    <row r="1775" spans="2:20" x14ac:dyDescent="0.2">
      <c r="B1775" s="3"/>
      <c r="C1775" s="3"/>
      <c r="D1775" s="6"/>
      <c r="E1775" s="8"/>
      <c r="O1775" s="10"/>
      <c r="Q1775" s="12"/>
      <c r="S1775" s="16"/>
      <c r="T1775" s="16"/>
    </row>
    <row r="1776" spans="2:20" x14ac:dyDescent="0.2">
      <c r="B1776" s="3"/>
      <c r="C1776" s="3"/>
      <c r="D1776" s="6"/>
      <c r="E1776" s="8"/>
      <c r="O1776" s="10"/>
      <c r="Q1776" s="12"/>
      <c r="S1776" s="16"/>
      <c r="T1776" s="16"/>
    </row>
    <row r="1777" spans="2:20" x14ac:dyDescent="0.2">
      <c r="B1777" s="3"/>
      <c r="C1777" s="3"/>
      <c r="D1777" s="6"/>
      <c r="E1777" s="8"/>
      <c r="O1777" s="10"/>
      <c r="Q1777" s="12"/>
      <c r="S1777" s="16"/>
      <c r="T1777" s="16"/>
    </row>
    <row r="1778" spans="2:20" x14ac:dyDescent="0.2">
      <c r="B1778" s="3"/>
      <c r="C1778" s="3"/>
      <c r="D1778" s="6"/>
      <c r="E1778" s="8"/>
      <c r="O1778" s="10"/>
      <c r="Q1778" s="12"/>
      <c r="S1778" s="16"/>
      <c r="T1778" s="16"/>
    </row>
    <row r="1779" spans="2:20" x14ac:dyDescent="0.2">
      <c r="B1779" s="3"/>
      <c r="C1779" s="3"/>
      <c r="D1779" s="6"/>
      <c r="E1779" s="8"/>
      <c r="O1779" s="10"/>
      <c r="Q1779" s="12"/>
      <c r="S1779" s="16"/>
      <c r="T1779" s="16"/>
    </row>
    <row r="1780" spans="2:20" x14ac:dyDescent="0.2">
      <c r="B1780" s="3"/>
      <c r="C1780" s="3"/>
      <c r="D1780" s="6"/>
      <c r="E1780" s="8"/>
      <c r="O1780" s="10"/>
      <c r="Q1780" s="12"/>
      <c r="S1780" s="16"/>
      <c r="T1780" s="16"/>
    </row>
    <row r="1781" spans="2:20" x14ac:dyDescent="0.2">
      <c r="B1781" s="3"/>
      <c r="C1781" s="3"/>
      <c r="D1781" s="6"/>
      <c r="E1781" s="8"/>
      <c r="O1781" s="10"/>
      <c r="Q1781" s="12"/>
      <c r="S1781" s="16"/>
      <c r="T1781" s="16"/>
    </row>
    <row r="1782" spans="2:20" x14ac:dyDescent="0.2">
      <c r="B1782" s="3"/>
      <c r="C1782" s="3"/>
      <c r="D1782" s="6"/>
      <c r="E1782" s="8"/>
      <c r="O1782" s="10"/>
      <c r="Q1782" s="12"/>
      <c r="S1782" s="16"/>
      <c r="T1782" s="16"/>
    </row>
    <row r="1783" spans="2:20" x14ac:dyDescent="0.2">
      <c r="B1783" s="3"/>
      <c r="C1783" s="3"/>
      <c r="D1783" s="6"/>
      <c r="E1783" s="8"/>
      <c r="O1783" s="10"/>
      <c r="Q1783" s="12"/>
      <c r="S1783" s="16"/>
      <c r="T1783" s="16"/>
    </row>
    <row r="1784" spans="2:20" x14ac:dyDescent="0.2">
      <c r="B1784" s="3"/>
      <c r="C1784" s="3"/>
      <c r="D1784" s="6"/>
      <c r="E1784" s="8"/>
      <c r="O1784" s="10"/>
      <c r="Q1784" s="12"/>
      <c r="S1784" s="16"/>
      <c r="T1784" s="16"/>
    </row>
    <row r="1785" spans="2:20" x14ac:dyDescent="0.2">
      <c r="B1785" s="3"/>
      <c r="C1785" s="3"/>
      <c r="D1785" s="6"/>
      <c r="E1785" s="8"/>
      <c r="O1785" s="10"/>
      <c r="Q1785" s="12"/>
      <c r="S1785" s="16"/>
      <c r="T1785" s="16"/>
    </row>
    <row r="1786" spans="2:20" x14ac:dyDescent="0.2">
      <c r="B1786" s="3"/>
      <c r="C1786" s="3"/>
      <c r="D1786" s="6"/>
      <c r="E1786" s="8"/>
      <c r="O1786" s="10"/>
      <c r="Q1786" s="12"/>
      <c r="S1786" s="16"/>
      <c r="T1786" s="16"/>
    </row>
    <row r="1787" spans="2:20" x14ac:dyDescent="0.2">
      <c r="B1787" s="3"/>
      <c r="C1787" s="3"/>
      <c r="D1787" s="6"/>
      <c r="E1787" s="8"/>
      <c r="O1787" s="10"/>
      <c r="Q1787" s="12"/>
      <c r="S1787" s="16"/>
      <c r="T1787" s="16"/>
    </row>
    <row r="1788" spans="2:20" x14ac:dyDescent="0.2">
      <c r="B1788" s="3"/>
      <c r="C1788" s="3"/>
      <c r="D1788" s="6"/>
      <c r="E1788" s="8"/>
      <c r="O1788" s="10"/>
      <c r="Q1788" s="12"/>
      <c r="S1788" s="16"/>
      <c r="T1788" s="16"/>
    </row>
    <row r="1789" spans="2:20" x14ac:dyDescent="0.2">
      <c r="B1789" s="3"/>
      <c r="C1789" s="3"/>
      <c r="D1789" s="6"/>
      <c r="E1789" s="8"/>
      <c r="O1789" s="10"/>
      <c r="Q1789" s="12"/>
      <c r="S1789" s="16"/>
      <c r="T1789" s="16"/>
    </row>
    <row r="1790" spans="2:20" x14ac:dyDescent="0.2">
      <c r="B1790" s="3"/>
      <c r="C1790" s="3"/>
      <c r="D1790" s="6"/>
      <c r="E1790" s="8"/>
      <c r="O1790" s="10"/>
      <c r="Q1790" s="12"/>
      <c r="S1790" s="16"/>
      <c r="T1790" s="16"/>
    </row>
    <row r="1791" spans="2:20" x14ac:dyDescent="0.2">
      <c r="B1791" s="3"/>
      <c r="C1791" s="3"/>
      <c r="D1791" s="6"/>
      <c r="E1791" s="8"/>
      <c r="O1791" s="10"/>
      <c r="Q1791" s="12"/>
      <c r="S1791" s="16"/>
      <c r="T1791" s="16"/>
    </row>
    <row r="1792" spans="2:20" x14ac:dyDescent="0.2">
      <c r="B1792" s="3"/>
      <c r="C1792" s="3"/>
      <c r="D1792" s="6"/>
      <c r="E1792" s="8"/>
      <c r="O1792" s="10"/>
      <c r="Q1792" s="12"/>
      <c r="S1792" s="16"/>
      <c r="T1792" s="16"/>
    </row>
    <row r="1793" spans="2:20" x14ac:dyDescent="0.2">
      <c r="B1793" s="3"/>
      <c r="C1793" s="3"/>
      <c r="D1793" s="6"/>
      <c r="E1793" s="8"/>
      <c r="O1793" s="10"/>
      <c r="Q1793" s="12"/>
      <c r="S1793" s="16"/>
      <c r="T1793" s="16"/>
    </row>
    <row r="1794" spans="2:20" x14ac:dyDescent="0.2">
      <c r="B1794" s="3"/>
      <c r="C1794" s="3"/>
      <c r="D1794" s="6"/>
      <c r="E1794" s="8"/>
      <c r="O1794" s="10"/>
      <c r="Q1794" s="12"/>
      <c r="S1794" s="16"/>
      <c r="T1794" s="16"/>
    </row>
    <row r="1795" spans="2:20" x14ac:dyDescent="0.2">
      <c r="B1795" s="3"/>
      <c r="C1795" s="3"/>
      <c r="D1795" s="6"/>
      <c r="E1795" s="8"/>
      <c r="O1795" s="10"/>
      <c r="Q1795" s="12"/>
      <c r="S1795" s="16"/>
      <c r="T1795" s="16"/>
    </row>
    <row r="1796" spans="2:20" x14ac:dyDescent="0.2">
      <c r="B1796" s="3"/>
      <c r="C1796" s="3"/>
      <c r="D1796" s="6"/>
      <c r="E1796" s="8"/>
      <c r="O1796" s="10"/>
      <c r="Q1796" s="12"/>
      <c r="S1796" s="16"/>
      <c r="T1796" s="16"/>
    </row>
    <row r="1797" spans="2:20" x14ac:dyDescent="0.2">
      <c r="B1797" s="3"/>
      <c r="C1797" s="3"/>
      <c r="D1797" s="6"/>
      <c r="E1797" s="8"/>
      <c r="O1797" s="10"/>
      <c r="Q1797" s="12"/>
      <c r="S1797" s="16"/>
      <c r="T1797" s="16"/>
    </row>
    <row r="1798" spans="2:20" x14ac:dyDescent="0.2">
      <c r="B1798" s="3"/>
      <c r="C1798" s="3"/>
      <c r="D1798" s="6"/>
      <c r="E1798" s="8"/>
      <c r="O1798" s="10"/>
      <c r="Q1798" s="12"/>
      <c r="S1798" s="16"/>
      <c r="T1798" s="16"/>
    </row>
    <row r="1799" spans="2:20" x14ac:dyDescent="0.2">
      <c r="B1799" s="3"/>
      <c r="C1799" s="3"/>
      <c r="D1799" s="6"/>
      <c r="E1799" s="8"/>
      <c r="O1799" s="10"/>
      <c r="Q1799" s="12"/>
      <c r="S1799" s="16"/>
      <c r="T1799" s="16"/>
    </row>
    <row r="1800" spans="2:20" x14ac:dyDescent="0.2">
      <c r="B1800" s="3"/>
      <c r="C1800" s="3"/>
      <c r="D1800" s="6"/>
      <c r="E1800" s="8"/>
      <c r="O1800" s="10"/>
      <c r="Q1800" s="12"/>
      <c r="S1800" s="16"/>
      <c r="T1800" s="16"/>
    </row>
    <row r="1801" spans="2:20" x14ac:dyDescent="0.2">
      <c r="B1801" s="3"/>
      <c r="C1801" s="3"/>
      <c r="D1801" s="6"/>
      <c r="E1801" s="8"/>
      <c r="O1801" s="10"/>
      <c r="Q1801" s="12"/>
      <c r="S1801" s="16"/>
      <c r="T1801" s="16"/>
    </row>
    <row r="1802" spans="2:20" x14ac:dyDescent="0.2">
      <c r="B1802" s="3"/>
      <c r="C1802" s="3"/>
      <c r="D1802" s="6"/>
      <c r="E1802" s="8"/>
      <c r="O1802" s="10"/>
      <c r="Q1802" s="12"/>
      <c r="S1802" s="16"/>
      <c r="T1802" s="16"/>
    </row>
    <row r="1803" spans="2:20" x14ac:dyDescent="0.2">
      <c r="B1803" s="3"/>
      <c r="C1803" s="3"/>
      <c r="D1803" s="6"/>
      <c r="E1803" s="8"/>
      <c r="O1803" s="10"/>
      <c r="Q1803" s="12"/>
      <c r="S1803" s="16"/>
      <c r="T1803" s="16"/>
    </row>
    <row r="1804" spans="2:20" x14ac:dyDescent="0.2">
      <c r="B1804" s="3"/>
      <c r="C1804" s="3"/>
      <c r="D1804" s="6"/>
      <c r="E1804" s="8"/>
      <c r="O1804" s="10"/>
      <c r="Q1804" s="12"/>
      <c r="S1804" s="16"/>
      <c r="T1804" s="16"/>
    </row>
    <row r="1805" spans="2:20" x14ac:dyDescent="0.2">
      <c r="B1805" s="3"/>
      <c r="C1805" s="3"/>
      <c r="D1805" s="6"/>
      <c r="E1805" s="8"/>
      <c r="O1805" s="10"/>
      <c r="Q1805" s="12"/>
      <c r="S1805" s="16"/>
      <c r="T1805" s="16"/>
    </row>
    <row r="1806" spans="2:20" x14ac:dyDescent="0.2">
      <c r="B1806" s="3"/>
      <c r="C1806" s="3"/>
      <c r="D1806" s="6"/>
      <c r="E1806" s="8"/>
      <c r="O1806" s="10"/>
      <c r="Q1806" s="12"/>
      <c r="S1806" s="16"/>
      <c r="T1806" s="16"/>
    </row>
    <row r="1807" spans="2:20" x14ac:dyDescent="0.2">
      <c r="B1807" s="3"/>
      <c r="C1807" s="3"/>
      <c r="D1807" s="6"/>
      <c r="E1807" s="8"/>
      <c r="O1807" s="10"/>
      <c r="Q1807" s="12"/>
      <c r="S1807" s="16"/>
      <c r="T1807" s="16"/>
    </row>
    <row r="1808" spans="2:20" x14ac:dyDescent="0.2">
      <c r="B1808" s="3"/>
      <c r="C1808" s="3"/>
      <c r="D1808" s="6"/>
      <c r="E1808" s="8"/>
      <c r="O1808" s="10"/>
      <c r="Q1808" s="12"/>
      <c r="S1808" s="16"/>
      <c r="T1808" s="16"/>
    </row>
    <row r="1809" spans="2:20" x14ac:dyDescent="0.2">
      <c r="B1809" s="3"/>
      <c r="C1809" s="3"/>
      <c r="D1809" s="6"/>
      <c r="E1809" s="8"/>
      <c r="O1809" s="10"/>
      <c r="Q1809" s="12"/>
      <c r="S1809" s="16"/>
      <c r="T1809" s="16"/>
    </row>
    <row r="1810" spans="2:20" x14ac:dyDescent="0.2">
      <c r="B1810" s="3"/>
      <c r="C1810" s="3"/>
      <c r="D1810" s="6"/>
      <c r="E1810" s="8"/>
      <c r="O1810" s="10"/>
      <c r="Q1810" s="12"/>
      <c r="S1810" s="16"/>
      <c r="T1810" s="16"/>
    </row>
    <row r="1811" spans="2:20" x14ac:dyDescent="0.2">
      <c r="B1811" s="3"/>
      <c r="C1811" s="3"/>
      <c r="D1811" s="6"/>
      <c r="E1811" s="8"/>
      <c r="O1811" s="10"/>
      <c r="Q1811" s="12"/>
      <c r="S1811" s="16"/>
      <c r="T1811" s="16"/>
    </row>
    <row r="1812" spans="2:20" x14ac:dyDescent="0.2">
      <c r="B1812" s="3"/>
      <c r="C1812" s="3"/>
      <c r="D1812" s="6"/>
      <c r="E1812" s="8"/>
      <c r="O1812" s="10"/>
      <c r="Q1812" s="12"/>
      <c r="S1812" s="16"/>
      <c r="T1812" s="16"/>
    </row>
    <row r="1813" spans="2:20" x14ac:dyDescent="0.2">
      <c r="B1813" s="3"/>
      <c r="C1813" s="3"/>
      <c r="D1813" s="6"/>
      <c r="E1813" s="8"/>
      <c r="O1813" s="10"/>
      <c r="Q1813" s="12"/>
      <c r="S1813" s="16"/>
      <c r="T1813" s="16"/>
    </row>
    <row r="1814" spans="2:20" x14ac:dyDescent="0.2">
      <c r="B1814" s="3"/>
      <c r="C1814" s="3"/>
      <c r="D1814" s="6"/>
      <c r="E1814" s="8"/>
      <c r="O1814" s="10"/>
      <c r="Q1814" s="12"/>
      <c r="S1814" s="16"/>
      <c r="T1814" s="16"/>
    </row>
    <row r="1815" spans="2:20" x14ac:dyDescent="0.2">
      <c r="B1815" s="3"/>
      <c r="C1815" s="3"/>
      <c r="D1815" s="6"/>
      <c r="E1815" s="8"/>
      <c r="O1815" s="10"/>
      <c r="Q1815" s="12"/>
      <c r="S1815" s="16"/>
      <c r="T1815" s="16"/>
    </row>
    <row r="1816" spans="2:20" x14ac:dyDescent="0.2">
      <c r="B1816" s="3"/>
      <c r="C1816" s="3"/>
      <c r="D1816" s="6"/>
      <c r="E1816" s="8"/>
      <c r="O1816" s="10"/>
      <c r="Q1816" s="12"/>
      <c r="S1816" s="16"/>
      <c r="T1816" s="16"/>
    </row>
    <row r="1817" spans="2:20" x14ac:dyDescent="0.2">
      <c r="B1817" s="3"/>
      <c r="C1817" s="3"/>
      <c r="D1817" s="6"/>
      <c r="E1817" s="8"/>
      <c r="O1817" s="10"/>
      <c r="Q1817" s="12"/>
      <c r="S1817" s="16"/>
      <c r="T1817" s="16"/>
    </row>
    <row r="1818" spans="2:20" x14ac:dyDescent="0.2">
      <c r="B1818" s="3"/>
      <c r="C1818" s="3"/>
      <c r="D1818" s="6"/>
      <c r="E1818" s="8"/>
      <c r="O1818" s="10"/>
      <c r="Q1818" s="12"/>
      <c r="S1818" s="16"/>
      <c r="T1818" s="16"/>
    </row>
    <row r="1819" spans="2:20" x14ac:dyDescent="0.2">
      <c r="B1819" s="3"/>
      <c r="C1819" s="3"/>
      <c r="D1819" s="6"/>
      <c r="E1819" s="8"/>
      <c r="O1819" s="10"/>
      <c r="Q1819" s="12"/>
      <c r="S1819" s="16"/>
      <c r="T1819" s="16"/>
    </row>
    <row r="1820" spans="2:20" x14ac:dyDescent="0.2">
      <c r="B1820" s="3"/>
      <c r="C1820" s="3"/>
      <c r="D1820" s="6"/>
      <c r="E1820" s="8"/>
      <c r="O1820" s="10"/>
      <c r="Q1820" s="12"/>
      <c r="S1820" s="16"/>
      <c r="T1820" s="16"/>
    </row>
    <row r="1821" spans="2:20" x14ac:dyDescent="0.2">
      <c r="B1821" s="3"/>
      <c r="C1821" s="3"/>
      <c r="D1821" s="6"/>
      <c r="E1821" s="8"/>
      <c r="O1821" s="10"/>
      <c r="Q1821" s="12"/>
      <c r="S1821" s="16"/>
      <c r="T1821" s="16"/>
    </row>
    <row r="1822" spans="2:20" x14ac:dyDescent="0.2">
      <c r="B1822" s="3"/>
      <c r="C1822" s="3"/>
      <c r="D1822" s="6"/>
      <c r="E1822" s="8"/>
      <c r="O1822" s="10"/>
      <c r="Q1822" s="12"/>
      <c r="S1822" s="16"/>
      <c r="T1822" s="16"/>
    </row>
    <row r="1823" spans="2:20" x14ac:dyDescent="0.2">
      <c r="B1823" s="3"/>
      <c r="C1823" s="3"/>
      <c r="D1823" s="6"/>
      <c r="E1823" s="8"/>
      <c r="O1823" s="10"/>
      <c r="Q1823" s="12"/>
      <c r="S1823" s="16"/>
      <c r="T1823" s="16"/>
    </row>
    <row r="1824" spans="2:20" x14ac:dyDescent="0.2">
      <c r="B1824" s="3"/>
      <c r="C1824" s="3"/>
      <c r="D1824" s="6"/>
      <c r="E1824" s="8"/>
      <c r="O1824" s="10"/>
      <c r="Q1824" s="12"/>
      <c r="S1824" s="16"/>
      <c r="T1824" s="16"/>
    </row>
    <row r="1825" spans="2:20" x14ac:dyDescent="0.2">
      <c r="B1825" s="3"/>
      <c r="C1825" s="3"/>
      <c r="D1825" s="6"/>
      <c r="E1825" s="8"/>
      <c r="O1825" s="10"/>
      <c r="Q1825" s="12"/>
      <c r="S1825" s="16"/>
      <c r="T1825" s="16"/>
    </row>
    <row r="1826" spans="2:20" x14ac:dyDescent="0.2">
      <c r="B1826" s="3"/>
      <c r="C1826" s="3"/>
      <c r="D1826" s="6"/>
      <c r="E1826" s="8"/>
      <c r="O1826" s="10"/>
      <c r="Q1826" s="12"/>
      <c r="S1826" s="16"/>
      <c r="T1826" s="16"/>
    </row>
    <row r="1827" spans="2:20" x14ac:dyDescent="0.2">
      <c r="B1827" s="3"/>
      <c r="C1827" s="3"/>
      <c r="D1827" s="6"/>
      <c r="E1827" s="8"/>
      <c r="O1827" s="10"/>
      <c r="Q1827" s="12"/>
      <c r="S1827" s="16"/>
      <c r="T1827" s="16"/>
    </row>
    <row r="1828" spans="2:20" x14ac:dyDescent="0.2">
      <c r="B1828" s="3"/>
      <c r="C1828" s="3"/>
      <c r="D1828" s="6"/>
      <c r="E1828" s="8"/>
      <c r="O1828" s="10"/>
      <c r="Q1828" s="12"/>
      <c r="S1828" s="16"/>
      <c r="T1828" s="16"/>
    </row>
    <row r="1829" spans="2:20" x14ac:dyDescent="0.2">
      <c r="B1829" s="3"/>
      <c r="C1829" s="3"/>
      <c r="D1829" s="6"/>
      <c r="E1829" s="8"/>
      <c r="O1829" s="10"/>
      <c r="Q1829" s="12"/>
      <c r="S1829" s="16"/>
      <c r="T1829" s="16"/>
    </row>
    <row r="1830" spans="2:20" x14ac:dyDescent="0.2">
      <c r="B1830" s="3"/>
      <c r="C1830" s="3"/>
      <c r="D1830" s="6"/>
      <c r="E1830" s="8"/>
      <c r="O1830" s="10"/>
      <c r="Q1830" s="12"/>
      <c r="S1830" s="16"/>
      <c r="T1830" s="16"/>
    </row>
    <row r="1831" spans="2:20" x14ac:dyDescent="0.2">
      <c r="B1831" s="3"/>
      <c r="C1831" s="3"/>
      <c r="D1831" s="6"/>
      <c r="E1831" s="8"/>
      <c r="O1831" s="10"/>
      <c r="Q1831" s="12"/>
      <c r="S1831" s="16"/>
      <c r="T1831" s="16"/>
    </row>
    <row r="1832" spans="2:20" x14ac:dyDescent="0.2">
      <c r="B1832" s="3"/>
      <c r="C1832" s="3"/>
      <c r="D1832" s="6"/>
      <c r="E1832" s="8"/>
      <c r="O1832" s="10"/>
      <c r="Q1832" s="12"/>
      <c r="S1832" s="16"/>
      <c r="T1832" s="16"/>
    </row>
    <row r="1833" spans="2:20" x14ac:dyDescent="0.2">
      <c r="B1833" s="3"/>
      <c r="C1833" s="3"/>
      <c r="D1833" s="6"/>
      <c r="E1833" s="8"/>
      <c r="O1833" s="10"/>
      <c r="Q1833" s="12"/>
      <c r="S1833" s="16"/>
      <c r="T1833" s="16"/>
    </row>
    <row r="1834" spans="2:20" x14ac:dyDescent="0.2">
      <c r="B1834" s="3"/>
      <c r="C1834" s="3"/>
      <c r="D1834" s="6"/>
      <c r="E1834" s="8"/>
      <c r="O1834" s="10"/>
      <c r="Q1834" s="12"/>
      <c r="S1834" s="16"/>
      <c r="T1834" s="16"/>
    </row>
    <row r="1835" spans="2:20" x14ac:dyDescent="0.2">
      <c r="B1835" s="3"/>
      <c r="C1835" s="3"/>
      <c r="D1835" s="6"/>
      <c r="E1835" s="8"/>
      <c r="O1835" s="10"/>
      <c r="Q1835" s="12"/>
      <c r="S1835" s="16"/>
      <c r="T1835" s="16"/>
    </row>
    <row r="1836" spans="2:20" x14ac:dyDescent="0.2">
      <c r="B1836" s="3"/>
      <c r="C1836" s="3"/>
      <c r="D1836" s="6"/>
      <c r="E1836" s="8"/>
      <c r="O1836" s="10"/>
      <c r="Q1836" s="12"/>
      <c r="S1836" s="16"/>
      <c r="T1836" s="16"/>
    </row>
    <row r="1837" spans="2:20" x14ac:dyDescent="0.2">
      <c r="B1837" s="3"/>
      <c r="C1837" s="3"/>
      <c r="D1837" s="6"/>
      <c r="E1837" s="8"/>
      <c r="O1837" s="10"/>
      <c r="Q1837" s="12"/>
      <c r="S1837" s="16"/>
      <c r="T1837" s="16"/>
    </row>
    <row r="1838" spans="2:20" x14ac:dyDescent="0.2">
      <c r="B1838" s="3"/>
      <c r="C1838" s="3"/>
      <c r="D1838" s="6"/>
      <c r="E1838" s="8"/>
      <c r="O1838" s="10"/>
      <c r="Q1838" s="12"/>
      <c r="S1838" s="16"/>
      <c r="T1838" s="16"/>
    </row>
    <row r="1839" spans="2:20" x14ac:dyDescent="0.2">
      <c r="B1839" s="3"/>
      <c r="C1839" s="3"/>
      <c r="D1839" s="6"/>
      <c r="E1839" s="8"/>
      <c r="O1839" s="10"/>
      <c r="Q1839" s="12"/>
      <c r="S1839" s="16"/>
      <c r="T1839" s="16"/>
    </row>
    <row r="1840" spans="2:20" x14ac:dyDescent="0.2">
      <c r="B1840" s="3"/>
      <c r="C1840" s="3"/>
      <c r="D1840" s="6"/>
      <c r="E1840" s="8"/>
      <c r="O1840" s="10"/>
      <c r="Q1840" s="12"/>
      <c r="S1840" s="16"/>
      <c r="T1840" s="16"/>
    </row>
    <row r="1841" spans="2:20" x14ac:dyDescent="0.2">
      <c r="B1841" s="3"/>
      <c r="C1841" s="3"/>
      <c r="D1841" s="6"/>
      <c r="E1841" s="8"/>
      <c r="O1841" s="10"/>
      <c r="Q1841" s="12"/>
      <c r="S1841" s="16"/>
      <c r="T1841" s="16"/>
    </row>
    <row r="1842" spans="2:20" x14ac:dyDescent="0.2">
      <c r="B1842" s="3"/>
      <c r="C1842" s="3"/>
      <c r="D1842" s="6"/>
      <c r="E1842" s="8"/>
      <c r="O1842" s="10"/>
      <c r="Q1842" s="12"/>
      <c r="S1842" s="16"/>
      <c r="T1842" s="16"/>
    </row>
    <row r="1843" spans="2:20" x14ac:dyDescent="0.2">
      <c r="B1843" s="3"/>
      <c r="C1843" s="3"/>
      <c r="D1843" s="6"/>
      <c r="E1843" s="8"/>
      <c r="O1843" s="10"/>
      <c r="Q1843" s="12"/>
      <c r="S1843" s="16"/>
      <c r="T1843" s="16"/>
    </row>
    <row r="1844" spans="2:20" x14ac:dyDescent="0.2">
      <c r="B1844" s="3"/>
      <c r="C1844" s="3"/>
      <c r="D1844" s="6"/>
      <c r="E1844" s="8"/>
      <c r="O1844" s="10"/>
      <c r="Q1844" s="12"/>
      <c r="S1844" s="16"/>
      <c r="T1844" s="16"/>
    </row>
    <row r="1845" spans="2:20" x14ac:dyDescent="0.2">
      <c r="B1845" s="3"/>
      <c r="C1845" s="3"/>
      <c r="D1845" s="6"/>
      <c r="E1845" s="8"/>
      <c r="O1845" s="10"/>
      <c r="Q1845" s="12"/>
      <c r="S1845" s="16"/>
      <c r="T1845" s="16"/>
    </row>
    <row r="1846" spans="2:20" x14ac:dyDescent="0.2">
      <c r="B1846" s="3"/>
      <c r="C1846" s="3"/>
      <c r="D1846" s="6"/>
      <c r="E1846" s="8"/>
      <c r="O1846" s="10"/>
      <c r="Q1846" s="12"/>
      <c r="S1846" s="16"/>
      <c r="T1846" s="16"/>
    </row>
    <row r="1847" spans="2:20" x14ac:dyDescent="0.2">
      <c r="B1847" s="3"/>
      <c r="C1847" s="3"/>
      <c r="D1847" s="6"/>
      <c r="E1847" s="8"/>
      <c r="O1847" s="10"/>
      <c r="Q1847" s="12"/>
      <c r="S1847" s="16"/>
      <c r="T1847" s="16"/>
    </row>
    <row r="1848" spans="2:20" x14ac:dyDescent="0.2">
      <c r="B1848" s="3"/>
      <c r="C1848" s="3"/>
      <c r="D1848" s="6"/>
      <c r="E1848" s="8"/>
      <c r="O1848" s="10"/>
      <c r="Q1848" s="12"/>
      <c r="S1848" s="16"/>
      <c r="T1848" s="16"/>
    </row>
    <row r="1849" spans="2:20" x14ac:dyDescent="0.2">
      <c r="B1849" s="3"/>
      <c r="C1849" s="3"/>
      <c r="D1849" s="6"/>
      <c r="E1849" s="8"/>
      <c r="O1849" s="10"/>
      <c r="Q1849" s="12"/>
      <c r="S1849" s="16"/>
      <c r="T1849" s="16"/>
    </row>
    <row r="1850" spans="2:20" x14ac:dyDescent="0.2">
      <c r="B1850" s="3"/>
      <c r="C1850" s="3"/>
      <c r="D1850" s="6"/>
      <c r="E1850" s="8"/>
      <c r="O1850" s="10"/>
      <c r="Q1850" s="12"/>
      <c r="S1850" s="16"/>
      <c r="T1850" s="16"/>
    </row>
    <row r="1851" spans="2:20" x14ac:dyDescent="0.2">
      <c r="B1851" s="3"/>
      <c r="C1851" s="3"/>
      <c r="D1851" s="6"/>
      <c r="E1851" s="8"/>
      <c r="O1851" s="10"/>
      <c r="Q1851" s="12"/>
      <c r="S1851" s="16"/>
      <c r="T1851" s="16"/>
    </row>
    <row r="1852" spans="2:20" x14ac:dyDescent="0.2">
      <c r="B1852" s="3"/>
      <c r="C1852" s="3"/>
      <c r="D1852" s="6"/>
      <c r="E1852" s="8"/>
      <c r="O1852" s="10"/>
      <c r="Q1852" s="12"/>
      <c r="S1852" s="16"/>
      <c r="T1852" s="16"/>
    </row>
    <row r="1853" spans="2:20" x14ac:dyDescent="0.2">
      <c r="B1853" s="3"/>
      <c r="C1853" s="3"/>
      <c r="D1853" s="6"/>
      <c r="E1853" s="8"/>
      <c r="O1853" s="10"/>
      <c r="Q1853" s="12"/>
      <c r="S1853" s="16"/>
      <c r="T1853" s="16"/>
    </row>
    <row r="1854" spans="2:20" x14ac:dyDescent="0.2">
      <c r="B1854" s="3"/>
      <c r="C1854" s="3"/>
      <c r="D1854" s="6"/>
      <c r="E1854" s="8"/>
      <c r="O1854" s="10"/>
      <c r="Q1854" s="12"/>
      <c r="S1854" s="16"/>
      <c r="T1854" s="16"/>
    </row>
    <row r="1855" spans="2:20" x14ac:dyDescent="0.2">
      <c r="B1855" s="3"/>
      <c r="C1855" s="3"/>
      <c r="D1855" s="6"/>
      <c r="E1855" s="8"/>
      <c r="O1855" s="10"/>
      <c r="Q1855" s="12"/>
      <c r="S1855" s="16"/>
      <c r="T1855" s="16"/>
    </row>
    <row r="1856" spans="2:20" x14ac:dyDescent="0.2">
      <c r="B1856" s="3"/>
      <c r="C1856" s="3"/>
      <c r="D1856" s="6"/>
      <c r="E1856" s="8"/>
      <c r="O1856" s="10"/>
      <c r="Q1856" s="12"/>
      <c r="S1856" s="16"/>
      <c r="T1856" s="16"/>
    </row>
    <row r="1857" spans="2:20" x14ac:dyDescent="0.2">
      <c r="B1857" s="3"/>
      <c r="C1857" s="3"/>
      <c r="D1857" s="6"/>
      <c r="E1857" s="8"/>
      <c r="O1857" s="10"/>
      <c r="Q1857" s="12"/>
      <c r="S1857" s="16"/>
      <c r="T1857" s="16"/>
    </row>
    <row r="1858" spans="2:20" x14ac:dyDescent="0.2">
      <c r="B1858" s="3"/>
      <c r="C1858" s="3"/>
      <c r="D1858" s="6"/>
      <c r="E1858" s="8"/>
      <c r="O1858" s="10"/>
      <c r="Q1858" s="12"/>
      <c r="S1858" s="16"/>
      <c r="T1858" s="16"/>
    </row>
    <row r="1859" spans="2:20" x14ac:dyDescent="0.2">
      <c r="B1859" s="3"/>
      <c r="C1859" s="3"/>
      <c r="D1859" s="6"/>
      <c r="E1859" s="8"/>
      <c r="O1859" s="10"/>
      <c r="Q1859" s="12"/>
      <c r="S1859" s="16"/>
      <c r="T1859" s="16"/>
    </row>
    <row r="1860" spans="2:20" x14ac:dyDescent="0.2">
      <c r="B1860" s="3"/>
      <c r="C1860" s="3"/>
      <c r="D1860" s="6"/>
      <c r="E1860" s="8"/>
      <c r="O1860" s="10"/>
      <c r="Q1860" s="12"/>
      <c r="S1860" s="16"/>
      <c r="T1860" s="16"/>
    </row>
    <row r="1861" spans="2:20" x14ac:dyDescent="0.2">
      <c r="B1861" s="3"/>
      <c r="C1861" s="3"/>
      <c r="D1861" s="6"/>
      <c r="E1861" s="8"/>
      <c r="O1861" s="10"/>
      <c r="Q1861" s="12"/>
      <c r="S1861" s="16"/>
      <c r="T1861" s="16"/>
    </row>
    <row r="1862" spans="2:20" x14ac:dyDescent="0.2">
      <c r="B1862" s="3"/>
      <c r="C1862" s="3"/>
      <c r="D1862" s="6"/>
      <c r="E1862" s="8"/>
      <c r="O1862" s="10"/>
      <c r="Q1862" s="12"/>
      <c r="S1862" s="16"/>
      <c r="T1862" s="16"/>
    </row>
    <row r="1863" spans="2:20" x14ac:dyDescent="0.2">
      <c r="B1863" s="3"/>
      <c r="C1863" s="3"/>
      <c r="D1863" s="6"/>
      <c r="E1863" s="8"/>
      <c r="O1863" s="10"/>
      <c r="Q1863" s="12"/>
      <c r="S1863" s="16"/>
      <c r="T1863" s="16"/>
    </row>
    <row r="1864" spans="2:20" x14ac:dyDescent="0.2">
      <c r="B1864" s="3"/>
      <c r="C1864" s="3"/>
      <c r="D1864" s="6"/>
      <c r="E1864" s="8"/>
      <c r="O1864" s="10"/>
      <c r="Q1864" s="12"/>
      <c r="S1864" s="16"/>
      <c r="T1864" s="16"/>
    </row>
    <row r="1865" spans="2:20" x14ac:dyDescent="0.2">
      <c r="B1865" s="3"/>
      <c r="C1865" s="3"/>
      <c r="D1865" s="6"/>
      <c r="E1865" s="8"/>
      <c r="O1865" s="10"/>
      <c r="Q1865" s="12"/>
      <c r="S1865" s="16"/>
      <c r="T1865" s="16"/>
    </row>
    <row r="1866" spans="2:20" x14ac:dyDescent="0.2">
      <c r="B1866" s="3"/>
      <c r="C1866" s="3"/>
      <c r="D1866" s="6"/>
      <c r="E1866" s="8"/>
      <c r="O1866" s="10"/>
      <c r="Q1866" s="12"/>
      <c r="S1866" s="16"/>
      <c r="T1866" s="16"/>
    </row>
    <row r="1867" spans="2:20" x14ac:dyDescent="0.2">
      <c r="B1867" s="3"/>
      <c r="C1867" s="3"/>
      <c r="D1867" s="6"/>
      <c r="E1867" s="8"/>
      <c r="O1867" s="10"/>
      <c r="Q1867" s="12"/>
      <c r="S1867" s="16"/>
      <c r="T1867" s="16"/>
    </row>
    <row r="1868" spans="2:20" x14ac:dyDescent="0.2">
      <c r="B1868" s="3"/>
      <c r="C1868" s="3"/>
      <c r="D1868" s="6"/>
      <c r="E1868" s="8"/>
      <c r="O1868" s="10"/>
      <c r="Q1868" s="12"/>
      <c r="S1868" s="16"/>
      <c r="T1868" s="16"/>
    </row>
    <row r="1869" spans="2:20" x14ac:dyDescent="0.2">
      <c r="B1869" s="3"/>
      <c r="C1869" s="3"/>
      <c r="D1869" s="6"/>
      <c r="E1869" s="8"/>
      <c r="O1869" s="10"/>
      <c r="Q1869" s="12"/>
      <c r="S1869" s="16"/>
      <c r="T1869" s="16"/>
    </row>
    <row r="1870" spans="2:20" x14ac:dyDescent="0.2">
      <c r="B1870" s="3"/>
      <c r="C1870" s="3"/>
      <c r="D1870" s="6"/>
      <c r="E1870" s="8"/>
      <c r="O1870" s="10"/>
      <c r="Q1870" s="12"/>
      <c r="S1870" s="16"/>
      <c r="T1870" s="16"/>
    </row>
    <row r="1871" spans="2:20" x14ac:dyDescent="0.2">
      <c r="B1871" s="3"/>
      <c r="C1871" s="3"/>
      <c r="D1871" s="6"/>
      <c r="E1871" s="8"/>
      <c r="O1871" s="10"/>
      <c r="Q1871" s="12"/>
      <c r="S1871" s="16"/>
      <c r="T1871" s="16"/>
    </row>
    <row r="1872" spans="2:20" x14ac:dyDescent="0.2">
      <c r="B1872" s="3"/>
      <c r="C1872" s="3"/>
      <c r="D1872" s="6"/>
      <c r="E1872" s="8"/>
      <c r="O1872" s="10"/>
      <c r="Q1872" s="12"/>
      <c r="S1872" s="16"/>
      <c r="T1872" s="16"/>
    </row>
    <row r="1873" spans="2:20" x14ac:dyDescent="0.2">
      <c r="B1873" s="3"/>
      <c r="C1873" s="3"/>
      <c r="D1873" s="6"/>
      <c r="E1873" s="8"/>
      <c r="O1873" s="10"/>
      <c r="Q1873" s="12"/>
      <c r="S1873" s="16"/>
      <c r="T1873" s="16"/>
    </row>
    <row r="1874" spans="2:20" x14ac:dyDescent="0.2">
      <c r="B1874" s="3"/>
      <c r="C1874" s="3"/>
      <c r="D1874" s="6"/>
      <c r="E1874" s="8"/>
      <c r="O1874" s="10"/>
      <c r="Q1874" s="12"/>
      <c r="S1874" s="16"/>
      <c r="T1874" s="16"/>
    </row>
    <row r="1875" spans="2:20" x14ac:dyDescent="0.2">
      <c r="B1875" s="3"/>
      <c r="C1875" s="3"/>
      <c r="D1875" s="6"/>
      <c r="E1875" s="8"/>
      <c r="O1875" s="10"/>
      <c r="Q1875" s="12"/>
      <c r="S1875" s="16"/>
      <c r="T1875" s="16"/>
    </row>
    <row r="1876" spans="2:20" x14ac:dyDescent="0.2">
      <c r="B1876" s="3"/>
      <c r="C1876" s="3"/>
      <c r="D1876" s="6"/>
      <c r="E1876" s="8"/>
      <c r="O1876" s="10"/>
      <c r="Q1876" s="12"/>
      <c r="S1876" s="16"/>
      <c r="T1876" s="16"/>
    </row>
    <row r="1877" spans="2:20" x14ac:dyDescent="0.2">
      <c r="B1877" s="3"/>
      <c r="C1877" s="3"/>
      <c r="D1877" s="6"/>
      <c r="E1877" s="8"/>
      <c r="O1877" s="10"/>
      <c r="Q1877" s="12"/>
      <c r="S1877" s="16"/>
      <c r="T1877" s="16"/>
    </row>
    <row r="1878" spans="2:20" x14ac:dyDescent="0.2">
      <c r="B1878" s="3"/>
      <c r="C1878" s="3"/>
      <c r="D1878" s="6"/>
      <c r="E1878" s="8"/>
      <c r="O1878" s="10"/>
      <c r="Q1878" s="12"/>
      <c r="S1878" s="16"/>
      <c r="T1878" s="16"/>
    </row>
    <row r="1879" spans="2:20" x14ac:dyDescent="0.2">
      <c r="B1879" s="3"/>
      <c r="C1879" s="3"/>
      <c r="D1879" s="6"/>
      <c r="E1879" s="8"/>
      <c r="O1879" s="10"/>
      <c r="Q1879" s="12"/>
      <c r="S1879" s="16"/>
      <c r="T1879" s="16"/>
    </row>
    <row r="1880" spans="2:20" x14ac:dyDescent="0.2">
      <c r="B1880" s="3"/>
      <c r="C1880" s="3"/>
      <c r="D1880" s="6"/>
      <c r="E1880" s="8"/>
      <c r="O1880" s="10"/>
      <c r="Q1880" s="12"/>
      <c r="S1880" s="16"/>
      <c r="T1880" s="16"/>
    </row>
    <row r="1881" spans="2:20" x14ac:dyDescent="0.2">
      <c r="B1881" s="3"/>
      <c r="C1881" s="3"/>
      <c r="D1881" s="6"/>
      <c r="E1881" s="8"/>
      <c r="O1881" s="10"/>
      <c r="Q1881" s="12"/>
      <c r="S1881" s="16"/>
      <c r="T1881" s="16"/>
    </row>
    <row r="1882" spans="2:20" x14ac:dyDescent="0.2">
      <c r="B1882" s="3"/>
      <c r="C1882" s="3"/>
      <c r="D1882" s="6"/>
      <c r="E1882" s="8"/>
      <c r="O1882" s="10"/>
      <c r="Q1882" s="12"/>
      <c r="S1882" s="16"/>
      <c r="T1882" s="16"/>
    </row>
    <row r="1883" spans="2:20" x14ac:dyDescent="0.2">
      <c r="B1883" s="3"/>
      <c r="C1883" s="3"/>
      <c r="D1883" s="6"/>
      <c r="E1883" s="8"/>
      <c r="O1883" s="10"/>
      <c r="Q1883" s="12"/>
      <c r="S1883" s="16"/>
      <c r="T1883" s="16"/>
    </row>
    <row r="1884" spans="2:20" x14ac:dyDescent="0.2">
      <c r="B1884" s="3"/>
      <c r="C1884" s="3"/>
      <c r="D1884" s="6"/>
      <c r="E1884" s="8"/>
      <c r="O1884" s="10"/>
      <c r="Q1884" s="12"/>
      <c r="S1884" s="16"/>
      <c r="T1884" s="16"/>
    </row>
    <row r="1885" spans="2:20" x14ac:dyDescent="0.2">
      <c r="B1885" s="3"/>
      <c r="C1885" s="3"/>
      <c r="D1885" s="6"/>
      <c r="E1885" s="8"/>
      <c r="O1885" s="10"/>
      <c r="Q1885" s="12"/>
      <c r="S1885" s="16"/>
      <c r="T1885" s="16"/>
    </row>
    <row r="1886" spans="2:20" x14ac:dyDescent="0.2">
      <c r="B1886" s="3"/>
      <c r="C1886" s="3"/>
      <c r="D1886" s="6"/>
      <c r="E1886" s="8"/>
      <c r="O1886" s="10"/>
      <c r="Q1886" s="12"/>
      <c r="S1886" s="16"/>
      <c r="T1886" s="16"/>
    </row>
    <row r="1887" spans="2:20" x14ac:dyDescent="0.2">
      <c r="B1887" s="3"/>
      <c r="C1887" s="3"/>
      <c r="D1887" s="6"/>
      <c r="E1887" s="8"/>
      <c r="O1887" s="10"/>
      <c r="Q1887" s="12"/>
      <c r="S1887" s="16"/>
      <c r="T1887" s="16"/>
    </row>
    <row r="1888" spans="2:20" x14ac:dyDescent="0.2">
      <c r="B1888" s="3"/>
      <c r="C1888" s="3"/>
      <c r="D1888" s="6"/>
      <c r="E1888" s="8"/>
      <c r="O1888" s="10"/>
      <c r="Q1888" s="12"/>
      <c r="S1888" s="16"/>
      <c r="T1888" s="16"/>
    </row>
    <row r="1889" spans="2:20" x14ac:dyDescent="0.2">
      <c r="B1889" s="3"/>
      <c r="C1889" s="3"/>
      <c r="D1889" s="6"/>
      <c r="E1889" s="8"/>
      <c r="O1889" s="10"/>
      <c r="Q1889" s="12"/>
      <c r="S1889" s="16"/>
      <c r="T1889" s="16"/>
    </row>
    <row r="1890" spans="2:20" x14ac:dyDescent="0.2">
      <c r="B1890" s="3"/>
      <c r="C1890" s="3"/>
      <c r="D1890" s="6"/>
      <c r="E1890" s="8"/>
      <c r="O1890" s="10"/>
      <c r="Q1890" s="12"/>
      <c r="S1890" s="16"/>
      <c r="T1890" s="16"/>
    </row>
    <row r="1891" spans="2:20" x14ac:dyDescent="0.2">
      <c r="B1891" s="3"/>
      <c r="C1891" s="3"/>
      <c r="D1891" s="6"/>
      <c r="E1891" s="8"/>
      <c r="O1891" s="10"/>
      <c r="Q1891" s="12"/>
      <c r="S1891" s="16"/>
      <c r="T1891" s="16"/>
    </row>
    <row r="1892" spans="2:20" x14ac:dyDescent="0.2">
      <c r="B1892" s="3"/>
      <c r="C1892" s="3"/>
      <c r="D1892" s="6"/>
      <c r="E1892" s="8"/>
      <c r="O1892" s="10"/>
      <c r="Q1892" s="12"/>
      <c r="S1892" s="16"/>
      <c r="T1892" s="16"/>
    </row>
    <row r="1893" spans="2:20" x14ac:dyDescent="0.2">
      <c r="B1893" s="3"/>
      <c r="C1893" s="3"/>
      <c r="D1893" s="6"/>
      <c r="E1893" s="8"/>
      <c r="O1893" s="10"/>
      <c r="Q1893" s="12"/>
      <c r="S1893" s="16"/>
      <c r="T1893" s="16"/>
    </row>
    <row r="1894" spans="2:20" x14ac:dyDescent="0.2">
      <c r="B1894" s="3"/>
      <c r="C1894" s="3"/>
      <c r="D1894" s="6"/>
      <c r="E1894" s="8"/>
      <c r="O1894" s="10"/>
      <c r="Q1894" s="12"/>
      <c r="S1894" s="16"/>
      <c r="T1894" s="16"/>
    </row>
    <row r="1895" spans="2:20" x14ac:dyDescent="0.2">
      <c r="B1895" s="3"/>
      <c r="C1895" s="3"/>
      <c r="D1895" s="6"/>
      <c r="E1895" s="8"/>
      <c r="O1895" s="10"/>
      <c r="Q1895" s="12"/>
      <c r="S1895" s="16"/>
      <c r="T1895" s="16"/>
    </row>
    <row r="1896" spans="2:20" x14ac:dyDescent="0.2">
      <c r="B1896" s="3"/>
      <c r="C1896" s="3"/>
      <c r="D1896" s="6"/>
      <c r="E1896" s="8"/>
      <c r="O1896" s="10"/>
      <c r="Q1896" s="12"/>
      <c r="S1896" s="16"/>
      <c r="T1896" s="16"/>
    </row>
    <row r="1897" spans="2:20" x14ac:dyDescent="0.2">
      <c r="B1897" s="3"/>
      <c r="C1897" s="3"/>
      <c r="D1897" s="6"/>
      <c r="E1897" s="8"/>
      <c r="O1897" s="10"/>
      <c r="Q1897" s="12"/>
      <c r="S1897" s="16"/>
      <c r="T1897" s="16"/>
    </row>
    <row r="1898" spans="2:20" x14ac:dyDescent="0.2">
      <c r="B1898" s="3"/>
      <c r="C1898" s="3"/>
      <c r="D1898" s="6"/>
      <c r="E1898" s="8"/>
      <c r="O1898" s="10"/>
      <c r="Q1898" s="12"/>
      <c r="S1898" s="16"/>
      <c r="T1898" s="16"/>
    </row>
    <row r="1899" spans="2:20" x14ac:dyDescent="0.2">
      <c r="B1899" s="3"/>
      <c r="C1899" s="3"/>
      <c r="D1899" s="6"/>
      <c r="E1899" s="8"/>
      <c r="O1899" s="10"/>
      <c r="Q1899" s="12"/>
      <c r="S1899" s="16"/>
      <c r="T1899" s="16"/>
    </row>
    <row r="1900" spans="2:20" x14ac:dyDescent="0.2">
      <c r="B1900" s="3"/>
      <c r="C1900" s="3"/>
      <c r="D1900" s="6"/>
      <c r="E1900" s="8"/>
      <c r="O1900" s="10"/>
      <c r="Q1900" s="12"/>
      <c r="S1900" s="16"/>
      <c r="T1900" s="16"/>
    </row>
    <row r="1901" spans="2:20" x14ac:dyDescent="0.2">
      <c r="B1901" s="3"/>
      <c r="C1901" s="3"/>
      <c r="D1901" s="6"/>
      <c r="E1901" s="8"/>
      <c r="O1901" s="10"/>
      <c r="Q1901" s="12"/>
      <c r="S1901" s="16"/>
      <c r="T1901" s="16"/>
    </row>
    <row r="1902" spans="2:20" x14ac:dyDescent="0.2">
      <c r="B1902" s="3"/>
      <c r="C1902" s="3"/>
      <c r="D1902" s="6"/>
      <c r="E1902" s="8"/>
      <c r="O1902" s="10"/>
      <c r="Q1902" s="12"/>
      <c r="S1902" s="16"/>
      <c r="T1902" s="16"/>
    </row>
    <row r="1903" spans="2:20" x14ac:dyDescent="0.2">
      <c r="B1903" s="3"/>
      <c r="C1903" s="3"/>
      <c r="D1903" s="6"/>
      <c r="E1903" s="8"/>
      <c r="O1903" s="10"/>
      <c r="Q1903" s="12"/>
      <c r="S1903" s="16"/>
      <c r="T1903" s="16"/>
    </row>
    <row r="1904" spans="2:20" x14ac:dyDescent="0.2">
      <c r="B1904" s="3"/>
      <c r="C1904" s="3"/>
      <c r="D1904" s="6"/>
      <c r="E1904" s="8"/>
      <c r="O1904" s="10"/>
      <c r="Q1904" s="12"/>
      <c r="S1904" s="16"/>
      <c r="T1904" s="16"/>
    </row>
    <row r="1905" spans="2:20" x14ac:dyDescent="0.2">
      <c r="B1905" s="3"/>
      <c r="C1905" s="3"/>
      <c r="D1905" s="6"/>
      <c r="E1905" s="8"/>
      <c r="O1905" s="10"/>
      <c r="Q1905" s="12"/>
      <c r="S1905" s="16"/>
      <c r="T1905" s="16"/>
    </row>
    <row r="1906" spans="2:20" x14ac:dyDescent="0.2">
      <c r="B1906" s="3"/>
      <c r="C1906" s="3"/>
      <c r="D1906" s="6"/>
      <c r="E1906" s="8"/>
      <c r="O1906" s="10"/>
      <c r="Q1906" s="12"/>
      <c r="S1906" s="16"/>
      <c r="T1906" s="16"/>
    </row>
    <row r="1907" spans="2:20" x14ac:dyDescent="0.2">
      <c r="B1907" s="3"/>
      <c r="C1907" s="3"/>
      <c r="D1907" s="6"/>
      <c r="E1907" s="8"/>
      <c r="O1907" s="10"/>
      <c r="Q1907" s="12"/>
      <c r="S1907" s="16"/>
      <c r="T1907" s="16"/>
    </row>
    <row r="1908" spans="2:20" x14ac:dyDescent="0.2">
      <c r="B1908" s="3"/>
      <c r="C1908" s="3"/>
      <c r="D1908" s="6"/>
      <c r="E1908" s="8"/>
      <c r="O1908" s="10"/>
      <c r="Q1908" s="12"/>
      <c r="S1908" s="16"/>
      <c r="T1908" s="16"/>
    </row>
    <row r="1909" spans="2:20" x14ac:dyDescent="0.2">
      <c r="B1909" s="3"/>
      <c r="C1909" s="3"/>
      <c r="D1909" s="6"/>
      <c r="E1909" s="8"/>
      <c r="O1909" s="10"/>
      <c r="Q1909" s="12"/>
      <c r="S1909" s="16"/>
      <c r="T1909" s="16"/>
    </row>
    <row r="1910" spans="2:20" x14ac:dyDescent="0.2">
      <c r="B1910" s="3"/>
      <c r="C1910" s="3"/>
      <c r="D1910" s="6"/>
      <c r="E1910" s="8"/>
      <c r="O1910" s="10"/>
      <c r="Q1910" s="12"/>
      <c r="S1910" s="16"/>
      <c r="T1910" s="16"/>
    </row>
    <row r="1911" spans="2:20" x14ac:dyDescent="0.2">
      <c r="B1911" s="3"/>
      <c r="C1911" s="3"/>
      <c r="D1911" s="6"/>
      <c r="E1911" s="8"/>
      <c r="O1911" s="10"/>
      <c r="Q1911" s="12"/>
      <c r="S1911" s="16"/>
      <c r="T1911" s="16"/>
    </row>
    <row r="1912" spans="2:20" x14ac:dyDescent="0.2">
      <c r="B1912" s="3"/>
      <c r="C1912" s="3"/>
      <c r="D1912" s="6"/>
      <c r="E1912" s="8"/>
      <c r="O1912" s="10"/>
      <c r="Q1912" s="12"/>
      <c r="S1912" s="16"/>
      <c r="T1912" s="16"/>
    </row>
    <row r="1913" spans="2:20" x14ac:dyDescent="0.2">
      <c r="B1913" s="3"/>
      <c r="C1913" s="3"/>
      <c r="D1913" s="6"/>
      <c r="E1913" s="8"/>
      <c r="O1913" s="10"/>
      <c r="Q1913" s="12"/>
      <c r="S1913" s="16"/>
      <c r="T1913" s="16"/>
    </row>
    <row r="1914" spans="2:20" x14ac:dyDescent="0.2">
      <c r="B1914" s="3"/>
      <c r="C1914" s="3"/>
      <c r="D1914" s="6"/>
      <c r="E1914" s="8"/>
      <c r="O1914" s="10"/>
      <c r="Q1914" s="12"/>
      <c r="S1914" s="16"/>
      <c r="T1914" s="16"/>
    </row>
    <row r="1915" spans="2:20" x14ac:dyDescent="0.2">
      <c r="B1915" s="3"/>
      <c r="C1915" s="3"/>
      <c r="D1915" s="6"/>
      <c r="E1915" s="8"/>
      <c r="O1915" s="10"/>
      <c r="Q1915" s="12"/>
      <c r="S1915" s="16"/>
      <c r="T1915" s="16"/>
    </row>
    <row r="1916" spans="2:20" x14ac:dyDescent="0.2">
      <c r="B1916" s="3"/>
      <c r="C1916" s="3"/>
      <c r="D1916" s="6"/>
      <c r="E1916" s="8"/>
      <c r="O1916" s="10"/>
      <c r="Q1916" s="12"/>
      <c r="S1916" s="16"/>
      <c r="T1916" s="16"/>
    </row>
    <row r="1917" spans="2:20" x14ac:dyDescent="0.2">
      <c r="B1917" s="3"/>
      <c r="C1917" s="3"/>
      <c r="D1917" s="6"/>
      <c r="E1917" s="8"/>
      <c r="O1917" s="10"/>
      <c r="Q1917" s="12"/>
      <c r="S1917" s="16"/>
      <c r="T1917" s="16"/>
    </row>
    <row r="1918" spans="2:20" x14ac:dyDescent="0.2">
      <c r="B1918" s="3"/>
      <c r="C1918" s="3"/>
      <c r="D1918" s="6"/>
      <c r="E1918" s="8"/>
      <c r="O1918" s="10"/>
      <c r="Q1918" s="12"/>
      <c r="S1918" s="16"/>
      <c r="T1918" s="16"/>
    </row>
    <row r="1919" spans="2:20" x14ac:dyDescent="0.2">
      <c r="B1919" s="3"/>
      <c r="C1919" s="3"/>
      <c r="D1919" s="6"/>
      <c r="E1919" s="8"/>
      <c r="O1919" s="10"/>
      <c r="Q1919" s="12"/>
      <c r="S1919" s="16"/>
      <c r="T1919" s="16"/>
    </row>
    <row r="1920" spans="2:20" x14ac:dyDescent="0.2">
      <c r="B1920" s="3"/>
      <c r="C1920" s="3"/>
      <c r="D1920" s="6"/>
      <c r="E1920" s="8"/>
      <c r="O1920" s="10"/>
      <c r="Q1920" s="12"/>
      <c r="S1920" s="16"/>
      <c r="T1920" s="16"/>
    </row>
    <row r="1921" spans="2:20" x14ac:dyDescent="0.2">
      <c r="B1921" s="3"/>
      <c r="C1921" s="3"/>
      <c r="D1921" s="6"/>
      <c r="E1921" s="8"/>
      <c r="O1921" s="10"/>
      <c r="Q1921" s="12"/>
      <c r="S1921" s="16"/>
      <c r="T1921" s="16"/>
    </row>
    <row r="1922" spans="2:20" x14ac:dyDescent="0.2">
      <c r="B1922" s="3"/>
      <c r="C1922" s="3"/>
      <c r="D1922" s="6"/>
      <c r="E1922" s="8"/>
      <c r="O1922" s="10"/>
      <c r="Q1922" s="12"/>
      <c r="S1922" s="16"/>
      <c r="T1922" s="16"/>
    </row>
    <row r="1923" spans="2:20" x14ac:dyDescent="0.2">
      <c r="B1923" s="3"/>
      <c r="C1923" s="3"/>
      <c r="D1923" s="6"/>
      <c r="E1923" s="8"/>
      <c r="O1923" s="10"/>
      <c r="Q1923" s="12"/>
      <c r="S1923" s="16"/>
      <c r="T1923" s="16"/>
    </row>
    <row r="1924" spans="2:20" x14ac:dyDescent="0.2">
      <c r="B1924" s="3"/>
      <c r="C1924" s="3"/>
      <c r="D1924" s="6"/>
      <c r="E1924" s="8"/>
      <c r="O1924" s="10"/>
      <c r="Q1924" s="12"/>
      <c r="S1924" s="16"/>
      <c r="T1924" s="16"/>
    </row>
    <row r="1925" spans="2:20" x14ac:dyDescent="0.2">
      <c r="B1925" s="3"/>
      <c r="C1925" s="3"/>
      <c r="D1925" s="6"/>
      <c r="E1925" s="8"/>
      <c r="O1925" s="10"/>
      <c r="Q1925" s="12"/>
      <c r="S1925" s="16"/>
      <c r="T1925" s="16"/>
    </row>
    <row r="1926" spans="2:20" x14ac:dyDescent="0.2">
      <c r="B1926" s="3"/>
      <c r="C1926" s="3"/>
      <c r="D1926" s="6"/>
      <c r="E1926" s="8"/>
      <c r="O1926" s="10"/>
      <c r="Q1926" s="12"/>
      <c r="S1926" s="16"/>
      <c r="T1926" s="16"/>
    </row>
    <row r="1927" spans="2:20" x14ac:dyDescent="0.2">
      <c r="B1927" s="3"/>
      <c r="C1927" s="3"/>
      <c r="D1927" s="6"/>
      <c r="E1927" s="8"/>
      <c r="O1927" s="10"/>
      <c r="Q1927" s="12"/>
      <c r="S1927" s="16"/>
      <c r="T1927" s="16"/>
    </row>
    <row r="1928" spans="2:20" x14ac:dyDescent="0.2">
      <c r="B1928" s="3"/>
      <c r="C1928" s="3"/>
      <c r="D1928" s="6"/>
      <c r="E1928" s="8"/>
      <c r="O1928" s="10"/>
      <c r="Q1928" s="12"/>
      <c r="S1928" s="16"/>
      <c r="T1928" s="16"/>
    </row>
    <row r="1929" spans="2:20" x14ac:dyDescent="0.2">
      <c r="B1929" s="3"/>
      <c r="C1929" s="3"/>
      <c r="D1929" s="6"/>
      <c r="E1929" s="8"/>
      <c r="O1929" s="10"/>
      <c r="Q1929" s="12"/>
      <c r="S1929" s="16"/>
      <c r="T1929" s="16"/>
    </row>
    <row r="1930" spans="2:20" x14ac:dyDescent="0.2">
      <c r="B1930" s="3"/>
      <c r="C1930" s="3"/>
      <c r="D1930" s="6"/>
      <c r="E1930" s="8"/>
      <c r="O1930" s="10"/>
      <c r="Q1930" s="12"/>
      <c r="S1930" s="16"/>
      <c r="T1930" s="16"/>
    </row>
    <row r="1931" spans="2:20" x14ac:dyDescent="0.2">
      <c r="B1931" s="3"/>
      <c r="C1931" s="3"/>
      <c r="D1931" s="6"/>
      <c r="E1931" s="8"/>
      <c r="O1931" s="10"/>
      <c r="Q1931" s="12"/>
      <c r="S1931" s="16"/>
      <c r="T1931" s="16"/>
    </row>
    <row r="1932" spans="2:20" x14ac:dyDescent="0.2">
      <c r="B1932" s="3"/>
      <c r="C1932" s="3"/>
      <c r="D1932" s="6"/>
      <c r="E1932" s="8"/>
      <c r="O1932" s="10"/>
      <c r="Q1932" s="12"/>
      <c r="S1932" s="16"/>
      <c r="T1932" s="16"/>
    </row>
    <row r="1933" spans="2:20" x14ac:dyDescent="0.2">
      <c r="B1933" s="3"/>
      <c r="C1933" s="3"/>
      <c r="D1933" s="6"/>
      <c r="E1933" s="8"/>
      <c r="O1933" s="10"/>
      <c r="Q1933" s="12"/>
      <c r="S1933" s="16"/>
      <c r="T1933" s="16"/>
    </row>
    <row r="1934" spans="2:20" x14ac:dyDescent="0.2">
      <c r="B1934" s="3"/>
      <c r="C1934" s="3"/>
      <c r="D1934" s="6"/>
      <c r="E1934" s="8"/>
      <c r="O1934" s="10"/>
      <c r="Q1934" s="12"/>
      <c r="S1934" s="16"/>
      <c r="T1934" s="16"/>
    </row>
    <row r="1935" spans="2:20" x14ac:dyDescent="0.2">
      <c r="B1935" s="3"/>
      <c r="C1935" s="3"/>
      <c r="D1935" s="6"/>
      <c r="E1935" s="8"/>
      <c r="O1935" s="10"/>
      <c r="Q1935" s="12"/>
      <c r="S1935" s="16"/>
      <c r="T1935" s="16"/>
    </row>
    <row r="1936" spans="2:20" x14ac:dyDescent="0.2">
      <c r="B1936" s="3"/>
      <c r="C1936" s="3"/>
      <c r="D1936" s="6"/>
      <c r="E1936" s="8"/>
      <c r="O1936" s="10"/>
      <c r="Q1936" s="12"/>
      <c r="S1936" s="16"/>
      <c r="T1936" s="16"/>
    </row>
    <row r="1937" spans="2:20" x14ac:dyDescent="0.2">
      <c r="B1937" s="3"/>
      <c r="C1937" s="3"/>
      <c r="D1937" s="6"/>
      <c r="E1937" s="8"/>
      <c r="O1937" s="10"/>
      <c r="Q1937" s="12"/>
      <c r="S1937" s="16"/>
      <c r="T1937" s="16"/>
    </row>
    <row r="1938" spans="2:20" x14ac:dyDescent="0.2">
      <c r="B1938" s="3"/>
      <c r="C1938" s="3"/>
      <c r="D1938" s="6"/>
      <c r="E1938" s="8"/>
      <c r="O1938" s="10"/>
      <c r="Q1938" s="12"/>
      <c r="S1938" s="16"/>
      <c r="T1938" s="16"/>
    </row>
    <row r="1939" spans="2:20" x14ac:dyDescent="0.2">
      <c r="B1939" s="3"/>
      <c r="C1939" s="3"/>
      <c r="D1939" s="6"/>
      <c r="E1939" s="8"/>
      <c r="O1939" s="10"/>
      <c r="Q1939" s="12"/>
      <c r="S1939" s="16"/>
      <c r="T1939" s="16"/>
    </row>
    <row r="1940" spans="2:20" x14ac:dyDescent="0.2">
      <c r="B1940" s="3"/>
      <c r="C1940" s="3"/>
      <c r="D1940" s="6"/>
      <c r="E1940" s="8"/>
      <c r="O1940" s="10"/>
      <c r="Q1940" s="12"/>
      <c r="S1940" s="16"/>
      <c r="T1940" s="16"/>
    </row>
    <row r="1941" spans="2:20" x14ac:dyDescent="0.2">
      <c r="B1941" s="3"/>
      <c r="C1941" s="3"/>
      <c r="D1941" s="6"/>
      <c r="E1941" s="8"/>
      <c r="O1941" s="10"/>
      <c r="Q1941" s="12"/>
      <c r="S1941" s="16"/>
      <c r="T1941" s="16"/>
    </row>
    <row r="1942" spans="2:20" x14ac:dyDescent="0.2">
      <c r="B1942" s="3"/>
      <c r="C1942" s="3"/>
      <c r="D1942" s="6"/>
      <c r="E1942" s="8"/>
      <c r="O1942" s="10"/>
      <c r="Q1942" s="12"/>
      <c r="S1942" s="16"/>
      <c r="T1942" s="16"/>
    </row>
    <row r="1943" spans="2:20" x14ac:dyDescent="0.2">
      <c r="B1943" s="3"/>
      <c r="C1943" s="3"/>
      <c r="D1943" s="6"/>
      <c r="E1943" s="8"/>
      <c r="O1943" s="10"/>
      <c r="Q1943" s="12"/>
      <c r="S1943" s="16"/>
      <c r="T1943" s="16"/>
    </row>
    <row r="1944" spans="2:20" x14ac:dyDescent="0.2">
      <c r="B1944" s="3"/>
      <c r="C1944" s="3"/>
      <c r="D1944" s="6"/>
      <c r="E1944" s="8"/>
      <c r="O1944" s="10"/>
      <c r="Q1944" s="12"/>
      <c r="S1944" s="16"/>
      <c r="T1944" s="16"/>
    </row>
    <row r="1945" spans="2:20" x14ac:dyDescent="0.2">
      <c r="B1945" s="3"/>
      <c r="C1945" s="3"/>
      <c r="D1945" s="6"/>
      <c r="E1945" s="8"/>
      <c r="O1945" s="10"/>
      <c r="Q1945" s="12"/>
      <c r="S1945" s="16"/>
      <c r="T1945" s="16"/>
    </row>
    <row r="1946" spans="2:20" x14ac:dyDescent="0.2">
      <c r="B1946" s="3"/>
      <c r="C1946" s="3"/>
      <c r="D1946" s="6"/>
      <c r="E1946" s="8"/>
      <c r="O1946" s="10"/>
      <c r="Q1946" s="12"/>
      <c r="S1946" s="16"/>
      <c r="T1946" s="16"/>
    </row>
    <row r="1947" spans="2:20" x14ac:dyDescent="0.2">
      <c r="B1947" s="3"/>
      <c r="C1947" s="3"/>
      <c r="D1947" s="6"/>
      <c r="E1947" s="8"/>
      <c r="O1947" s="10"/>
      <c r="Q1947" s="12"/>
      <c r="S1947" s="16"/>
      <c r="T1947" s="16"/>
    </row>
    <row r="1948" spans="2:20" x14ac:dyDescent="0.2">
      <c r="B1948" s="3"/>
      <c r="C1948" s="3"/>
      <c r="D1948" s="6"/>
      <c r="E1948" s="8"/>
      <c r="O1948" s="10"/>
      <c r="Q1948" s="12"/>
      <c r="S1948" s="16"/>
      <c r="T1948" s="16"/>
    </row>
    <row r="1949" spans="2:20" x14ac:dyDescent="0.2">
      <c r="B1949" s="3"/>
      <c r="C1949" s="3"/>
      <c r="D1949" s="6"/>
      <c r="E1949" s="8"/>
      <c r="O1949" s="10"/>
      <c r="Q1949" s="12"/>
      <c r="S1949" s="16"/>
      <c r="T1949" s="16"/>
    </row>
    <row r="1950" spans="2:20" x14ac:dyDescent="0.2">
      <c r="B1950" s="3"/>
      <c r="C1950" s="3"/>
      <c r="D1950" s="6"/>
      <c r="E1950" s="8"/>
      <c r="O1950" s="10"/>
      <c r="Q1950" s="12"/>
      <c r="S1950" s="16"/>
      <c r="T1950" s="16"/>
    </row>
    <row r="1951" spans="2:20" x14ac:dyDescent="0.2">
      <c r="B1951" s="3"/>
      <c r="C1951" s="3"/>
      <c r="D1951" s="6"/>
      <c r="E1951" s="8"/>
      <c r="O1951" s="10"/>
      <c r="Q1951" s="12"/>
      <c r="S1951" s="16"/>
      <c r="T1951" s="16"/>
    </row>
    <row r="1952" spans="2:20" x14ac:dyDescent="0.2">
      <c r="B1952" s="3"/>
      <c r="C1952" s="3"/>
      <c r="D1952" s="6"/>
      <c r="E1952" s="8"/>
      <c r="O1952" s="10"/>
      <c r="Q1952" s="12"/>
      <c r="S1952" s="16"/>
      <c r="T1952" s="16"/>
    </row>
    <row r="1953" spans="2:20" x14ac:dyDescent="0.2">
      <c r="B1953" s="3"/>
      <c r="C1953" s="3"/>
      <c r="D1953" s="6"/>
      <c r="E1953" s="8"/>
      <c r="O1953" s="10"/>
      <c r="Q1953" s="12"/>
      <c r="S1953" s="16"/>
      <c r="T1953" s="16"/>
    </row>
    <row r="1954" spans="2:20" x14ac:dyDescent="0.2">
      <c r="B1954" s="3"/>
      <c r="C1954" s="3"/>
      <c r="D1954" s="6"/>
      <c r="E1954" s="8"/>
      <c r="O1954" s="10"/>
      <c r="Q1954" s="12"/>
      <c r="S1954" s="16"/>
      <c r="T1954" s="16"/>
    </row>
    <row r="1955" spans="2:20" x14ac:dyDescent="0.2">
      <c r="B1955" s="3"/>
      <c r="C1955" s="3"/>
      <c r="D1955" s="6"/>
      <c r="E1955" s="8"/>
      <c r="O1955" s="10"/>
      <c r="Q1955" s="12"/>
      <c r="S1955" s="16"/>
      <c r="T1955" s="16"/>
    </row>
    <row r="1956" spans="2:20" x14ac:dyDescent="0.2">
      <c r="B1956" s="3"/>
      <c r="C1956" s="3"/>
      <c r="D1956" s="6"/>
      <c r="E1956" s="8"/>
      <c r="O1956" s="10"/>
      <c r="Q1956" s="12"/>
      <c r="S1956" s="16"/>
      <c r="T1956" s="16"/>
    </row>
    <row r="1957" spans="2:20" x14ac:dyDescent="0.2">
      <c r="B1957" s="3"/>
      <c r="C1957" s="3"/>
      <c r="D1957" s="6"/>
      <c r="E1957" s="8"/>
      <c r="O1957" s="10"/>
      <c r="Q1957" s="12"/>
      <c r="S1957" s="16"/>
      <c r="T1957" s="16"/>
    </row>
    <row r="1958" spans="2:20" x14ac:dyDescent="0.2">
      <c r="B1958" s="3"/>
      <c r="C1958" s="3"/>
      <c r="D1958" s="6"/>
      <c r="E1958" s="8"/>
      <c r="O1958" s="10"/>
      <c r="Q1958" s="12"/>
      <c r="S1958" s="16"/>
      <c r="T1958" s="16"/>
    </row>
    <row r="1959" spans="2:20" x14ac:dyDescent="0.2">
      <c r="B1959" s="3"/>
      <c r="C1959" s="3"/>
      <c r="D1959" s="6"/>
      <c r="E1959" s="8"/>
      <c r="O1959" s="10"/>
      <c r="Q1959" s="12"/>
      <c r="S1959" s="16"/>
      <c r="T1959" s="16"/>
    </row>
    <row r="1960" spans="2:20" x14ac:dyDescent="0.2">
      <c r="B1960" s="3"/>
      <c r="C1960" s="3"/>
      <c r="D1960" s="6"/>
      <c r="E1960" s="8"/>
      <c r="O1960" s="10"/>
      <c r="Q1960" s="12"/>
      <c r="S1960" s="16"/>
      <c r="T1960" s="16"/>
    </row>
    <row r="1961" spans="2:20" x14ac:dyDescent="0.2">
      <c r="B1961" s="3"/>
      <c r="C1961" s="3"/>
      <c r="D1961" s="6"/>
      <c r="E1961" s="8"/>
      <c r="O1961" s="10"/>
      <c r="Q1961" s="12"/>
      <c r="S1961" s="16"/>
      <c r="T1961" s="16"/>
    </row>
    <row r="1962" spans="2:20" x14ac:dyDescent="0.2">
      <c r="B1962" s="3"/>
      <c r="C1962" s="3"/>
      <c r="D1962" s="6"/>
      <c r="E1962" s="8"/>
      <c r="O1962" s="10"/>
      <c r="Q1962" s="12"/>
      <c r="S1962" s="16"/>
      <c r="T1962" s="16"/>
    </row>
    <row r="1963" spans="2:20" x14ac:dyDescent="0.2">
      <c r="B1963" s="3"/>
      <c r="C1963" s="3"/>
      <c r="D1963" s="6"/>
      <c r="E1963" s="8"/>
      <c r="O1963" s="10"/>
      <c r="Q1963" s="12"/>
      <c r="S1963" s="16"/>
      <c r="T1963" s="16"/>
    </row>
    <row r="1964" spans="2:20" x14ac:dyDescent="0.2">
      <c r="B1964" s="3"/>
      <c r="C1964" s="3"/>
      <c r="D1964" s="6"/>
      <c r="E1964" s="8"/>
      <c r="O1964" s="10"/>
      <c r="Q1964" s="12"/>
      <c r="S1964" s="16"/>
      <c r="T1964" s="16"/>
    </row>
    <row r="1965" spans="2:20" x14ac:dyDescent="0.2">
      <c r="B1965" s="3"/>
      <c r="C1965" s="3"/>
      <c r="D1965" s="6"/>
      <c r="E1965" s="8"/>
      <c r="O1965" s="10"/>
      <c r="Q1965" s="12"/>
      <c r="S1965" s="16"/>
      <c r="T1965" s="16"/>
    </row>
    <row r="1966" spans="2:20" x14ac:dyDescent="0.2">
      <c r="B1966" s="3"/>
      <c r="C1966" s="3"/>
      <c r="D1966" s="6"/>
      <c r="E1966" s="8"/>
      <c r="O1966" s="10"/>
      <c r="Q1966" s="12"/>
      <c r="S1966" s="16"/>
      <c r="T1966" s="16"/>
    </row>
    <row r="1967" spans="2:20" x14ac:dyDescent="0.2">
      <c r="B1967" s="3"/>
      <c r="C1967" s="3"/>
      <c r="D1967" s="6"/>
      <c r="E1967" s="8"/>
      <c r="O1967" s="10"/>
      <c r="Q1967" s="12"/>
      <c r="S1967" s="16"/>
      <c r="T1967" s="16"/>
    </row>
    <row r="1968" spans="2:20" x14ac:dyDescent="0.2">
      <c r="B1968" s="3"/>
      <c r="C1968" s="3"/>
      <c r="D1968" s="6"/>
      <c r="E1968" s="8"/>
      <c r="O1968" s="10"/>
      <c r="Q1968" s="12"/>
      <c r="S1968" s="16"/>
      <c r="T1968" s="16"/>
    </row>
    <row r="1969" spans="2:20" x14ac:dyDescent="0.2">
      <c r="B1969" s="3"/>
      <c r="C1969" s="3"/>
      <c r="D1969" s="6"/>
      <c r="E1969" s="8"/>
      <c r="O1969" s="10"/>
      <c r="Q1969" s="12"/>
      <c r="S1969" s="16"/>
      <c r="T1969" s="16"/>
    </row>
    <row r="1970" spans="2:20" x14ac:dyDescent="0.2">
      <c r="B1970" s="3"/>
      <c r="C1970" s="3"/>
      <c r="D1970" s="6"/>
      <c r="E1970" s="8"/>
      <c r="O1970" s="10"/>
      <c r="Q1970" s="12"/>
      <c r="S1970" s="16"/>
      <c r="T1970" s="16"/>
    </row>
    <row r="1971" spans="2:20" x14ac:dyDescent="0.2">
      <c r="B1971" s="3"/>
      <c r="C1971" s="3"/>
      <c r="D1971" s="6"/>
      <c r="E1971" s="8"/>
      <c r="O1971" s="10"/>
      <c r="Q1971" s="12"/>
      <c r="S1971" s="16"/>
      <c r="T1971" s="16"/>
    </row>
    <row r="1972" spans="2:20" x14ac:dyDescent="0.2">
      <c r="B1972" s="3"/>
      <c r="C1972" s="3"/>
      <c r="D1972" s="6"/>
      <c r="E1972" s="8"/>
      <c r="O1972" s="10"/>
      <c r="Q1972" s="12"/>
      <c r="S1972" s="16"/>
      <c r="T1972" s="16"/>
    </row>
    <row r="1973" spans="2:20" x14ac:dyDescent="0.2">
      <c r="B1973" s="3"/>
      <c r="C1973" s="3"/>
      <c r="D1973" s="6"/>
      <c r="E1973" s="8"/>
      <c r="O1973" s="10"/>
      <c r="Q1973" s="12"/>
      <c r="S1973" s="16"/>
      <c r="T1973" s="16"/>
    </row>
    <row r="1974" spans="2:20" x14ac:dyDescent="0.2">
      <c r="B1974" s="3"/>
      <c r="C1974" s="3"/>
      <c r="D1974" s="6"/>
      <c r="E1974" s="8"/>
      <c r="O1974" s="10"/>
      <c r="Q1974" s="12"/>
      <c r="S1974" s="16"/>
      <c r="T1974" s="16"/>
    </row>
    <row r="1975" spans="2:20" x14ac:dyDescent="0.2">
      <c r="B1975" s="3"/>
      <c r="C1975" s="3"/>
      <c r="D1975" s="6"/>
      <c r="E1975" s="8"/>
      <c r="O1975" s="10"/>
      <c r="Q1975" s="12"/>
      <c r="S1975" s="16"/>
      <c r="T1975" s="16"/>
    </row>
    <row r="1976" spans="2:20" x14ac:dyDescent="0.2">
      <c r="B1976" s="3"/>
      <c r="C1976" s="3"/>
      <c r="D1976" s="6"/>
      <c r="E1976" s="8"/>
      <c r="O1976" s="10"/>
      <c r="Q1976" s="12"/>
      <c r="S1976" s="16"/>
      <c r="T1976" s="16"/>
    </row>
    <row r="1977" spans="2:20" x14ac:dyDescent="0.2">
      <c r="B1977" s="3"/>
      <c r="C1977" s="3"/>
      <c r="D1977" s="6"/>
      <c r="E1977" s="8"/>
      <c r="O1977" s="10"/>
      <c r="Q1977" s="12"/>
      <c r="S1977" s="16"/>
      <c r="T1977" s="16"/>
    </row>
    <row r="1978" spans="2:20" x14ac:dyDescent="0.2">
      <c r="B1978" s="3"/>
      <c r="C1978" s="3"/>
      <c r="D1978" s="6"/>
      <c r="E1978" s="8"/>
      <c r="O1978" s="10"/>
      <c r="Q1978" s="12"/>
      <c r="S1978" s="16"/>
      <c r="T1978" s="16"/>
    </row>
    <row r="1979" spans="2:20" x14ac:dyDescent="0.2">
      <c r="B1979" s="3"/>
      <c r="C1979" s="3"/>
      <c r="D1979" s="6"/>
      <c r="E1979" s="8"/>
      <c r="O1979" s="10"/>
      <c r="Q1979" s="12"/>
      <c r="S1979" s="16"/>
      <c r="T1979" s="16"/>
    </row>
    <row r="1980" spans="2:20" x14ac:dyDescent="0.2">
      <c r="B1980" s="3"/>
      <c r="C1980" s="3"/>
      <c r="D1980" s="6"/>
      <c r="E1980" s="8"/>
      <c r="O1980" s="10"/>
      <c r="Q1980" s="12"/>
      <c r="S1980" s="16"/>
      <c r="T1980" s="16"/>
    </row>
    <row r="1981" spans="2:20" x14ac:dyDescent="0.2">
      <c r="B1981" s="3"/>
      <c r="C1981" s="3"/>
      <c r="D1981" s="6"/>
      <c r="E1981" s="8"/>
      <c r="O1981" s="10"/>
      <c r="Q1981" s="12"/>
      <c r="S1981" s="16"/>
      <c r="T1981" s="16"/>
    </row>
    <row r="1982" spans="2:20" x14ac:dyDescent="0.2">
      <c r="B1982" s="3"/>
      <c r="C1982" s="3"/>
      <c r="D1982" s="6"/>
      <c r="E1982" s="8"/>
      <c r="O1982" s="10"/>
      <c r="Q1982" s="12"/>
      <c r="S1982" s="16"/>
      <c r="T1982" s="16"/>
    </row>
    <row r="1983" spans="2:20" x14ac:dyDescent="0.2">
      <c r="B1983" s="3"/>
      <c r="C1983" s="3"/>
      <c r="D1983" s="6"/>
      <c r="E1983" s="8"/>
      <c r="O1983" s="10"/>
      <c r="Q1983" s="12"/>
      <c r="S1983" s="16"/>
      <c r="T1983" s="16"/>
    </row>
    <row r="1984" spans="2:20" x14ac:dyDescent="0.2">
      <c r="B1984" s="3"/>
      <c r="C1984" s="3"/>
      <c r="D1984" s="6"/>
      <c r="E1984" s="8"/>
      <c r="O1984" s="10"/>
      <c r="Q1984" s="12"/>
      <c r="S1984" s="16"/>
      <c r="T1984" s="16"/>
    </row>
    <row r="1985" spans="2:20" x14ac:dyDescent="0.2">
      <c r="B1985" s="3"/>
      <c r="C1985" s="3"/>
      <c r="D1985" s="6"/>
      <c r="E1985" s="8"/>
      <c r="O1985" s="10"/>
      <c r="Q1985" s="12"/>
      <c r="S1985" s="16"/>
      <c r="T1985" s="16"/>
    </row>
    <row r="1986" spans="2:20" x14ac:dyDescent="0.2">
      <c r="B1986" s="3"/>
      <c r="C1986" s="3"/>
      <c r="D1986" s="6"/>
      <c r="E1986" s="8"/>
      <c r="O1986" s="10"/>
      <c r="Q1986" s="12"/>
      <c r="S1986" s="16"/>
      <c r="T1986" s="16"/>
    </row>
    <row r="1987" spans="2:20" x14ac:dyDescent="0.2">
      <c r="B1987" s="3"/>
      <c r="C1987" s="3"/>
      <c r="D1987" s="6"/>
      <c r="E1987" s="8"/>
      <c r="O1987" s="10"/>
      <c r="Q1987" s="12"/>
      <c r="S1987" s="16"/>
      <c r="T1987" s="16"/>
    </row>
    <row r="1988" spans="2:20" x14ac:dyDescent="0.2">
      <c r="B1988" s="3"/>
      <c r="C1988" s="3"/>
      <c r="D1988" s="6"/>
      <c r="E1988" s="8"/>
      <c r="O1988" s="10"/>
      <c r="Q1988" s="12"/>
      <c r="S1988" s="16"/>
      <c r="T1988" s="16"/>
    </row>
    <row r="1989" spans="2:20" x14ac:dyDescent="0.2">
      <c r="B1989" s="3"/>
      <c r="C1989" s="3"/>
      <c r="D1989" s="6"/>
      <c r="E1989" s="8"/>
      <c r="O1989" s="10"/>
      <c r="Q1989" s="12"/>
      <c r="S1989" s="16"/>
      <c r="T1989" s="16"/>
    </row>
    <row r="1990" spans="2:20" x14ac:dyDescent="0.2">
      <c r="B1990" s="3"/>
      <c r="C1990" s="3"/>
      <c r="D1990" s="6"/>
      <c r="E1990" s="8"/>
      <c r="O1990" s="10"/>
      <c r="Q1990" s="12"/>
      <c r="S1990" s="16"/>
      <c r="T1990" s="16"/>
    </row>
    <row r="1991" spans="2:20" x14ac:dyDescent="0.2">
      <c r="B1991" s="3"/>
      <c r="C1991" s="3"/>
      <c r="D1991" s="6"/>
      <c r="E1991" s="8"/>
      <c r="O1991" s="10"/>
      <c r="Q1991" s="12"/>
      <c r="S1991" s="16"/>
      <c r="T1991" s="16"/>
    </row>
    <row r="1992" spans="2:20" x14ac:dyDescent="0.2">
      <c r="B1992" s="3"/>
      <c r="C1992" s="3"/>
      <c r="D1992" s="6"/>
      <c r="E1992" s="8"/>
      <c r="O1992" s="10"/>
      <c r="Q1992" s="12"/>
      <c r="S1992" s="16"/>
      <c r="T1992" s="16"/>
    </row>
    <row r="1993" spans="2:20" x14ac:dyDescent="0.2">
      <c r="B1993" s="3"/>
      <c r="C1993" s="3"/>
      <c r="D1993" s="6"/>
      <c r="E1993" s="8"/>
      <c r="O1993" s="10"/>
      <c r="Q1993" s="12"/>
      <c r="S1993" s="16"/>
      <c r="T1993" s="16"/>
    </row>
    <row r="1994" spans="2:20" x14ac:dyDescent="0.2">
      <c r="B1994" s="3"/>
      <c r="C1994" s="3"/>
      <c r="D1994" s="6"/>
      <c r="E1994" s="8"/>
      <c r="O1994" s="10"/>
      <c r="Q1994" s="12"/>
      <c r="S1994" s="16"/>
      <c r="T1994" s="16"/>
    </row>
    <row r="1995" spans="2:20" x14ac:dyDescent="0.2">
      <c r="B1995" s="3"/>
      <c r="C1995" s="3"/>
      <c r="D1995" s="6"/>
      <c r="E1995" s="8"/>
      <c r="O1995" s="10"/>
      <c r="Q1995" s="12"/>
      <c r="S1995" s="16"/>
      <c r="T1995" s="16"/>
    </row>
    <row r="1996" spans="2:20" x14ac:dyDescent="0.2">
      <c r="B1996" s="3"/>
      <c r="C1996" s="3"/>
      <c r="D1996" s="6"/>
      <c r="E1996" s="8"/>
      <c r="O1996" s="10"/>
      <c r="Q1996" s="12"/>
      <c r="S1996" s="16"/>
      <c r="T1996" s="16"/>
    </row>
    <row r="1997" spans="2:20" x14ac:dyDescent="0.2">
      <c r="B1997" s="3"/>
      <c r="C1997" s="3"/>
      <c r="D1997" s="6"/>
      <c r="E1997" s="8"/>
      <c r="O1997" s="10"/>
      <c r="Q1997" s="12"/>
      <c r="S1997" s="16"/>
      <c r="T1997" s="16"/>
    </row>
    <row r="1998" spans="2:20" x14ac:dyDescent="0.2">
      <c r="B1998" s="3"/>
      <c r="C1998" s="3"/>
      <c r="D1998" s="6"/>
      <c r="E1998" s="8"/>
      <c r="O1998" s="10"/>
      <c r="Q1998" s="12"/>
      <c r="S1998" s="16"/>
      <c r="T1998" s="16"/>
    </row>
    <row r="1999" spans="2:20" x14ac:dyDescent="0.2">
      <c r="B1999" s="3"/>
      <c r="C1999" s="3"/>
      <c r="D1999" s="6"/>
      <c r="E1999" s="8"/>
      <c r="O1999" s="10"/>
      <c r="Q1999" s="12"/>
      <c r="S1999" s="16"/>
      <c r="T1999" s="16"/>
    </row>
    <row r="2000" spans="2:20" x14ac:dyDescent="0.2">
      <c r="B2000" s="3"/>
      <c r="C2000" s="3"/>
      <c r="D2000" s="6"/>
      <c r="E2000" s="8"/>
      <c r="O2000" s="10"/>
      <c r="Q2000" s="12"/>
      <c r="S2000" s="16"/>
      <c r="T2000" s="16"/>
    </row>
    <row r="2001" spans="2:20" x14ac:dyDescent="0.2">
      <c r="B2001" s="3"/>
      <c r="C2001" s="3"/>
      <c r="D2001" s="6"/>
      <c r="E2001" s="8"/>
      <c r="O2001" s="10"/>
      <c r="Q2001" s="12"/>
      <c r="S2001" s="16"/>
      <c r="T2001" s="16"/>
    </row>
    <row r="2002" spans="2:20" x14ac:dyDescent="0.2">
      <c r="B2002" s="3"/>
      <c r="C2002" s="3"/>
      <c r="D2002" s="6"/>
      <c r="E2002" s="8"/>
      <c r="O2002" s="10"/>
      <c r="Q2002" s="12"/>
      <c r="S2002" s="16"/>
      <c r="T2002" s="16"/>
    </row>
    <row r="2003" spans="2:20" x14ac:dyDescent="0.2">
      <c r="B2003" s="3"/>
      <c r="C2003" s="3"/>
      <c r="D2003" s="6"/>
      <c r="E2003" s="8"/>
      <c r="O2003" s="10"/>
      <c r="Q2003" s="12"/>
      <c r="S2003" s="16"/>
      <c r="T2003" s="16"/>
    </row>
    <row r="2004" spans="2:20" x14ac:dyDescent="0.2">
      <c r="B2004" s="3"/>
      <c r="C2004" s="3"/>
      <c r="D2004" s="6"/>
      <c r="E2004" s="8"/>
      <c r="O2004" s="10"/>
      <c r="Q2004" s="12"/>
      <c r="S2004" s="16"/>
      <c r="T2004" s="16"/>
    </row>
    <row r="2005" spans="2:20" x14ac:dyDescent="0.2">
      <c r="B2005" s="3"/>
      <c r="C2005" s="3"/>
      <c r="D2005" s="6"/>
      <c r="E2005" s="8"/>
      <c r="O2005" s="10"/>
      <c r="Q2005" s="12"/>
      <c r="S2005" s="16"/>
      <c r="T2005" s="16"/>
    </row>
    <row r="2006" spans="2:20" x14ac:dyDescent="0.2">
      <c r="B2006" s="3"/>
      <c r="C2006" s="3"/>
      <c r="D2006" s="6"/>
      <c r="E2006" s="8"/>
      <c r="O2006" s="10"/>
      <c r="Q2006" s="12"/>
      <c r="S2006" s="16"/>
      <c r="T2006" s="16"/>
    </row>
    <row r="2007" spans="2:20" x14ac:dyDescent="0.2">
      <c r="B2007" s="3"/>
      <c r="C2007" s="3"/>
      <c r="D2007" s="6"/>
      <c r="E2007" s="8"/>
      <c r="O2007" s="10"/>
      <c r="Q2007" s="12"/>
      <c r="S2007" s="16"/>
      <c r="T2007" s="16"/>
    </row>
    <row r="2008" spans="2:20" x14ac:dyDescent="0.2">
      <c r="B2008" s="3"/>
      <c r="C2008" s="3"/>
      <c r="D2008" s="6"/>
      <c r="E2008" s="8"/>
      <c r="O2008" s="10"/>
      <c r="Q2008" s="12"/>
      <c r="S2008" s="16"/>
      <c r="T2008" s="16"/>
    </row>
    <row r="2009" spans="2:20" x14ac:dyDescent="0.2">
      <c r="B2009" s="3"/>
      <c r="C2009" s="3"/>
      <c r="D2009" s="6"/>
      <c r="E2009" s="8"/>
      <c r="O2009" s="10"/>
      <c r="Q2009" s="12"/>
      <c r="S2009" s="16"/>
      <c r="T2009" s="16"/>
    </row>
    <row r="2010" spans="2:20" x14ac:dyDescent="0.2">
      <c r="B2010" s="3"/>
      <c r="C2010" s="3"/>
      <c r="D2010" s="6"/>
      <c r="E2010" s="8"/>
      <c r="O2010" s="10"/>
      <c r="Q2010" s="12"/>
      <c r="S2010" s="16"/>
      <c r="T2010" s="16"/>
    </row>
    <row r="2011" spans="2:20" x14ac:dyDescent="0.2">
      <c r="B2011" s="3"/>
      <c r="C2011" s="3"/>
      <c r="D2011" s="6"/>
      <c r="E2011" s="8"/>
      <c r="O2011" s="10"/>
      <c r="Q2011" s="12"/>
      <c r="S2011" s="16"/>
      <c r="T2011" s="16"/>
    </row>
    <row r="2012" spans="2:20" x14ac:dyDescent="0.2">
      <c r="B2012" s="3"/>
      <c r="C2012" s="3"/>
      <c r="D2012" s="6"/>
      <c r="E2012" s="8"/>
      <c r="O2012" s="10"/>
      <c r="Q2012" s="12"/>
      <c r="S2012" s="16"/>
      <c r="T2012" s="16"/>
    </row>
    <row r="2013" spans="2:20" x14ac:dyDescent="0.2">
      <c r="B2013" s="3"/>
      <c r="C2013" s="3"/>
      <c r="D2013" s="6"/>
      <c r="E2013" s="8"/>
      <c r="O2013" s="10"/>
      <c r="Q2013" s="12"/>
      <c r="S2013" s="16"/>
      <c r="T2013" s="16"/>
    </row>
    <row r="2014" spans="2:20" x14ac:dyDescent="0.2">
      <c r="B2014" s="3"/>
      <c r="C2014" s="3"/>
      <c r="D2014" s="6"/>
      <c r="E2014" s="8"/>
      <c r="O2014" s="10"/>
      <c r="Q2014" s="12"/>
      <c r="S2014" s="16"/>
      <c r="T2014" s="16"/>
    </row>
    <row r="2015" spans="2:20" x14ac:dyDescent="0.2">
      <c r="B2015" s="3"/>
      <c r="C2015" s="3"/>
      <c r="D2015" s="6"/>
      <c r="E2015" s="8"/>
      <c r="O2015" s="10"/>
      <c r="Q2015" s="12"/>
      <c r="S2015" s="16"/>
      <c r="T2015" s="16"/>
    </row>
    <row r="2016" spans="2:20" x14ac:dyDescent="0.2">
      <c r="B2016" s="3"/>
      <c r="C2016" s="3"/>
      <c r="D2016" s="6"/>
      <c r="E2016" s="8"/>
      <c r="O2016" s="10"/>
      <c r="Q2016" s="12"/>
      <c r="S2016" s="16"/>
      <c r="T2016" s="16"/>
    </row>
    <row r="2017" spans="2:20" x14ac:dyDescent="0.2">
      <c r="B2017" s="3"/>
      <c r="C2017" s="3"/>
      <c r="D2017" s="6"/>
      <c r="E2017" s="8"/>
      <c r="O2017" s="10"/>
      <c r="Q2017" s="12"/>
      <c r="S2017" s="16"/>
      <c r="T2017" s="16"/>
    </row>
    <row r="2018" spans="2:20" x14ac:dyDescent="0.2">
      <c r="B2018" s="3"/>
      <c r="C2018" s="3"/>
      <c r="D2018" s="6"/>
      <c r="E2018" s="8"/>
      <c r="O2018" s="10"/>
      <c r="Q2018" s="12"/>
      <c r="S2018" s="16"/>
      <c r="T2018" s="16"/>
    </row>
    <row r="2019" spans="2:20" x14ac:dyDescent="0.2">
      <c r="B2019" s="3"/>
      <c r="C2019" s="3"/>
      <c r="D2019" s="6"/>
      <c r="E2019" s="8"/>
      <c r="O2019" s="10"/>
      <c r="Q2019" s="12"/>
      <c r="S2019" s="16"/>
      <c r="T2019" s="16"/>
    </row>
    <row r="2020" spans="2:20" x14ac:dyDescent="0.2">
      <c r="B2020" s="3"/>
      <c r="C2020" s="3"/>
      <c r="D2020" s="6"/>
      <c r="E2020" s="8"/>
      <c r="O2020" s="10"/>
      <c r="Q2020" s="12"/>
      <c r="S2020" s="16"/>
      <c r="T2020" s="16"/>
    </row>
    <row r="2021" spans="2:20" x14ac:dyDescent="0.2">
      <c r="B2021" s="3"/>
      <c r="C2021" s="3"/>
      <c r="D2021" s="6"/>
      <c r="E2021" s="8"/>
      <c r="O2021" s="10"/>
      <c r="Q2021" s="12"/>
      <c r="S2021" s="16"/>
      <c r="T2021" s="16"/>
    </row>
    <row r="2022" spans="2:20" x14ac:dyDescent="0.2">
      <c r="B2022" s="3"/>
      <c r="C2022" s="3"/>
      <c r="D2022" s="6"/>
      <c r="E2022" s="8"/>
      <c r="O2022" s="10"/>
      <c r="Q2022" s="12"/>
      <c r="S2022" s="16"/>
      <c r="T2022" s="16"/>
    </row>
    <row r="2023" spans="2:20" x14ac:dyDescent="0.2">
      <c r="B2023" s="3"/>
      <c r="C2023" s="3"/>
      <c r="D2023" s="6"/>
      <c r="E2023" s="8"/>
      <c r="O2023" s="10"/>
      <c r="Q2023" s="12"/>
      <c r="S2023" s="16"/>
      <c r="T2023" s="16"/>
    </row>
    <row r="2024" spans="2:20" x14ac:dyDescent="0.2">
      <c r="B2024" s="3"/>
      <c r="C2024" s="3"/>
      <c r="D2024" s="6"/>
      <c r="E2024" s="8"/>
      <c r="O2024" s="10"/>
      <c r="Q2024" s="12"/>
      <c r="S2024" s="16"/>
      <c r="T2024" s="16"/>
    </row>
    <row r="2025" spans="2:20" x14ac:dyDescent="0.2">
      <c r="B2025" s="3"/>
      <c r="C2025" s="3"/>
      <c r="D2025" s="6"/>
      <c r="E2025" s="8"/>
      <c r="O2025" s="10"/>
      <c r="Q2025" s="12"/>
      <c r="S2025" s="16"/>
      <c r="T2025" s="16"/>
    </row>
    <row r="2026" spans="2:20" x14ac:dyDescent="0.2">
      <c r="B2026" s="3"/>
      <c r="C2026" s="3"/>
      <c r="D2026" s="6"/>
      <c r="E2026" s="8"/>
      <c r="O2026" s="10"/>
      <c r="Q2026" s="12"/>
      <c r="S2026" s="16"/>
      <c r="T2026" s="16"/>
    </row>
    <row r="2027" spans="2:20" x14ac:dyDescent="0.2">
      <c r="B2027" s="3"/>
      <c r="C2027" s="3"/>
      <c r="D2027" s="6"/>
      <c r="E2027" s="8"/>
      <c r="O2027" s="10"/>
      <c r="Q2027" s="12"/>
      <c r="S2027" s="16"/>
      <c r="T2027" s="16"/>
    </row>
    <row r="2028" spans="2:20" x14ac:dyDescent="0.2">
      <c r="B2028" s="3"/>
      <c r="C2028" s="3"/>
      <c r="D2028" s="6"/>
      <c r="E2028" s="8"/>
      <c r="O2028" s="10"/>
      <c r="Q2028" s="12"/>
      <c r="S2028" s="16"/>
      <c r="T2028" s="16"/>
    </row>
    <row r="2029" spans="2:20" x14ac:dyDescent="0.2">
      <c r="B2029" s="3"/>
      <c r="C2029" s="3"/>
      <c r="D2029" s="6"/>
      <c r="E2029" s="8"/>
      <c r="O2029" s="10"/>
      <c r="Q2029" s="12"/>
      <c r="S2029" s="16"/>
      <c r="T2029" s="16"/>
    </row>
    <row r="2030" spans="2:20" x14ac:dyDescent="0.2">
      <c r="B2030" s="3"/>
      <c r="C2030" s="3"/>
      <c r="D2030" s="6"/>
      <c r="E2030" s="8"/>
      <c r="O2030" s="10"/>
      <c r="Q2030" s="12"/>
      <c r="S2030" s="16"/>
      <c r="T2030" s="16"/>
    </row>
    <row r="2031" spans="2:20" x14ac:dyDescent="0.2">
      <c r="B2031" s="3"/>
      <c r="C2031" s="3"/>
      <c r="D2031" s="6"/>
      <c r="E2031" s="8"/>
      <c r="O2031" s="10"/>
      <c r="Q2031" s="12"/>
      <c r="S2031" s="16"/>
      <c r="T2031" s="16"/>
    </row>
    <row r="2032" spans="2:20" x14ac:dyDescent="0.2">
      <c r="B2032" s="3"/>
      <c r="C2032" s="3"/>
      <c r="D2032" s="6"/>
      <c r="E2032" s="8"/>
      <c r="O2032" s="10"/>
      <c r="Q2032" s="12"/>
      <c r="S2032" s="16"/>
      <c r="T2032" s="16"/>
    </row>
    <row r="2033" spans="2:20" x14ac:dyDescent="0.2">
      <c r="B2033" s="3"/>
      <c r="C2033" s="3"/>
      <c r="D2033" s="6"/>
      <c r="E2033" s="8"/>
      <c r="O2033" s="10"/>
      <c r="Q2033" s="12"/>
      <c r="S2033" s="16"/>
      <c r="T2033" s="16"/>
    </row>
    <row r="2034" spans="2:20" x14ac:dyDescent="0.2">
      <c r="B2034" s="3"/>
      <c r="C2034" s="3"/>
      <c r="D2034" s="6"/>
      <c r="E2034" s="8"/>
      <c r="O2034" s="10"/>
      <c r="Q2034" s="12"/>
      <c r="S2034" s="16"/>
      <c r="T2034" s="16"/>
    </row>
    <row r="2035" spans="2:20" x14ac:dyDescent="0.2">
      <c r="B2035" s="3"/>
      <c r="C2035" s="3"/>
      <c r="D2035" s="6"/>
      <c r="E2035" s="8"/>
      <c r="O2035" s="10"/>
      <c r="Q2035" s="12"/>
      <c r="S2035" s="16"/>
      <c r="T2035" s="16"/>
    </row>
    <row r="2036" spans="2:20" x14ac:dyDescent="0.2">
      <c r="B2036" s="3"/>
      <c r="C2036" s="3"/>
      <c r="D2036" s="6"/>
      <c r="E2036" s="8"/>
      <c r="O2036" s="10"/>
      <c r="Q2036" s="12"/>
      <c r="S2036" s="16"/>
      <c r="T2036" s="16"/>
    </row>
    <row r="2037" spans="2:20" x14ac:dyDescent="0.2">
      <c r="B2037" s="3"/>
      <c r="C2037" s="3"/>
      <c r="D2037" s="6"/>
      <c r="E2037" s="8"/>
      <c r="O2037" s="10"/>
      <c r="Q2037" s="12"/>
      <c r="S2037" s="16"/>
      <c r="T2037" s="16"/>
    </row>
    <row r="2038" spans="2:20" x14ac:dyDescent="0.2">
      <c r="B2038" s="3"/>
      <c r="C2038" s="3"/>
      <c r="D2038" s="6"/>
      <c r="E2038" s="8"/>
      <c r="O2038" s="10"/>
      <c r="Q2038" s="12"/>
      <c r="S2038" s="16"/>
      <c r="T2038" s="16"/>
    </row>
    <row r="2039" spans="2:20" x14ac:dyDescent="0.2">
      <c r="B2039" s="3"/>
      <c r="C2039" s="3"/>
      <c r="D2039" s="6"/>
      <c r="E2039" s="8"/>
      <c r="O2039" s="10"/>
      <c r="Q2039" s="12"/>
      <c r="S2039" s="16"/>
      <c r="T2039" s="16"/>
    </row>
    <row r="2040" spans="2:20" x14ac:dyDescent="0.2">
      <c r="B2040" s="3"/>
      <c r="C2040" s="3"/>
      <c r="D2040" s="6"/>
      <c r="E2040" s="8"/>
      <c r="O2040" s="10"/>
      <c r="Q2040" s="12"/>
      <c r="S2040" s="16"/>
      <c r="T2040" s="16"/>
    </row>
    <row r="2041" spans="2:20" x14ac:dyDescent="0.2">
      <c r="B2041" s="3"/>
      <c r="C2041" s="3"/>
      <c r="D2041" s="6"/>
      <c r="E2041" s="8"/>
      <c r="O2041" s="10"/>
      <c r="Q2041" s="12"/>
      <c r="S2041" s="16"/>
      <c r="T2041" s="16"/>
    </row>
    <row r="2042" spans="2:20" x14ac:dyDescent="0.2">
      <c r="B2042" s="3"/>
      <c r="C2042" s="3"/>
      <c r="D2042" s="6"/>
      <c r="E2042" s="8"/>
      <c r="O2042" s="10"/>
      <c r="Q2042" s="12"/>
      <c r="S2042" s="16"/>
      <c r="T2042" s="16"/>
    </row>
    <row r="2043" spans="2:20" x14ac:dyDescent="0.2">
      <c r="B2043" s="3"/>
      <c r="C2043" s="3"/>
      <c r="D2043" s="6"/>
      <c r="E2043" s="8"/>
      <c r="O2043" s="10"/>
      <c r="Q2043" s="12"/>
      <c r="S2043" s="16"/>
      <c r="T2043" s="16"/>
    </row>
    <row r="2044" spans="2:20" x14ac:dyDescent="0.2">
      <c r="B2044" s="3"/>
      <c r="C2044" s="3"/>
      <c r="D2044" s="6"/>
      <c r="E2044" s="8"/>
      <c r="O2044" s="10"/>
      <c r="Q2044" s="12"/>
      <c r="S2044" s="16"/>
      <c r="T2044" s="16"/>
    </row>
    <row r="2045" spans="2:20" x14ac:dyDescent="0.2">
      <c r="B2045" s="3"/>
      <c r="C2045" s="3"/>
      <c r="D2045" s="6"/>
      <c r="E2045" s="8"/>
      <c r="O2045" s="10"/>
      <c r="Q2045" s="12"/>
      <c r="S2045" s="16"/>
      <c r="T2045" s="16"/>
    </row>
    <row r="2046" spans="2:20" x14ac:dyDescent="0.2">
      <c r="B2046" s="3"/>
      <c r="C2046" s="3"/>
      <c r="D2046" s="6"/>
      <c r="E2046" s="8"/>
      <c r="O2046" s="10"/>
      <c r="Q2046" s="12"/>
      <c r="S2046" s="16"/>
      <c r="T2046" s="16"/>
    </row>
    <row r="2047" spans="2:20" x14ac:dyDescent="0.2">
      <c r="B2047" s="3"/>
      <c r="C2047" s="3"/>
      <c r="D2047" s="6"/>
      <c r="E2047" s="8"/>
      <c r="O2047" s="10"/>
      <c r="Q2047" s="12"/>
      <c r="S2047" s="16"/>
      <c r="T2047" s="16"/>
    </row>
    <row r="2048" spans="2:20" x14ac:dyDescent="0.2">
      <c r="B2048" s="3"/>
      <c r="C2048" s="3"/>
      <c r="D2048" s="6"/>
      <c r="E2048" s="8"/>
      <c r="O2048" s="10"/>
      <c r="Q2048" s="12"/>
      <c r="S2048" s="16"/>
      <c r="T2048" s="16"/>
    </row>
    <row r="2049" spans="2:20" x14ac:dyDescent="0.2">
      <c r="B2049" s="3"/>
      <c r="C2049" s="3"/>
      <c r="D2049" s="6"/>
      <c r="E2049" s="8"/>
      <c r="O2049" s="10"/>
      <c r="Q2049" s="12"/>
      <c r="S2049" s="16"/>
      <c r="T2049" s="16"/>
    </row>
    <row r="2050" spans="2:20" x14ac:dyDescent="0.2">
      <c r="B2050" s="3"/>
      <c r="C2050" s="3"/>
      <c r="D2050" s="6"/>
      <c r="E2050" s="8"/>
      <c r="O2050" s="10"/>
      <c r="Q2050" s="12"/>
      <c r="S2050" s="16"/>
      <c r="T2050" s="16"/>
    </row>
    <row r="2051" spans="2:20" x14ac:dyDescent="0.2">
      <c r="B2051" s="3"/>
      <c r="C2051" s="3"/>
      <c r="D2051" s="6"/>
      <c r="E2051" s="8"/>
      <c r="O2051" s="10"/>
      <c r="Q2051" s="12"/>
      <c r="S2051" s="16"/>
      <c r="T2051" s="16"/>
    </row>
    <row r="2052" spans="2:20" x14ac:dyDescent="0.2">
      <c r="B2052" s="3"/>
      <c r="C2052" s="3"/>
      <c r="D2052" s="6"/>
      <c r="E2052" s="8"/>
      <c r="O2052" s="10"/>
      <c r="Q2052" s="12"/>
      <c r="S2052" s="16"/>
      <c r="T2052" s="16"/>
    </row>
    <row r="2053" spans="2:20" x14ac:dyDescent="0.2">
      <c r="B2053" s="3"/>
      <c r="C2053" s="3"/>
      <c r="D2053" s="6"/>
      <c r="E2053" s="8"/>
      <c r="O2053" s="10"/>
      <c r="Q2053" s="12"/>
      <c r="S2053" s="16"/>
      <c r="T2053" s="16"/>
    </row>
    <row r="2054" spans="2:20" x14ac:dyDescent="0.2">
      <c r="B2054" s="3"/>
      <c r="C2054" s="3"/>
      <c r="D2054" s="6"/>
      <c r="E2054" s="8"/>
      <c r="O2054" s="10"/>
      <c r="Q2054" s="12"/>
      <c r="S2054" s="16"/>
      <c r="T2054" s="16"/>
    </row>
    <row r="2055" spans="2:20" x14ac:dyDescent="0.2">
      <c r="B2055" s="3"/>
      <c r="C2055" s="3"/>
      <c r="D2055" s="6"/>
      <c r="E2055" s="8"/>
      <c r="O2055" s="10"/>
      <c r="Q2055" s="12"/>
      <c r="S2055" s="16"/>
      <c r="T2055" s="16"/>
    </row>
    <row r="2056" spans="2:20" x14ac:dyDescent="0.2">
      <c r="B2056" s="3"/>
      <c r="C2056" s="3"/>
      <c r="D2056" s="6"/>
      <c r="E2056" s="8"/>
      <c r="O2056" s="10"/>
      <c r="Q2056" s="12"/>
      <c r="S2056" s="16"/>
      <c r="T2056" s="16"/>
    </row>
    <row r="2057" spans="2:20" x14ac:dyDescent="0.2">
      <c r="B2057" s="3"/>
      <c r="C2057" s="3"/>
      <c r="D2057" s="6"/>
      <c r="E2057" s="8"/>
      <c r="O2057" s="10"/>
      <c r="Q2057" s="12"/>
      <c r="S2057" s="16"/>
      <c r="T2057" s="16"/>
    </row>
    <row r="2058" spans="2:20" x14ac:dyDescent="0.2">
      <c r="B2058" s="3"/>
      <c r="C2058" s="3"/>
      <c r="D2058" s="6"/>
      <c r="E2058" s="8"/>
      <c r="O2058" s="10"/>
      <c r="Q2058" s="12"/>
      <c r="S2058" s="16"/>
      <c r="T2058" s="16"/>
    </row>
    <row r="2059" spans="2:20" x14ac:dyDescent="0.2">
      <c r="B2059" s="3"/>
      <c r="C2059" s="3"/>
      <c r="D2059" s="6"/>
      <c r="E2059" s="8"/>
      <c r="O2059" s="10"/>
      <c r="Q2059" s="12"/>
      <c r="S2059" s="16"/>
      <c r="T2059" s="16"/>
    </row>
    <row r="2060" spans="2:20" x14ac:dyDescent="0.2">
      <c r="B2060" s="3"/>
      <c r="C2060" s="3"/>
      <c r="D2060" s="6"/>
      <c r="E2060" s="8"/>
      <c r="O2060" s="10"/>
      <c r="Q2060" s="12"/>
      <c r="S2060" s="16"/>
      <c r="T2060" s="16"/>
    </row>
    <row r="2061" spans="2:20" x14ac:dyDescent="0.2">
      <c r="B2061" s="3"/>
      <c r="C2061" s="3"/>
      <c r="D2061" s="6"/>
      <c r="E2061" s="8"/>
      <c r="O2061" s="10"/>
      <c r="Q2061" s="12"/>
      <c r="S2061" s="16"/>
      <c r="T2061" s="16"/>
    </row>
    <row r="2062" spans="2:20" x14ac:dyDescent="0.2">
      <c r="B2062" s="3"/>
      <c r="C2062" s="3"/>
      <c r="D2062" s="6"/>
      <c r="E2062" s="8"/>
      <c r="O2062" s="10"/>
      <c r="Q2062" s="12"/>
      <c r="S2062" s="16"/>
      <c r="T2062" s="16"/>
    </row>
    <row r="2063" spans="2:20" x14ac:dyDescent="0.2">
      <c r="B2063" s="3"/>
      <c r="C2063" s="3"/>
      <c r="D2063" s="6"/>
      <c r="E2063" s="8"/>
      <c r="O2063" s="10"/>
      <c r="Q2063" s="12"/>
      <c r="S2063" s="16"/>
      <c r="T2063" s="16"/>
    </row>
    <row r="2064" spans="2:20" x14ac:dyDescent="0.2">
      <c r="B2064" s="3"/>
      <c r="C2064" s="3"/>
      <c r="D2064" s="6"/>
      <c r="E2064" s="8"/>
      <c r="O2064" s="10"/>
      <c r="Q2064" s="12"/>
      <c r="S2064" s="16"/>
      <c r="T2064" s="16"/>
    </row>
    <row r="2065" spans="2:20" x14ac:dyDescent="0.2">
      <c r="B2065" s="3"/>
      <c r="C2065" s="3"/>
      <c r="D2065" s="6"/>
      <c r="E2065" s="8"/>
      <c r="O2065" s="10"/>
      <c r="Q2065" s="12"/>
      <c r="S2065" s="16"/>
      <c r="T2065" s="16"/>
    </row>
    <row r="2066" spans="2:20" x14ac:dyDescent="0.2">
      <c r="B2066" s="3"/>
      <c r="C2066" s="3"/>
      <c r="D2066" s="6"/>
      <c r="E2066" s="8"/>
      <c r="O2066" s="10"/>
      <c r="Q2066" s="12"/>
      <c r="S2066" s="16"/>
      <c r="T2066" s="16"/>
    </row>
    <row r="2067" spans="2:20" x14ac:dyDescent="0.2">
      <c r="B2067" s="3"/>
      <c r="C2067" s="3"/>
      <c r="D2067" s="6"/>
      <c r="E2067" s="8"/>
      <c r="O2067" s="10"/>
      <c r="Q2067" s="12"/>
      <c r="S2067" s="16"/>
      <c r="T2067" s="16"/>
    </row>
    <row r="2068" spans="2:20" x14ac:dyDescent="0.2">
      <c r="B2068" s="3"/>
      <c r="C2068" s="3"/>
      <c r="D2068" s="6"/>
      <c r="E2068" s="8"/>
      <c r="O2068" s="10"/>
      <c r="Q2068" s="12"/>
      <c r="S2068" s="16"/>
      <c r="T2068" s="16"/>
    </row>
    <row r="2069" spans="2:20" x14ac:dyDescent="0.2">
      <c r="B2069" s="3"/>
      <c r="C2069" s="3"/>
      <c r="D2069" s="6"/>
      <c r="E2069" s="8"/>
      <c r="O2069" s="10"/>
      <c r="Q2069" s="12"/>
      <c r="S2069" s="16"/>
      <c r="T2069" s="16"/>
    </row>
    <row r="2070" spans="2:20" x14ac:dyDescent="0.2">
      <c r="B2070" s="3"/>
      <c r="C2070" s="3"/>
      <c r="D2070" s="6"/>
      <c r="E2070" s="8"/>
      <c r="O2070" s="10"/>
      <c r="Q2070" s="12"/>
      <c r="S2070" s="16"/>
      <c r="T2070" s="16"/>
    </row>
    <row r="2071" spans="2:20" x14ac:dyDescent="0.2">
      <c r="B2071" s="3"/>
      <c r="C2071" s="3"/>
      <c r="D2071" s="6"/>
      <c r="E2071" s="8"/>
      <c r="O2071" s="10"/>
      <c r="Q2071" s="12"/>
      <c r="S2071" s="16"/>
      <c r="T2071" s="16"/>
    </row>
    <row r="2072" spans="2:20" x14ac:dyDescent="0.2">
      <c r="B2072" s="3"/>
      <c r="C2072" s="3"/>
      <c r="D2072" s="6"/>
      <c r="E2072" s="8"/>
      <c r="O2072" s="10"/>
      <c r="Q2072" s="12"/>
      <c r="S2072" s="16"/>
      <c r="T2072" s="16"/>
    </row>
    <row r="2073" spans="2:20" x14ac:dyDescent="0.2">
      <c r="B2073" s="3"/>
      <c r="C2073" s="3"/>
      <c r="D2073" s="6"/>
      <c r="E2073" s="8"/>
      <c r="O2073" s="10"/>
      <c r="Q2073" s="12"/>
      <c r="S2073" s="16"/>
      <c r="T2073" s="16"/>
    </row>
    <row r="2074" spans="2:20" x14ac:dyDescent="0.2">
      <c r="B2074" s="3"/>
      <c r="C2074" s="3"/>
      <c r="D2074" s="6"/>
      <c r="E2074" s="8"/>
      <c r="O2074" s="10"/>
      <c r="Q2074" s="12"/>
      <c r="S2074" s="16"/>
      <c r="T2074" s="16"/>
    </row>
    <row r="2075" spans="2:20" x14ac:dyDescent="0.2">
      <c r="B2075" s="3"/>
      <c r="C2075" s="3"/>
      <c r="D2075" s="6"/>
      <c r="E2075" s="8"/>
      <c r="O2075" s="10"/>
      <c r="Q2075" s="12"/>
      <c r="S2075" s="16"/>
      <c r="T2075" s="16"/>
    </row>
    <row r="2076" spans="2:20" x14ac:dyDescent="0.2">
      <c r="B2076" s="3"/>
      <c r="C2076" s="3"/>
      <c r="D2076" s="6"/>
      <c r="E2076" s="8"/>
      <c r="O2076" s="10"/>
      <c r="Q2076" s="12"/>
      <c r="S2076" s="16"/>
      <c r="T2076" s="16"/>
    </row>
    <row r="2077" spans="2:20" x14ac:dyDescent="0.2">
      <c r="B2077" s="3"/>
      <c r="C2077" s="3"/>
      <c r="D2077" s="6"/>
      <c r="E2077" s="8"/>
      <c r="O2077" s="10"/>
      <c r="Q2077" s="12"/>
      <c r="S2077" s="16"/>
      <c r="T2077" s="16"/>
    </row>
    <row r="2078" spans="2:20" x14ac:dyDescent="0.2">
      <c r="B2078" s="3"/>
      <c r="C2078" s="3"/>
      <c r="D2078" s="6"/>
      <c r="E2078" s="8"/>
      <c r="O2078" s="10"/>
      <c r="Q2078" s="12"/>
      <c r="S2078" s="16"/>
      <c r="T2078" s="16"/>
    </row>
    <row r="2079" spans="2:20" x14ac:dyDescent="0.2">
      <c r="B2079" s="3"/>
      <c r="C2079" s="3"/>
      <c r="D2079" s="6"/>
      <c r="E2079" s="8"/>
      <c r="O2079" s="10"/>
      <c r="Q2079" s="12"/>
      <c r="S2079" s="16"/>
      <c r="T2079" s="16"/>
    </row>
    <row r="2080" spans="2:20" x14ac:dyDescent="0.2">
      <c r="B2080" s="3"/>
      <c r="C2080" s="3"/>
      <c r="D2080" s="6"/>
      <c r="E2080" s="8"/>
      <c r="O2080" s="10"/>
      <c r="Q2080" s="12"/>
      <c r="S2080" s="16"/>
      <c r="T2080" s="16"/>
    </row>
    <row r="2081" spans="2:20" x14ac:dyDescent="0.2">
      <c r="B2081" s="3"/>
      <c r="C2081" s="3"/>
      <c r="D2081" s="6"/>
      <c r="E2081" s="8"/>
      <c r="O2081" s="10"/>
      <c r="Q2081" s="12"/>
      <c r="S2081" s="16"/>
      <c r="T2081" s="16"/>
    </row>
    <row r="2082" spans="2:20" x14ac:dyDescent="0.2">
      <c r="B2082" s="3"/>
      <c r="C2082" s="3"/>
      <c r="D2082" s="6"/>
      <c r="E2082" s="8"/>
      <c r="O2082" s="10"/>
      <c r="Q2082" s="12"/>
      <c r="S2082" s="16"/>
      <c r="T2082" s="16"/>
    </row>
    <row r="2083" spans="2:20" x14ac:dyDescent="0.2">
      <c r="B2083" s="3"/>
      <c r="C2083" s="3"/>
      <c r="D2083" s="6"/>
      <c r="E2083" s="8"/>
      <c r="O2083" s="10"/>
      <c r="Q2083" s="12"/>
      <c r="S2083" s="16"/>
      <c r="T2083" s="16"/>
    </row>
    <row r="2084" spans="2:20" x14ac:dyDescent="0.2">
      <c r="B2084" s="3"/>
      <c r="C2084" s="3"/>
      <c r="D2084" s="6"/>
      <c r="E2084" s="8"/>
      <c r="O2084" s="10"/>
      <c r="Q2084" s="12"/>
      <c r="S2084" s="16"/>
      <c r="T2084" s="16"/>
    </row>
    <row r="2085" spans="2:20" x14ac:dyDescent="0.2">
      <c r="B2085" s="3"/>
      <c r="C2085" s="3"/>
      <c r="D2085" s="6"/>
      <c r="E2085" s="8"/>
      <c r="O2085" s="10"/>
      <c r="Q2085" s="12"/>
      <c r="S2085" s="16"/>
      <c r="T2085" s="16"/>
    </row>
    <row r="2086" spans="2:20" x14ac:dyDescent="0.2">
      <c r="B2086" s="3"/>
      <c r="C2086" s="3"/>
      <c r="D2086" s="6"/>
      <c r="E2086" s="8"/>
      <c r="O2086" s="10"/>
      <c r="Q2086" s="12"/>
      <c r="S2086" s="16"/>
      <c r="T2086" s="16"/>
    </row>
    <row r="2087" spans="2:20" x14ac:dyDescent="0.2">
      <c r="B2087" s="3"/>
      <c r="C2087" s="3"/>
      <c r="D2087" s="6"/>
      <c r="E2087" s="8"/>
      <c r="O2087" s="10"/>
      <c r="Q2087" s="12"/>
      <c r="S2087" s="16"/>
      <c r="T2087" s="16"/>
    </row>
    <row r="2088" spans="2:20" x14ac:dyDescent="0.2">
      <c r="B2088" s="3"/>
      <c r="C2088" s="3"/>
      <c r="D2088" s="6"/>
      <c r="E2088" s="8"/>
      <c r="O2088" s="10"/>
      <c r="Q2088" s="12"/>
      <c r="S2088" s="16"/>
      <c r="T2088" s="16"/>
    </row>
    <row r="2089" spans="2:20" x14ac:dyDescent="0.2">
      <c r="B2089" s="3"/>
      <c r="C2089" s="3"/>
      <c r="D2089" s="6"/>
      <c r="E2089" s="8"/>
      <c r="O2089" s="10"/>
      <c r="Q2089" s="12"/>
      <c r="S2089" s="16"/>
      <c r="T2089" s="16"/>
    </row>
    <row r="2090" spans="2:20" x14ac:dyDescent="0.2">
      <c r="B2090" s="3"/>
      <c r="C2090" s="3"/>
      <c r="D2090" s="6"/>
      <c r="E2090" s="8"/>
      <c r="O2090" s="10"/>
      <c r="Q2090" s="12"/>
      <c r="S2090" s="16"/>
      <c r="T2090" s="16"/>
    </row>
    <row r="2091" spans="2:20" x14ac:dyDescent="0.2">
      <c r="B2091" s="3"/>
      <c r="C2091" s="3"/>
      <c r="D2091" s="6"/>
      <c r="E2091" s="8"/>
      <c r="O2091" s="10"/>
      <c r="Q2091" s="12"/>
      <c r="S2091" s="16"/>
      <c r="T2091" s="16"/>
    </row>
    <row r="2092" spans="2:20" x14ac:dyDescent="0.2">
      <c r="B2092" s="3"/>
      <c r="C2092" s="3"/>
      <c r="D2092" s="6"/>
      <c r="E2092" s="8"/>
      <c r="O2092" s="10"/>
      <c r="Q2092" s="12"/>
      <c r="S2092" s="16"/>
      <c r="T2092" s="16"/>
    </row>
    <row r="2093" spans="2:20" x14ac:dyDescent="0.2">
      <c r="B2093" s="3"/>
      <c r="C2093" s="3"/>
      <c r="D2093" s="6"/>
      <c r="E2093" s="8"/>
      <c r="O2093" s="10"/>
      <c r="Q2093" s="12"/>
      <c r="S2093" s="16"/>
      <c r="T2093" s="16"/>
    </row>
    <row r="2094" spans="2:20" x14ac:dyDescent="0.2">
      <c r="B2094" s="3"/>
      <c r="C2094" s="3"/>
      <c r="D2094" s="6"/>
      <c r="E2094" s="8"/>
      <c r="O2094" s="10"/>
      <c r="Q2094" s="12"/>
      <c r="S2094" s="16"/>
      <c r="T2094" s="16"/>
    </row>
    <row r="2095" spans="2:20" x14ac:dyDescent="0.2">
      <c r="B2095" s="3"/>
      <c r="C2095" s="3"/>
      <c r="D2095" s="6"/>
      <c r="E2095" s="8"/>
      <c r="O2095" s="10"/>
      <c r="Q2095" s="12"/>
      <c r="S2095" s="16"/>
      <c r="T2095" s="16"/>
    </row>
    <row r="2096" spans="2:20" x14ac:dyDescent="0.2">
      <c r="B2096" s="3"/>
      <c r="C2096" s="3"/>
      <c r="D2096" s="6"/>
      <c r="E2096" s="8"/>
      <c r="O2096" s="10"/>
      <c r="Q2096" s="12"/>
      <c r="S2096" s="16"/>
      <c r="T2096" s="16"/>
    </row>
    <row r="2097" spans="2:20" x14ac:dyDescent="0.2">
      <c r="B2097" s="3"/>
      <c r="C2097" s="3"/>
      <c r="D2097" s="6"/>
      <c r="E2097" s="8"/>
      <c r="O2097" s="10"/>
      <c r="Q2097" s="12"/>
      <c r="S2097" s="16"/>
      <c r="T2097" s="16"/>
    </row>
    <row r="2098" spans="2:20" x14ac:dyDescent="0.2">
      <c r="B2098" s="3"/>
      <c r="C2098" s="3"/>
      <c r="D2098" s="6"/>
      <c r="E2098" s="8"/>
      <c r="O2098" s="10"/>
      <c r="Q2098" s="12"/>
      <c r="S2098" s="16"/>
      <c r="T2098" s="16"/>
    </row>
    <row r="2099" spans="2:20" x14ac:dyDescent="0.2">
      <c r="B2099" s="3"/>
      <c r="C2099" s="3"/>
      <c r="D2099" s="6"/>
      <c r="E2099" s="8"/>
      <c r="O2099" s="10"/>
      <c r="Q2099" s="12"/>
      <c r="S2099" s="16"/>
      <c r="T2099" s="16"/>
    </row>
    <row r="2100" spans="2:20" x14ac:dyDescent="0.2">
      <c r="B2100" s="3"/>
      <c r="C2100" s="3"/>
      <c r="D2100" s="6"/>
      <c r="E2100" s="8"/>
      <c r="O2100" s="10"/>
      <c r="Q2100" s="12"/>
      <c r="S2100" s="16"/>
      <c r="T2100" s="16"/>
    </row>
    <row r="2101" spans="2:20" x14ac:dyDescent="0.2">
      <c r="B2101" s="3"/>
      <c r="C2101" s="3"/>
      <c r="D2101" s="6"/>
      <c r="E2101" s="8"/>
      <c r="O2101" s="10"/>
      <c r="Q2101" s="12"/>
      <c r="S2101" s="16"/>
      <c r="T2101" s="16"/>
    </row>
    <row r="2102" spans="2:20" x14ac:dyDescent="0.2">
      <c r="B2102" s="3"/>
      <c r="C2102" s="3"/>
      <c r="D2102" s="6"/>
      <c r="E2102" s="8"/>
      <c r="O2102" s="10"/>
      <c r="Q2102" s="12"/>
      <c r="S2102" s="16"/>
      <c r="T2102" s="16"/>
    </row>
    <row r="2103" spans="2:20" x14ac:dyDescent="0.2">
      <c r="B2103" s="3"/>
      <c r="C2103" s="3"/>
      <c r="D2103" s="6"/>
      <c r="E2103" s="8"/>
      <c r="O2103" s="10"/>
      <c r="Q2103" s="12"/>
      <c r="S2103" s="16"/>
      <c r="T2103" s="16"/>
    </row>
    <row r="2104" spans="2:20" x14ac:dyDescent="0.2">
      <c r="B2104" s="3"/>
      <c r="C2104" s="3"/>
      <c r="D2104" s="6"/>
      <c r="E2104" s="8"/>
      <c r="O2104" s="10"/>
      <c r="Q2104" s="12"/>
      <c r="S2104" s="16"/>
      <c r="T2104" s="16"/>
    </row>
    <row r="2105" spans="2:20" x14ac:dyDescent="0.2">
      <c r="B2105" s="3"/>
      <c r="C2105" s="3"/>
      <c r="D2105" s="6"/>
      <c r="E2105" s="8"/>
      <c r="O2105" s="10"/>
      <c r="Q2105" s="12"/>
      <c r="S2105" s="16"/>
      <c r="T2105" s="16"/>
    </row>
    <row r="2106" spans="2:20" x14ac:dyDescent="0.2">
      <c r="B2106" s="3"/>
      <c r="C2106" s="3"/>
      <c r="D2106" s="6"/>
      <c r="E2106" s="8"/>
      <c r="O2106" s="10"/>
      <c r="Q2106" s="12"/>
      <c r="S2106" s="16"/>
      <c r="T2106" s="16"/>
    </row>
    <row r="2107" spans="2:20" x14ac:dyDescent="0.2">
      <c r="B2107" s="3"/>
      <c r="C2107" s="3"/>
      <c r="D2107" s="6"/>
      <c r="E2107" s="8"/>
      <c r="O2107" s="10"/>
      <c r="Q2107" s="12"/>
      <c r="S2107" s="16"/>
      <c r="T2107" s="16"/>
    </row>
    <row r="2108" spans="2:20" x14ac:dyDescent="0.2">
      <c r="B2108" s="3"/>
      <c r="C2108" s="3"/>
      <c r="D2108" s="6"/>
      <c r="E2108" s="8"/>
      <c r="O2108" s="10"/>
      <c r="Q2108" s="12"/>
      <c r="S2108" s="16"/>
      <c r="T2108" s="16"/>
    </row>
    <row r="2109" spans="2:20" x14ac:dyDescent="0.2">
      <c r="B2109" s="3"/>
      <c r="C2109" s="3"/>
      <c r="D2109" s="6"/>
      <c r="E2109" s="8"/>
      <c r="O2109" s="10"/>
      <c r="Q2109" s="12"/>
      <c r="S2109" s="16"/>
      <c r="T2109" s="16"/>
    </row>
    <row r="2110" spans="2:20" x14ac:dyDescent="0.2">
      <c r="B2110" s="3"/>
      <c r="C2110" s="3"/>
      <c r="D2110" s="6"/>
      <c r="E2110" s="8"/>
      <c r="O2110" s="10"/>
      <c r="Q2110" s="12"/>
      <c r="S2110" s="16"/>
      <c r="T2110" s="16"/>
    </row>
    <row r="2111" spans="2:20" x14ac:dyDescent="0.2">
      <c r="B2111" s="3"/>
      <c r="C2111" s="3"/>
      <c r="D2111" s="6"/>
      <c r="E2111" s="8"/>
      <c r="O2111" s="10"/>
      <c r="Q2111" s="12"/>
      <c r="S2111" s="16"/>
      <c r="T2111" s="16"/>
    </row>
    <row r="2112" spans="2:20" x14ac:dyDescent="0.2">
      <c r="B2112" s="3"/>
      <c r="C2112" s="3"/>
      <c r="D2112" s="6"/>
      <c r="E2112" s="8"/>
      <c r="O2112" s="10"/>
      <c r="Q2112" s="12"/>
      <c r="S2112" s="16"/>
      <c r="T2112" s="16"/>
    </row>
    <row r="2113" spans="2:20" x14ac:dyDescent="0.2">
      <c r="B2113" s="3"/>
      <c r="C2113" s="3"/>
      <c r="D2113" s="6"/>
      <c r="E2113" s="8"/>
      <c r="O2113" s="10"/>
      <c r="Q2113" s="12"/>
      <c r="S2113" s="16"/>
      <c r="T2113" s="16"/>
    </row>
    <row r="2114" spans="2:20" x14ac:dyDescent="0.2">
      <c r="B2114" s="3"/>
      <c r="C2114" s="3"/>
      <c r="D2114" s="6"/>
      <c r="E2114" s="8"/>
      <c r="O2114" s="10"/>
      <c r="Q2114" s="12"/>
      <c r="S2114" s="16"/>
      <c r="T2114" s="16"/>
    </row>
    <row r="2115" spans="2:20" x14ac:dyDescent="0.2">
      <c r="B2115" s="3"/>
      <c r="C2115" s="3"/>
      <c r="D2115" s="6"/>
      <c r="E2115" s="8"/>
      <c r="O2115" s="10"/>
      <c r="Q2115" s="12"/>
      <c r="S2115" s="16"/>
      <c r="T2115" s="16"/>
    </row>
    <row r="2116" spans="2:20" x14ac:dyDescent="0.2">
      <c r="B2116" s="3"/>
      <c r="C2116" s="3"/>
      <c r="D2116" s="6"/>
      <c r="E2116" s="8"/>
      <c r="O2116" s="10"/>
      <c r="Q2116" s="12"/>
      <c r="S2116" s="16"/>
      <c r="T2116" s="16"/>
    </row>
    <row r="2117" spans="2:20" x14ac:dyDescent="0.2">
      <c r="B2117" s="3"/>
      <c r="C2117" s="3"/>
      <c r="D2117" s="6"/>
      <c r="E2117" s="8"/>
      <c r="O2117" s="10"/>
      <c r="Q2117" s="12"/>
      <c r="S2117" s="16"/>
      <c r="T2117" s="16"/>
    </row>
    <row r="2118" spans="2:20" x14ac:dyDescent="0.2">
      <c r="B2118" s="3"/>
      <c r="C2118" s="3"/>
      <c r="D2118" s="6"/>
      <c r="E2118" s="8"/>
      <c r="O2118" s="10"/>
      <c r="Q2118" s="12"/>
      <c r="S2118" s="16"/>
      <c r="T2118" s="16"/>
    </row>
    <row r="2119" spans="2:20" x14ac:dyDescent="0.2">
      <c r="B2119" s="3"/>
      <c r="C2119" s="3"/>
      <c r="D2119" s="6"/>
      <c r="E2119" s="8"/>
      <c r="O2119" s="10"/>
      <c r="Q2119" s="12"/>
      <c r="S2119" s="16"/>
      <c r="T2119" s="16"/>
    </row>
    <row r="2120" spans="2:20" x14ac:dyDescent="0.2">
      <c r="B2120" s="3"/>
      <c r="C2120" s="3"/>
      <c r="D2120" s="6"/>
      <c r="E2120" s="8"/>
      <c r="O2120" s="10"/>
      <c r="Q2120" s="12"/>
      <c r="S2120" s="16"/>
      <c r="T2120" s="16"/>
    </row>
    <row r="2121" spans="2:20" x14ac:dyDescent="0.2">
      <c r="B2121" s="3"/>
      <c r="C2121" s="3"/>
      <c r="D2121" s="6"/>
      <c r="E2121" s="8"/>
      <c r="O2121" s="10"/>
      <c r="Q2121" s="12"/>
      <c r="S2121" s="16"/>
      <c r="T2121" s="16"/>
    </row>
    <row r="2122" spans="2:20" x14ac:dyDescent="0.2">
      <c r="B2122" s="3"/>
      <c r="C2122" s="3"/>
      <c r="D2122" s="6"/>
      <c r="E2122" s="8"/>
      <c r="O2122" s="10"/>
      <c r="Q2122" s="12"/>
      <c r="S2122" s="16"/>
      <c r="T2122" s="16"/>
    </row>
    <row r="2123" spans="2:20" x14ac:dyDescent="0.2">
      <c r="B2123" s="3"/>
      <c r="C2123" s="3"/>
      <c r="D2123" s="6"/>
      <c r="E2123" s="8"/>
      <c r="O2123" s="10"/>
      <c r="Q2123" s="12"/>
      <c r="S2123" s="16"/>
      <c r="T2123" s="16"/>
    </row>
    <row r="2124" spans="2:20" x14ac:dyDescent="0.2">
      <c r="B2124" s="3"/>
      <c r="C2124" s="3"/>
      <c r="D2124" s="6"/>
      <c r="E2124" s="8"/>
      <c r="O2124" s="10"/>
      <c r="Q2124" s="12"/>
      <c r="S2124" s="16"/>
      <c r="T2124" s="16"/>
    </row>
    <row r="2125" spans="2:20" x14ac:dyDescent="0.2">
      <c r="B2125" s="3"/>
      <c r="C2125" s="3"/>
      <c r="D2125" s="6"/>
      <c r="E2125" s="8"/>
      <c r="O2125" s="10"/>
      <c r="Q2125" s="12"/>
      <c r="S2125" s="16"/>
      <c r="T2125" s="16"/>
    </row>
    <row r="2126" spans="2:20" x14ac:dyDescent="0.2">
      <c r="B2126" s="3"/>
      <c r="C2126" s="3"/>
      <c r="D2126" s="6"/>
      <c r="E2126" s="8"/>
      <c r="O2126" s="10"/>
      <c r="Q2126" s="12"/>
      <c r="S2126" s="16"/>
      <c r="T2126" s="16"/>
    </row>
    <row r="2127" spans="2:20" x14ac:dyDescent="0.2">
      <c r="B2127" s="3"/>
      <c r="C2127" s="3"/>
      <c r="D2127" s="6"/>
      <c r="E2127" s="8"/>
      <c r="O2127" s="10"/>
      <c r="Q2127" s="12"/>
      <c r="S2127" s="16"/>
      <c r="T2127" s="16"/>
    </row>
    <row r="2128" spans="2:20" x14ac:dyDescent="0.2">
      <c r="B2128" s="3"/>
      <c r="C2128" s="3"/>
      <c r="D2128" s="6"/>
      <c r="E2128" s="8"/>
      <c r="O2128" s="10"/>
      <c r="Q2128" s="12"/>
      <c r="S2128" s="16"/>
      <c r="T2128" s="16"/>
    </row>
    <row r="2129" spans="2:20" x14ac:dyDescent="0.2">
      <c r="B2129" s="3"/>
      <c r="C2129" s="3"/>
      <c r="D2129" s="6"/>
      <c r="E2129" s="8"/>
      <c r="O2129" s="10"/>
      <c r="Q2129" s="12"/>
      <c r="S2129" s="16"/>
      <c r="T2129" s="16"/>
    </row>
    <row r="2130" spans="2:20" x14ac:dyDescent="0.2">
      <c r="B2130" s="3"/>
      <c r="C2130" s="3"/>
      <c r="D2130" s="6"/>
      <c r="E2130" s="8"/>
      <c r="O2130" s="10"/>
      <c r="Q2130" s="12"/>
      <c r="S2130" s="16"/>
      <c r="T2130" s="16"/>
    </row>
    <row r="2131" spans="2:20" x14ac:dyDescent="0.2">
      <c r="B2131" s="3"/>
      <c r="C2131" s="3"/>
      <c r="D2131" s="6"/>
      <c r="E2131" s="8"/>
      <c r="O2131" s="10"/>
      <c r="Q2131" s="12"/>
      <c r="S2131" s="16"/>
      <c r="T2131" s="16"/>
    </row>
    <row r="2132" spans="2:20" x14ac:dyDescent="0.2">
      <c r="B2132" s="3"/>
      <c r="C2132" s="3"/>
      <c r="D2132" s="6"/>
      <c r="E2132" s="8"/>
      <c r="O2132" s="10"/>
      <c r="Q2132" s="12"/>
      <c r="S2132" s="16"/>
      <c r="T2132" s="16"/>
    </row>
    <row r="2133" spans="2:20" x14ac:dyDescent="0.2">
      <c r="B2133" s="3"/>
      <c r="C2133" s="3"/>
      <c r="D2133" s="6"/>
      <c r="E2133" s="8"/>
      <c r="O2133" s="10"/>
      <c r="Q2133" s="12"/>
      <c r="S2133" s="16"/>
      <c r="T2133" s="16"/>
    </row>
    <row r="2134" spans="2:20" x14ac:dyDescent="0.2">
      <c r="B2134" s="3"/>
      <c r="C2134" s="3"/>
      <c r="D2134" s="6"/>
      <c r="E2134" s="8"/>
      <c r="O2134" s="10"/>
      <c r="Q2134" s="12"/>
      <c r="S2134" s="16"/>
      <c r="T2134" s="16"/>
    </row>
    <row r="2135" spans="2:20" x14ac:dyDescent="0.2">
      <c r="B2135" s="3"/>
      <c r="C2135" s="3"/>
      <c r="D2135" s="6"/>
      <c r="E2135" s="8"/>
      <c r="O2135" s="10"/>
      <c r="Q2135" s="12"/>
      <c r="S2135" s="16"/>
      <c r="T2135" s="16"/>
    </row>
    <row r="2136" spans="2:20" x14ac:dyDescent="0.2">
      <c r="B2136" s="3"/>
      <c r="C2136" s="3"/>
      <c r="D2136" s="6"/>
      <c r="E2136" s="8"/>
      <c r="O2136" s="10"/>
      <c r="Q2136" s="12"/>
      <c r="S2136" s="16"/>
      <c r="T2136" s="16"/>
    </row>
    <row r="2137" spans="2:20" x14ac:dyDescent="0.2">
      <c r="B2137" s="3"/>
      <c r="C2137" s="3"/>
      <c r="D2137" s="6"/>
      <c r="E2137" s="8"/>
      <c r="O2137" s="10"/>
      <c r="Q2137" s="12"/>
      <c r="S2137" s="16"/>
      <c r="T2137" s="16"/>
    </row>
    <row r="2138" spans="2:20" x14ac:dyDescent="0.2">
      <c r="B2138" s="3"/>
      <c r="C2138" s="3"/>
      <c r="D2138" s="6"/>
      <c r="E2138" s="8"/>
      <c r="O2138" s="10"/>
      <c r="Q2138" s="12"/>
      <c r="S2138" s="16"/>
      <c r="T2138" s="16"/>
    </row>
    <row r="2139" spans="2:20" x14ac:dyDescent="0.2">
      <c r="B2139" s="3"/>
      <c r="C2139" s="3"/>
      <c r="D2139" s="6"/>
      <c r="E2139" s="8"/>
      <c r="O2139" s="10"/>
      <c r="Q2139" s="12"/>
      <c r="S2139" s="16"/>
      <c r="T2139" s="16"/>
    </row>
    <row r="2140" spans="2:20" x14ac:dyDescent="0.2">
      <c r="B2140" s="3"/>
      <c r="C2140" s="3"/>
      <c r="D2140" s="6"/>
      <c r="E2140" s="8"/>
      <c r="O2140" s="10"/>
      <c r="Q2140" s="12"/>
      <c r="S2140" s="16"/>
      <c r="T2140" s="16"/>
    </row>
    <row r="2141" spans="2:20" x14ac:dyDescent="0.2">
      <c r="B2141" s="3"/>
      <c r="C2141" s="3"/>
      <c r="D2141" s="6"/>
      <c r="E2141" s="8"/>
      <c r="O2141" s="10"/>
      <c r="Q2141" s="12"/>
      <c r="S2141" s="16"/>
      <c r="T2141" s="16"/>
    </row>
    <row r="2142" spans="2:20" x14ac:dyDescent="0.2">
      <c r="B2142" s="3"/>
      <c r="C2142" s="3"/>
      <c r="D2142" s="6"/>
      <c r="E2142" s="8"/>
      <c r="O2142" s="10"/>
      <c r="Q2142" s="12"/>
      <c r="S2142" s="16"/>
      <c r="T2142" s="16"/>
    </row>
    <row r="2143" spans="2:20" x14ac:dyDescent="0.2">
      <c r="B2143" s="3"/>
      <c r="C2143" s="3"/>
      <c r="D2143" s="6"/>
      <c r="E2143" s="8"/>
      <c r="O2143" s="10"/>
      <c r="Q2143" s="12"/>
      <c r="S2143" s="16"/>
      <c r="T2143" s="16"/>
    </row>
    <row r="2144" spans="2:20" x14ac:dyDescent="0.2">
      <c r="B2144" s="3"/>
      <c r="C2144" s="3"/>
      <c r="D2144" s="6"/>
      <c r="E2144" s="8"/>
      <c r="O2144" s="10"/>
      <c r="Q2144" s="12"/>
      <c r="S2144" s="16"/>
      <c r="T2144" s="16"/>
    </row>
    <row r="2145" spans="2:20" x14ac:dyDescent="0.2">
      <c r="B2145" s="3"/>
      <c r="C2145" s="3"/>
      <c r="D2145" s="6"/>
      <c r="E2145" s="8"/>
      <c r="O2145" s="10"/>
      <c r="Q2145" s="12"/>
      <c r="S2145" s="16"/>
      <c r="T2145" s="16"/>
    </row>
    <row r="2146" spans="2:20" x14ac:dyDescent="0.2">
      <c r="B2146" s="3"/>
      <c r="C2146" s="3"/>
      <c r="D2146" s="6"/>
      <c r="E2146" s="8"/>
      <c r="O2146" s="10"/>
      <c r="Q2146" s="12"/>
      <c r="S2146" s="16"/>
      <c r="T2146" s="16"/>
    </row>
    <row r="2147" spans="2:20" x14ac:dyDescent="0.2">
      <c r="B2147" s="3"/>
      <c r="C2147" s="3"/>
      <c r="D2147" s="6"/>
      <c r="E2147" s="8"/>
      <c r="O2147" s="10"/>
      <c r="Q2147" s="12"/>
      <c r="S2147" s="16"/>
      <c r="T2147" s="16"/>
    </row>
    <row r="2148" spans="2:20" x14ac:dyDescent="0.2">
      <c r="B2148" s="3"/>
      <c r="C2148" s="3"/>
      <c r="D2148" s="6"/>
      <c r="E2148" s="8"/>
      <c r="O2148" s="10"/>
      <c r="Q2148" s="12"/>
      <c r="S2148" s="16"/>
      <c r="T2148" s="16"/>
    </row>
    <row r="2149" spans="2:20" x14ac:dyDescent="0.2">
      <c r="B2149" s="3"/>
      <c r="C2149" s="3"/>
      <c r="D2149" s="6"/>
      <c r="E2149" s="8"/>
      <c r="O2149" s="10"/>
      <c r="Q2149" s="12"/>
      <c r="S2149" s="16"/>
      <c r="T2149" s="16"/>
    </row>
    <row r="2150" spans="2:20" x14ac:dyDescent="0.2">
      <c r="B2150" s="3"/>
      <c r="C2150" s="3"/>
      <c r="D2150" s="6"/>
      <c r="E2150" s="8"/>
      <c r="O2150" s="10"/>
      <c r="Q2150" s="12"/>
      <c r="S2150" s="16"/>
      <c r="T2150" s="16"/>
    </row>
    <row r="2151" spans="2:20" x14ac:dyDescent="0.2">
      <c r="B2151" s="3"/>
      <c r="C2151" s="3"/>
      <c r="D2151" s="6"/>
      <c r="E2151" s="8"/>
      <c r="O2151" s="10"/>
      <c r="Q2151" s="12"/>
      <c r="S2151" s="16"/>
      <c r="T2151" s="16"/>
    </row>
    <row r="2152" spans="2:20" x14ac:dyDescent="0.2">
      <c r="B2152" s="3"/>
      <c r="C2152" s="3"/>
      <c r="D2152" s="6"/>
      <c r="E2152" s="8"/>
      <c r="O2152" s="10"/>
      <c r="Q2152" s="12"/>
      <c r="S2152" s="16"/>
      <c r="T2152" s="16"/>
    </row>
    <row r="2153" spans="2:20" x14ac:dyDescent="0.2">
      <c r="B2153" s="3"/>
      <c r="C2153" s="3"/>
      <c r="D2153" s="6"/>
      <c r="E2153" s="8"/>
      <c r="O2153" s="10"/>
      <c r="Q2153" s="12"/>
      <c r="S2153" s="16"/>
      <c r="T2153" s="16"/>
    </row>
    <row r="2154" spans="2:20" x14ac:dyDescent="0.2">
      <c r="B2154" s="3"/>
      <c r="C2154" s="3"/>
      <c r="D2154" s="6"/>
      <c r="E2154" s="8"/>
      <c r="O2154" s="10"/>
      <c r="Q2154" s="12"/>
      <c r="S2154" s="16"/>
      <c r="T2154" s="16"/>
    </row>
    <row r="2155" spans="2:20" x14ac:dyDescent="0.2">
      <c r="B2155" s="3"/>
      <c r="C2155" s="3"/>
      <c r="D2155" s="6"/>
      <c r="E2155" s="8"/>
      <c r="O2155" s="10"/>
      <c r="Q2155" s="12"/>
      <c r="S2155" s="16"/>
      <c r="T2155" s="16"/>
    </row>
    <row r="2156" spans="2:20" x14ac:dyDescent="0.2">
      <c r="B2156" s="3"/>
      <c r="C2156" s="3"/>
      <c r="D2156" s="6"/>
      <c r="E2156" s="8"/>
      <c r="O2156" s="10"/>
      <c r="Q2156" s="12"/>
      <c r="S2156" s="16"/>
      <c r="T2156" s="16"/>
    </row>
    <row r="2157" spans="2:20" x14ac:dyDescent="0.2">
      <c r="B2157" s="3"/>
      <c r="C2157" s="3"/>
      <c r="D2157" s="6"/>
      <c r="E2157" s="8"/>
      <c r="O2157" s="10"/>
      <c r="Q2157" s="12"/>
      <c r="S2157" s="16"/>
      <c r="T2157" s="16"/>
    </row>
    <row r="2158" spans="2:20" x14ac:dyDescent="0.2">
      <c r="B2158" s="3"/>
      <c r="C2158" s="3"/>
      <c r="D2158" s="6"/>
      <c r="E2158" s="8"/>
      <c r="O2158" s="10"/>
      <c r="Q2158" s="12"/>
      <c r="S2158" s="16"/>
      <c r="T2158" s="16"/>
    </row>
    <row r="2159" spans="2:20" x14ac:dyDescent="0.2">
      <c r="B2159" s="3"/>
      <c r="C2159" s="3"/>
      <c r="D2159" s="6"/>
      <c r="E2159" s="8"/>
      <c r="O2159" s="10"/>
      <c r="Q2159" s="12"/>
      <c r="S2159" s="16"/>
      <c r="T2159" s="16"/>
    </row>
    <row r="2160" spans="2:20" x14ac:dyDescent="0.2">
      <c r="B2160" s="3"/>
      <c r="C2160" s="3"/>
      <c r="D2160" s="6"/>
      <c r="E2160" s="8"/>
      <c r="O2160" s="10"/>
      <c r="Q2160" s="12"/>
      <c r="S2160" s="16"/>
      <c r="T2160" s="16"/>
    </row>
    <row r="2161" spans="2:20" x14ac:dyDescent="0.2">
      <c r="B2161" s="3"/>
      <c r="C2161" s="3"/>
      <c r="D2161" s="6"/>
      <c r="E2161" s="8"/>
      <c r="O2161" s="10"/>
      <c r="Q2161" s="12"/>
      <c r="S2161" s="16"/>
      <c r="T2161" s="16"/>
    </row>
    <row r="2162" spans="2:20" x14ac:dyDescent="0.2">
      <c r="B2162" s="3"/>
      <c r="C2162" s="3"/>
      <c r="D2162" s="6"/>
      <c r="E2162" s="8"/>
      <c r="O2162" s="10"/>
      <c r="Q2162" s="12"/>
      <c r="S2162" s="16"/>
      <c r="T2162" s="16"/>
    </row>
    <row r="2163" spans="2:20" x14ac:dyDescent="0.2">
      <c r="B2163" s="3"/>
      <c r="C2163" s="3"/>
      <c r="D2163" s="6"/>
      <c r="E2163" s="8"/>
      <c r="O2163" s="10"/>
      <c r="Q2163" s="12"/>
      <c r="S2163" s="16"/>
      <c r="T2163" s="16"/>
    </row>
    <row r="2164" spans="2:20" x14ac:dyDescent="0.2">
      <c r="B2164" s="3"/>
      <c r="C2164" s="3"/>
      <c r="D2164" s="6"/>
      <c r="E2164" s="8"/>
      <c r="O2164" s="10"/>
      <c r="Q2164" s="12"/>
      <c r="S2164" s="16"/>
      <c r="T2164" s="16"/>
    </row>
    <row r="2165" spans="2:20" x14ac:dyDescent="0.2">
      <c r="B2165" s="3"/>
      <c r="C2165" s="3"/>
      <c r="D2165" s="6"/>
      <c r="E2165" s="8"/>
      <c r="O2165" s="10"/>
      <c r="Q2165" s="12"/>
      <c r="S2165" s="16"/>
      <c r="T2165" s="16"/>
    </row>
    <row r="2166" spans="2:20" x14ac:dyDescent="0.2">
      <c r="B2166" s="3"/>
      <c r="C2166" s="3"/>
      <c r="D2166" s="6"/>
      <c r="E2166" s="8"/>
      <c r="O2166" s="10"/>
      <c r="Q2166" s="12"/>
      <c r="S2166" s="16"/>
      <c r="T2166" s="16"/>
    </row>
    <row r="2167" spans="2:20" x14ac:dyDescent="0.2">
      <c r="B2167" s="3"/>
      <c r="C2167" s="3"/>
      <c r="D2167" s="6"/>
      <c r="E2167" s="8"/>
      <c r="O2167" s="10"/>
      <c r="Q2167" s="12"/>
      <c r="S2167" s="16"/>
      <c r="T2167" s="16"/>
    </row>
    <row r="2168" spans="2:20" x14ac:dyDescent="0.2">
      <c r="B2168" s="3"/>
      <c r="C2168" s="3"/>
      <c r="D2168" s="6"/>
      <c r="E2168" s="8"/>
      <c r="O2168" s="10"/>
      <c r="Q2168" s="12"/>
      <c r="S2168" s="16"/>
      <c r="T2168" s="16"/>
    </row>
    <row r="2169" spans="2:20" x14ac:dyDescent="0.2">
      <c r="B2169" s="3"/>
      <c r="C2169" s="3"/>
      <c r="D2169" s="6"/>
      <c r="E2169" s="8"/>
      <c r="O2169" s="10"/>
      <c r="Q2169" s="12"/>
      <c r="S2169" s="16"/>
      <c r="T2169" s="16"/>
    </row>
    <row r="2170" spans="2:20" x14ac:dyDescent="0.2">
      <c r="B2170" s="3"/>
      <c r="C2170" s="3"/>
      <c r="D2170" s="6"/>
      <c r="E2170" s="8"/>
      <c r="O2170" s="10"/>
      <c r="Q2170" s="12"/>
      <c r="S2170" s="16"/>
      <c r="T2170" s="16"/>
    </row>
    <row r="2171" spans="2:20" x14ac:dyDescent="0.2">
      <c r="B2171" s="3"/>
      <c r="C2171" s="3"/>
      <c r="D2171" s="6"/>
      <c r="E2171" s="8"/>
      <c r="O2171" s="10"/>
      <c r="Q2171" s="12"/>
      <c r="S2171" s="16"/>
      <c r="T2171" s="16"/>
    </row>
    <row r="2172" spans="2:20" x14ac:dyDescent="0.2">
      <c r="B2172" s="3"/>
      <c r="C2172" s="3"/>
      <c r="D2172" s="6"/>
      <c r="E2172" s="8"/>
      <c r="O2172" s="10"/>
      <c r="Q2172" s="12"/>
      <c r="S2172" s="16"/>
      <c r="T2172" s="16"/>
    </row>
    <row r="2173" spans="2:20" x14ac:dyDescent="0.2">
      <c r="B2173" s="3"/>
      <c r="C2173" s="3"/>
      <c r="D2173" s="6"/>
      <c r="E2173" s="8"/>
      <c r="O2173" s="10"/>
      <c r="Q2173" s="12"/>
      <c r="S2173" s="16"/>
      <c r="T2173" s="16"/>
    </row>
    <row r="2174" spans="2:20" x14ac:dyDescent="0.2">
      <c r="B2174" s="3"/>
      <c r="C2174" s="3"/>
      <c r="D2174" s="6"/>
      <c r="E2174" s="8"/>
      <c r="O2174" s="10"/>
      <c r="Q2174" s="12"/>
      <c r="S2174" s="16"/>
      <c r="T2174" s="16"/>
    </row>
    <row r="2175" spans="2:20" x14ac:dyDescent="0.2">
      <c r="B2175" s="3"/>
      <c r="C2175" s="3"/>
      <c r="D2175" s="6"/>
      <c r="E2175" s="8"/>
      <c r="O2175" s="10"/>
      <c r="Q2175" s="12"/>
      <c r="S2175" s="16"/>
      <c r="T2175" s="16"/>
    </row>
    <row r="2176" spans="2:20" x14ac:dyDescent="0.2">
      <c r="B2176" s="3"/>
      <c r="C2176" s="3"/>
      <c r="D2176" s="6"/>
      <c r="E2176" s="8"/>
      <c r="O2176" s="10"/>
      <c r="Q2176" s="12"/>
      <c r="S2176" s="16"/>
      <c r="T2176" s="16"/>
    </row>
    <row r="2177" spans="2:20" x14ac:dyDescent="0.2">
      <c r="B2177" s="3"/>
      <c r="C2177" s="3"/>
      <c r="D2177" s="6"/>
      <c r="E2177" s="8"/>
      <c r="O2177" s="10"/>
      <c r="Q2177" s="12"/>
      <c r="S2177" s="16"/>
      <c r="T2177" s="16"/>
    </row>
    <row r="2178" spans="2:20" x14ac:dyDescent="0.2">
      <c r="B2178" s="3"/>
      <c r="C2178" s="3"/>
      <c r="D2178" s="6"/>
      <c r="E2178" s="8"/>
      <c r="O2178" s="10"/>
      <c r="Q2178" s="12"/>
      <c r="S2178" s="16"/>
      <c r="T2178" s="16"/>
    </row>
    <row r="2179" spans="2:20" x14ac:dyDescent="0.2">
      <c r="B2179" s="3"/>
      <c r="C2179" s="3"/>
      <c r="D2179" s="6"/>
      <c r="E2179" s="8"/>
      <c r="O2179" s="10"/>
      <c r="Q2179" s="12"/>
      <c r="S2179" s="16"/>
      <c r="T2179" s="16"/>
    </row>
    <row r="2180" spans="2:20" x14ac:dyDescent="0.2">
      <c r="B2180" s="3"/>
      <c r="C2180" s="3"/>
      <c r="D2180" s="6"/>
      <c r="E2180" s="8"/>
      <c r="O2180" s="10"/>
      <c r="Q2180" s="12"/>
      <c r="S2180" s="16"/>
      <c r="T2180" s="16"/>
    </row>
    <row r="2181" spans="2:20" x14ac:dyDescent="0.2">
      <c r="B2181" s="3"/>
      <c r="C2181" s="3"/>
      <c r="D2181" s="6"/>
      <c r="E2181" s="8"/>
      <c r="O2181" s="10"/>
      <c r="Q2181" s="12"/>
      <c r="S2181" s="16"/>
      <c r="T2181" s="16"/>
    </row>
    <row r="2182" spans="2:20" x14ac:dyDescent="0.2">
      <c r="B2182" s="3"/>
      <c r="C2182" s="3"/>
      <c r="D2182" s="6"/>
      <c r="E2182" s="8"/>
      <c r="O2182" s="10"/>
      <c r="Q2182" s="12"/>
      <c r="S2182" s="16"/>
      <c r="T2182" s="16"/>
    </row>
    <row r="2183" spans="2:20" x14ac:dyDescent="0.2">
      <c r="B2183" s="3"/>
      <c r="C2183" s="3"/>
      <c r="D2183" s="6"/>
      <c r="E2183" s="8"/>
      <c r="O2183" s="10"/>
      <c r="Q2183" s="12"/>
      <c r="S2183" s="16"/>
      <c r="T2183" s="16"/>
    </row>
    <row r="2184" spans="2:20" x14ac:dyDescent="0.2">
      <c r="B2184" s="3"/>
      <c r="C2184" s="3"/>
      <c r="D2184" s="6"/>
      <c r="E2184" s="8"/>
      <c r="O2184" s="10"/>
      <c r="Q2184" s="12"/>
      <c r="S2184" s="16"/>
      <c r="T2184" s="16"/>
    </row>
    <row r="2185" spans="2:20" x14ac:dyDescent="0.2">
      <c r="B2185" s="3"/>
      <c r="C2185" s="3"/>
      <c r="D2185" s="6"/>
      <c r="E2185" s="8"/>
      <c r="O2185" s="10"/>
      <c r="Q2185" s="12"/>
      <c r="S2185" s="16"/>
      <c r="T2185" s="16"/>
    </row>
    <row r="2186" spans="2:20" x14ac:dyDescent="0.2">
      <c r="B2186" s="3"/>
      <c r="C2186" s="3"/>
      <c r="D2186" s="6"/>
      <c r="E2186" s="8"/>
      <c r="O2186" s="10"/>
      <c r="Q2186" s="12"/>
      <c r="S2186" s="16"/>
      <c r="T2186" s="16"/>
    </row>
    <row r="2187" spans="2:20" x14ac:dyDescent="0.2">
      <c r="B2187" s="3"/>
      <c r="C2187" s="3"/>
      <c r="D2187" s="6"/>
      <c r="E2187" s="8"/>
      <c r="O2187" s="10"/>
      <c r="Q2187" s="12"/>
      <c r="S2187" s="16"/>
      <c r="T2187" s="16"/>
    </row>
    <row r="2188" spans="2:20" x14ac:dyDescent="0.2">
      <c r="B2188" s="3"/>
      <c r="C2188" s="3"/>
      <c r="D2188" s="6"/>
      <c r="E2188" s="8"/>
      <c r="O2188" s="10"/>
      <c r="Q2188" s="12"/>
      <c r="S2188" s="16"/>
      <c r="T2188" s="16"/>
    </row>
    <row r="2189" spans="2:20" x14ac:dyDescent="0.2">
      <c r="B2189" s="3"/>
      <c r="C2189" s="3"/>
      <c r="D2189" s="6"/>
      <c r="E2189" s="8"/>
      <c r="O2189" s="10"/>
      <c r="Q2189" s="12"/>
      <c r="S2189" s="16"/>
      <c r="T2189" s="16"/>
    </row>
    <row r="2190" spans="2:20" x14ac:dyDescent="0.2">
      <c r="B2190" s="3"/>
      <c r="C2190" s="3"/>
      <c r="D2190" s="6"/>
      <c r="E2190" s="8"/>
      <c r="O2190" s="10"/>
      <c r="Q2190" s="12"/>
      <c r="S2190" s="16"/>
      <c r="T2190" s="16"/>
    </row>
    <row r="2191" spans="2:20" x14ac:dyDescent="0.2">
      <c r="B2191" s="3"/>
      <c r="C2191" s="3"/>
      <c r="D2191" s="6"/>
      <c r="E2191" s="8"/>
      <c r="O2191" s="10"/>
      <c r="Q2191" s="12"/>
      <c r="S2191" s="16"/>
      <c r="T2191" s="16"/>
    </row>
    <row r="2192" spans="2:20" x14ac:dyDescent="0.2">
      <c r="B2192" s="3"/>
      <c r="C2192" s="3"/>
      <c r="D2192" s="6"/>
      <c r="E2192" s="8"/>
      <c r="O2192" s="10"/>
      <c r="Q2192" s="12"/>
      <c r="S2192" s="16"/>
      <c r="T2192" s="16"/>
    </row>
    <row r="2193" spans="2:20" x14ac:dyDescent="0.2">
      <c r="B2193" s="3"/>
      <c r="C2193" s="3"/>
      <c r="D2193" s="6"/>
      <c r="E2193" s="8"/>
      <c r="O2193" s="10"/>
      <c r="Q2193" s="12"/>
      <c r="S2193" s="16"/>
      <c r="T2193" s="16"/>
    </row>
    <row r="2194" spans="2:20" x14ac:dyDescent="0.2">
      <c r="B2194" s="3"/>
      <c r="C2194" s="3"/>
      <c r="D2194" s="6"/>
      <c r="E2194" s="8"/>
      <c r="O2194" s="10"/>
      <c r="Q2194" s="12"/>
      <c r="S2194" s="16"/>
      <c r="T2194" s="16"/>
    </row>
    <row r="2195" spans="2:20" x14ac:dyDescent="0.2">
      <c r="B2195" s="3"/>
      <c r="C2195" s="3"/>
      <c r="D2195" s="6"/>
      <c r="E2195" s="8"/>
      <c r="O2195" s="10"/>
      <c r="Q2195" s="12"/>
      <c r="S2195" s="16"/>
      <c r="T2195" s="16"/>
    </row>
    <row r="2196" spans="2:20" x14ac:dyDescent="0.2">
      <c r="B2196" s="3"/>
      <c r="C2196" s="3"/>
      <c r="D2196" s="6"/>
      <c r="E2196" s="8"/>
      <c r="O2196" s="10"/>
      <c r="Q2196" s="12"/>
      <c r="S2196" s="16"/>
      <c r="T2196" s="16"/>
    </row>
    <row r="2197" spans="2:20" x14ac:dyDescent="0.2">
      <c r="B2197" s="3"/>
      <c r="C2197" s="3"/>
      <c r="D2197" s="6"/>
      <c r="E2197" s="8"/>
      <c r="O2197" s="10"/>
      <c r="Q2197" s="12"/>
      <c r="S2197" s="16"/>
      <c r="T2197" s="16"/>
    </row>
    <row r="2198" spans="2:20" x14ac:dyDescent="0.2">
      <c r="B2198" s="3"/>
      <c r="C2198" s="3"/>
      <c r="D2198" s="6"/>
      <c r="E2198" s="8"/>
      <c r="O2198" s="10"/>
      <c r="Q2198" s="12"/>
      <c r="S2198" s="16"/>
      <c r="T2198" s="16"/>
    </row>
    <row r="2199" spans="2:20" x14ac:dyDescent="0.2">
      <c r="B2199" s="3"/>
      <c r="C2199" s="3"/>
      <c r="D2199" s="6"/>
      <c r="E2199" s="8"/>
      <c r="O2199" s="10"/>
      <c r="Q2199" s="12"/>
      <c r="S2199" s="16"/>
      <c r="T2199" s="16"/>
    </row>
    <row r="2200" spans="2:20" x14ac:dyDescent="0.2">
      <c r="B2200" s="3"/>
      <c r="C2200" s="3"/>
      <c r="D2200" s="6"/>
      <c r="E2200" s="8"/>
      <c r="O2200" s="10"/>
      <c r="Q2200" s="12"/>
      <c r="S2200" s="16"/>
      <c r="T2200" s="16"/>
    </row>
    <row r="2201" spans="2:20" x14ac:dyDescent="0.2">
      <c r="B2201" s="3"/>
      <c r="C2201" s="3"/>
      <c r="D2201" s="6"/>
      <c r="E2201" s="8"/>
      <c r="O2201" s="10"/>
      <c r="Q2201" s="12"/>
      <c r="S2201" s="16"/>
      <c r="T2201" s="16"/>
    </row>
    <row r="2202" spans="2:20" x14ac:dyDescent="0.2">
      <c r="B2202" s="3"/>
      <c r="C2202" s="3"/>
      <c r="D2202" s="6"/>
      <c r="E2202" s="8"/>
      <c r="O2202" s="10"/>
      <c r="Q2202" s="12"/>
      <c r="S2202" s="16"/>
      <c r="T2202" s="16"/>
    </row>
    <row r="2203" spans="2:20" x14ac:dyDescent="0.2">
      <c r="B2203" s="3"/>
      <c r="C2203" s="3"/>
      <c r="D2203" s="6"/>
      <c r="E2203" s="8"/>
      <c r="O2203" s="10"/>
      <c r="Q2203" s="12"/>
      <c r="S2203" s="16"/>
      <c r="T2203" s="16"/>
    </row>
    <row r="2204" spans="2:20" x14ac:dyDescent="0.2">
      <c r="B2204" s="3"/>
      <c r="C2204" s="3"/>
      <c r="D2204" s="6"/>
      <c r="E2204" s="8"/>
      <c r="O2204" s="10"/>
      <c r="Q2204" s="12"/>
      <c r="S2204" s="16"/>
      <c r="T2204" s="16"/>
    </row>
    <row r="2205" spans="2:20" x14ac:dyDescent="0.2">
      <c r="B2205" s="3"/>
      <c r="C2205" s="3"/>
      <c r="D2205" s="6"/>
      <c r="E2205" s="8"/>
      <c r="O2205" s="10"/>
      <c r="Q2205" s="12"/>
      <c r="S2205" s="16"/>
      <c r="T2205" s="16"/>
    </row>
    <row r="2206" spans="2:20" x14ac:dyDescent="0.2">
      <c r="B2206" s="3"/>
      <c r="C2206" s="3"/>
      <c r="D2206" s="6"/>
      <c r="E2206" s="8"/>
      <c r="O2206" s="10"/>
      <c r="Q2206" s="12"/>
      <c r="S2206" s="16"/>
      <c r="T2206" s="16"/>
    </row>
    <row r="2207" spans="2:20" x14ac:dyDescent="0.2">
      <c r="B2207" s="3"/>
      <c r="C2207" s="3"/>
      <c r="D2207" s="6"/>
      <c r="E2207" s="8"/>
      <c r="O2207" s="10"/>
      <c r="Q2207" s="12"/>
      <c r="S2207" s="16"/>
      <c r="T2207" s="16"/>
    </row>
    <row r="2208" spans="2:20" x14ac:dyDescent="0.2">
      <c r="B2208" s="3"/>
      <c r="C2208" s="3"/>
      <c r="D2208" s="6"/>
      <c r="E2208" s="8"/>
      <c r="O2208" s="10"/>
      <c r="Q2208" s="12"/>
      <c r="S2208" s="16"/>
      <c r="T2208" s="16"/>
    </row>
    <row r="2209" spans="2:20" x14ac:dyDescent="0.2">
      <c r="B2209" s="3"/>
      <c r="C2209" s="3"/>
      <c r="D2209" s="6"/>
      <c r="E2209" s="8"/>
      <c r="O2209" s="10"/>
      <c r="Q2209" s="12"/>
      <c r="S2209" s="16"/>
      <c r="T2209" s="16"/>
    </row>
    <row r="2210" spans="2:20" x14ac:dyDescent="0.2">
      <c r="B2210" s="3"/>
      <c r="C2210" s="3"/>
      <c r="D2210" s="6"/>
      <c r="E2210" s="8"/>
      <c r="O2210" s="10"/>
      <c r="Q2210" s="12"/>
      <c r="S2210" s="16"/>
      <c r="T2210" s="16"/>
    </row>
    <row r="2211" spans="2:20" x14ac:dyDescent="0.2">
      <c r="B2211" s="3"/>
      <c r="C2211" s="3"/>
      <c r="D2211" s="6"/>
      <c r="E2211" s="8"/>
      <c r="O2211" s="10"/>
      <c r="Q2211" s="12"/>
      <c r="S2211" s="16"/>
      <c r="T2211" s="16"/>
    </row>
    <row r="2212" spans="2:20" x14ac:dyDescent="0.2">
      <c r="B2212" s="3"/>
      <c r="C2212" s="3"/>
      <c r="D2212" s="6"/>
      <c r="E2212" s="8"/>
      <c r="O2212" s="10"/>
      <c r="Q2212" s="12"/>
      <c r="S2212" s="16"/>
      <c r="T2212" s="16"/>
    </row>
    <row r="2213" spans="2:20" x14ac:dyDescent="0.2">
      <c r="B2213" s="3"/>
      <c r="C2213" s="3"/>
      <c r="D2213" s="6"/>
      <c r="E2213" s="8"/>
      <c r="O2213" s="10"/>
      <c r="Q2213" s="12"/>
      <c r="S2213" s="16"/>
      <c r="T2213" s="16"/>
    </row>
    <row r="2214" spans="2:20" x14ac:dyDescent="0.2">
      <c r="B2214" s="3"/>
      <c r="C2214" s="3"/>
      <c r="D2214" s="6"/>
      <c r="E2214" s="8"/>
      <c r="O2214" s="10"/>
      <c r="Q2214" s="12"/>
      <c r="S2214" s="16"/>
      <c r="T2214" s="16"/>
    </row>
    <row r="2215" spans="2:20" x14ac:dyDescent="0.2">
      <c r="B2215" s="3"/>
      <c r="C2215" s="3"/>
      <c r="D2215" s="6"/>
      <c r="E2215" s="8"/>
      <c r="O2215" s="10"/>
      <c r="Q2215" s="12"/>
      <c r="S2215" s="16"/>
      <c r="T2215" s="16"/>
    </row>
    <row r="2216" spans="2:20" x14ac:dyDescent="0.2">
      <c r="B2216" s="3"/>
      <c r="C2216" s="3"/>
      <c r="D2216" s="6"/>
      <c r="E2216" s="8"/>
      <c r="O2216" s="10"/>
      <c r="Q2216" s="12"/>
      <c r="S2216" s="16"/>
      <c r="T2216" s="16"/>
    </row>
    <row r="2217" spans="2:20" x14ac:dyDescent="0.2">
      <c r="B2217" s="3"/>
      <c r="C2217" s="3"/>
      <c r="D2217" s="6"/>
      <c r="E2217" s="8"/>
      <c r="O2217" s="10"/>
      <c r="Q2217" s="12"/>
      <c r="S2217" s="16"/>
      <c r="T2217" s="16"/>
    </row>
    <row r="2218" spans="2:20" x14ac:dyDescent="0.2">
      <c r="B2218" s="3"/>
      <c r="C2218" s="3"/>
      <c r="D2218" s="6"/>
      <c r="E2218" s="8"/>
      <c r="O2218" s="10"/>
      <c r="Q2218" s="12"/>
      <c r="S2218" s="16"/>
      <c r="T2218" s="16"/>
    </row>
    <row r="2219" spans="2:20" x14ac:dyDescent="0.2">
      <c r="B2219" s="3"/>
      <c r="C2219" s="3"/>
      <c r="D2219" s="6"/>
      <c r="E2219" s="8"/>
      <c r="O2219" s="10"/>
      <c r="Q2219" s="12"/>
      <c r="S2219" s="16"/>
      <c r="T2219" s="16"/>
    </row>
    <row r="2220" spans="2:20" x14ac:dyDescent="0.2">
      <c r="B2220" s="3"/>
      <c r="C2220" s="3"/>
      <c r="D2220" s="6"/>
      <c r="E2220" s="8"/>
      <c r="O2220" s="10"/>
      <c r="Q2220" s="12"/>
      <c r="S2220" s="16"/>
      <c r="T2220" s="16"/>
    </row>
    <row r="2221" spans="2:20" x14ac:dyDescent="0.2">
      <c r="B2221" s="3"/>
      <c r="C2221" s="3"/>
      <c r="D2221" s="6"/>
      <c r="E2221" s="8"/>
      <c r="O2221" s="10"/>
      <c r="Q2221" s="12"/>
      <c r="S2221" s="16"/>
      <c r="T2221" s="16"/>
    </row>
    <row r="2222" spans="2:20" x14ac:dyDescent="0.2">
      <c r="B2222" s="3"/>
      <c r="C2222" s="3"/>
      <c r="D2222" s="6"/>
      <c r="E2222" s="8"/>
      <c r="O2222" s="10"/>
      <c r="Q2222" s="12"/>
      <c r="S2222" s="16"/>
      <c r="T2222" s="16"/>
    </row>
    <row r="2223" spans="2:20" x14ac:dyDescent="0.2">
      <c r="B2223" s="3"/>
      <c r="C2223" s="3"/>
      <c r="D2223" s="6"/>
      <c r="E2223" s="8"/>
      <c r="O2223" s="10"/>
      <c r="Q2223" s="12"/>
      <c r="S2223" s="16"/>
      <c r="T2223" s="16"/>
    </row>
    <row r="2224" spans="2:20" x14ac:dyDescent="0.2">
      <c r="B2224" s="3"/>
      <c r="C2224" s="3"/>
      <c r="D2224" s="6"/>
      <c r="E2224" s="8"/>
      <c r="O2224" s="10"/>
      <c r="Q2224" s="12"/>
      <c r="S2224" s="16"/>
      <c r="T2224" s="16"/>
    </row>
    <row r="2225" spans="2:20" x14ac:dyDescent="0.2">
      <c r="B2225" s="3"/>
      <c r="C2225" s="3"/>
      <c r="D2225" s="6"/>
      <c r="E2225" s="8"/>
      <c r="O2225" s="10"/>
      <c r="Q2225" s="12"/>
      <c r="S2225" s="16"/>
      <c r="T2225" s="16"/>
    </row>
    <row r="2226" spans="2:20" x14ac:dyDescent="0.2">
      <c r="B2226" s="3"/>
      <c r="C2226" s="3"/>
      <c r="D2226" s="6"/>
      <c r="E2226" s="8"/>
      <c r="O2226" s="10"/>
      <c r="Q2226" s="12"/>
      <c r="S2226" s="16"/>
      <c r="T2226" s="16"/>
    </row>
    <row r="2227" spans="2:20" x14ac:dyDescent="0.2">
      <c r="B2227" s="3"/>
      <c r="C2227" s="3"/>
      <c r="D2227" s="6"/>
      <c r="E2227" s="8"/>
      <c r="O2227" s="10"/>
      <c r="Q2227" s="12"/>
      <c r="S2227" s="16"/>
      <c r="T2227" s="16"/>
    </row>
    <row r="2228" spans="2:20" x14ac:dyDescent="0.2">
      <c r="B2228" s="3"/>
      <c r="C2228" s="3"/>
      <c r="D2228" s="6"/>
      <c r="E2228" s="8"/>
      <c r="O2228" s="10"/>
      <c r="Q2228" s="12"/>
      <c r="S2228" s="16"/>
      <c r="T2228" s="16"/>
    </row>
    <row r="2229" spans="2:20" x14ac:dyDescent="0.2">
      <c r="B2229" s="3"/>
      <c r="C2229" s="3"/>
      <c r="D2229" s="6"/>
      <c r="E2229" s="8"/>
      <c r="O2229" s="10"/>
      <c r="Q2229" s="12"/>
      <c r="S2229" s="16"/>
      <c r="T2229" s="16"/>
    </row>
    <row r="2230" spans="2:20" x14ac:dyDescent="0.2">
      <c r="B2230" s="3"/>
      <c r="C2230" s="3"/>
      <c r="D2230" s="6"/>
      <c r="E2230" s="8"/>
      <c r="O2230" s="10"/>
      <c r="Q2230" s="12"/>
      <c r="S2230" s="16"/>
      <c r="T2230" s="16"/>
    </row>
    <row r="2231" spans="2:20" x14ac:dyDescent="0.2">
      <c r="B2231" s="3"/>
      <c r="C2231" s="3"/>
      <c r="D2231" s="6"/>
      <c r="E2231" s="8"/>
      <c r="O2231" s="10"/>
      <c r="Q2231" s="12"/>
      <c r="S2231" s="16"/>
      <c r="T2231" s="16"/>
    </row>
    <row r="2232" spans="2:20" x14ac:dyDescent="0.2">
      <c r="B2232" s="3"/>
      <c r="C2232" s="3"/>
      <c r="D2232" s="6"/>
      <c r="E2232" s="8"/>
      <c r="O2232" s="10"/>
      <c r="Q2232" s="12"/>
      <c r="S2232" s="16"/>
      <c r="T2232" s="16"/>
    </row>
    <row r="2233" spans="2:20" x14ac:dyDescent="0.2">
      <c r="B2233" s="3"/>
      <c r="C2233" s="3"/>
      <c r="D2233" s="6"/>
      <c r="E2233" s="8"/>
      <c r="O2233" s="10"/>
      <c r="Q2233" s="12"/>
      <c r="S2233" s="16"/>
      <c r="T2233" s="16"/>
    </row>
    <row r="2234" spans="2:20" x14ac:dyDescent="0.2">
      <c r="B2234" s="3"/>
      <c r="C2234" s="3"/>
      <c r="D2234" s="6"/>
      <c r="E2234" s="8"/>
      <c r="O2234" s="10"/>
      <c r="Q2234" s="12"/>
      <c r="S2234" s="16"/>
      <c r="T2234" s="16"/>
    </row>
    <row r="2235" spans="2:20" x14ac:dyDescent="0.2">
      <c r="B2235" s="3"/>
      <c r="C2235" s="3"/>
      <c r="D2235" s="6"/>
      <c r="E2235" s="8"/>
      <c r="O2235" s="10"/>
      <c r="Q2235" s="12"/>
      <c r="S2235" s="16"/>
      <c r="T2235" s="16"/>
    </row>
    <row r="2236" spans="2:20" x14ac:dyDescent="0.2">
      <c r="B2236" s="3"/>
      <c r="C2236" s="3"/>
      <c r="D2236" s="6"/>
      <c r="E2236" s="8"/>
      <c r="O2236" s="10"/>
      <c r="Q2236" s="12"/>
      <c r="S2236" s="16"/>
      <c r="T2236" s="16"/>
    </row>
    <row r="2237" spans="2:20" x14ac:dyDescent="0.2">
      <c r="B2237" s="3"/>
      <c r="C2237" s="3"/>
      <c r="D2237" s="6"/>
      <c r="E2237" s="8"/>
      <c r="O2237" s="10"/>
      <c r="Q2237" s="12"/>
      <c r="S2237" s="16"/>
      <c r="T2237" s="16"/>
    </row>
    <row r="2238" spans="2:20" x14ac:dyDescent="0.2">
      <c r="B2238" s="3"/>
      <c r="C2238" s="3"/>
      <c r="D2238" s="6"/>
      <c r="E2238" s="8"/>
      <c r="O2238" s="10"/>
      <c r="Q2238" s="12"/>
      <c r="S2238" s="16"/>
      <c r="T2238" s="16"/>
    </row>
    <row r="2239" spans="2:20" x14ac:dyDescent="0.2">
      <c r="B2239" s="3"/>
      <c r="C2239" s="3"/>
      <c r="D2239" s="6"/>
      <c r="E2239" s="8"/>
      <c r="O2239" s="10"/>
      <c r="Q2239" s="12"/>
      <c r="S2239" s="16"/>
      <c r="T2239" s="16"/>
    </row>
    <row r="2240" spans="2:20" x14ac:dyDescent="0.2">
      <c r="B2240" s="3"/>
      <c r="C2240" s="3"/>
      <c r="D2240" s="6"/>
      <c r="E2240" s="8"/>
      <c r="O2240" s="10"/>
      <c r="Q2240" s="12"/>
      <c r="S2240" s="16"/>
      <c r="T2240" s="16"/>
    </row>
    <row r="2241" spans="2:20" x14ac:dyDescent="0.2">
      <c r="B2241" s="3"/>
      <c r="C2241" s="3"/>
      <c r="D2241" s="6"/>
      <c r="E2241" s="8"/>
      <c r="O2241" s="10"/>
      <c r="Q2241" s="12"/>
      <c r="S2241" s="16"/>
      <c r="T2241" s="16"/>
    </row>
    <row r="2242" spans="2:20" x14ac:dyDescent="0.2">
      <c r="B2242" s="3"/>
      <c r="C2242" s="3"/>
      <c r="D2242" s="6"/>
      <c r="E2242" s="8"/>
      <c r="O2242" s="10"/>
      <c r="Q2242" s="12"/>
      <c r="S2242" s="16"/>
      <c r="T2242" s="16"/>
    </row>
    <row r="2243" spans="2:20" x14ac:dyDescent="0.2">
      <c r="B2243" s="3"/>
      <c r="C2243" s="3"/>
      <c r="D2243" s="6"/>
      <c r="E2243" s="8"/>
      <c r="O2243" s="10"/>
      <c r="Q2243" s="12"/>
      <c r="S2243" s="16"/>
      <c r="T2243" s="16"/>
    </row>
    <row r="2244" spans="2:20" x14ac:dyDescent="0.2">
      <c r="B2244" s="3"/>
      <c r="C2244" s="3"/>
      <c r="D2244" s="6"/>
      <c r="E2244" s="8"/>
      <c r="O2244" s="10"/>
      <c r="Q2244" s="12"/>
      <c r="S2244" s="16"/>
      <c r="T2244" s="16"/>
    </row>
    <row r="2245" spans="2:20" x14ac:dyDescent="0.2">
      <c r="B2245" s="3"/>
      <c r="C2245" s="3"/>
      <c r="D2245" s="6"/>
      <c r="E2245" s="8"/>
      <c r="O2245" s="10"/>
      <c r="Q2245" s="12"/>
      <c r="S2245" s="16"/>
      <c r="T2245" s="16"/>
    </row>
    <row r="2246" spans="2:20" x14ac:dyDescent="0.2">
      <c r="B2246" s="3"/>
      <c r="C2246" s="3"/>
      <c r="D2246" s="6"/>
      <c r="E2246" s="8"/>
      <c r="O2246" s="10"/>
      <c r="Q2246" s="12"/>
      <c r="S2246" s="16"/>
      <c r="T2246" s="16"/>
    </row>
    <row r="2247" spans="2:20" x14ac:dyDescent="0.2">
      <c r="B2247" s="3"/>
      <c r="C2247" s="3"/>
      <c r="D2247" s="6"/>
      <c r="E2247" s="8"/>
      <c r="O2247" s="10"/>
      <c r="Q2247" s="12"/>
      <c r="S2247" s="16"/>
      <c r="T2247" s="16"/>
    </row>
    <row r="2248" spans="2:20" x14ac:dyDescent="0.2">
      <c r="B2248" s="3"/>
      <c r="C2248" s="3"/>
      <c r="D2248" s="6"/>
      <c r="E2248" s="8"/>
      <c r="O2248" s="10"/>
      <c r="Q2248" s="12"/>
      <c r="S2248" s="16"/>
      <c r="T2248" s="16"/>
    </row>
    <row r="2249" spans="2:20" x14ac:dyDescent="0.2">
      <c r="B2249" s="3"/>
      <c r="C2249" s="3"/>
      <c r="D2249" s="6"/>
      <c r="E2249" s="8"/>
      <c r="O2249" s="10"/>
      <c r="Q2249" s="12"/>
      <c r="S2249" s="16"/>
      <c r="T2249" s="16"/>
    </row>
    <row r="2250" spans="2:20" x14ac:dyDescent="0.2">
      <c r="B2250" s="3"/>
      <c r="C2250" s="3"/>
      <c r="D2250" s="6"/>
      <c r="E2250" s="8"/>
      <c r="O2250" s="10"/>
      <c r="Q2250" s="12"/>
      <c r="S2250" s="16"/>
      <c r="T2250" s="16"/>
    </row>
    <row r="2251" spans="2:20" x14ac:dyDescent="0.2">
      <c r="B2251" s="3"/>
      <c r="C2251" s="3"/>
      <c r="D2251" s="6"/>
      <c r="E2251" s="8"/>
      <c r="O2251" s="10"/>
      <c r="Q2251" s="12"/>
      <c r="S2251" s="16"/>
      <c r="T2251" s="16"/>
    </row>
    <row r="2252" spans="2:20" x14ac:dyDescent="0.2">
      <c r="B2252" s="3"/>
      <c r="C2252" s="3"/>
      <c r="D2252" s="6"/>
      <c r="E2252" s="8"/>
      <c r="O2252" s="10"/>
      <c r="Q2252" s="12"/>
      <c r="S2252" s="16"/>
      <c r="T2252" s="16"/>
    </row>
    <row r="2253" spans="2:20" x14ac:dyDescent="0.2">
      <c r="B2253" s="3"/>
      <c r="C2253" s="3"/>
      <c r="D2253" s="6"/>
      <c r="E2253" s="8"/>
      <c r="O2253" s="10"/>
      <c r="Q2253" s="12"/>
      <c r="S2253" s="16"/>
      <c r="T2253" s="16"/>
    </row>
    <row r="2254" spans="2:20" x14ac:dyDescent="0.2">
      <c r="B2254" s="3"/>
      <c r="C2254" s="3"/>
      <c r="D2254" s="6"/>
      <c r="E2254" s="8"/>
      <c r="O2254" s="10"/>
      <c r="Q2254" s="12"/>
      <c r="S2254" s="16"/>
      <c r="T2254" s="16"/>
    </row>
    <row r="2255" spans="2:20" x14ac:dyDescent="0.2">
      <c r="B2255" s="3"/>
      <c r="C2255" s="3"/>
      <c r="D2255" s="6"/>
      <c r="E2255" s="8"/>
      <c r="O2255" s="10"/>
      <c r="Q2255" s="12"/>
      <c r="S2255" s="16"/>
      <c r="T2255" s="16"/>
    </row>
    <row r="2256" spans="2:20" x14ac:dyDescent="0.2">
      <c r="B2256" s="3"/>
      <c r="C2256" s="3"/>
      <c r="D2256" s="6"/>
      <c r="E2256" s="8"/>
      <c r="O2256" s="10"/>
      <c r="Q2256" s="12"/>
      <c r="S2256" s="16"/>
      <c r="T2256" s="16"/>
    </row>
    <row r="2257" spans="2:20" x14ac:dyDescent="0.2">
      <c r="B2257" s="3"/>
      <c r="C2257" s="3"/>
      <c r="D2257" s="6"/>
      <c r="E2257" s="8"/>
      <c r="O2257" s="10"/>
      <c r="Q2257" s="12"/>
      <c r="S2257" s="16"/>
      <c r="T2257" s="16"/>
    </row>
    <row r="2258" spans="2:20" x14ac:dyDescent="0.2">
      <c r="B2258" s="3"/>
      <c r="C2258" s="3"/>
      <c r="D2258" s="6"/>
      <c r="E2258" s="8"/>
      <c r="O2258" s="10"/>
      <c r="Q2258" s="12"/>
      <c r="S2258" s="16"/>
      <c r="T2258" s="16"/>
    </row>
    <row r="2259" spans="2:20" x14ac:dyDescent="0.2">
      <c r="B2259" s="3"/>
      <c r="C2259" s="3"/>
      <c r="D2259" s="6"/>
      <c r="E2259" s="8"/>
      <c r="O2259" s="10"/>
      <c r="Q2259" s="12"/>
      <c r="S2259" s="16"/>
      <c r="T2259" s="16"/>
    </row>
    <row r="2260" spans="2:20" x14ac:dyDescent="0.2">
      <c r="B2260" s="3"/>
      <c r="C2260" s="3"/>
      <c r="D2260" s="6"/>
      <c r="E2260" s="8"/>
      <c r="O2260" s="10"/>
      <c r="Q2260" s="12"/>
      <c r="S2260" s="16"/>
      <c r="T2260" s="16"/>
    </row>
    <row r="2261" spans="2:20" x14ac:dyDescent="0.2">
      <c r="B2261" s="3"/>
      <c r="C2261" s="3"/>
      <c r="D2261" s="6"/>
      <c r="E2261" s="8"/>
      <c r="O2261" s="10"/>
      <c r="Q2261" s="12"/>
      <c r="S2261" s="16"/>
      <c r="T2261" s="16"/>
    </row>
    <row r="2262" spans="2:20" x14ac:dyDescent="0.2">
      <c r="B2262" s="3"/>
      <c r="C2262" s="3"/>
      <c r="D2262" s="6"/>
      <c r="E2262" s="8"/>
      <c r="O2262" s="10"/>
      <c r="Q2262" s="12"/>
      <c r="S2262" s="16"/>
      <c r="T2262" s="16"/>
    </row>
    <row r="2263" spans="2:20" x14ac:dyDescent="0.2">
      <c r="B2263" s="3"/>
      <c r="C2263" s="3"/>
      <c r="D2263" s="6"/>
      <c r="E2263" s="8"/>
      <c r="O2263" s="10"/>
      <c r="Q2263" s="12"/>
      <c r="S2263" s="16"/>
      <c r="T2263" s="16"/>
    </row>
    <row r="2264" spans="2:20" x14ac:dyDescent="0.2">
      <c r="B2264" s="3"/>
      <c r="C2264" s="3"/>
      <c r="D2264" s="6"/>
      <c r="E2264" s="8"/>
      <c r="O2264" s="10"/>
      <c r="Q2264" s="12"/>
      <c r="S2264" s="16"/>
      <c r="T2264" s="16"/>
    </row>
    <row r="2265" spans="2:20" x14ac:dyDescent="0.2">
      <c r="B2265" s="3"/>
      <c r="C2265" s="3"/>
      <c r="D2265" s="6"/>
      <c r="E2265" s="8"/>
      <c r="O2265" s="10"/>
      <c r="Q2265" s="12"/>
      <c r="S2265" s="16"/>
      <c r="T2265" s="16"/>
    </row>
    <row r="2266" spans="2:20" x14ac:dyDescent="0.2">
      <c r="B2266" s="3"/>
      <c r="C2266" s="3"/>
      <c r="D2266" s="6"/>
      <c r="E2266" s="8"/>
      <c r="O2266" s="10"/>
      <c r="Q2266" s="12"/>
      <c r="S2266" s="16"/>
      <c r="T2266" s="16"/>
    </row>
    <row r="2267" spans="2:20" x14ac:dyDescent="0.2">
      <c r="B2267" s="3"/>
      <c r="C2267" s="3"/>
      <c r="D2267" s="6"/>
      <c r="E2267" s="8"/>
      <c r="O2267" s="10"/>
      <c r="Q2267" s="12"/>
      <c r="S2267" s="16"/>
      <c r="T2267" s="16"/>
    </row>
    <row r="2268" spans="2:20" x14ac:dyDescent="0.2">
      <c r="B2268" s="3"/>
      <c r="C2268" s="3"/>
      <c r="D2268" s="6"/>
      <c r="E2268" s="8"/>
      <c r="O2268" s="10"/>
      <c r="Q2268" s="12"/>
      <c r="S2268" s="16"/>
      <c r="T2268" s="16"/>
    </row>
    <row r="2269" spans="2:20" x14ac:dyDescent="0.2">
      <c r="B2269" s="3"/>
      <c r="C2269" s="3"/>
      <c r="D2269" s="6"/>
      <c r="E2269" s="8"/>
      <c r="O2269" s="10"/>
      <c r="Q2269" s="12"/>
      <c r="S2269" s="16"/>
      <c r="T2269" s="16"/>
    </row>
    <row r="2270" spans="2:20" x14ac:dyDescent="0.2">
      <c r="B2270" s="3"/>
      <c r="C2270" s="3"/>
      <c r="D2270" s="6"/>
      <c r="E2270" s="8"/>
      <c r="O2270" s="10"/>
      <c r="Q2270" s="12"/>
      <c r="S2270" s="16"/>
      <c r="T2270" s="16"/>
    </row>
    <row r="2271" spans="2:20" x14ac:dyDescent="0.2">
      <c r="B2271" s="3"/>
      <c r="C2271" s="3"/>
      <c r="D2271" s="6"/>
      <c r="E2271" s="8"/>
      <c r="O2271" s="10"/>
      <c r="Q2271" s="12"/>
      <c r="S2271" s="16"/>
      <c r="T2271" s="16"/>
    </row>
    <row r="2272" spans="2:20" x14ac:dyDescent="0.2">
      <c r="B2272" s="3"/>
      <c r="C2272" s="3"/>
      <c r="D2272" s="6"/>
      <c r="E2272" s="8"/>
      <c r="O2272" s="10"/>
      <c r="Q2272" s="12"/>
      <c r="S2272" s="16"/>
      <c r="T2272" s="16"/>
    </row>
    <row r="2273" spans="2:20" x14ac:dyDescent="0.2">
      <c r="B2273" s="3"/>
      <c r="C2273" s="3"/>
      <c r="D2273" s="6"/>
      <c r="E2273" s="8"/>
      <c r="O2273" s="10"/>
      <c r="Q2273" s="12"/>
      <c r="S2273" s="16"/>
      <c r="T2273" s="16"/>
    </row>
    <row r="2274" spans="2:20" x14ac:dyDescent="0.2">
      <c r="B2274" s="3"/>
      <c r="C2274" s="3"/>
      <c r="D2274" s="6"/>
      <c r="E2274" s="8"/>
      <c r="O2274" s="10"/>
      <c r="Q2274" s="12"/>
      <c r="S2274" s="16"/>
      <c r="T2274" s="16"/>
    </row>
    <row r="2275" spans="2:20" x14ac:dyDescent="0.2">
      <c r="B2275" s="3"/>
      <c r="C2275" s="3"/>
      <c r="D2275" s="6"/>
      <c r="E2275" s="8"/>
      <c r="O2275" s="10"/>
      <c r="Q2275" s="12"/>
      <c r="S2275" s="16"/>
      <c r="T2275" s="16"/>
    </row>
    <row r="2276" spans="2:20" x14ac:dyDescent="0.2">
      <c r="B2276" s="3"/>
      <c r="C2276" s="3"/>
      <c r="D2276" s="6"/>
      <c r="E2276" s="8"/>
      <c r="O2276" s="10"/>
      <c r="Q2276" s="12"/>
      <c r="S2276" s="16"/>
      <c r="T2276" s="16"/>
    </row>
    <row r="2277" spans="2:20" x14ac:dyDescent="0.2">
      <c r="B2277" s="3"/>
      <c r="C2277" s="3"/>
      <c r="D2277" s="6"/>
      <c r="E2277" s="8"/>
      <c r="O2277" s="10"/>
      <c r="Q2277" s="12"/>
      <c r="S2277" s="16"/>
      <c r="T2277" s="16"/>
    </row>
    <row r="2278" spans="2:20" x14ac:dyDescent="0.2">
      <c r="B2278" s="3"/>
      <c r="C2278" s="3"/>
      <c r="D2278" s="6"/>
      <c r="E2278" s="8"/>
      <c r="O2278" s="10"/>
      <c r="Q2278" s="12"/>
      <c r="S2278" s="16"/>
      <c r="T2278" s="16"/>
    </row>
    <row r="2279" spans="2:20" x14ac:dyDescent="0.2">
      <c r="B2279" s="3"/>
      <c r="C2279" s="3"/>
      <c r="D2279" s="6"/>
      <c r="E2279" s="8"/>
      <c r="O2279" s="10"/>
      <c r="Q2279" s="12"/>
      <c r="S2279" s="16"/>
      <c r="T2279" s="16"/>
    </row>
    <row r="2280" spans="2:20" x14ac:dyDescent="0.2">
      <c r="B2280" s="3"/>
      <c r="C2280" s="3"/>
      <c r="D2280" s="6"/>
      <c r="E2280" s="8"/>
      <c r="O2280" s="10"/>
      <c r="Q2280" s="12"/>
      <c r="S2280" s="16"/>
      <c r="T2280" s="16"/>
    </row>
    <row r="2281" spans="2:20" x14ac:dyDescent="0.2">
      <c r="B2281" s="3"/>
      <c r="C2281" s="3"/>
      <c r="D2281" s="6"/>
      <c r="E2281" s="8"/>
      <c r="O2281" s="10"/>
      <c r="Q2281" s="12"/>
      <c r="S2281" s="16"/>
      <c r="T2281" s="16"/>
    </row>
    <row r="2282" spans="2:20" x14ac:dyDescent="0.2">
      <c r="B2282" s="3"/>
      <c r="C2282" s="3"/>
      <c r="D2282" s="6"/>
      <c r="E2282" s="8"/>
      <c r="O2282" s="10"/>
      <c r="Q2282" s="12"/>
      <c r="S2282" s="16"/>
      <c r="T2282" s="16"/>
    </row>
    <row r="2283" spans="2:20" x14ac:dyDescent="0.2">
      <c r="B2283" s="3"/>
      <c r="C2283" s="3"/>
      <c r="D2283" s="6"/>
      <c r="E2283" s="8"/>
      <c r="O2283" s="10"/>
      <c r="Q2283" s="12"/>
      <c r="S2283" s="16"/>
      <c r="T2283" s="16"/>
    </row>
    <row r="2284" spans="2:20" x14ac:dyDescent="0.2">
      <c r="B2284" s="3"/>
      <c r="C2284" s="3"/>
      <c r="D2284" s="6"/>
      <c r="E2284" s="8"/>
      <c r="O2284" s="10"/>
      <c r="Q2284" s="12"/>
      <c r="S2284" s="16"/>
      <c r="T2284" s="16"/>
    </row>
    <row r="2285" spans="2:20" x14ac:dyDescent="0.2">
      <c r="B2285" s="3"/>
      <c r="C2285" s="3"/>
      <c r="D2285" s="6"/>
      <c r="E2285" s="8"/>
      <c r="O2285" s="10"/>
      <c r="Q2285" s="12"/>
      <c r="S2285" s="16"/>
      <c r="T2285" s="16"/>
    </row>
    <row r="2286" spans="2:20" x14ac:dyDescent="0.2">
      <c r="B2286" s="3"/>
      <c r="C2286" s="3"/>
      <c r="D2286" s="6"/>
      <c r="E2286" s="8"/>
      <c r="O2286" s="10"/>
      <c r="Q2286" s="12"/>
      <c r="S2286" s="16"/>
      <c r="T2286" s="16"/>
    </row>
    <row r="2287" spans="2:20" x14ac:dyDescent="0.2">
      <c r="B2287" s="3"/>
      <c r="C2287" s="3"/>
      <c r="D2287" s="6"/>
      <c r="E2287" s="8"/>
      <c r="O2287" s="10"/>
      <c r="Q2287" s="12"/>
      <c r="S2287" s="16"/>
      <c r="T2287" s="16"/>
    </row>
    <row r="2288" spans="2:20" x14ac:dyDescent="0.2">
      <c r="B2288" s="3"/>
      <c r="C2288" s="3"/>
      <c r="D2288" s="6"/>
      <c r="E2288" s="8"/>
      <c r="O2288" s="10"/>
      <c r="Q2288" s="12"/>
      <c r="S2288" s="16"/>
      <c r="T2288" s="16"/>
    </row>
    <row r="2289" spans="2:20" x14ac:dyDescent="0.2">
      <c r="B2289" s="3"/>
      <c r="C2289" s="3"/>
      <c r="D2289" s="6"/>
      <c r="E2289" s="8"/>
      <c r="O2289" s="10"/>
      <c r="Q2289" s="12"/>
      <c r="S2289" s="16"/>
      <c r="T2289" s="16"/>
    </row>
    <row r="2290" spans="2:20" x14ac:dyDescent="0.2">
      <c r="B2290" s="3"/>
      <c r="C2290" s="3"/>
      <c r="D2290" s="6"/>
      <c r="E2290" s="8"/>
      <c r="O2290" s="10"/>
      <c r="Q2290" s="12"/>
      <c r="S2290" s="16"/>
      <c r="T2290" s="16"/>
    </row>
    <row r="2291" spans="2:20" x14ac:dyDescent="0.2">
      <c r="B2291" s="3"/>
      <c r="C2291" s="3"/>
      <c r="D2291" s="6"/>
      <c r="E2291" s="8"/>
      <c r="O2291" s="10"/>
      <c r="Q2291" s="12"/>
      <c r="S2291" s="16"/>
      <c r="T2291" s="16"/>
    </row>
    <row r="2292" spans="2:20" x14ac:dyDescent="0.2">
      <c r="B2292" s="3"/>
      <c r="C2292" s="3"/>
      <c r="D2292" s="6"/>
      <c r="E2292" s="8"/>
      <c r="O2292" s="10"/>
      <c r="Q2292" s="12"/>
      <c r="S2292" s="16"/>
      <c r="T2292" s="16"/>
    </row>
    <row r="2293" spans="2:20" x14ac:dyDescent="0.2">
      <c r="B2293" s="3"/>
      <c r="C2293" s="3"/>
      <c r="D2293" s="6"/>
      <c r="E2293" s="8"/>
      <c r="O2293" s="10"/>
      <c r="Q2293" s="12"/>
      <c r="S2293" s="16"/>
      <c r="T2293" s="16"/>
    </row>
    <row r="2294" spans="2:20" x14ac:dyDescent="0.2">
      <c r="B2294" s="3"/>
      <c r="C2294" s="3"/>
      <c r="D2294" s="6"/>
      <c r="E2294" s="8"/>
      <c r="O2294" s="10"/>
      <c r="Q2294" s="12"/>
      <c r="S2294" s="16"/>
      <c r="T2294" s="16"/>
    </row>
    <row r="2295" spans="2:20" x14ac:dyDescent="0.2">
      <c r="B2295" s="3"/>
      <c r="C2295" s="3"/>
      <c r="D2295" s="6"/>
      <c r="E2295" s="8"/>
      <c r="O2295" s="10"/>
      <c r="Q2295" s="12"/>
      <c r="S2295" s="16"/>
      <c r="T2295" s="16"/>
    </row>
    <row r="2296" spans="2:20" x14ac:dyDescent="0.2">
      <c r="B2296" s="3"/>
      <c r="C2296" s="3"/>
      <c r="D2296" s="6"/>
      <c r="E2296" s="8"/>
      <c r="O2296" s="10"/>
      <c r="Q2296" s="12"/>
      <c r="S2296" s="16"/>
      <c r="T2296" s="16"/>
    </row>
    <row r="2297" spans="2:20" x14ac:dyDescent="0.2">
      <c r="B2297" s="3"/>
      <c r="C2297" s="3"/>
      <c r="D2297" s="6"/>
      <c r="E2297" s="8"/>
      <c r="O2297" s="10"/>
      <c r="Q2297" s="12"/>
      <c r="S2297" s="16"/>
      <c r="T2297" s="16"/>
    </row>
    <row r="2298" spans="2:20" x14ac:dyDescent="0.2">
      <c r="B2298" s="3"/>
      <c r="C2298" s="3"/>
      <c r="D2298" s="6"/>
      <c r="E2298" s="8"/>
      <c r="O2298" s="10"/>
      <c r="Q2298" s="12"/>
      <c r="S2298" s="16"/>
      <c r="T2298" s="16"/>
    </row>
    <row r="2299" spans="2:20" x14ac:dyDescent="0.2">
      <c r="B2299" s="3"/>
      <c r="C2299" s="3"/>
      <c r="D2299" s="6"/>
      <c r="E2299" s="8"/>
      <c r="O2299" s="10"/>
      <c r="Q2299" s="12"/>
      <c r="S2299" s="16"/>
      <c r="T2299" s="16"/>
    </row>
    <row r="2300" spans="2:20" x14ac:dyDescent="0.2">
      <c r="B2300" s="3"/>
      <c r="C2300" s="3"/>
      <c r="D2300" s="6"/>
      <c r="E2300" s="8"/>
      <c r="O2300" s="10"/>
      <c r="Q2300" s="12"/>
      <c r="S2300" s="16"/>
      <c r="T2300" s="16"/>
    </row>
    <row r="2301" spans="2:20" x14ac:dyDescent="0.2">
      <c r="B2301" s="3"/>
      <c r="C2301" s="3"/>
      <c r="D2301" s="6"/>
      <c r="E2301" s="8"/>
      <c r="O2301" s="10"/>
      <c r="Q2301" s="12"/>
      <c r="S2301" s="16"/>
      <c r="T2301" s="16"/>
    </row>
    <row r="2302" spans="2:20" x14ac:dyDescent="0.2">
      <c r="B2302" s="3"/>
      <c r="C2302" s="3"/>
      <c r="D2302" s="6"/>
      <c r="E2302" s="8"/>
      <c r="O2302" s="10"/>
      <c r="Q2302" s="12"/>
      <c r="S2302" s="16"/>
      <c r="T2302" s="16"/>
    </row>
    <row r="2303" spans="2:20" x14ac:dyDescent="0.2">
      <c r="B2303" s="3"/>
      <c r="C2303" s="3"/>
      <c r="D2303" s="6"/>
      <c r="E2303" s="8"/>
      <c r="O2303" s="10"/>
      <c r="Q2303" s="12"/>
      <c r="S2303" s="16"/>
      <c r="T2303" s="16"/>
    </row>
    <row r="2304" spans="2:20" x14ac:dyDescent="0.2">
      <c r="B2304" s="3"/>
      <c r="C2304" s="3"/>
      <c r="D2304" s="6"/>
      <c r="E2304" s="8"/>
      <c r="O2304" s="10"/>
      <c r="Q2304" s="12"/>
      <c r="S2304" s="16"/>
      <c r="T2304" s="16"/>
    </row>
    <row r="2305" spans="2:20" x14ac:dyDescent="0.2">
      <c r="B2305" s="3"/>
      <c r="C2305" s="3"/>
      <c r="D2305" s="6"/>
      <c r="E2305" s="8"/>
      <c r="O2305" s="10"/>
      <c r="Q2305" s="12"/>
      <c r="S2305" s="16"/>
      <c r="T2305" s="16"/>
    </row>
    <row r="2306" spans="2:20" x14ac:dyDescent="0.2">
      <c r="B2306" s="3"/>
      <c r="C2306" s="3"/>
      <c r="D2306" s="6"/>
      <c r="E2306" s="8"/>
      <c r="O2306" s="10"/>
      <c r="Q2306" s="12"/>
      <c r="S2306" s="16"/>
      <c r="T2306" s="16"/>
    </row>
    <row r="2307" spans="2:20" x14ac:dyDescent="0.2">
      <c r="B2307" s="3"/>
      <c r="C2307" s="3"/>
      <c r="D2307" s="6"/>
      <c r="E2307" s="8"/>
      <c r="O2307" s="10"/>
      <c r="Q2307" s="12"/>
      <c r="S2307" s="16"/>
      <c r="T2307" s="16"/>
    </row>
    <row r="2308" spans="2:20" x14ac:dyDescent="0.2">
      <c r="B2308" s="3"/>
      <c r="C2308" s="3"/>
      <c r="D2308" s="6"/>
      <c r="E2308" s="8"/>
      <c r="O2308" s="10"/>
      <c r="Q2308" s="12"/>
      <c r="S2308" s="16"/>
      <c r="T2308" s="16"/>
    </row>
    <row r="2309" spans="2:20" x14ac:dyDescent="0.2">
      <c r="B2309" s="3"/>
      <c r="C2309" s="3"/>
      <c r="D2309" s="6"/>
      <c r="E2309" s="8"/>
      <c r="O2309" s="10"/>
      <c r="Q2309" s="12"/>
      <c r="S2309" s="16"/>
      <c r="T2309" s="16"/>
    </row>
    <row r="2310" spans="2:20" x14ac:dyDescent="0.2">
      <c r="B2310" s="3"/>
      <c r="C2310" s="3"/>
      <c r="D2310" s="6"/>
      <c r="E2310" s="8"/>
      <c r="O2310" s="10"/>
      <c r="Q2310" s="12"/>
      <c r="S2310" s="16"/>
      <c r="T2310" s="16"/>
    </row>
    <row r="2311" spans="2:20" x14ac:dyDescent="0.2">
      <c r="B2311" s="3"/>
      <c r="C2311" s="3"/>
      <c r="D2311" s="6"/>
      <c r="E2311" s="8"/>
      <c r="O2311" s="10"/>
      <c r="Q2311" s="12"/>
      <c r="S2311" s="16"/>
      <c r="T2311" s="16"/>
    </row>
    <row r="2312" spans="2:20" x14ac:dyDescent="0.2">
      <c r="B2312" s="3"/>
      <c r="C2312" s="3"/>
      <c r="D2312" s="6"/>
      <c r="E2312" s="8"/>
      <c r="O2312" s="10"/>
      <c r="Q2312" s="12"/>
      <c r="S2312" s="16"/>
      <c r="T2312" s="16"/>
    </row>
    <row r="2313" spans="2:20" x14ac:dyDescent="0.2">
      <c r="B2313" s="3"/>
      <c r="C2313" s="3"/>
      <c r="D2313" s="6"/>
      <c r="E2313" s="8"/>
      <c r="O2313" s="10"/>
      <c r="Q2313" s="12"/>
      <c r="S2313" s="16"/>
      <c r="T2313" s="16"/>
    </row>
    <row r="2314" spans="2:20" x14ac:dyDescent="0.2">
      <c r="B2314" s="3"/>
      <c r="C2314" s="3"/>
      <c r="D2314" s="6"/>
      <c r="E2314" s="8"/>
      <c r="O2314" s="10"/>
      <c r="Q2314" s="12"/>
      <c r="S2314" s="16"/>
      <c r="T2314" s="16"/>
    </row>
    <row r="2315" spans="2:20" x14ac:dyDescent="0.2">
      <c r="B2315" s="3"/>
      <c r="C2315" s="3"/>
      <c r="D2315" s="6"/>
      <c r="E2315" s="8"/>
      <c r="O2315" s="10"/>
      <c r="Q2315" s="12"/>
      <c r="S2315" s="16"/>
      <c r="T2315" s="16"/>
    </row>
    <row r="2316" spans="2:20" x14ac:dyDescent="0.2">
      <c r="B2316" s="3"/>
      <c r="C2316" s="3"/>
      <c r="D2316" s="6"/>
      <c r="E2316" s="8"/>
      <c r="O2316" s="10"/>
      <c r="Q2316" s="12"/>
      <c r="S2316" s="16"/>
      <c r="T2316" s="16"/>
    </row>
    <row r="2317" spans="2:20" x14ac:dyDescent="0.2">
      <c r="B2317" s="3"/>
      <c r="C2317" s="3"/>
      <c r="D2317" s="6"/>
      <c r="E2317" s="8"/>
      <c r="O2317" s="10"/>
      <c r="Q2317" s="12"/>
      <c r="S2317" s="16"/>
      <c r="T2317" s="16"/>
    </row>
    <row r="2318" spans="2:20" x14ac:dyDescent="0.2">
      <c r="B2318" s="3"/>
      <c r="C2318" s="3"/>
      <c r="D2318" s="6"/>
      <c r="E2318" s="8"/>
      <c r="O2318" s="10"/>
      <c r="Q2318" s="12"/>
      <c r="S2318" s="16"/>
      <c r="T2318" s="16"/>
    </row>
    <row r="2319" spans="2:20" x14ac:dyDescent="0.2">
      <c r="B2319" s="3"/>
      <c r="C2319" s="3"/>
      <c r="D2319" s="6"/>
      <c r="E2319" s="8"/>
      <c r="O2319" s="10"/>
      <c r="Q2319" s="12"/>
      <c r="S2319" s="16"/>
      <c r="T2319" s="16"/>
    </row>
    <row r="2320" spans="2:20" x14ac:dyDescent="0.2">
      <c r="B2320" s="3"/>
      <c r="C2320" s="3"/>
      <c r="D2320" s="6"/>
      <c r="E2320" s="8"/>
      <c r="O2320" s="10"/>
      <c r="Q2320" s="12"/>
      <c r="S2320" s="16"/>
      <c r="T2320" s="16"/>
    </row>
    <row r="2321" spans="2:20" x14ac:dyDescent="0.2">
      <c r="B2321" s="3"/>
      <c r="C2321" s="3"/>
      <c r="D2321" s="6"/>
      <c r="E2321" s="8"/>
      <c r="O2321" s="10"/>
      <c r="Q2321" s="12"/>
      <c r="S2321" s="16"/>
      <c r="T2321" s="16"/>
    </row>
    <row r="2322" spans="2:20" x14ac:dyDescent="0.2">
      <c r="B2322" s="3"/>
      <c r="C2322" s="3"/>
      <c r="D2322" s="6"/>
      <c r="E2322" s="8"/>
      <c r="O2322" s="10"/>
      <c r="Q2322" s="12"/>
      <c r="S2322" s="16"/>
      <c r="T2322" s="16"/>
    </row>
    <row r="2323" spans="2:20" x14ac:dyDescent="0.2">
      <c r="B2323" s="3"/>
      <c r="C2323" s="3"/>
      <c r="D2323" s="6"/>
      <c r="E2323" s="8"/>
      <c r="O2323" s="10"/>
      <c r="Q2323" s="12"/>
      <c r="S2323" s="16"/>
      <c r="T2323" s="16"/>
    </row>
    <row r="2324" spans="2:20" x14ac:dyDescent="0.2">
      <c r="B2324" s="3"/>
      <c r="C2324" s="3"/>
      <c r="D2324" s="6"/>
      <c r="E2324" s="8"/>
      <c r="O2324" s="10"/>
      <c r="Q2324" s="12"/>
      <c r="S2324" s="16"/>
      <c r="T2324" s="16"/>
    </row>
    <row r="2325" spans="2:20" x14ac:dyDescent="0.2">
      <c r="B2325" s="3"/>
      <c r="C2325" s="3"/>
      <c r="D2325" s="6"/>
      <c r="E2325" s="8"/>
      <c r="O2325" s="10"/>
      <c r="Q2325" s="12"/>
      <c r="S2325" s="16"/>
      <c r="T2325" s="16"/>
    </row>
    <row r="2326" spans="2:20" x14ac:dyDescent="0.2">
      <c r="B2326" s="3"/>
      <c r="C2326" s="3"/>
      <c r="D2326" s="6"/>
      <c r="E2326" s="8"/>
      <c r="O2326" s="10"/>
      <c r="Q2326" s="12"/>
      <c r="S2326" s="16"/>
      <c r="T2326" s="16"/>
    </row>
    <row r="2327" spans="2:20" x14ac:dyDescent="0.2">
      <c r="B2327" s="3"/>
      <c r="C2327" s="3"/>
      <c r="D2327" s="6"/>
      <c r="E2327" s="8"/>
      <c r="O2327" s="10"/>
      <c r="Q2327" s="12"/>
      <c r="S2327" s="16"/>
      <c r="T2327" s="16"/>
    </row>
    <row r="2328" spans="2:20" x14ac:dyDescent="0.2">
      <c r="B2328" s="3"/>
      <c r="C2328" s="3"/>
      <c r="D2328" s="6"/>
      <c r="E2328" s="8"/>
      <c r="O2328" s="10"/>
      <c r="Q2328" s="12"/>
      <c r="S2328" s="16"/>
      <c r="T2328" s="16"/>
    </row>
    <row r="2329" spans="2:20" x14ac:dyDescent="0.2">
      <c r="B2329" s="3"/>
      <c r="C2329" s="3"/>
      <c r="D2329" s="6"/>
      <c r="E2329" s="8"/>
      <c r="O2329" s="10"/>
      <c r="Q2329" s="12"/>
      <c r="S2329" s="16"/>
      <c r="T2329" s="16"/>
    </row>
    <row r="2330" spans="2:20" x14ac:dyDescent="0.2">
      <c r="B2330" s="3"/>
      <c r="C2330" s="3"/>
      <c r="D2330" s="6"/>
      <c r="E2330" s="8"/>
      <c r="O2330" s="10"/>
      <c r="Q2330" s="12"/>
      <c r="S2330" s="16"/>
      <c r="T2330" s="16"/>
    </row>
    <row r="2331" spans="2:20" x14ac:dyDescent="0.2">
      <c r="B2331" s="3"/>
      <c r="C2331" s="3"/>
      <c r="D2331" s="6"/>
      <c r="E2331" s="8"/>
      <c r="O2331" s="10"/>
      <c r="Q2331" s="12"/>
      <c r="S2331" s="16"/>
      <c r="T2331" s="16"/>
    </row>
    <row r="2332" spans="2:20" x14ac:dyDescent="0.2">
      <c r="B2332" s="3"/>
      <c r="C2332" s="3"/>
      <c r="D2332" s="6"/>
      <c r="E2332" s="8"/>
      <c r="O2332" s="10"/>
      <c r="Q2332" s="12"/>
      <c r="S2332" s="16"/>
      <c r="T2332" s="16"/>
    </row>
    <row r="2333" spans="2:20" x14ac:dyDescent="0.2">
      <c r="B2333" s="3"/>
      <c r="C2333" s="3"/>
      <c r="D2333" s="6"/>
      <c r="E2333" s="8"/>
      <c r="O2333" s="10"/>
      <c r="Q2333" s="12"/>
      <c r="S2333" s="16"/>
      <c r="T2333" s="16"/>
    </row>
    <row r="2334" spans="2:20" x14ac:dyDescent="0.2">
      <c r="B2334" s="3"/>
      <c r="C2334" s="3"/>
      <c r="D2334" s="6"/>
      <c r="E2334" s="8"/>
      <c r="O2334" s="10"/>
      <c r="Q2334" s="12"/>
      <c r="S2334" s="16"/>
      <c r="T2334" s="16"/>
    </row>
    <row r="2335" spans="2:20" x14ac:dyDescent="0.2">
      <c r="B2335" s="3"/>
      <c r="C2335" s="3"/>
      <c r="D2335" s="6"/>
      <c r="E2335" s="8"/>
      <c r="O2335" s="10"/>
      <c r="Q2335" s="12"/>
      <c r="S2335" s="16"/>
      <c r="T2335" s="16"/>
    </row>
    <row r="2336" spans="2:20" x14ac:dyDescent="0.2">
      <c r="B2336" s="3"/>
      <c r="C2336" s="3"/>
      <c r="D2336" s="6"/>
      <c r="E2336" s="8"/>
      <c r="O2336" s="10"/>
      <c r="Q2336" s="12"/>
      <c r="S2336" s="16"/>
      <c r="T2336" s="16"/>
    </row>
    <row r="2337" spans="2:20" x14ac:dyDescent="0.2">
      <c r="B2337" s="3"/>
      <c r="C2337" s="3"/>
      <c r="D2337" s="6"/>
      <c r="E2337" s="8"/>
      <c r="O2337" s="10"/>
      <c r="Q2337" s="12"/>
      <c r="S2337" s="16"/>
      <c r="T2337" s="16"/>
    </row>
    <row r="2338" spans="2:20" x14ac:dyDescent="0.2">
      <c r="B2338" s="3"/>
      <c r="C2338" s="3"/>
      <c r="D2338" s="6"/>
      <c r="E2338" s="8"/>
      <c r="O2338" s="10"/>
      <c r="Q2338" s="12"/>
      <c r="S2338" s="16"/>
      <c r="T2338" s="16"/>
    </row>
    <row r="2339" spans="2:20" x14ac:dyDescent="0.2">
      <c r="B2339" s="3"/>
      <c r="C2339" s="3"/>
      <c r="D2339" s="6"/>
      <c r="E2339" s="8"/>
      <c r="O2339" s="10"/>
      <c r="Q2339" s="12"/>
      <c r="S2339" s="16"/>
      <c r="T2339" s="16"/>
    </row>
    <row r="2340" spans="2:20" x14ac:dyDescent="0.2">
      <c r="B2340" s="3"/>
      <c r="C2340" s="3"/>
      <c r="D2340" s="6"/>
      <c r="E2340" s="8"/>
      <c r="O2340" s="10"/>
      <c r="Q2340" s="12"/>
      <c r="S2340" s="16"/>
      <c r="T2340" s="16"/>
    </row>
    <row r="2341" spans="2:20" x14ac:dyDescent="0.2">
      <c r="B2341" s="3"/>
      <c r="C2341" s="3"/>
      <c r="D2341" s="6"/>
      <c r="E2341" s="8"/>
      <c r="O2341" s="10"/>
      <c r="Q2341" s="12"/>
      <c r="S2341" s="16"/>
      <c r="T2341" s="16"/>
    </row>
    <row r="2342" spans="2:20" x14ac:dyDescent="0.2">
      <c r="B2342" s="3"/>
      <c r="C2342" s="3"/>
      <c r="D2342" s="6"/>
      <c r="E2342" s="8"/>
      <c r="O2342" s="10"/>
      <c r="Q2342" s="12"/>
      <c r="S2342" s="16"/>
      <c r="T2342" s="16"/>
    </row>
    <row r="2343" spans="2:20" x14ac:dyDescent="0.2">
      <c r="B2343" s="3"/>
      <c r="C2343" s="3"/>
      <c r="D2343" s="6"/>
      <c r="E2343" s="8"/>
      <c r="O2343" s="10"/>
      <c r="Q2343" s="12"/>
      <c r="S2343" s="16"/>
      <c r="T2343" s="16"/>
    </row>
    <row r="2344" spans="2:20" x14ac:dyDescent="0.2">
      <c r="B2344" s="3"/>
      <c r="C2344" s="3"/>
      <c r="D2344" s="6"/>
      <c r="E2344" s="8"/>
      <c r="O2344" s="10"/>
      <c r="Q2344" s="12"/>
      <c r="S2344" s="16"/>
      <c r="T2344" s="16"/>
    </row>
    <row r="2345" spans="2:20" x14ac:dyDescent="0.2">
      <c r="B2345" s="3"/>
      <c r="C2345" s="3"/>
      <c r="D2345" s="6"/>
      <c r="E2345" s="8"/>
      <c r="O2345" s="10"/>
      <c r="Q2345" s="12"/>
      <c r="S2345" s="16"/>
      <c r="T2345" s="16"/>
    </row>
    <row r="2346" spans="2:20" x14ac:dyDescent="0.2">
      <c r="B2346" s="3"/>
      <c r="C2346" s="3"/>
      <c r="D2346" s="6"/>
      <c r="E2346" s="8"/>
      <c r="O2346" s="10"/>
      <c r="Q2346" s="12"/>
      <c r="S2346" s="16"/>
      <c r="T2346" s="16"/>
    </row>
    <row r="2347" spans="2:20" x14ac:dyDescent="0.2">
      <c r="B2347" s="3"/>
      <c r="C2347" s="3"/>
      <c r="D2347" s="6"/>
      <c r="E2347" s="8"/>
      <c r="O2347" s="10"/>
      <c r="Q2347" s="12"/>
      <c r="S2347" s="16"/>
      <c r="T2347" s="16"/>
    </row>
    <row r="2348" spans="2:20" x14ac:dyDescent="0.2">
      <c r="B2348" s="3"/>
      <c r="C2348" s="3"/>
      <c r="D2348" s="6"/>
      <c r="E2348" s="8"/>
      <c r="O2348" s="10"/>
      <c r="Q2348" s="12"/>
      <c r="S2348" s="16"/>
      <c r="T2348" s="16"/>
    </row>
    <row r="2349" spans="2:20" x14ac:dyDescent="0.2">
      <c r="B2349" s="3"/>
      <c r="C2349" s="3"/>
      <c r="D2349" s="6"/>
      <c r="E2349" s="8"/>
      <c r="O2349" s="10"/>
      <c r="Q2349" s="12"/>
      <c r="S2349" s="16"/>
      <c r="T2349" s="16"/>
    </row>
    <row r="2350" spans="2:20" x14ac:dyDescent="0.2">
      <c r="B2350" s="3"/>
      <c r="C2350" s="3"/>
      <c r="D2350" s="6"/>
      <c r="E2350" s="8"/>
      <c r="O2350" s="10"/>
      <c r="Q2350" s="12"/>
      <c r="S2350" s="16"/>
      <c r="T2350" s="16"/>
    </row>
    <row r="2351" spans="2:20" x14ac:dyDescent="0.2">
      <c r="B2351" s="3"/>
      <c r="C2351" s="3"/>
      <c r="D2351" s="6"/>
      <c r="E2351" s="8"/>
      <c r="O2351" s="10"/>
      <c r="Q2351" s="12"/>
      <c r="S2351" s="16"/>
      <c r="T2351" s="16"/>
    </row>
    <row r="2352" spans="2:20" x14ac:dyDescent="0.2">
      <c r="B2352" s="3"/>
      <c r="C2352" s="3"/>
      <c r="D2352" s="6"/>
      <c r="E2352" s="8"/>
      <c r="O2352" s="10"/>
      <c r="Q2352" s="12"/>
      <c r="S2352" s="16"/>
      <c r="T2352" s="16"/>
    </row>
    <row r="2353" spans="2:20" x14ac:dyDescent="0.2">
      <c r="B2353" s="3"/>
      <c r="C2353" s="3"/>
      <c r="D2353" s="6"/>
      <c r="E2353" s="8"/>
      <c r="O2353" s="10"/>
      <c r="Q2353" s="12"/>
      <c r="S2353" s="16"/>
      <c r="T2353" s="16"/>
    </row>
    <row r="2354" spans="2:20" x14ac:dyDescent="0.2">
      <c r="B2354" s="3"/>
      <c r="C2354" s="3"/>
      <c r="D2354" s="6"/>
      <c r="E2354" s="8"/>
      <c r="O2354" s="10"/>
      <c r="Q2354" s="12"/>
      <c r="S2354" s="16"/>
      <c r="T2354" s="16"/>
    </row>
    <row r="2355" spans="2:20" x14ac:dyDescent="0.2">
      <c r="B2355" s="3"/>
      <c r="C2355" s="3"/>
      <c r="D2355" s="6"/>
      <c r="E2355" s="8"/>
      <c r="O2355" s="10"/>
      <c r="Q2355" s="12"/>
      <c r="S2355" s="16"/>
      <c r="T2355" s="16"/>
    </row>
    <row r="2356" spans="2:20" x14ac:dyDescent="0.2">
      <c r="B2356" s="3"/>
      <c r="C2356" s="3"/>
      <c r="D2356" s="6"/>
      <c r="E2356" s="8"/>
      <c r="O2356" s="10"/>
      <c r="Q2356" s="12"/>
      <c r="S2356" s="16"/>
      <c r="T2356" s="16"/>
    </row>
    <row r="2357" spans="2:20" x14ac:dyDescent="0.2">
      <c r="B2357" s="3"/>
      <c r="C2357" s="3"/>
      <c r="D2357" s="6"/>
      <c r="E2357" s="8"/>
      <c r="O2357" s="10"/>
      <c r="Q2357" s="12"/>
      <c r="S2357" s="16"/>
      <c r="T2357" s="16"/>
    </row>
    <row r="2358" spans="2:20" x14ac:dyDescent="0.2">
      <c r="B2358" s="3"/>
      <c r="C2358" s="3"/>
      <c r="D2358" s="6"/>
      <c r="E2358" s="8"/>
      <c r="O2358" s="10"/>
      <c r="Q2358" s="12"/>
      <c r="S2358" s="16"/>
      <c r="T2358" s="16"/>
    </row>
    <row r="2359" spans="2:20" x14ac:dyDescent="0.2">
      <c r="B2359" s="3"/>
      <c r="C2359" s="3"/>
      <c r="D2359" s="6"/>
      <c r="E2359" s="8"/>
      <c r="O2359" s="10"/>
      <c r="Q2359" s="12"/>
      <c r="S2359" s="16"/>
      <c r="T2359" s="16"/>
    </row>
    <row r="2360" spans="2:20" x14ac:dyDescent="0.2">
      <c r="B2360" s="3"/>
      <c r="C2360" s="3"/>
      <c r="D2360" s="6"/>
      <c r="E2360" s="8"/>
      <c r="O2360" s="10"/>
      <c r="Q2360" s="12"/>
      <c r="S2360" s="16"/>
      <c r="T2360" s="16"/>
    </row>
    <row r="2361" spans="2:20" x14ac:dyDescent="0.2">
      <c r="B2361" s="3"/>
      <c r="C2361" s="3"/>
      <c r="D2361" s="6"/>
      <c r="E2361" s="8"/>
      <c r="O2361" s="10"/>
      <c r="Q2361" s="12"/>
      <c r="S2361" s="16"/>
      <c r="T2361" s="16"/>
    </row>
    <row r="2362" spans="2:20" x14ac:dyDescent="0.2">
      <c r="B2362" s="3"/>
      <c r="C2362" s="3"/>
      <c r="D2362" s="6"/>
      <c r="E2362" s="8"/>
      <c r="O2362" s="10"/>
      <c r="Q2362" s="12"/>
      <c r="S2362" s="16"/>
      <c r="T2362" s="16"/>
    </row>
    <row r="2363" spans="2:20" x14ac:dyDescent="0.2">
      <c r="B2363" s="3"/>
      <c r="C2363" s="3"/>
      <c r="D2363" s="6"/>
      <c r="E2363" s="8"/>
      <c r="O2363" s="10"/>
      <c r="Q2363" s="12"/>
      <c r="S2363" s="16"/>
      <c r="T2363" s="16"/>
    </row>
    <row r="2364" spans="2:20" x14ac:dyDescent="0.2">
      <c r="B2364" s="3"/>
      <c r="C2364" s="3"/>
      <c r="D2364" s="6"/>
      <c r="E2364" s="8"/>
      <c r="O2364" s="10"/>
      <c r="Q2364" s="12"/>
      <c r="S2364" s="16"/>
      <c r="T2364" s="16"/>
    </row>
    <row r="2365" spans="2:20" x14ac:dyDescent="0.2">
      <c r="B2365" s="3"/>
      <c r="C2365" s="3"/>
      <c r="D2365" s="6"/>
      <c r="E2365" s="8"/>
      <c r="O2365" s="10"/>
      <c r="Q2365" s="12"/>
      <c r="S2365" s="16"/>
      <c r="T2365" s="16"/>
    </row>
    <row r="2366" spans="2:20" x14ac:dyDescent="0.2">
      <c r="B2366" s="3"/>
      <c r="C2366" s="3"/>
      <c r="D2366" s="6"/>
      <c r="E2366" s="8"/>
      <c r="O2366" s="10"/>
      <c r="Q2366" s="12"/>
      <c r="S2366" s="16"/>
      <c r="T2366" s="16"/>
    </row>
    <row r="2367" spans="2:20" x14ac:dyDescent="0.2">
      <c r="B2367" s="3"/>
      <c r="C2367" s="3"/>
      <c r="D2367" s="6"/>
      <c r="E2367" s="8"/>
      <c r="O2367" s="10"/>
      <c r="Q2367" s="12"/>
      <c r="S2367" s="16"/>
      <c r="T2367" s="16"/>
    </row>
    <row r="2368" spans="2:20" x14ac:dyDescent="0.2">
      <c r="B2368" s="3"/>
      <c r="C2368" s="3"/>
      <c r="D2368" s="6"/>
      <c r="E2368" s="8"/>
      <c r="O2368" s="10"/>
      <c r="Q2368" s="12"/>
      <c r="S2368" s="16"/>
      <c r="T2368" s="16"/>
    </row>
    <row r="2369" spans="2:20" x14ac:dyDescent="0.2">
      <c r="B2369" s="3"/>
      <c r="C2369" s="3"/>
      <c r="D2369" s="6"/>
      <c r="E2369" s="8"/>
      <c r="O2369" s="10"/>
      <c r="Q2369" s="12"/>
      <c r="S2369" s="16"/>
      <c r="T2369" s="16"/>
    </row>
    <row r="2370" spans="2:20" x14ac:dyDescent="0.2">
      <c r="B2370" s="3"/>
      <c r="C2370" s="3"/>
      <c r="D2370" s="6"/>
      <c r="E2370" s="8"/>
      <c r="O2370" s="10"/>
      <c r="Q2370" s="12"/>
      <c r="S2370" s="16"/>
      <c r="T2370" s="16"/>
    </row>
    <row r="2371" spans="2:20" x14ac:dyDescent="0.2">
      <c r="B2371" s="3"/>
      <c r="C2371" s="3"/>
      <c r="D2371" s="6"/>
      <c r="E2371" s="8"/>
      <c r="O2371" s="10"/>
      <c r="Q2371" s="12"/>
      <c r="S2371" s="16"/>
      <c r="T2371" s="16"/>
    </row>
    <row r="2372" spans="2:20" x14ac:dyDescent="0.2">
      <c r="B2372" s="3"/>
      <c r="C2372" s="3"/>
      <c r="D2372" s="6"/>
      <c r="E2372" s="8"/>
      <c r="O2372" s="10"/>
      <c r="Q2372" s="12"/>
      <c r="S2372" s="16"/>
      <c r="T2372" s="16"/>
    </row>
    <row r="2373" spans="2:20" x14ac:dyDescent="0.2">
      <c r="B2373" s="3"/>
      <c r="C2373" s="3"/>
      <c r="D2373" s="6"/>
      <c r="E2373" s="8"/>
      <c r="O2373" s="10"/>
      <c r="Q2373" s="12"/>
      <c r="S2373" s="16"/>
      <c r="T2373" s="16"/>
    </row>
    <row r="2374" spans="2:20" x14ac:dyDescent="0.2">
      <c r="B2374" s="3"/>
      <c r="C2374" s="3"/>
      <c r="D2374" s="6"/>
      <c r="E2374" s="8"/>
      <c r="O2374" s="10"/>
      <c r="Q2374" s="12"/>
      <c r="S2374" s="16"/>
      <c r="T2374" s="16"/>
    </row>
    <row r="2375" spans="2:20" x14ac:dyDescent="0.2">
      <c r="B2375" s="3"/>
      <c r="C2375" s="3"/>
      <c r="D2375" s="6"/>
      <c r="E2375" s="8"/>
      <c r="O2375" s="10"/>
      <c r="Q2375" s="12"/>
      <c r="S2375" s="16"/>
      <c r="T2375" s="16"/>
    </row>
    <row r="2376" spans="2:20" x14ac:dyDescent="0.2">
      <c r="B2376" s="3"/>
      <c r="C2376" s="3"/>
      <c r="D2376" s="6"/>
      <c r="E2376" s="8"/>
      <c r="O2376" s="10"/>
      <c r="Q2376" s="12"/>
      <c r="S2376" s="16"/>
      <c r="T2376" s="16"/>
    </row>
    <row r="2377" spans="2:20" x14ac:dyDescent="0.2">
      <c r="B2377" s="3"/>
      <c r="C2377" s="3"/>
      <c r="D2377" s="6"/>
      <c r="E2377" s="8"/>
      <c r="O2377" s="10"/>
      <c r="Q2377" s="12"/>
      <c r="S2377" s="16"/>
      <c r="T2377" s="16"/>
    </row>
    <row r="2378" spans="2:20" x14ac:dyDescent="0.2">
      <c r="B2378" s="3"/>
      <c r="C2378" s="3"/>
      <c r="D2378" s="6"/>
      <c r="E2378" s="8"/>
      <c r="O2378" s="10"/>
      <c r="Q2378" s="12"/>
      <c r="S2378" s="16"/>
      <c r="T2378" s="16"/>
    </row>
    <row r="2379" spans="2:20" x14ac:dyDescent="0.2">
      <c r="B2379" s="3"/>
      <c r="C2379" s="3"/>
      <c r="D2379" s="6"/>
      <c r="E2379" s="8"/>
      <c r="O2379" s="10"/>
      <c r="Q2379" s="12"/>
      <c r="S2379" s="16"/>
      <c r="T2379" s="16"/>
    </row>
    <row r="2380" spans="2:20" x14ac:dyDescent="0.2">
      <c r="B2380" s="3"/>
      <c r="C2380" s="3"/>
      <c r="D2380" s="6"/>
      <c r="E2380" s="8"/>
      <c r="O2380" s="10"/>
      <c r="Q2380" s="12"/>
      <c r="S2380" s="16"/>
      <c r="T2380" s="16"/>
    </row>
    <row r="2381" spans="2:20" x14ac:dyDescent="0.2">
      <c r="B2381" s="3"/>
      <c r="C2381" s="3"/>
      <c r="D2381" s="6"/>
      <c r="E2381" s="8"/>
      <c r="O2381" s="10"/>
      <c r="Q2381" s="12"/>
      <c r="S2381" s="16"/>
      <c r="T2381" s="16"/>
    </row>
    <row r="2382" spans="2:20" x14ac:dyDescent="0.2">
      <c r="B2382" s="3"/>
      <c r="C2382" s="3"/>
      <c r="D2382" s="6"/>
      <c r="E2382" s="8"/>
      <c r="O2382" s="10"/>
      <c r="Q2382" s="12"/>
      <c r="S2382" s="16"/>
      <c r="T2382" s="16"/>
    </row>
    <row r="2383" spans="2:20" x14ac:dyDescent="0.2">
      <c r="B2383" s="3"/>
      <c r="C2383" s="3"/>
      <c r="D2383" s="6"/>
      <c r="E2383" s="8"/>
      <c r="O2383" s="10"/>
      <c r="Q2383" s="12"/>
      <c r="S2383" s="16"/>
      <c r="T2383" s="16"/>
    </row>
    <row r="2384" spans="2:20" x14ac:dyDescent="0.2">
      <c r="B2384" s="3"/>
      <c r="C2384" s="3"/>
      <c r="D2384" s="6"/>
      <c r="E2384" s="8"/>
      <c r="O2384" s="10"/>
      <c r="Q2384" s="12"/>
      <c r="S2384" s="16"/>
      <c r="T2384" s="16"/>
    </row>
    <row r="2385" spans="2:20" x14ac:dyDescent="0.2">
      <c r="B2385" s="3"/>
      <c r="C2385" s="3"/>
      <c r="D2385" s="6"/>
      <c r="E2385" s="8"/>
      <c r="O2385" s="10"/>
      <c r="Q2385" s="12"/>
      <c r="S2385" s="16"/>
      <c r="T2385" s="16"/>
    </row>
    <row r="2386" spans="2:20" x14ac:dyDescent="0.2">
      <c r="B2386" s="3"/>
      <c r="C2386" s="3"/>
      <c r="D2386" s="6"/>
      <c r="E2386" s="8"/>
      <c r="O2386" s="10"/>
      <c r="Q2386" s="12"/>
      <c r="S2386" s="16"/>
      <c r="T2386" s="16"/>
    </row>
    <row r="2387" spans="2:20" x14ac:dyDescent="0.2">
      <c r="B2387" s="3"/>
      <c r="C2387" s="3"/>
      <c r="D2387" s="6"/>
      <c r="E2387" s="8"/>
      <c r="O2387" s="10"/>
      <c r="Q2387" s="12"/>
      <c r="S2387" s="16"/>
      <c r="T2387" s="16"/>
    </row>
    <row r="2388" spans="2:20" x14ac:dyDescent="0.2">
      <c r="B2388" s="3"/>
      <c r="C2388" s="3"/>
      <c r="D2388" s="6"/>
      <c r="E2388" s="8"/>
      <c r="O2388" s="10"/>
      <c r="Q2388" s="12"/>
      <c r="S2388" s="16"/>
      <c r="T2388" s="16"/>
    </row>
    <row r="2389" spans="2:20" x14ac:dyDescent="0.2">
      <c r="B2389" s="3"/>
      <c r="C2389" s="3"/>
      <c r="D2389" s="6"/>
      <c r="E2389" s="8"/>
      <c r="O2389" s="10"/>
      <c r="Q2389" s="12"/>
      <c r="S2389" s="16"/>
      <c r="T2389" s="16"/>
    </row>
    <row r="2390" spans="2:20" x14ac:dyDescent="0.2">
      <c r="B2390" s="3"/>
      <c r="C2390" s="3"/>
      <c r="D2390" s="6"/>
      <c r="E2390" s="8"/>
      <c r="O2390" s="10"/>
      <c r="Q2390" s="12"/>
      <c r="S2390" s="16"/>
      <c r="T2390" s="16"/>
    </row>
    <row r="2391" spans="2:20" x14ac:dyDescent="0.2">
      <c r="B2391" s="3"/>
      <c r="C2391" s="3"/>
      <c r="D2391" s="6"/>
      <c r="E2391" s="8"/>
      <c r="O2391" s="10"/>
      <c r="Q2391" s="12"/>
      <c r="S2391" s="16"/>
      <c r="T2391" s="16"/>
    </row>
    <row r="2392" spans="2:20" x14ac:dyDescent="0.2">
      <c r="B2392" s="3"/>
      <c r="C2392" s="3"/>
      <c r="D2392" s="6"/>
      <c r="E2392" s="8"/>
      <c r="O2392" s="10"/>
      <c r="Q2392" s="12"/>
      <c r="S2392" s="16"/>
      <c r="T2392" s="16"/>
    </row>
    <row r="2393" spans="2:20" x14ac:dyDescent="0.2">
      <c r="B2393" s="3"/>
      <c r="C2393" s="3"/>
      <c r="D2393" s="6"/>
      <c r="E2393" s="8"/>
      <c r="O2393" s="10"/>
      <c r="Q2393" s="12"/>
      <c r="S2393" s="16"/>
      <c r="T2393" s="16"/>
    </row>
    <row r="2394" spans="2:20" x14ac:dyDescent="0.2">
      <c r="B2394" s="3"/>
      <c r="C2394" s="3"/>
      <c r="D2394" s="6"/>
      <c r="E2394" s="8"/>
      <c r="O2394" s="10"/>
      <c r="Q2394" s="12"/>
      <c r="S2394" s="16"/>
      <c r="T2394" s="16"/>
    </row>
    <row r="2395" spans="2:20" x14ac:dyDescent="0.2">
      <c r="B2395" s="3"/>
      <c r="C2395" s="3"/>
      <c r="D2395" s="6"/>
      <c r="E2395" s="8"/>
      <c r="O2395" s="10"/>
      <c r="Q2395" s="12"/>
      <c r="S2395" s="16"/>
      <c r="T2395" s="16"/>
    </row>
    <row r="2396" spans="2:20" x14ac:dyDescent="0.2">
      <c r="B2396" s="3"/>
      <c r="C2396" s="3"/>
      <c r="D2396" s="6"/>
      <c r="E2396" s="8"/>
      <c r="O2396" s="10"/>
      <c r="Q2396" s="12"/>
      <c r="S2396" s="16"/>
      <c r="T2396" s="16"/>
    </row>
    <row r="2397" spans="2:20" x14ac:dyDescent="0.2">
      <c r="B2397" s="3"/>
      <c r="C2397" s="3"/>
      <c r="D2397" s="6"/>
      <c r="E2397" s="8"/>
      <c r="O2397" s="10"/>
      <c r="Q2397" s="12"/>
      <c r="S2397" s="16"/>
      <c r="T2397" s="16"/>
    </row>
    <row r="2398" spans="2:20" x14ac:dyDescent="0.2">
      <c r="B2398" s="3"/>
      <c r="C2398" s="3"/>
      <c r="D2398" s="6"/>
      <c r="E2398" s="8"/>
      <c r="O2398" s="10"/>
      <c r="Q2398" s="12"/>
      <c r="S2398" s="16"/>
      <c r="T2398" s="16"/>
    </row>
    <row r="2399" spans="2:20" x14ac:dyDescent="0.2">
      <c r="B2399" s="3"/>
      <c r="C2399" s="3"/>
      <c r="D2399" s="6"/>
      <c r="E2399" s="8"/>
      <c r="O2399" s="10"/>
      <c r="Q2399" s="12"/>
      <c r="S2399" s="16"/>
      <c r="T2399" s="16"/>
    </row>
    <row r="2400" spans="2:20" x14ac:dyDescent="0.2">
      <c r="B2400" s="3"/>
      <c r="C2400" s="3"/>
      <c r="D2400" s="6"/>
      <c r="E2400" s="8"/>
      <c r="O2400" s="10"/>
      <c r="Q2400" s="12"/>
      <c r="S2400" s="16"/>
      <c r="T2400" s="16"/>
    </row>
    <row r="2401" spans="2:20" x14ac:dyDescent="0.2">
      <c r="B2401" s="3"/>
      <c r="C2401" s="3"/>
      <c r="D2401" s="6"/>
      <c r="E2401" s="8"/>
      <c r="O2401" s="10"/>
      <c r="Q2401" s="12"/>
      <c r="S2401" s="16"/>
      <c r="T2401" s="16"/>
    </row>
    <row r="2402" spans="2:20" x14ac:dyDescent="0.2">
      <c r="B2402" s="3"/>
      <c r="C2402" s="3"/>
      <c r="D2402" s="6"/>
      <c r="E2402" s="8"/>
      <c r="O2402" s="10"/>
      <c r="Q2402" s="12"/>
      <c r="S2402" s="16"/>
      <c r="T2402" s="16"/>
    </row>
    <row r="2403" spans="2:20" x14ac:dyDescent="0.2">
      <c r="B2403" s="3"/>
      <c r="C2403" s="3"/>
      <c r="D2403" s="6"/>
      <c r="E2403" s="8"/>
      <c r="O2403" s="10"/>
      <c r="Q2403" s="12"/>
      <c r="S2403" s="16"/>
      <c r="T2403" s="16"/>
    </row>
    <row r="2404" spans="2:20" x14ac:dyDescent="0.2">
      <c r="B2404" s="3"/>
      <c r="C2404" s="3"/>
      <c r="D2404" s="6"/>
      <c r="E2404" s="8"/>
      <c r="O2404" s="10"/>
      <c r="Q2404" s="12"/>
      <c r="S2404" s="16"/>
      <c r="T2404" s="16"/>
    </row>
    <row r="2405" spans="2:20" x14ac:dyDescent="0.2">
      <c r="B2405" s="3"/>
      <c r="C2405" s="3"/>
      <c r="D2405" s="6"/>
      <c r="E2405" s="8"/>
      <c r="O2405" s="10"/>
      <c r="Q2405" s="12"/>
      <c r="S2405" s="16"/>
      <c r="T2405" s="16"/>
    </row>
    <row r="2406" spans="2:20" x14ac:dyDescent="0.2">
      <c r="B2406" s="3"/>
      <c r="C2406" s="3"/>
      <c r="D2406" s="6"/>
      <c r="E2406" s="8"/>
      <c r="O2406" s="10"/>
      <c r="Q2406" s="12"/>
      <c r="S2406" s="16"/>
      <c r="T2406" s="16"/>
    </row>
    <row r="2407" spans="2:20" x14ac:dyDescent="0.2">
      <c r="B2407" s="3"/>
      <c r="C2407" s="3"/>
      <c r="D2407" s="6"/>
      <c r="E2407" s="8"/>
      <c r="O2407" s="10"/>
      <c r="Q2407" s="12"/>
      <c r="S2407" s="16"/>
      <c r="T2407" s="16"/>
    </row>
    <row r="2408" spans="2:20" x14ac:dyDescent="0.2">
      <c r="B2408" s="3"/>
      <c r="C2408" s="3"/>
      <c r="D2408" s="6"/>
      <c r="E2408" s="8"/>
      <c r="O2408" s="10"/>
      <c r="Q2408" s="12"/>
      <c r="S2408" s="16"/>
      <c r="T2408" s="16"/>
    </row>
    <row r="2409" spans="2:20" x14ac:dyDescent="0.2">
      <c r="B2409" s="3"/>
      <c r="C2409" s="3"/>
      <c r="D2409" s="6"/>
      <c r="E2409" s="8"/>
      <c r="O2409" s="10"/>
      <c r="Q2409" s="12"/>
      <c r="S2409" s="16"/>
      <c r="T2409" s="16"/>
    </row>
    <row r="2410" spans="2:20" x14ac:dyDescent="0.2">
      <c r="B2410" s="3"/>
      <c r="C2410" s="3"/>
      <c r="D2410" s="6"/>
      <c r="E2410" s="8"/>
      <c r="O2410" s="10"/>
      <c r="Q2410" s="12"/>
      <c r="S2410" s="16"/>
      <c r="T2410" s="16"/>
    </row>
    <row r="2411" spans="2:20" x14ac:dyDescent="0.2">
      <c r="B2411" s="3"/>
      <c r="C2411" s="3"/>
      <c r="D2411" s="6"/>
      <c r="E2411" s="8"/>
      <c r="O2411" s="10"/>
      <c r="Q2411" s="12"/>
      <c r="S2411" s="16"/>
      <c r="T2411" s="16"/>
    </row>
    <row r="2412" spans="2:20" x14ac:dyDescent="0.2">
      <c r="B2412" s="3"/>
      <c r="C2412" s="3"/>
      <c r="D2412" s="6"/>
      <c r="E2412" s="8"/>
      <c r="O2412" s="10"/>
      <c r="Q2412" s="12"/>
      <c r="S2412" s="16"/>
      <c r="T2412" s="16"/>
    </row>
    <row r="2413" spans="2:20" x14ac:dyDescent="0.2">
      <c r="B2413" s="3"/>
      <c r="C2413" s="3"/>
      <c r="D2413" s="6"/>
      <c r="E2413" s="8"/>
      <c r="O2413" s="10"/>
      <c r="Q2413" s="12"/>
      <c r="S2413" s="16"/>
      <c r="T2413" s="16"/>
    </row>
    <row r="2414" spans="2:20" x14ac:dyDescent="0.2">
      <c r="B2414" s="3"/>
      <c r="C2414" s="3"/>
      <c r="D2414" s="6"/>
      <c r="E2414" s="8"/>
      <c r="O2414" s="10"/>
      <c r="Q2414" s="12"/>
      <c r="S2414" s="16"/>
      <c r="T2414" s="16"/>
    </row>
    <row r="2415" spans="2:20" x14ac:dyDescent="0.2">
      <c r="B2415" s="3"/>
      <c r="C2415" s="3"/>
      <c r="D2415" s="6"/>
      <c r="E2415" s="8"/>
      <c r="O2415" s="10"/>
      <c r="Q2415" s="12"/>
      <c r="S2415" s="16"/>
      <c r="T2415" s="16"/>
    </row>
    <row r="2416" spans="2:20" x14ac:dyDescent="0.2">
      <c r="B2416" s="3"/>
      <c r="C2416" s="3"/>
      <c r="D2416" s="6"/>
      <c r="E2416" s="8"/>
      <c r="O2416" s="10"/>
      <c r="Q2416" s="12"/>
      <c r="S2416" s="16"/>
      <c r="T2416" s="16"/>
    </row>
    <row r="2417" spans="2:20" x14ac:dyDescent="0.2">
      <c r="B2417" s="3"/>
      <c r="C2417" s="3"/>
      <c r="D2417" s="6"/>
      <c r="E2417" s="8"/>
      <c r="O2417" s="10"/>
      <c r="Q2417" s="12"/>
      <c r="S2417" s="16"/>
      <c r="T2417" s="16"/>
    </row>
    <row r="2418" spans="2:20" x14ac:dyDescent="0.2">
      <c r="B2418" s="3"/>
      <c r="C2418" s="3"/>
      <c r="D2418" s="6"/>
      <c r="E2418" s="8"/>
      <c r="O2418" s="10"/>
      <c r="Q2418" s="12"/>
      <c r="S2418" s="16"/>
      <c r="T2418" s="16"/>
    </row>
    <row r="2419" spans="2:20" x14ac:dyDescent="0.2">
      <c r="B2419" s="3"/>
      <c r="C2419" s="3"/>
      <c r="D2419" s="6"/>
      <c r="E2419" s="8"/>
      <c r="O2419" s="10"/>
      <c r="Q2419" s="12"/>
      <c r="S2419" s="16"/>
      <c r="T2419" s="16"/>
    </row>
    <row r="2420" spans="2:20" x14ac:dyDescent="0.2">
      <c r="B2420" s="3"/>
      <c r="C2420" s="3"/>
      <c r="D2420" s="6"/>
      <c r="E2420" s="8"/>
      <c r="O2420" s="10"/>
      <c r="Q2420" s="12"/>
      <c r="S2420" s="16"/>
      <c r="T2420" s="16"/>
    </row>
    <row r="2421" spans="2:20" x14ac:dyDescent="0.2">
      <c r="B2421" s="3"/>
      <c r="C2421" s="3"/>
      <c r="D2421" s="6"/>
      <c r="E2421" s="8"/>
      <c r="O2421" s="10"/>
      <c r="Q2421" s="12"/>
      <c r="S2421" s="16"/>
      <c r="T2421" s="16"/>
    </row>
    <row r="2422" spans="2:20" x14ac:dyDescent="0.2">
      <c r="B2422" s="3"/>
      <c r="C2422" s="3"/>
      <c r="D2422" s="6"/>
      <c r="E2422" s="8"/>
      <c r="O2422" s="10"/>
      <c r="Q2422" s="12"/>
      <c r="S2422" s="16"/>
      <c r="T2422" s="16"/>
    </row>
    <row r="2423" spans="2:20" x14ac:dyDescent="0.2">
      <c r="B2423" s="3"/>
      <c r="C2423" s="3"/>
      <c r="D2423" s="6"/>
      <c r="E2423" s="8"/>
      <c r="O2423" s="10"/>
      <c r="Q2423" s="12"/>
      <c r="S2423" s="16"/>
      <c r="T2423" s="16"/>
    </row>
    <row r="2424" spans="2:20" x14ac:dyDescent="0.2">
      <c r="B2424" s="3"/>
      <c r="C2424" s="3"/>
      <c r="D2424" s="6"/>
      <c r="E2424" s="8"/>
      <c r="O2424" s="10"/>
      <c r="Q2424" s="12"/>
      <c r="S2424" s="16"/>
      <c r="T2424" s="16"/>
    </row>
    <row r="2425" spans="2:20" x14ac:dyDescent="0.2">
      <c r="B2425" s="3"/>
      <c r="C2425" s="3"/>
      <c r="D2425" s="6"/>
      <c r="E2425" s="8"/>
      <c r="O2425" s="10"/>
      <c r="Q2425" s="12"/>
      <c r="S2425" s="16"/>
      <c r="T2425" s="16"/>
    </row>
    <row r="2426" spans="2:20" x14ac:dyDescent="0.2">
      <c r="B2426" s="3"/>
      <c r="C2426" s="3"/>
      <c r="D2426" s="6"/>
      <c r="E2426" s="8"/>
      <c r="O2426" s="10"/>
      <c r="Q2426" s="12"/>
      <c r="S2426" s="16"/>
      <c r="T2426" s="16"/>
    </row>
    <row r="2427" spans="2:20" x14ac:dyDescent="0.2">
      <c r="B2427" s="3"/>
      <c r="C2427" s="3"/>
      <c r="D2427" s="6"/>
      <c r="E2427" s="8"/>
      <c r="O2427" s="10"/>
      <c r="Q2427" s="12"/>
      <c r="S2427" s="16"/>
      <c r="T2427" s="16"/>
    </row>
    <row r="2428" spans="2:20" x14ac:dyDescent="0.2">
      <c r="B2428" s="3"/>
      <c r="C2428" s="3"/>
      <c r="D2428" s="6"/>
      <c r="E2428" s="8"/>
      <c r="O2428" s="10"/>
      <c r="Q2428" s="12"/>
      <c r="S2428" s="16"/>
      <c r="T2428" s="16"/>
    </row>
    <row r="2429" spans="2:20" x14ac:dyDescent="0.2">
      <c r="B2429" s="3"/>
      <c r="C2429" s="3"/>
      <c r="D2429" s="6"/>
      <c r="E2429" s="8"/>
      <c r="O2429" s="10"/>
      <c r="Q2429" s="12"/>
      <c r="S2429" s="16"/>
      <c r="T2429" s="16"/>
    </row>
    <row r="2430" spans="2:20" x14ac:dyDescent="0.2">
      <c r="B2430" s="3"/>
      <c r="C2430" s="3"/>
      <c r="D2430" s="6"/>
      <c r="E2430" s="8"/>
      <c r="O2430" s="10"/>
      <c r="Q2430" s="12"/>
      <c r="S2430" s="16"/>
      <c r="T2430" s="16"/>
    </row>
    <row r="2431" spans="2:20" x14ac:dyDescent="0.2">
      <c r="B2431" s="3"/>
      <c r="C2431" s="3"/>
      <c r="D2431" s="6"/>
      <c r="E2431" s="8"/>
      <c r="O2431" s="10"/>
      <c r="Q2431" s="12"/>
      <c r="S2431" s="16"/>
      <c r="T2431" s="16"/>
    </row>
    <row r="2432" spans="2:20" x14ac:dyDescent="0.2">
      <c r="B2432" s="3"/>
      <c r="C2432" s="3"/>
      <c r="D2432" s="6"/>
      <c r="E2432" s="8"/>
      <c r="O2432" s="10"/>
      <c r="Q2432" s="12"/>
      <c r="S2432" s="16"/>
      <c r="T2432" s="16"/>
    </row>
    <row r="2433" spans="2:20" x14ac:dyDescent="0.2">
      <c r="B2433" s="3"/>
      <c r="C2433" s="3"/>
      <c r="D2433" s="6"/>
      <c r="E2433" s="8"/>
      <c r="O2433" s="10"/>
      <c r="Q2433" s="12"/>
      <c r="S2433" s="16"/>
      <c r="T2433" s="16"/>
    </row>
    <row r="2434" spans="2:20" x14ac:dyDescent="0.2">
      <c r="B2434" s="3"/>
      <c r="C2434" s="3"/>
      <c r="D2434" s="6"/>
      <c r="E2434" s="8"/>
      <c r="O2434" s="10"/>
      <c r="Q2434" s="12"/>
      <c r="S2434" s="16"/>
      <c r="T2434" s="16"/>
    </row>
    <row r="2435" spans="2:20" x14ac:dyDescent="0.2">
      <c r="B2435" s="3"/>
      <c r="C2435" s="3"/>
      <c r="D2435" s="6"/>
      <c r="E2435" s="8"/>
      <c r="O2435" s="10"/>
      <c r="Q2435" s="12"/>
      <c r="S2435" s="16"/>
      <c r="T2435" s="16"/>
    </row>
    <row r="2436" spans="2:20" x14ac:dyDescent="0.2">
      <c r="B2436" s="3"/>
      <c r="C2436" s="3"/>
      <c r="D2436" s="6"/>
      <c r="E2436" s="8"/>
      <c r="O2436" s="10"/>
      <c r="Q2436" s="12"/>
      <c r="S2436" s="16"/>
      <c r="T2436" s="16"/>
    </row>
    <row r="2437" spans="2:20" x14ac:dyDescent="0.2">
      <c r="B2437" s="3"/>
      <c r="C2437" s="3"/>
      <c r="D2437" s="6"/>
      <c r="E2437" s="8"/>
      <c r="O2437" s="10"/>
      <c r="Q2437" s="12"/>
      <c r="S2437" s="16"/>
      <c r="T2437" s="16"/>
    </row>
    <row r="2438" spans="2:20" x14ac:dyDescent="0.2">
      <c r="B2438" s="3"/>
      <c r="C2438" s="3"/>
      <c r="D2438" s="6"/>
      <c r="E2438" s="8"/>
      <c r="O2438" s="10"/>
      <c r="Q2438" s="12"/>
      <c r="S2438" s="16"/>
      <c r="T2438" s="16"/>
    </row>
    <row r="2439" spans="2:20" x14ac:dyDescent="0.2">
      <c r="B2439" s="3"/>
      <c r="C2439" s="3"/>
      <c r="D2439" s="6"/>
      <c r="E2439" s="8"/>
      <c r="O2439" s="10"/>
      <c r="Q2439" s="12"/>
      <c r="S2439" s="16"/>
      <c r="T2439" s="16"/>
    </row>
    <row r="2440" spans="2:20" x14ac:dyDescent="0.2">
      <c r="B2440" s="3"/>
      <c r="C2440" s="3"/>
      <c r="D2440" s="6"/>
      <c r="E2440" s="8"/>
      <c r="O2440" s="10"/>
      <c r="Q2440" s="12"/>
      <c r="S2440" s="16"/>
      <c r="T2440" s="16"/>
    </row>
    <row r="2441" spans="2:20" x14ac:dyDescent="0.2">
      <c r="B2441" s="3"/>
      <c r="C2441" s="3"/>
      <c r="D2441" s="6"/>
      <c r="E2441" s="8"/>
      <c r="O2441" s="10"/>
      <c r="Q2441" s="12"/>
      <c r="S2441" s="16"/>
      <c r="T2441" s="16"/>
    </row>
    <row r="2442" spans="2:20" x14ac:dyDescent="0.2">
      <c r="B2442" s="3"/>
      <c r="C2442" s="3"/>
      <c r="D2442" s="6"/>
      <c r="E2442" s="8"/>
      <c r="O2442" s="10"/>
      <c r="Q2442" s="12"/>
      <c r="S2442" s="16"/>
      <c r="T2442" s="16"/>
    </row>
    <row r="2443" spans="2:20" x14ac:dyDescent="0.2">
      <c r="B2443" s="3"/>
      <c r="C2443" s="3"/>
      <c r="D2443" s="6"/>
      <c r="E2443" s="8"/>
      <c r="O2443" s="10"/>
      <c r="Q2443" s="12"/>
      <c r="S2443" s="16"/>
      <c r="T2443" s="16"/>
    </row>
    <row r="2444" spans="2:20" x14ac:dyDescent="0.2">
      <c r="B2444" s="3"/>
      <c r="C2444" s="3"/>
      <c r="D2444" s="6"/>
      <c r="E2444" s="8"/>
      <c r="O2444" s="10"/>
      <c r="Q2444" s="12"/>
      <c r="S2444" s="16"/>
      <c r="T2444" s="16"/>
    </row>
    <row r="2445" spans="2:20" x14ac:dyDescent="0.2">
      <c r="B2445" s="3"/>
      <c r="C2445" s="3"/>
      <c r="D2445" s="6"/>
      <c r="E2445" s="8"/>
      <c r="O2445" s="10"/>
      <c r="Q2445" s="12"/>
      <c r="S2445" s="16"/>
      <c r="T2445" s="16"/>
    </row>
    <row r="2446" spans="2:20" x14ac:dyDescent="0.2">
      <c r="B2446" s="3"/>
      <c r="C2446" s="3"/>
      <c r="D2446" s="6"/>
      <c r="E2446" s="8"/>
      <c r="O2446" s="10"/>
      <c r="Q2446" s="12"/>
      <c r="S2446" s="16"/>
      <c r="T2446" s="16"/>
    </row>
    <row r="2447" spans="2:20" x14ac:dyDescent="0.2">
      <c r="B2447" s="3"/>
      <c r="C2447" s="3"/>
      <c r="D2447" s="6"/>
      <c r="E2447" s="8"/>
      <c r="O2447" s="10"/>
      <c r="Q2447" s="12"/>
      <c r="S2447" s="16"/>
      <c r="T2447" s="16"/>
    </row>
    <row r="2448" spans="2:20" x14ac:dyDescent="0.2">
      <c r="B2448" s="3"/>
      <c r="C2448" s="3"/>
      <c r="D2448" s="6"/>
      <c r="E2448" s="8"/>
      <c r="O2448" s="10"/>
      <c r="Q2448" s="12"/>
      <c r="S2448" s="16"/>
      <c r="T2448" s="16"/>
    </row>
    <row r="2449" spans="2:20" x14ac:dyDescent="0.2">
      <c r="B2449" s="3"/>
      <c r="C2449" s="3"/>
      <c r="D2449" s="6"/>
      <c r="E2449" s="8"/>
      <c r="O2449" s="10"/>
      <c r="Q2449" s="12"/>
      <c r="S2449" s="16"/>
      <c r="T2449" s="16"/>
    </row>
    <row r="2450" spans="2:20" x14ac:dyDescent="0.2">
      <c r="B2450" s="3"/>
      <c r="C2450" s="3"/>
      <c r="D2450" s="6"/>
      <c r="E2450" s="8"/>
      <c r="O2450" s="10"/>
      <c r="Q2450" s="12"/>
      <c r="S2450" s="16"/>
      <c r="T2450" s="16"/>
    </row>
    <row r="2451" spans="2:20" x14ac:dyDescent="0.2">
      <c r="B2451" s="3"/>
      <c r="C2451" s="3"/>
      <c r="D2451" s="6"/>
      <c r="E2451" s="8"/>
      <c r="O2451" s="10"/>
      <c r="Q2451" s="12"/>
      <c r="S2451" s="16"/>
      <c r="T2451" s="16"/>
    </row>
    <row r="2452" spans="2:20" x14ac:dyDescent="0.2">
      <c r="B2452" s="3"/>
      <c r="C2452" s="3"/>
      <c r="D2452" s="6"/>
      <c r="E2452" s="8"/>
      <c r="O2452" s="10"/>
      <c r="Q2452" s="12"/>
      <c r="S2452" s="16"/>
      <c r="T2452" s="16"/>
    </row>
    <row r="2453" spans="2:20" x14ac:dyDescent="0.2">
      <c r="B2453" s="3"/>
      <c r="C2453" s="3"/>
      <c r="D2453" s="6"/>
      <c r="E2453" s="8"/>
      <c r="O2453" s="10"/>
      <c r="Q2453" s="12"/>
      <c r="S2453" s="16"/>
      <c r="T2453" s="16"/>
    </row>
    <row r="2454" spans="2:20" x14ac:dyDescent="0.2">
      <c r="B2454" s="3"/>
      <c r="C2454" s="3"/>
      <c r="D2454" s="6"/>
      <c r="E2454" s="8"/>
      <c r="O2454" s="10"/>
      <c r="Q2454" s="12"/>
      <c r="S2454" s="16"/>
      <c r="T2454" s="16"/>
    </row>
    <row r="2455" spans="2:20" x14ac:dyDescent="0.2">
      <c r="B2455" s="3"/>
      <c r="C2455" s="3"/>
      <c r="D2455" s="6"/>
      <c r="E2455" s="8"/>
      <c r="O2455" s="10"/>
      <c r="Q2455" s="12"/>
      <c r="S2455" s="16"/>
      <c r="T2455" s="16"/>
    </row>
    <row r="2456" spans="2:20" x14ac:dyDescent="0.2">
      <c r="B2456" s="3"/>
      <c r="C2456" s="3"/>
      <c r="D2456" s="6"/>
      <c r="E2456" s="8"/>
      <c r="O2456" s="10"/>
      <c r="Q2456" s="12"/>
      <c r="S2456" s="16"/>
      <c r="T2456" s="16"/>
    </row>
    <row r="2457" spans="2:20" x14ac:dyDescent="0.2">
      <c r="B2457" s="3"/>
      <c r="C2457" s="3"/>
      <c r="D2457" s="6"/>
      <c r="E2457" s="8"/>
      <c r="O2457" s="10"/>
      <c r="Q2457" s="12"/>
      <c r="S2457" s="16"/>
      <c r="T2457" s="16"/>
    </row>
    <row r="2458" spans="2:20" x14ac:dyDescent="0.2">
      <c r="B2458" s="3"/>
      <c r="C2458" s="3"/>
      <c r="D2458" s="6"/>
      <c r="E2458" s="8"/>
      <c r="O2458" s="10"/>
      <c r="Q2458" s="12"/>
      <c r="S2458" s="16"/>
      <c r="T2458" s="16"/>
    </row>
    <row r="2459" spans="2:20" x14ac:dyDescent="0.2">
      <c r="B2459" s="3"/>
      <c r="C2459" s="3"/>
      <c r="D2459" s="6"/>
      <c r="E2459" s="8"/>
      <c r="O2459" s="10"/>
      <c r="Q2459" s="12"/>
      <c r="S2459" s="16"/>
      <c r="T2459" s="16"/>
    </row>
    <row r="2460" spans="2:20" x14ac:dyDescent="0.2">
      <c r="B2460" s="3"/>
      <c r="C2460" s="3"/>
      <c r="D2460" s="6"/>
      <c r="E2460" s="8"/>
      <c r="O2460" s="10"/>
      <c r="Q2460" s="12"/>
      <c r="S2460" s="16"/>
      <c r="T2460" s="16"/>
    </row>
    <row r="2461" spans="2:20" x14ac:dyDescent="0.2">
      <c r="B2461" s="3"/>
      <c r="C2461" s="3"/>
      <c r="D2461" s="6"/>
      <c r="E2461" s="8"/>
      <c r="O2461" s="10"/>
      <c r="Q2461" s="12"/>
      <c r="S2461" s="16"/>
      <c r="T2461" s="16"/>
    </row>
    <row r="2462" spans="2:20" x14ac:dyDescent="0.2">
      <c r="B2462" s="3"/>
      <c r="C2462" s="3"/>
      <c r="D2462" s="6"/>
      <c r="E2462" s="8"/>
      <c r="O2462" s="10"/>
      <c r="Q2462" s="12"/>
      <c r="S2462" s="16"/>
      <c r="T2462" s="16"/>
    </row>
    <row r="2463" spans="2:20" x14ac:dyDescent="0.2">
      <c r="B2463" s="3"/>
      <c r="C2463" s="3"/>
      <c r="D2463" s="6"/>
      <c r="E2463" s="8"/>
      <c r="O2463" s="10"/>
      <c r="Q2463" s="12"/>
      <c r="S2463" s="16"/>
      <c r="T2463" s="16"/>
    </row>
    <row r="2464" spans="2:20" x14ac:dyDescent="0.2">
      <c r="B2464" s="3"/>
      <c r="C2464" s="3"/>
      <c r="D2464" s="6"/>
      <c r="E2464" s="8"/>
      <c r="O2464" s="10"/>
      <c r="Q2464" s="12"/>
      <c r="S2464" s="16"/>
      <c r="T2464" s="16"/>
    </row>
    <row r="2465" spans="2:20" x14ac:dyDescent="0.2">
      <c r="B2465" s="3"/>
      <c r="C2465" s="3"/>
      <c r="D2465" s="6"/>
      <c r="E2465" s="8"/>
      <c r="O2465" s="10"/>
      <c r="Q2465" s="12"/>
      <c r="S2465" s="16"/>
      <c r="T2465" s="16"/>
    </row>
    <row r="2466" spans="2:20" x14ac:dyDescent="0.2">
      <c r="B2466" s="3"/>
      <c r="C2466" s="3"/>
      <c r="D2466" s="6"/>
      <c r="E2466" s="8"/>
      <c r="O2466" s="10"/>
      <c r="Q2466" s="12"/>
      <c r="S2466" s="16"/>
      <c r="T2466" s="16"/>
    </row>
    <row r="2467" spans="2:20" x14ac:dyDescent="0.2">
      <c r="B2467" s="3"/>
      <c r="C2467" s="3"/>
      <c r="D2467" s="6"/>
      <c r="E2467" s="8"/>
      <c r="O2467" s="10"/>
      <c r="Q2467" s="12"/>
      <c r="S2467" s="16"/>
      <c r="T2467" s="16"/>
    </row>
    <row r="2468" spans="2:20" x14ac:dyDescent="0.2">
      <c r="B2468" s="3"/>
      <c r="C2468" s="3"/>
      <c r="D2468" s="6"/>
      <c r="E2468" s="8"/>
      <c r="O2468" s="10"/>
      <c r="Q2468" s="12"/>
      <c r="S2468" s="16"/>
      <c r="T2468" s="16"/>
    </row>
    <row r="2469" spans="2:20" x14ac:dyDescent="0.2">
      <c r="B2469" s="3"/>
      <c r="C2469" s="3"/>
      <c r="D2469" s="6"/>
      <c r="E2469" s="8"/>
      <c r="O2469" s="10"/>
      <c r="Q2469" s="12"/>
      <c r="S2469" s="16"/>
      <c r="T2469" s="16"/>
    </row>
    <row r="2470" spans="2:20" x14ac:dyDescent="0.2">
      <c r="B2470" s="3"/>
      <c r="C2470" s="3"/>
      <c r="D2470" s="6"/>
      <c r="E2470" s="8"/>
      <c r="O2470" s="10"/>
      <c r="Q2470" s="12"/>
      <c r="S2470" s="16"/>
      <c r="T2470" s="16"/>
    </row>
    <row r="2471" spans="2:20" x14ac:dyDescent="0.2">
      <c r="B2471" s="3"/>
      <c r="C2471" s="3"/>
      <c r="D2471" s="6"/>
      <c r="E2471" s="8"/>
      <c r="O2471" s="10"/>
      <c r="Q2471" s="12"/>
      <c r="S2471" s="16"/>
      <c r="T2471" s="16"/>
    </row>
    <row r="2472" spans="2:20" x14ac:dyDescent="0.2">
      <c r="B2472" s="3"/>
      <c r="C2472" s="3"/>
      <c r="D2472" s="6"/>
      <c r="E2472" s="8"/>
      <c r="O2472" s="10"/>
      <c r="Q2472" s="12"/>
      <c r="S2472" s="16"/>
      <c r="T2472" s="16"/>
    </row>
    <row r="2473" spans="2:20" x14ac:dyDescent="0.2">
      <c r="B2473" s="3"/>
      <c r="C2473" s="3"/>
      <c r="D2473" s="6"/>
      <c r="E2473" s="8"/>
      <c r="O2473" s="10"/>
      <c r="Q2473" s="12"/>
      <c r="S2473" s="16"/>
      <c r="T2473" s="16"/>
    </row>
    <row r="2474" spans="2:20" x14ac:dyDescent="0.2">
      <c r="B2474" s="3"/>
      <c r="C2474" s="3"/>
      <c r="D2474" s="6"/>
      <c r="E2474" s="8"/>
      <c r="O2474" s="10"/>
      <c r="Q2474" s="12"/>
      <c r="S2474" s="16"/>
      <c r="T2474" s="16"/>
    </row>
    <row r="2475" spans="2:20" x14ac:dyDescent="0.2">
      <c r="B2475" s="3"/>
      <c r="C2475" s="3"/>
      <c r="D2475" s="6"/>
      <c r="E2475" s="8"/>
      <c r="O2475" s="10"/>
      <c r="Q2475" s="12"/>
      <c r="S2475" s="16"/>
      <c r="T2475" s="16"/>
    </row>
    <row r="2476" spans="2:20" x14ac:dyDescent="0.2">
      <c r="B2476" s="3"/>
      <c r="C2476" s="3"/>
      <c r="D2476" s="6"/>
      <c r="E2476" s="8"/>
      <c r="O2476" s="10"/>
      <c r="Q2476" s="12"/>
      <c r="S2476" s="16"/>
      <c r="T2476" s="16"/>
    </row>
    <row r="2477" spans="2:20" x14ac:dyDescent="0.2">
      <c r="B2477" s="3"/>
      <c r="C2477" s="3"/>
      <c r="D2477" s="6"/>
      <c r="E2477" s="8"/>
      <c r="O2477" s="10"/>
      <c r="Q2477" s="12"/>
      <c r="S2477" s="16"/>
      <c r="T2477" s="16"/>
    </row>
    <row r="2478" spans="2:20" x14ac:dyDescent="0.2">
      <c r="B2478" s="3"/>
      <c r="C2478" s="3"/>
      <c r="D2478" s="6"/>
      <c r="E2478" s="8"/>
      <c r="O2478" s="10"/>
      <c r="Q2478" s="12"/>
      <c r="S2478" s="16"/>
      <c r="T2478" s="16"/>
    </row>
    <row r="2479" spans="2:20" x14ac:dyDescent="0.2">
      <c r="B2479" s="3"/>
      <c r="C2479" s="3"/>
      <c r="D2479" s="6"/>
      <c r="E2479" s="8"/>
      <c r="O2479" s="10"/>
      <c r="Q2479" s="12"/>
      <c r="S2479" s="16"/>
      <c r="T2479" s="16"/>
    </row>
    <row r="2480" spans="2:20" x14ac:dyDescent="0.2">
      <c r="B2480" s="3"/>
      <c r="C2480" s="3"/>
      <c r="D2480" s="6"/>
      <c r="E2480" s="8"/>
      <c r="O2480" s="10"/>
      <c r="Q2480" s="12"/>
      <c r="S2480" s="16"/>
      <c r="T2480" s="16"/>
    </row>
    <row r="2481" spans="2:20" x14ac:dyDescent="0.2">
      <c r="B2481" s="3"/>
      <c r="C2481" s="3"/>
      <c r="D2481" s="6"/>
      <c r="E2481" s="8"/>
      <c r="O2481" s="10"/>
      <c r="Q2481" s="12"/>
      <c r="S2481" s="16"/>
      <c r="T2481" s="16"/>
    </row>
    <row r="2482" spans="2:20" x14ac:dyDescent="0.2">
      <c r="B2482" s="3"/>
      <c r="C2482" s="3"/>
      <c r="D2482" s="6"/>
      <c r="E2482" s="8"/>
      <c r="O2482" s="10"/>
      <c r="Q2482" s="12"/>
      <c r="S2482" s="16"/>
      <c r="T2482" s="16"/>
    </row>
    <row r="2483" spans="2:20" x14ac:dyDescent="0.2">
      <c r="B2483" s="3"/>
      <c r="C2483" s="3"/>
      <c r="D2483" s="6"/>
      <c r="E2483" s="8"/>
      <c r="O2483" s="10"/>
      <c r="Q2483" s="12"/>
      <c r="S2483" s="16"/>
      <c r="T2483" s="16"/>
    </row>
    <row r="2484" spans="2:20" x14ac:dyDescent="0.2">
      <c r="B2484" s="3"/>
      <c r="C2484" s="3"/>
      <c r="D2484" s="6"/>
      <c r="E2484" s="8"/>
      <c r="O2484" s="10"/>
      <c r="Q2484" s="12"/>
      <c r="S2484" s="16"/>
      <c r="T2484" s="16"/>
    </row>
    <row r="2485" spans="2:20" x14ac:dyDescent="0.2">
      <c r="B2485" s="3"/>
      <c r="C2485" s="3"/>
      <c r="D2485" s="6"/>
      <c r="E2485" s="8"/>
      <c r="O2485" s="10"/>
      <c r="Q2485" s="12"/>
      <c r="S2485" s="16"/>
      <c r="T2485" s="16"/>
    </row>
    <row r="2486" spans="2:20" x14ac:dyDescent="0.2">
      <c r="B2486" s="3"/>
      <c r="C2486" s="3"/>
      <c r="D2486" s="6"/>
      <c r="E2486" s="8"/>
      <c r="O2486" s="10"/>
      <c r="Q2486" s="12"/>
      <c r="S2486" s="16"/>
      <c r="T2486" s="16"/>
    </row>
    <row r="2487" spans="2:20" x14ac:dyDescent="0.2">
      <c r="B2487" s="3"/>
      <c r="C2487" s="3"/>
      <c r="D2487" s="6"/>
      <c r="E2487" s="8"/>
      <c r="O2487" s="10"/>
      <c r="Q2487" s="12"/>
      <c r="S2487" s="16"/>
      <c r="T2487" s="16"/>
    </row>
    <row r="2488" spans="2:20" x14ac:dyDescent="0.2">
      <c r="B2488" s="3"/>
      <c r="C2488" s="3"/>
      <c r="D2488" s="6"/>
      <c r="E2488" s="8"/>
      <c r="O2488" s="10"/>
      <c r="Q2488" s="12"/>
      <c r="S2488" s="16"/>
      <c r="T2488" s="16"/>
    </row>
    <row r="2489" spans="2:20" x14ac:dyDescent="0.2">
      <c r="B2489" s="3"/>
      <c r="C2489" s="3"/>
      <c r="D2489" s="6"/>
      <c r="E2489" s="8"/>
      <c r="O2489" s="10"/>
      <c r="Q2489" s="12"/>
      <c r="S2489" s="16"/>
      <c r="T2489" s="16"/>
    </row>
    <row r="2490" spans="2:20" x14ac:dyDescent="0.2">
      <c r="B2490" s="3"/>
      <c r="C2490" s="3"/>
      <c r="D2490" s="6"/>
      <c r="E2490" s="8"/>
      <c r="O2490" s="10"/>
      <c r="Q2490" s="12"/>
      <c r="S2490" s="16"/>
      <c r="T2490" s="16"/>
    </row>
    <row r="2491" spans="2:20" x14ac:dyDescent="0.2">
      <c r="B2491" s="3"/>
      <c r="C2491" s="3"/>
      <c r="D2491" s="6"/>
      <c r="E2491" s="8"/>
      <c r="O2491" s="10"/>
      <c r="Q2491" s="12"/>
      <c r="S2491" s="16"/>
      <c r="T2491" s="16"/>
    </row>
    <row r="2492" spans="2:20" x14ac:dyDescent="0.2">
      <c r="B2492" s="3"/>
      <c r="C2492" s="3"/>
      <c r="D2492" s="6"/>
      <c r="E2492" s="8"/>
      <c r="O2492" s="10"/>
      <c r="Q2492" s="12"/>
      <c r="S2492" s="16"/>
      <c r="T2492" s="16"/>
    </row>
    <row r="2493" spans="2:20" x14ac:dyDescent="0.2">
      <c r="B2493" s="3"/>
      <c r="C2493" s="3"/>
      <c r="D2493" s="6"/>
      <c r="E2493" s="8"/>
      <c r="O2493" s="10"/>
      <c r="Q2493" s="12"/>
      <c r="S2493" s="16"/>
      <c r="T2493" s="16"/>
    </row>
    <row r="2494" spans="2:20" x14ac:dyDescent="0.2">
      <c r="B2494" s="3"/>
      <c r="C2494" s="3"/>
      <c r="D2494" s="6"/>
      <c r="E2494" s="8"/>
      <c r="O2494" s="10"/>
      <c r="Q2494" s="12"/>
      <c r="S2494" s="16"/>
      <c r="T2494" s="16"/>
    </row>
    <row r="2495" spans="2:20" x14ac:dyDescent="0.2">
      <c r="B2495" s="3"/>
      <c r="C2495" s="3"/>
      <c r="D2495" s="6"/>
      <c r="E2495" s="8"/>
      <c r="O2495" s="10"/>
      <c r="Q2495" s="12"/>
      <c r="S2495" s="16"/>
      <c r="T2495" s="16"/>
    </row>
    <row r="2496" spans="2:20" x14ac:dyDescent="0.2">
      <c r="B2496" s="3"/>
      <c r="C2496" s="3"/>
      <c r="D2496" s="6"/>
      <c r="E2496" s="8"/>
      <c r="O2496" s="10"/>
      <c r="Q2496" s="12"/>
      <c r="S2496" s="16"/>
      <c r="T2496" s="16"/>
    </row>
    <row r="2497" spans="2:20" x14ac:dyDescent="0.2">
      <c r="B2497" s="3"/>
      <c r="C2497" s="3"/>
      <c r="D2497" s="6"/>
      <c r="E2497" s="8"/>
      <c r="O2497" s="10"/>
      <c r="Q2497" s="12"/>
      <c r="S2497" s="16"/>
      <c r="T2497" s="16"/>
    </row>
    <row r="2498" spans="2:20" x14ac:dyDescent="0.2">
      <c r="B2498" s="3"/>
      <c r="C2498" s="3"/>
      <c r="D2498" s="6"/>
      <c r="E2498" s="8"/>
      <c r="O2498" s="10"/>
      <c r="Q2498" s="12"/>
      <c r="S2498" s="16"/>
      <c r="T2498" s="16"/>
    </row>
    <row r="2499" spans="2:20" x14ac:dyDescent="0.2">
      <c r="B2499" s="3"/>
      <c r="C2499" s="3"/>
      <c r="D2499" s="6"/>
      <c r="E2499" s="8"/>
      <c r="O2499" s="10"/>
      <c r="Q2499" s="12"/>
      <c r="S2499" s="16"/>
      <c r="T2499" s="16"/>
    </row>
    <row r="2500" spans="2:20" x14ac:dyDescent="0.2">
      <c r="B2500" s="3"/>
      <c r="C2500" s="3"/>
      <c r="D2500" s="6"/>
      <c r="E2500" s="8"/>
      <c r="O2500" s="10"/>
      <c r="Q2500" s="12"/>
      <c r="S2500" s="16"/>
      <c r="T2500" s="16"/>
    </row>
    <row r="2501" spans="2:20" x14ac:dyDescent="0.2">
      <c r="B2501" s="3"/>
      <c r="C2501" s="3"/>
      <c r="D2501" s="6"/>
      <c r="E2501" s="8"/>
      <c r="O2501" s="10"/>
      <c r="Q2501" s="12"/>
      <c r="S2501" s="16"/>
      <c r="T2501" s="16"/>
    </row>
    <row r="2502" spans="2:20" x14ac:dyDescent="0.2">
      <c r="B2502" s="3"/>
      <c r="C2502" s="3"/>
      <c r="D2502" s="6"/>
      <c r="E2502" s="8"/>
      <c r="O2502" s="10"/>
      <c r="Q2502" s="12"/>
      <c r="S2502" s="16"/>
      <c r="T2502" s="16"/>
    </row>
    <row r="2503" spans="2:20" x14ac:dyDescent="0.2">
      <c r="B2503" s="3"/>
      <c r="C2503" s="3"/>
      <c r="D2503" s="6"/>
      <c r="E2503" s="8"/>
      <c r="O2503" s="10"/>
      <c r="Q2503" s="12"/>
      <c r="S2503" s="16"/>
      <c r="T2503" s="16"/>
    </row>
    <row r="2504" spans="2:20" x14ac:dyDescent="0.2">
      <c r="B2504" s="3"/>
      <c r="C2504" s="3"/>
      <c r="D2504" s="6"/>
      <c r="E2504" s="8"/>
      <c r="O2504" s="10"/>
      <c r="Q2504" s="12"/>
      <c r="S2504" s="16"/>
      <c r="T2504" s="16"/>
    </row>
    <row r="2505" spans="2:20" x14ac:dyDescent="0.2">
      <c r="B2505" s="3"/>
      <c r="C2505" s="3"/>
      <c r="D2505" s="6"/>
      <c r="E2505" s="8"/>
      <c r="O2505" s="10"/>
      <c r="Q2505" s="12"/>
      <c r="S2505" s="16"/>
      <c r="T2505" s="16"/>
    </row>
    <row r="2506" spans="2:20" x14ac:dyDescent="0.2">
      <c r="B2506" s="3"/>
      <c r="C2506" s="3"/>
      <c r="D2506" s="6"/>
      <c r="E2506" s="8"/>
      <c r="O2506" s="10"/>
      <c r="Q2506" s="12"/>
      <c r="S2506" s="16"/>
      <c r="T2506" s="16"/>
    </row>
    <row r="2507" spans="2:20" x14ac:dyDescent="0.2">
      <c r="B2507" s="3"/>
      <c r="C2507" s="3"/>
      <c r="D2507" s="6"/>
      <c r="E2507" s="8"/>
      <c r="O2507" s="10"/>
      <c r="Q2507" s="12"/>
      <c r="S2507" s="16"/>
      <c r="T2507" s="16"/>
    </row>
    <row r="2508" spans="2:20" x14ac:dyDescent="0.2">
      <c r="B2508" s="3"/>
      <c r="C2508" s="3"/>
      <c r="D2508" s="6"/>
      <c r="E2508" s="8"/>
      <c r="O2508" s="10"/>
      <c r="Q2508" s="12"/>
      <c r="S2508" s="16"/>
      <c r="T2508" s="16"/>
    </row>
    <row r="2509" spans="2:20" x14ac:dyDescent="0.2">
      <c r="B2509" s="3"/>
      <c r="C2509" s="3"/>
      <c r="D2509" s="6"/>
      <c r="E2509" s="8"/>
      <c r="O2509" s="10"/>
      <c r="Q2509" s="12"/>
      <c r="S2509" s="16"/>
      <c r="T2509" s="16"/>
    </row>
    <row r="2510" spans="2:20" x14ac:dyDescent="0.2">
      <c r="B2510" s="3"/>
      <c r="C2510" s="3"/>
      <c r="D2510" s="6"/>
      <c r="E2510" s="8"/>
      <c r="O2510" s="10"/>
      <c r="Q2510" s="12"/>
      <c r="S2510" s="16"/>
      <c r="T2510" s="16"/>
    </row>
    <row r="2511" spans="2:20" x14ac:dyDescent="0.2">
      <c r="B2511" s="3"/>
      <c r="C2511" s="3"/>
      <c r="D2511" s="6"/>
      <c r="E2511" s="8"/>
      <c r="O2511" s="10"/>
      <c r="Q2511" s="12"/>
      <c r="S2511" s="16"/>
      <c r="T2511" s="16"/>
    </row>
    <row r="2512" spans="2:20" x14ac:dyDescent="0.2">
      <c r="B2512" s="3"/>
      <c r="C2512" s="3"/>
      <c r="D2512" s="6"/>
      <c r="E2512" s="8"/>
      <c r="O2512" s="10"/>
      <c r="Q2512" s="12"/>
      <c r="S2512" s="16"/>
      <c r="T2512" s="16"/>
    </row>
    <row r="2513" spans="2:20" x14ac:dyDescent="0.2">
      <c r="B2513" s="3"/>
      <c r="C2513" s="3"/>
      <c r="D2513" s="6"/>
      <c r="E2513" s="8"/>
      <c r="O2513" s="10"/>
      <c r="Q2513" s="12"/>
      <c r="S2513" s="16"/>
      <c r="T2513" s="16"/>
    </row>
    <row r="2514" spans="2:20" x14ac:dyDescent="0.2">
      <c r="B2514" s="3"/>
      <c r="C2514" s="3"/>
      <c r="D2514" s="6"/>
      <c r="E2514" s="8"/>
      <c r="O2514" s="10"/>
      <c r="Q2514" s="12"/>
      <c r="S2514" s="16"/>
      <c r="T2514" s="16"/>
    </row>
    <row r="2515" spans="2:20" x14ac:dyDescent="0.2">
      <c r="B2515" s="3"/>
      <c r="C2515" s="3"/>
      <c r="D2515" s="6"/>
      <c r="E2515" s="8"/>
      <c r="O2515" s="10"/>
      <c r="Q2515" s="12"/>
      <c r="S2515" s="16"/>
      <c r="T2515" s="16"/>
    </row>
    <row r="2516" spans="2:20" x14ac:dyDescent="0.2">
      <c r="B2516" s="3"/>
      <c r="C2516" s="3"/>
      <c r="D2516" s="6"/>
      <c r="E2516" s="8"/>
      <c r="O2516" s="10"/>
      <c r="Q2516" s="12"/>
      <c r="S2516" s="16"/>
      <c r="T2516" s="16"/>
    </row>
    <row r="2517" spans="2:20" x14ac:dyDescent="0.2">
      <c r="B2517" s="3"/>
      <c r="C2517" s="3"/>
      <c r="D2517" s="6"/>
      <c r="E2517" s="8"/>
      <c r="O2517" s="10"/>
      <c r="Q2517" s="12"/>
      <c r="S2517" s="16"/>
      <c r="T2517" s="16"/>
    </row>
    <row r="2518" spans="2:20" x14ac:dyDescent="0.2">
      <c r="B2518" s="3"/>
      <c r="C2518" s="3"/>
      <c r="D2518" s="6"/>
      <c r="E2518" s="8"/>
      <c r="O2518" s="10"/>
      <c r="Q2518" s="12"/>
      <c r="S2518" s="16"/>
      <c r="T2518" s="16"/>
    </row>
    <row r="2519" spans="2:20" x14ac:dyDescent="0.2">
      <c r="B2519" s="3"/>
      <c r="C2519" s="3"/>
      <c r="D2519" s="6"/>
      <c r="E2519" s="8"/>
      <c r="O2519" s="10"/>
      <c r="Q2519" s="12"/>
      <c r="S2519" s="16"/>
      <c r="T2519" s="16"/>
    </row>
    <row r="2520" spans="2:20" x14ac:dyDescent="0.2">
      <c r="B2520" s="3"/>
      <c r="C2520" s="3"/>
      <c r="D2520" s="6"/>
      <c r="E2520" s="8"/>
      <c r="O2520" s="10"/>
      <c r="Q2520" s="12"/>
      <c r="S2520" s="16"/>
      <c r="T2520" s="16"/>
    </row>
    <row r="2521" spans="2:20" x14ac:dyDescent="0.2">
      <c r="B2521" s="3"/>
      <c r="C2521" s="3"/>
      <c r="D2521" s="6"/>
      <c r="E2521" s="8"/>
      <c r="O2521" s="10"/>
      <c r="Q2521" s="12"/>
      <c r="S2521" s="16"/>
      <c r="T2521" s="16"/>
    </row>
    <row r="2522" spans="2:20" x14ac:dyDescent="0.2">
      <c r="B2522" s="3"/>
      <c r="C2522" s="3"/>
      <c r="D2522" s="6"/>
      <c r="E2522" s="8"/>
      <c r="O2522" s="10"/>
      <c r="Q2522" s="12"/>
      <c r="S2522" s="16"/>
      <c r="T2522" s="16"/>
    </row>
    <row r="2523" spans="2:20" x14ac:dyDescent="0.2">
      <c r="B2523" s="3"/>
      <c r="C2523" s="3"/>
      <c r="D2523" s="6"/>
      <c r="E2523" s="8"/>
      <c r="O2523" s="10"/>
      <c r="Q2523" s="12"/>
      <c r="S2523" s="16"/>
      <c r="T2523" s="16"/>
    </row>
    <row r="2524" spans="2:20" x14ac:dyDescent="0.2">
      <c r="B2524" s="3"/>
      <c r="C2524" s="3"/>
      <c r="D2524" s="6"/>
      <c r="E2524" s="8"/>
      <c r="O2524" s="10"/>
      <c r="Q2524" s="12"/>
      <c r="S2524" s="16"/>
      <c r="T2524" s="16"/>
    </row>
    <row r="2525" spans="2:20" x14ac:dyDescent="0.2">
      <c r="B2525" s="3"/>
      <c r="C2525" s="3"/>
      <c r="D2525" s="6"/>
      <c r="E2525" s="8"/>
      <c r="O2525" s="10"/>
      <c r="Q2525" s="12"/>
      <c r="S2525" s="16"/>
      <c r="T2525" s="16"/>
    </row>
    <row r="2526" spans="2:20" x14ac:dyDescent="0.2">
      <c r="B2526" s="3"/>
      <c r="C2526" s="3"/>
      <c r="D2526" s="6"/>
      <c r="E2526" s="8"/>
      <c r="O2526" s="10"/>
      <c r="Q2526" s="12"/>
      <c r="S2526" s="16"/>
      <c r="T2526" s="16"/>
    </row>
    <row r="2527" spans="2:20" x14ac:dyDescent="0.2">
      <c r="B2527" s="3"/>
      <c r="C2527" s="3"/>
      <c r="D2527" s="6"/>
      <c r="E2527" s="8"/>
      <c r="O2527" s="10"/>
      <c r="Q2527" s="12"/>
      <c r="S2527" s="16"/>
      <c r="T2527" s="16"/>
    </row>
    <row r="2528" spans="2:20" x14ac:dyDescent="0.2">
      <c r="B2528" s="3"/>
      <c r="C2528" s="3"/>
      <c r="D2528" s="6"/>
      <c r="E2528" s="8"/>
      <c r="O2528" s="10"/>
      <c r="Q2528" s="12"/>
      <c r="S2528" s="16"/>
      <c r="T2528" s="16"/>
    </row>
    <row r="2529" spans="2:20" x14ac:dyDescent="0.2">
      <c r="B2529" s="3"/>
      <c r="C2529" s="3"/>
      <c r="D2529" s="6"/>
      <c r="E2529" s="8"/>
      <c r="O2529" s="10"/>
      <c r="Q2529" s="12"/>
      <c r="S2529" s="16"/>
      <c r="T2529" s="16"/>
    </row>
    <row r="2530" spans="2:20" x14ac:dyDescent="0.2">
      <c r="B2530" s="3"/>
      <c r="C2530" s="3"/>
      <c r="D2530" s="6"/>
      <c r="E2530" s="8"/>
      <c r="O2530" s="10"/>
      <c r="Q2530" s="12"/>
      <c r="S2530" s="16"/>
      <c r="T2530" s="16"/>
    </row>
    <row r="2531" spans="2:20" x14ac:dyDescent="0.2">
      <c r="B2531" s="3"/>
      <c r="C2531" s="3"/>
      <c r="D2531" s="6"/>
      <c r="E2531" s="8"/>
      <c r="O2531" s="10"/>
      <c r="Q2531" s="12"/>
      <c r="S2531" s="16"/>
      <c r="T2531" s="16"/>
    </row>
    <row r="2532" spans="2:20" x14ac:dyDescent="0.2">
      <c r="B2532" s="3"/>
      <c r="C2532" s="3"/>
      <c r="D2532" s="6"/>
      <c r="E2532" s="8"/>
      <c r="O2532" s="10"/>
      <c r="Q2532" s="12"/>
      <c r="S2532" s="16"/>
      <c r="T2532" s="16"/>
    </row>
    <row r="2533" spans="2:20" x14ac:dyDescent="0.2">
      <c r="B2533" s="3"/>
      <c r="C2533" s="3"/>
      <c r="D2533" s="6"/>
      <c r="E2533" s="8"/>
      <c r="O2533" s="10"/>
      <c r="Q2533" s="12"/>
      <c r="S2533" s="16"/>
      <c r="T2533" s="16"/>
    </row>
    <row r="2534" spans="2:20" x14ac:dyDescent="0.2">
      <c r="B2534" s="3"/>
      <c r="C2534" s="3"/>
      <c r="D2534" s="6"/>
      <c r="E2534" s="8"/>
      <c r="O2534" s="10"/>
      <c r="Q2534" s="12"/>
      <c r="S2534" s="16"/>
      <c r="T2534" s="16"/>
    </row>
    <row r="2535" spans="2:20" x14ac:dyDescent="0.2">
      <c r="B2535" s="3"/>
      <c r="C2535" s="3"/>
      <c r="D2535" s="6"/>
      <c r="E2535" s="8"/>
      <c r="O2535" s="10"/>
      <c r="Q2535" s="12"/>
      <c r="S2535" s="16"/>
      <c r="T2535" s="16"/>
    </row>
    <row r="2536" spans="2:20" x14ac:dyDescent="0.2">
      <c r="B2536" s="3"/>
      <c r="C2536" s="3"/>
      <c r="D2536" s="6"/>
      <c r="E2536" s="8"/>
      <c r="O2536" s="10"/>
      <c r="Q2536" s="12"/>
      <c r="S2536" s="16"/>
      <c r="T2536" s="16"/>
    </row>
    <row r="2537" spans="2:20" x14ac:dyDescent="0.2">
      <c r="B2537" s="3"/>
      <c r="C2537" s="3"/>
      <c r="D2537" s="6"/>
      <c r="E2537" s="8"/>
      <c r="O2537" s="10"/>
      <c r="Q2537" s="12"/>
      <c r="S2537" s="16"/>
      <c r="T2537" s="16"/>
    </row>
    <row r="2538" spans="2:20" x14ac:dyDescent="0.2">
      <c r="B2538" s="3"/>
      <c r="C2538" s="3"/>
      <c r="D2538" s="6"/>
      <c r="E2538" s="8"/>
      <c r="O2538" s="10"/>
      <c r="Q2538" s="12"/>
      <c r="S2538" s="16"/>
      <c r="T2538" s="16"/>
    </row>
    <row r="2539" spans="2:20" x14ac:dyDescent="0.2">
      <c r="B2539" s="3"/>
      <c r="C2539" s="3"/>
      <c r="D2539" s="6"/>
      <c r="E2539" s="8"/>
      <c r="O2539" s="10"/>
      <c r="Q2539" s="12"/>
      <c r="S2539" s="16"/>
      <c r="T2539" s="16"/>
    </row>
    <row r="2540" spans="2:20" x14ac:dyDescent="0.2">
      <c r="B2540" s="3"/>
      <c r="C2540" s="3"/>
      <c r="D2540" s="6"/>
      <c r="E2540" s="8"/>
      <c r="O2540" s="10"/>
      <c r="Q2540" s="12"/>
      <c r="S2540" s="16"/>
      <c r="T2540" s="16"/>
    </row>
    <row r="2541" spans="2:20" x14ac:dyDescent="0.2">
      <c r="B2541" s="3"/>
      <c r="C2541" s="3"/>
      <c r="D2541" s="6"/>
      <c r="E2541" s="8"/>
      <c r="O2541" s="10"/>
      <c r="Q2541" s="12"/>
      <c r="S2541" s="16"/>
      <c r="T2541" s="16"/>
    </row>
    <row r="2542" spans="2:20" x14ac:dyDescent="0.2">
      <c r="B2542" s="3"/>
      <c r="C2542" s="3"/>
      <c r="D2542" s="6"/>
      <c r="E2542" s="8"/>
      <c r="O2542" s="10"/>
      <c r="Q2542" s="12"/>
      <c r="S2542" s="16"/>
      <c r="T2542" s="16"/>
    </row>
    <row r="2543" spans="2:20" x14ac:dyDescent="0.2">
      <c r="B2543" s="3"/>
      <c r="C2543" s="3"/>
      <c r="D2543" s="6"/>
      <c r="E2543" s="8"/>
      <c r="O2543" s="10"/>
      <c r="Q2543" s="12"/>
      <c r="S2543" s="16"/>
      <c r="T2543" s="16"/>
    </row>
    <row r="2544" spans="2:20" x14ac:dyDescent="0.2">
      <c r="B2544" s="3"/>
      <c r="C2544" s="3"/>
      <c r="D2544" s="6"/>
      <c r="E2544" s="8"/>
      <c r="O2544" s="10"/>
      <c r="Q2544" s="12"/>
      <c r="S2544" s="16"/>
      <c r="T2544" s="16"/>
    </row>
    <row r="2545" spans="2:20" x14ac:dyDescent="0.2">
      <c r="B2545" s="3"/>
      <c r="C2545" s="3"/>
      <c r="D2545" s="6"/>
      <c r="E2545" s="8"/>
      <c r="O2545" s="10"/>
      <c r="Q2545" s="12"/>
      <c r="S2545" s="16"/>
      <c r="T2545" s="16"/>
    </row>
    <row r="2546" spans="2:20" x14ac:dyDescent="0.2">
      <c r="B2546" s="3"/>
      <c r="C2546" s="3"/>
      <c r="D2546" s="6"/>
      <c r="E2546" s="8"/>
      <c r="O2546" s="10"/>
      <c r="Q2546" s="12"/>
      <c r="S2546" s="16"/>
      <c r="T2546" s="16"/>
    </row>
    <row r="2547" spans="2:20" x14ac:dyDescent="0.2">
      <c r="B2547" s="3"/>
      <c r="C2547" s="3"/>
      <c r="D2547" s="6"/>
      <c r="E2547" s="8"/>
      <c r="O2547" s="10"/>
      <c r="Q2547" s="12"/>
      <c r="S2547" s="16"/>
      <c r="T2547" s="16"/>
    </row>
    <row r="2548" spans="2:20" x14ac:dyDescent="0.2">
      <c r="B2548" s="3"/>
      <c r="C2548" s="3"/>
      <c r="D2548" s="6"/>
      <c r="E2548" s="8"/>
      <c r="O2548" s="10"/>
      <c r="Q2548" s="12"/>
      <c r="S2548" s="16"/>
      <c r="T2548" s="16"/>
    </row>
    <row r="2549" spans="2:20" x14ac:dyDescent="0.2">
      <c r="B2549" s="3"/>
      <c r="C2549" s="3"/>
      <c r="D2549" s="6"/>
      <c r="E2549" s="8"/>
      <c r="O2549" s="10"/>
      <c r="Q2549" s="12"/>
      <c r="S2549" s="16"/>
      <c r="T2549" s="16"/>
    </row>
    <row r="2550" spans="2:20" x14ac:dyDescent="0.2">
      <c r="B2550" s="3"/>
      <c r="C2550" s="3"/>
      <c r="D2550" s="6"/>
      <c r="E2550" s="8"/>
      <c r="O2550" s="10"/>
      <c r="Q2550" s="12"/>
      <c r="S2550" s="16"/>
      <c r="T2550" s="16"/>
    </row>
    <row r="2551" spans="2:20" x14ac:dyDescent="0.2">
      <c r="B2551" s="3"/>
      <c r="C2551" s="3"/>
      <c r="D2551" s="6"/>
      <c r="E2551" s="8"/>
      <c r="O2551" s="10"/>
      <c r="Q2551" s="12"/>
      <c r="S2551" s="16"/>
      <c r="T2551" s="16"/>
    </row>
    <row r="2552" spans="2:20" x14ac:dyDescent="0.2">
      <c r="B2552" s="3"/>
      <c r="C2552" s="3"/>
      <c r="D2552" s="6"/>
      <c r="E2552" s="8"/>
      <c r="O2552" s="10"/>
      <c r="Q2552" s="12"/>
      <c r="S2552" s="16"/>
      <c r="T2552" s="16"/>
    </row>
    <row r="2553" spans="2:20" x14ac:dyDescent="0.2">
      <c r="B2553" s="3"/>
      <c r="C2553" s="3"/>
      <c r="D2553" s="6"/>
      <c r="E2553" s="8"/>
      <c r="O2553" s="10"/>
      <c r="Q2553" s="12"/>
      <c r="S2553" s="16"/>
      <c r="T2553" s="16"/>
    </row>
    <row r="2554" spans="2:20" x14ac:dyDescent="0.2">
      <c r="B2554" s="3"/>
      <c r="C2554" s="3"/>
      <c r="D2554" s="6"/>
      <c r="E2554" s="8"/>
      <c r="O2554" s="10"/>
      <c r="Q2554" s="12"/>
      <c r="S2554" s="16"/>
      <c r="T2554" s="16"/>
    </row>
    <row r="2555" spans="2:20" x14ac:dyDescent="0.2">
      <c r="B2555" s="3"/>
      <c r="C2555" s="3"/>
      <c r="D2555" s="6"/>
      <c r="E2555" s="8"/>
      <c r="O2555" s="10"/>
      <c r="Q2555" s="12"/>
      <c r="S2555" s="16"/>
      <c r="T2555" s="16"/>
    </row>
    <row r="2556" spans="2:20" x14ac:dyDescent="0.2">
      <c r="B2556" s="3"/>
      <c r="C2556" s="3"/>
      <c r="D2556" s="6"/>
      <c r="E2556" s="8"/>
      <c r="O2556" s="10"/>
      <c r="Q2556" s="12"/>
      <c r="S2556" s="16"/>
      <c r="T2556" s="16"/>
    </row>
    <row r="2557" spans="2:20" x14ac:dyDescent="0.2">
      <c r="B2557" s="3"/>
      <c r="C2557" s="3"/>
      <c r="D2557" s="6"/>
      <c r="E2557" s="8"/>
      <c r="O2557" s="10"/>
      <c r="Q2557" s="12"/>
      <c r="S2557" s="16"/>
      <c r="T2557" s="16"/>
    </row>
    <row r="2558" spans="2:20" x14ac:dyDescent="0.2">
      <c r="B2558" s="3"/>
      <c r="C2558" s="3"/>
      <c r="D2558" s="6"/>
      <c r="E2558" s="8"/>
      <c r="O2558" s="10"/>
      <c r="Q2558" s="12"/>
      <c r="S2558" s="16"/>
      <c r="T2558" s="16"/>
    </row>
    <row r="2559" spans="2:20" x14ac:dyDescent="0.2">
      <c r="B2559" s="3"/>
      <c r="C2559" s="3"/>
      <c r="D2559" s="6"/>
      <c r="E2559" s="8"/>
      <c r="O2559" s="10"/>
      <c r="Q2559" s="12"/>
      <c r="S2559" s="16"/>
      <c r="T2559" s="16"/>
    </row>
    <row r="2560" spans="2:20" x14ac:dyDescent="0.2">
      <c r="B2560" s="3"/>
      <c r="C2560" s="3"/>
      <c r="D2560" s="6"/>
      <c r="E2560" s="8"/>
      <c r="O2560" s="10"/>
      <c r="Q2560" s="12"/>
      <c r="S2560" s="16"/>
      <c r="T2560" s="16"/>
    </row>
    <row r="2561" spans="2:20" x14ac:dyDescent="0.2">
      <c r="B2561" s="3"/>
      <c r="C2561" s="3"/>
      <c r="D2561" s="6"/>
      <c r="E2561" s="8"/>
      <c r="O2561" s="10"/>
      <c r="Q2561" s="12"/>
      <c r="S2561" s="16"/>
      <c r="T2561" s="16"/>
    </row>
    <row r="2562" spans="2:20" x14ac:dyDescent="0.2">
      <c r="B2562" s="3"/>
      <c r="C2562" s="3"/>
      <c r="D2562" s="6"/>
      <c r="E2562" s="8"/>
      <c r="O2562" s="10"/>
      <c r="Q2562" s="12"/>
      <c r="S2562" s="16"/>
      <c r="T2562" s="16"/>
    </row>
    <row r="2563" spans="2:20" x14ac:dyDescent="0.2">
      <c r="B2563" s="3"/>
      <c r="C2563" s="3"/>
      <c r="D2563" s="6"/>
      <c r="E2563" s="8"/>
      <c r="O2563" s="10"/>
      <c r="Q2563" s="12"/>
      <c r="S2563" s="16"/>
      <c r="T2563" s="16"/>
    </row>
    <row r="2564" spans="2:20" x14ac:dyDescent="0.2">
      <c r="B2564" s="3"/>
      <c r="C2564" s="3"/>
      <c r="D2564" s="6"/>
      <c r="E2564" s="8"/>
      <c r="O2564" s="10"/>
      <c r="Q2564" s="12"/>
      <c r="S2564" s="16"/>
      <c r="T2564" s="16"/>
    </row>
    <row r="2565" spans="2:20" x14ac:dyDescent="0.2">
      <c r="B2565" s="3"/>
      <c r="C2565" s="3"/>
      <c r="D2565" s="6"/>
      <c r="E2565" s="8"/>
      <c r="O2565" s="10"/>
      <c r="Q2565" s="12"/>
      <c r="S2565" s="16"/>
      <c r="T2565" s="16"/>
    </row>
    <row r="2566" spans="2:20" x14ac:dyDescent="0.2">
      <c r="B2566" s="3"/>
      <c r="C2566" s="3"/>
      <c r="D2566" s="6"/>
      <c r="E2566" s="8"/>
      <c r="O2566" s="10"/>
      <c r="Q2566" s="12"/>
      <c r="S2566" s="16"/>
      <c r="T2566" s="16"/>
    </row>
    <row r="2567" spans="2:20" x14ac:dyDescent="0.2">
      <c r="B2567" s="3"/>
      <c r="C2567" s="3"/>
      <c r="D2567" s="6"/>
      <c r="E2567" s="8"/>
      <c r="O2567" s="10"/>
      <c r="Q2567" s="12"/>
      <c r="S2567" s="16"/>
      <c r="T2567" s="16"/>
    </row>
    <row r="2568" spans="2:20" x14ac:dyDescent="0.2">
      <c r="B2568" s="3"/>
      <c r="C2568" s="3"/>
      <c r="D2568" s="6"/>
      <c r="E2568" s="8"/>
      <c r="O2568" s="10"/>
      <c r="Q2568" s="12"/>
      <c r="S2568" s="16"/>
      <c r="T2568" s="16"/>
    </row>
    <row r="2569" spans="2:20" x14ac:dyDescent="0.2">
      <c r="B2569" s="3"/>
      <c r="C2569" s="3"/>
      <c r="D2569" s="6"/>
      <c r="E2569" s="8"/>
      <c r="O2569" s="10"/>
      <c r="Q2569" s="12"/>
      <c r="S2569" s="16"/>
      <c r="T2569" s="16"/>
    </row>
    <row r="2570" spans="2:20" x14ac:dyDescent="0.2">
      <c r="B2570" s="3"/>
      <c r="C2570" s="3"/>
      <c r="D2570" s="6"/>
      <c r="E2570" s="8"/>
      <c r="O2570" s="10"/>
      <c r="Q2570" s="12"/>
      <c r="S2570" s="16"/>
      <c r="T2570" s="16"/>
    </row>
    <row r="2571" spans="2:20" x14ac:dyDescent="0.2">
      <c r="B2571" s="3"/>
      <c r="C2571" s="3"/>
      <c r="D2571" s="6"/>
      <c r="E2571" s="8"/>
      <c r="O2571" s="10"/>
      <c r="Q2571" s="12"/>
      <c r="S2571" s="16"/>
      <c r="T2571" s="16"/>
    </row>
    <row r="2572" spans="2:20" x14ac:dyDescent="0.2">
      <c r="B2572" s="3"/>
      <c r="C2572" s="3"/>
      <c r="D2572" s="6"/>
      <c r="E2572" s="8"/>
      <c r="O2572" s="10"/>
      <c r="Q2572" s="12"/>
      <c r="S2572" s="16"/>
      <c r="T2572" s="16"/>
    </row>
    <row r="2573" spans="2:20" x14ac:dyDescent="0.2">
      <c r="B2573" s="3"/>
      <c r="C2573" s="3"/>
      <c r="D2573" s="6"/>
      <c r="E2573" s="8"/>
      <c r="O2573" s="10"/>
      <c r="Q2573" s="12"/>
      <c r="S2573" s="16"/>
      <c r="T2573" s="16"/>
    </row>
    <row r="2574" spans="2:20" x14ac:dyDescent="0.2">
      <c r="B2574" s="3"/>
      <c r="C2574" s="3"/>
      <c r="D2574" s="6"/>
      <c r="E2574" s="8"/>
      <c r="O2574" s="10"/>
      <c r="Q2574" s="12"/>
      <c r="S2574" s="16"/>
      <c r="T2574" s="16"/>
    </row>
    <row r="2575" spans="2:20" x14ac:dyDescent="0.2">
      <c r="B2575" s="3"/>
      <c r="C2575" s="3"/>
      <c r="D2575" s="6"/>
      <c r="E2575" s="8"/>
      <c r="O2575" s="10"/>
      <c r="Q2575" s="12"/>
      <c r="S2575" s="16"/>
      <c r="T2575" s="16"/>
    </row>
    <row r="2576" spans="2:20" x14ac:dyDescent="0.2">
      <c r="B2576" s="3"/>
      <c r="C2576" s="3"/>
      <c r="D2576" s="6"/>
      <c r="E2576" s="8"/>
      <c r="O2576" s="10"/>
      <c r="Q2576" s="12"/>
      <c r="S2576" s="16"/>
      <c r="T2576" s="16"/>
    </row>
    <row r="2577" spans="2:20" x14ac:dyDescent="0.2">
      <c r="B2577" s="3"/>
      <c r="C2577" s="3"/>
      <c r="D2577" s="6"/>
      <c r="E2577" s="8"/>
      <c r="O2577" s="10"/>
      <c r="Q2577" s="12"/>
      <c r="S2577" s="16"/>
      <c r="T2577" s="16"/>
    </row>
    <row r="2578" spans="2:20" x14ac:dyDescent="0.2">
      <c r="B2578" s="3"/>
      <c r="C2578" s="3"/>
      <c r="D2578" s="6"/>
      <c r="E2578" s="8"/>
      <c r="O2578" s="10"/>
      <c r="Q2578" s="12"/>
      <c r="S2578" s="16"/>
      <c r="T2578" s="16"/>
    </row>
    <row r="2579" spans="2:20" x14ac:dyDescent="0.2">
      <c r="B2579" s="3"/>
      <c r="C2579" s="3"/>
      <c r="D2579" s="6"/>
      <c r="E2579" s="8"/>
      <c r="O2579" s="10"/>
      <c r="Q2579" s="12"/>
      <c r="S2579" s="16"/>
      <c r="T2579" s="16"/>
    </row>
    <row r="2580" spans="2:20" x14ac:dyDescent="0.2">
      <c r="B2580" s="3"/>
      <c r="C2580" s="3"/>
      <c r="D2580" s="6"/>
      <c r="E2580" s="8"/>
      <c r="O2580" s="10"/>
      <c r="Q2580" s="12"/>
      <c r="S2580" s="16"/>
      <c r="T2580" s="16"/>
    </row>
    <row r="2581" spans="2:20" x14ac:dyDescent="0.2">
      <c r="B2581" s="3"/>
      <c r="C2581" s="3"/>
      <c r="D2581" s="6"/>
      <c r="E2581" s="8"/>
      <c r="O2581" s="10"/>
      <c r="Q2581" s="12"/>
      <c r="S2581" s="16"/>
      <c r="T2581" s="16"/>
    </row>
    <row r="2582" spans="2:20" x14ac:dyDescent="0.2">
      <c r="B2582" s="3"/>
      <c r="C2582" s="3"/>
      <c r="D2582" s="6"/>
      <c r="E2582" s="8"/>
      <c r="O2582" s="10"/>
      <c r="Q2582" s="12"/>
      <c r="S2582" s="16"/>
      <c r="T2582" s="16"/>
    </row>
    <row r="2583" spans="2:20" x14ac:dyDescent="0.2">
      <c r="B2583" s="3"/>
      <c r="C2583" s="3"/>
      <c r="D2583" s="6"/>
      <c r="E2583" s="8"/>
      <c r="O2583" s="10"/>
      <c r="Q2583" s="12"/>
      <c r="S2583" s="16"/>
      <c r="T2583" s="16"/>
    </row>
    <row r="2584" spans="2:20" x14ac:dyDescent="0.2">
      <c r="B2584" s="3"/>
      <c r="C2584" s="3"/>
      <c r="D2584" s="6"/>
      <c r="E2584" s="8"/>
      <c r="O2584" s="10"/>
      <c r="Q2584" s="12"/>
      <c r="S2584" s="16"/>
      <c r="T2584" s="16"/>
    </row>
    <row r="2585" spans="2:20" x14ac:dyDescent="0.2">
      <c r="B2585" s="3"/>
      <c r="C2585" s="3"/>
      <c r="D2585" s="6"/>
      <c r="E2585" s="8"/>
      <c r="O2585" s="10"/>
      <c r="Q2585" s="12"/>
      <c r="S2585" s="16"/>
      <c r="T2585" s="16"/>
    </row>
    <row r="2586" spans="2:20" x14ac:dyDescent="0.2">
      <c r="B2586" s="3"/>
      <c r="C2586" s="3"/>
      <c r="D2586" s="6"/>
      <c r="E2586" s="8"/>
      <c r="O2586" s="10"/>
      <c r="Q2586" s="12"/>
      <c r="S2586" s="16"/>
      <c r="T2586" s="16"/>
    </row>
    <row r="2587" spans="2:20" x14ac:dyDescent="0.2">
      <c r="B2587" s="3"/>
      <c r="C2587" s="3"/>
      <c r="D2587" s="6"/>
      <c r="E2587" s="8"/>
      <c r="O2587" s="10"/>
      <c r="Q2587" s="12"/>
      <c r="S2587" s="16"/>
      <c r="T2587" s="16"/>
    </row>
    <row r="2588" spans="2:20" x14ac:dyDescent="0.2">
      <c r="B2588" s="3"/>
      <c r="C2588" s="3"/>
      <c r="D2588" s="6"/>
      <c r="E2588" s="8"/>
      <c r="O2588" s="10"/>
      <c r="Q2588" s="12"/>
      <c r="S2588" s="16"/>
      <c r="T2588" s="16"/>
    </row>
    <row r="2589" spans="2:20" x14ac:dyDescent="0.2">
      <c r="B2589" s="3"/>
      <c r="C2589" s="3"/>
      <c r="D2589" s="6"/>
      <c r="E2589" s="8"/>
      <c r="O2589" s="10"/>
      <c r="Q2589" s="12"/>
      <c r="S2589" s="16"/>
      <c r="T2589" s="16"/>
    </row>
    <row r="2590" spans="2:20" x14ac:dyDescent="0.2">
      <c r="B2590" s="3"/>
      <c r="C2590" s="3"/>
      <c r="D2590" s="6"/>
      <c r="E2590" s="8"/>
      <c r="O2590" s="10"/>
      <c r="Q2590" s="12"/>
      <c r="S2590" s="16"/>
      <c r="T2590" s="16"/>
    </row>
    <row r="2591" spans="2:20" x14ac:dyDescent="0.2">
      <c r="B2591" s="3"/>
      <c r="C2591" s="3"/>
      <c r="D2591" s="6"/>
      <c r="E2591" s="8"/>
      <c r="O2591" s="10"/>
      <c r="Q2591" s="12"/>
      <c r="S2591" s="16"/>
      <c r="T2591" s="16"/>
    </row>
    <row r="2592" spans="2:20" x14ac:dyDescent="0.2">
      <c r="B2592" s="3"/>
      <c r="C2592" s="3"/>
      <c r="D2592" s="6"/>
      <c r="E2592" s="8"/>
      <c r="O2592" s="10"/>
      <c r="Q2592" s="12"/>
      <c r="S2592" s="16"/>
      <c r="T2592" s="16"/>
    </row>
    <row r="2593" spans="2:20" x14ac:dyDescent="0.2">
      <c r="B2593" s="3"/>
      <c r="C2593" s="3"/>
      <c r="D2593" s="6"/>
      <c r="E2593" s="8"/>
      <c r="O2593" s="10"/>
      <c r="Q2593" s="12"/>
      <c r="S2593" s="16"/>
      <c r="T2593" s="16"/>
    </row>
    <row r="2594" spans="2:20" x14ac:dyDescent="0.2">
      <c r="B2594" s="3"/>
      <c r="C2594" s="3"/>
      <c r="D2594" s="6"/>
      <c r="E2594" s="8"/>
      <c r="O2594" s="10"/>
      <c r="Q2594" s="12"/>
      <c r="S2594" s="16"/>
      <c r="T2594" s="16"/>
    </row>
    <row r="2595" spans="2:20" x14ac:dyDescent="0.2">
      <c r="B2595" s="3"/>
      <c r="C2595" s="3"/>
      <c r="D2595" s="6"/>
      <c r="E2595" s="8"/>
      <c r="O2595" s="10"/>
      <c r="Q2595" s="12"/>
      <c r="S2595" s="16"/>
      <c r="T2595" s="16"/>
    </row>
    <row r="2596" spans="2:20" x14ac:dyDescent="0.2">
      <c r="B2596" s="3"/>
      <c r="C2596" s="3"/>
      <c r="D2596" s="6"/>
      <c r="E2596" s="8"/>
      <c r="O2596" s="10"/>
      <c r="Q2596" s="12"/>
      <c r="S2596" s="16"/>
      <c r="T2596" s="16"/>
    </row>
    <row r="2597" spans="2:20" x14ac:dyDescent="0.2">
      <c r="B2597" s="3"/>
      <c r="C2597" s="3"/>
      <c r="D2597" s="6"/>
      <c r="E2597" s="8"/>
      <c r="O2597" s="10"/>
      <c r="Q2597" s="12"/>
      <c r="S2597" s="16"/>
      <c r="T2597" s="16"/>
    </row>
    <row r="2598" spans="2:20" x14ac:dyDescent="0.2">
      <c r="B2598" s="3"/>
      <c r="C2598" s="3"/>
      <c r="D2598" s="6"/>
      <c r="E2598" s="8"/>
      <c r="O2598" s="10"/>
      <c r="Q2598" s="12"/>
      <c r="S2598" s="16"/>
      <c r="T2598" s="16"/>
    </row>
    <row r="2599" spans="2:20" x14ac:dyDescent="0.2">
      <c r="B2599" s="3"/>
      <c r="C2599" s="3"/>
      <c r="D2599" s="6"/>
      <c r="E2599" s="8"/>
      <c r="O2599" s="10"/>
      <c r="Q2599" s="12"/>
      <c r="S2599" s="16"/>
      <c r="T2599" s="16"/>
    </row>
    <row r="2600" spans="2:20" x14ac:dyDescent="0.2">
      <c r="B2600" s="3"/>
      <c r="C2600" s="3"/>
      <c r="D2600" s="6"/>
      <c r="E2600" s="8"/>
      <c r="O2600" s="10"/>
      <c r="Q2600" s="12"/>
      <c r="S2600" s="16"/>
      <c r="T2600" s="16"/>
    </row>
    <row r="2601" spans="2:20" x14ac:dyDescent="0.2">
      <c r="B2601" s="3"/>
      <c r="C2601" s="3"/>
      <c r="D2601" s="6"/>
      <c r="E2601" s="8"/>
      <c r="O2601" s="10"/>
      <c r="Q2601" s="12"/>
      <c r="S2601" s="16"/>
      <c r="T2601" s="16"/>
    </row>
    <row r="2602" spans="2:20" x14ac:dyDescent="0.2">
      <c r="B2602" s="3"/>
      <c r="C2602" s="3"/>
      <c r="D2602" s="6"/>
      <c r="E2602" s="8"/>
      <c r="O2602" s="10"/>
      <c r="Q2602" s="12"/>
      <c r="S2602" s="16"/>
      <c r="T2602" s="16"/>
    </row>
    <row r="2603" spans="2:20" x14ac:dyDescent="0.2">
      <c r="B2603" s="3"/>
      <c r="C2603" s="3"/>
      <c r="D2603" s="6"/>
      <c r="E2603" s="8"/>
      <c r="O2603" s="10"/>
      <c r="Q2603" s="12"/>
      <c r="S2603" s="16"/>
      <c r="T2603" s="16"/>
    </row>
    <row r="2604" spans="2:20" x14ac:dyDescent="0.2">
      <c r="B2604" s="3"/>
      <c r="C2604" s="3"/>
      <c r="D2604" s="6"/>
      <c r="E2604" s="8"/>
      <c r="O2604" s="10"/>
      <c r="Q2604" s="12"/>
      <c r="S2604" s="16"/>
      <c r="T2604" s="16"/>
    </row>
    <row r="2605" spans="2:20" x14ac:dyDescent="0.2">
      <c r="B2605" s="3"/>
      <c r="C2605" s="3"/>
      <c r="D2605" s="6"/>
      <c r="E2605" s="8"/>
      <c r="O2605" s="10"/>
      <c r="Q2605" s="12"/>
      <c r="S2605" s="16"/>
      <c r="T2605" s="16"/>
    </row>
    <row r="2606" spans="2:20" x14ac:dyDescent="0.2">
      <c r="B2606" s="3"/>
      <c r="C2606" s="3"/>
      <c r="D2606" s="6"/>
      <c r="E2606" s="8"/>
      <c r="O2606" s="10"/>
      <c r="Q2606" s="12"/>
      <c r="S2606" s="16"/>
      <c r="T2606" s="16"/>
    </row>
    <row r="2607" spans="2:20" x14ac:dyDescent="0.2">
      <c r="B2607" s="3"/>
      <c r="C2607" s="3"/>
      <c r="D2607" s="6"/>
      <c r="E2607" s="8"/>
      <c r="O2607" s="10"/>
      <c r="Q2607" s="12"/>
      <c r="S2607" s="16"/>
      <c r="T2607" s="16"/>
    </row>
    <row r="2608" spans="2:20" x14ac:dyDescent="0.2">
      <c r="B2608" s="3"/>
      <c r="C2608" s="3"/>
      <c r="D2608" s="6"/>
      <c r="E2608" s="8"/>
      <c r="O2608" s="10"/>
      <c r="Q2608" s="12"/>
      <c r="S2608" s="16"/>
      <c r="T2608" s="16"/>
    </row>
    <row r="2609" spans="2:20" x14ac:dyDescent="0.2">
      <c r="B2609" s="3"/>
      <c r="C2609" s="3"/>
      <c r="D2609" s="6"/>
      <c r="E2609" s="8"/>
      <c r="O2609" s="10"/>
      <c r="Q2609" s="12"/>
      <c r="S2609" s="16"/>
      <c r="T2609" s="16"/>
    </row>
    <row r="2610" spans="2:20" x14ac:dyDescent="0.2">
      <c r="B2610" s="3"/>
      <c r="C2610" s="3"/>
      <c r="D2610" s="6"/>
      <c r="E2610" s="8"/>
      <c r="O2610" s="10"/>
      <c r="Q2610" s="12"/>
      <c r="S2610" s="16"/>
      <c r="T2610" s="16"/>
    </row>
    <row r="2611" spans="2:20" x14ac:dyDescent="0.2">
      <c r="B2611" s="3"/>
      <c r="C2611" s="3"/>
      <c r="D2611" s="6"/>
      <c r="E2611" s="8"/>
      <c r="O2611" s="10"/>
      <c r="Q2611" s="12"/>
      <c r="S2611" s="16"/>
      <c r="T2611" s="16"/>
    </row>
    <row r="2612" spans="2:20" x14ac:dyDescent="0.2">
      <c r="B2612" s="3"/>
      <c r="C2612" s="3"/>
      <c r="D2612" s="6"/>
      <c r="E2612" s="8"/>
      <c r="O2612" s="10"/>
      <c r="Q2612" s="12"/>
      <c r="S2612" s="16"/>
      <c r="T2612" s="16"/>
    </row>
    <row r="2613" spans="2:20" x14ac:dyDescent="0.2">
      <c r="B2613" s="3"/>
      <c r="C2613" s="3"/>
      <c r="D2613" s="6"/>
      <c r="E2613" s="8"/>
      <c r="O2613" s="10"/>
      <c r="Q2613" s="12"/>
      <c r="S2613" s="16"/>
      <c r="T2613" s="16"/>
    </row>
    <row r="2614" spans="2:20" x14ac:dyDescent="0.2">
      <c r="B2614" s="3"/>
      <c r="C2614" s="3"/>
      <c r="D2614" s="6"/>
      <c r="E2614" s="8"/>
      <c r="O2614" s="10"/>
      <c r="Q2614" s="12"/>
      <c r="S2614" s="16"/>
      <c r="T2614" s="16"/>
    </row>
    <row r="2615" spans="2:20" x14ac:dyDescent="0.2">
      <c r="B2615" s="3"/>
      <c r="C2615" s="3"/>
      <c r="D2615" s="6"/>
      <c r="E2615" s="8"/>
      <c r="O2615" s="10"/>
      <c r="Q2615" s="12"/>
      <c r="S2615" s="16"/>
      <c r="T2615" s="16"/>
    </row>
    <row r="2616" spans="2:20" x14ac:dyDescent="0.2">
      <c r="B2616" s="3"/>
      <c r="C2616" s="3"/>
      <c r="D2616" s="6"/>
      <c r="E2616" s="8"/>
      <c r="O2616" s="10"/>
      <c r="Q2616" s="12"/>
      <c r="S2616" s="16"/>
      <c r="T2616" s="16"/>
    </row>
    <row r="2617" spans="2:20" x14ac:dyDescent="0.2">
      <c r="B2617" s="3"/>
      <c r="C2617" s="3"/>
      <c r="D2617" s="6"/>
      <c r="E2617" s="8"/>
      <c r="O2617" s="10"/>
      <c r="Q2617" s="12"/>
      <c r="S2617" s="16"/>
      <c r="T2617" s="16"/>
    </row>
    <row r="2618" spans="2:20" x14ac:dyDescent="0.2">
      <c r="B2618" s="3"/>
      <c r="C2618" s="3"/>
      <c r="D2618" s="6"/>
      <c r="E2618" s="8"/>
      <c r="O2618" s="10"/>
      <c r="Q2618" s="12"/>
      <c r="S2618" s="16"/>
      <c r="T2618" s="16"/>
    </row>
    <row r="2619" spans="2:20" x14ac:dyDescent="0.2">
      <c r="B2619" s="3"/>
      <c r="C2619" s="3"/>
      <c r="D2619" s="6"/>
      <c r="E2619" s="8"/>
      <c r="O2619" s="10"/>
      <c r="Q2619" s="12"/>
      <c r="S2619" s="16"/>
      <c r="T2619" s="16"/>
    </row>
    <row r="2620" spans="2:20" x14ac:dyDescent="0.2">
      <c r="B2620" s="3"/>
      <c r="C2620" s="3"/>
      <c r="D2620" s="6"/>
      <c r="E2620" s="8"/>
      <c r="O2620" s="10"/>
      <c r="Q2620" s="12"/>
      <c r="S2620" s="16"/>
      <c r="T2620" s="16"/>
    </row>
    <row r="2621" spans="2:20" x14ac:dyDescent="0.2">
      <c r="B2621" s="3"/>
      <c r="C2621" s="3"/>
      <c r="D2621" s="6"/>
      <c r="E2621" s="8"/>
      <c r="O2621" s="10"/>
      <c r="Q2621" s="12"/>
      <c r="S2621" s="16"/>
      <c r="T2621" s="16"/>
    </row>
    <row r="2622" spans="2:20" x14ac:dyDescent="0.2">
      <c r="B2622" s="3"/>
      <c r="C2622" s="3"/>
      <c r="D2622" s="6"/>
      <c r="E2622" s="8"/>
      <c r="O2622" s="10"/>
      <c r="Q2622" s="12"/>
      <c r="S2622" s="16"/>
      <c r="T2622" s="16"/>
    </row>
    <row r="2623" spans="2:20" x14ac:dyDescent="0.2">
      <c r="B2623" s="3"/>
      <c r="C2623" s="3"/>
      <c r="D2623" s="6"/>
      <c r="E2623" s="8"/>
      <c r="O2623" s="10"/>
      <c r="Q2623" s="12"/>
      <c r="S2623" s="16"/>
      <c r="T2623" s="16"/>
    </row>
    <row r="2624" spans="2:20" x14ac:dyDescent="0.2">
      <c r="B2624" s="3"/>
      <c r="C2624" s="3"/>
      <c r="D2624" s="6"/>
      <c r="E2624" s="8"/>
      <c r="O2624" s="10"/>
      <c r="Q2624" s="12"/>
      <c r="S2624" s="16"/>
      <c r="T2624" s="16"/>
    </row>
    <row r="2625" spans="2:20" x14ac:dyDescent="0.2">
      <c r="B2625" s="3"/>
      <c r="C2625" s="3"/>
      <c r="D2625" s="6"/>
      <c r="E2625" s="8"/>
      <c r="O2625" s="10"/>
      <c r="Q2625" s="12"/>
      <c r="S2625" s="16"/>
      <c r="T2625" s="16"/>
    </row>
    <row r="2626" spans="2:20" x14ac:dyDescent="0.2">
      <c r="B2626" s="3"/>
      <c r="C2626" s="3"/>
      <c r="D2626" s="6"/>
      <c r="E2626" s="8"/>
      <c r="O2626" s="10"/>
      <c r="Q2626" s="12"/>
      <c r="S2626" s="16"/>
      <c r="T2626" s="16"/>
    </row>
    <row r="2627" spans="2:20" x14ac:dyDescent="0.2">
      <c r="B2627" s="3"/>
      <c r="C2627" s="3"/>
      <c r="D2627" s="6"/>
      <c r="E2627" s="8"/>
      <c r="O2627" s="10"/>
      <c r="Q2627" s="12"/>
      <c r="S2627" s="16"/>
      <c r="T2627" s="16"/>
    </row>
    <row r="2628" spans="2:20" x14ac:dyDescent="0.2">
      <c r="B2628" s="3"/>
      <c r="C2628" s="3"/>
      <c r="D2628" s="6"/>
      <c r="E2628" s="8"/>
      <c r="O2628" s="10"/>
      <c r="Q2628" s="12"/>
      <c r="S2628" s="16"/>
      <c r="T2628" s="16"/>
    </row>
    <row r="2629" spans="2:20" x14ac:dyDescent="0.2">
      <c r="B2629" s="3"/>
      <c r="C2629" s="3"/>
      <c r="D2629" s="6"/>
      <c r="E2629" s="8"/>
      <c r="O2629" s="10"/>
      <c r="Q2629" s="12"/>
      <c r="S2629" s="16"/>
      <c r="T2629" s="16"/>
    </row>
    <row r="2630" spans="2:20" x14ac:dyDescent="0.2">
      <c r="B2630" s="3"/>
      <c r="C2630" s="3"/>
      <c r="D2630" s="6"/>
      <c r="E2630" s="8"/>
      <c r="O2630" s="10"/>
      <c r="Q2630" s="12"/>
      <c r="S2630" s="16"/>
      <c r="T2630" s="16"/>
    </row>
    <row r="2631" spans="2:20" x14ac:dyDescent="0.2">
      <c r="B2631" s="3"/>
      <c r="C2631" s="3"/>
      <c r="D2631" s="6"/>
      <c r="E2631" s="8"/>
      <c r="O2631" s="10"/>
      <c r="Q2631" s="12"/>
      <c r="S2631" s="16"/>
      <c r="T2631" s="16"/>
    </row>
    <row r="2632" spans="2:20" x14ac:dyDescent="0.2">
      <c r="B2632" s="3"/>
      <c r="C2632" s="3"/>
      <c r="D2632" s="6"/>
      <c r="E2632" s="8"/>
      <c r="O2632" s="10"/>
      <c r="Q2632" s="12"/>
      <c r="S2632" s="16"/>
      <c r="T2632" s="16"/>
    </row>
    <row r="2633" spans="2:20" x14ac:dyDescent="0.2">
      <c r="B2633" s="3"/>
      <c r="C2633" s="3"/>
      <c r="D2633" s="6"/>
      <c r="E2633" s="8"/>
      <c r="O2633" s="10"/>
      <c r="Q2633" s="12"/>
      <c r="S2633" s="16"/>
      <c r="T2633" s="16"/>
    </row>
    <row r="2634" spans="2:20" x14ac:dyDescent="0.2">
      <c r="B2634" s="3"/>
      <c r="C2634" s="3"/>
      <c r="D2634" s="6"/>
      <c r="E2634" s="8"/>
      <c r="O2634" s="10"/>
      <c r="Q2634" s="12"/>
      <c r="S2634" s="16"/>
      <c r="T2634" s="16"/>
    </row>
    <row r="2635" spans="2:20" x14ac:dyDescent="0.2">
      <c r="B2635" s="3"/>
      <c r="C2635" s="3"/>
      <c r="D2635" s="6"/>
      <c r="E2635" s="8"/>
      <c r="O2635" s="10"/>
      <c r="Q2635" s="12"/>
      <c r="S2635" s="16"/>
      <c r="T2635" s="16"/>
    </row>
    <row r="2636" spans="2:20" x14ac:dyDescent="0.2">
      <c r="B2636" s="3"/>
      <c r="C2636" s="3"/>
      <c r="D2636" s="6"/>
      <c r="E2636" s="8"/>
      <c r="O2636" s="10"/>
      <c r="Q2636" s="12"/>
      <c r="S2636" s="16"/>
      <c r="T2636" s="16"/>
    </row>
    <row r="2637" spans="2:20" x14ac:dyDescent="0.2">
      <c r="B2637" s="3"/>
      <c r="C2637" s="3"/>
      <c r="D2637" s="6"/>
      <c r="E2637" s="8"/>
      <c r="O2637" s="10"/>
      <c r="Q2637" s="12"/>
      <c r="S2637" s="16"/>
      <c r="T2637" s="16"/>
    </row>
    <row r="2638" spans="2:20" x14ac:dyDescent="0.2">
      <c r="B2638" s="3"/>
      <c r="C2638" s="3"/>
      <c r="D2638" s="6"/>
      <c r="E2638" s="8"/>
      <c r="O2638" s="10"/>
      <c r="Q2638" s="12"/>
      <c r="S2638" s="16"/>
      <c r="T2638" s="16"/>
    </row>
    <row r="2639" spans="2:20" x14ac:dyDescent="0.2">
      <c r="B2639" s="3"/>
      <c r="C2639" s="3"/>
      <c r="D2639" s="6"/>
      <c r="E2639" s="8"/>
      <c r="O2639" s="10"/>
      <c r="Q2639" s="12"/>
      <c r="S2639" s="16"/>
      <c r="T2639" s="16"/>
    </row>
    <row r="2640" spans="2:20" x14ac:dyDescent="0.2">
      <c r="B2640" s="3"/>
      <c r="C2640" s="3"/>
      <c r="D2640" s="6"/>
      <c r="E2640" s="8"/>
      <c r="O2640" s="10"/>
      <c r="Q2640" s="12"/>
      <c r="S2640" s="16"/>
      <c r="T2640" s="16"/>
    </row>
    <row r="2641" spans="2:20" x14ac:dyDescent="0.2">
      <c r="B2641" s="3"/>
      <c r="C2641" s="3"/>
      <c r="D2641" s="6"/>
      <c r="E2641" s="8"/>
      <c r="O2641" s="10"/>
      <c r="Q2641" s="12"/>
      <c r="S2641" s="16"/>
      <c r="T2641" s="16"/>
    </row>
    <row r="2642" spans="2:20" x14ac:dyDescent="0.2">
      <c r="B2642" s="3"/>
      <c r="C2642" s="3"/>
      <c r="D2642" s="6"/>
      <c r="E2642" s="8"/>
      <c r="O2642" s="10"/>
      <c r="Q2642" s="12"/>
      <c r="S2642" s="16"/>
      <c r="T2642" s="16"/>
    </row>
    <row r="2643" spans="2:20" x14ac:dyDescent="0.2">
      <c r="B2643" s="3"/>
      <c r="C2643" s="3"/>
      <c r="D2643" s="6"/>
      <c r="E2643" s="8"/>
      <c r="O2643" s="10"/>
      <c r="Q2643" s="12"/>
      <c r="S2643" s="16"/>
      <c r="T2643" s="16"/>
    </row>
    <row r="2644" spans="2:20" x14ac:dyDescent="0.2">
      <c r="B2644" s="3"/>
      <c r="C2644" s="3"/>
      <c r="D2644" s="6"/>
      <c r="E2644" s="8"/>
      <c r="O2644" s="10"/>
      <c r="Q2644" s="12"/>
      <c r="S2644" s="16"/>
      <c r="T2644" s="16"/>
    </row>
    <row r="2645" spans="2:20" x14ac:dyDescent="0.2">
      <c r="B2645" s="3"/>
      <c r="C2645" s="3"/>
      <c r="D2645" s="6"/>
      <c r="E2645" s="8"/>
      <c r="O2645" s="10"/>
      <c r="Q2645" s="12"/>
      <c r="S2645" s="16"/>
      <c r="T2645" s="16"/>
    </row>
    <row r="2646" spans="2:20" x14ac:dyDescent="0.2">
      <c r="B2646" s="3"/>
      <c r="C2646" s="3"/>
      <c r="D2646" s="6"/>
      <c r="E2646" s="8"/>
      <c r="O2646" s="10"/>
      <c r="Q2646" s="12"/>
      <c r="S2646" s="16"/>
      <c r="T2646" s="16"/>
    </row>
    <row r="2647" spans="2:20" x14ac:dyDescent="0.2">
      <c r="B2647" s="3"/>
      <c r="C2647" s="3"/>
      <c r="D2647" s="6"/>
      <c r="E2647" s="8"/>
      <c r="O2647" s="10"/>
      <c r="Q2647" s="12"/>
      <c r="S2647" s="16"/>
      <c r="T2647" s="16"/>
    </row>
    <row r="2648" spans="2:20" x14ac:dyDescent="0.2">
      <c r="B2648" s="3"/>
      <c r="C2648" s="3"/>
      <c r="D2648" s="6"/>
      <c r="E2648" s="8"/>
      <c r="O2648" s="10"/>
      <c r="Q2648" s="12"/>
      <c r="S2648" s="16"/>
      <c r="T2648" s="16"/>
    </row>
    <row r="2649" spans="2:20" x14ac:dyDescent="0.2">
      <c r="B2649" s="3"/>
      <c r="C2649" s="3"/>
      <c r="D2649" s="6"/>
      <c r="E2649" s="8"/>
      <c r="O2649" s="10"/>
      <c r="Q2649" s="12"/>
      <c r="S2649" s="16"/>
      <c r="T2649" s="16"/>
    </row>
    <row r="2650" spans="2:20" x14ac:dyDescent="0.2">
      <c r="B2650" s="3"/>
      <c r="C2650" s="3"/>
      <c r="D2650" s="6"/>
      <c r="E2650" s="8"/>
      <c r="O2650" s="10"/>
      <c r="Q2650" s="12"/>
      <c r="S2650" s="16"/>
      <c r="T2650" s="16"/>
    </row>
    <row r="2651" spans="2:20" x14ac:dyDescent="0.2">
      <c r="B2651" s="3"/>
      <c r="C2651" s="3"/>
      <c r="D2651" s="6"/>
      <c r="E2651" s="8"/>
      <c r="O2651" s="10"/>
      <c r="Q2651" s="12"/>
      <c r="S2651" s="16"/>
      <c r="T2651" s="16"/>
    </row>
    <row r="2652" spans="2:20" x14ac:dyDescent="0.2">
      <c r="B2652" s="3"/>
      <c r="C2652" s="3"/>
      <c r="D2652" s="6"/>
      <c r="E2652" s="8"/>
      <c r="O2652" s="10"/>
      <c r="Q2652" s="12"/>
      <c r="S2652" s="16"/>
      <c r="T2652" s="16"/>
    </row>
    <row r="2653" spans="2:20" x14ac:dyDescent="0.2">
      <c r="B2653" s="3"/>
      <c r="C2653" s="3"/>
      <c r="D2653" s="6"/>
      <c r="E2653" s="8"/>
      <c r="O2653" s="10"/>
      <c r="Q2653" s="12"/>
      <c r="S2653" s="16"/>
      <c r="T2653" s="16"/>
    </row>
    <row r="2654" spans="2:20" x14ac:dyDescent="0.2">
      <c r="B2654" s="3"/>
      <c r="C2654" s="3"/>
      <c r="D2654" s="6"/>
      <c r="E2654" s="8"/>
      <c r="O2654" s="10"/>
      <c r="Q2654" s="12"/>
      <c r="S2654" s="16"/>
      <c r="T2654" s="16"/>
    </row>
    <row r="2655" spans="2:20" x14ac:dyDescent="0.2">
      <c r="B2655" s="3"/>
      <c r="C2655" s="3"/>
      <c r="D2655" s="6"/>
      <c r="E2655" s="8"/>
      <c r="O2655" s="10"/>
      <c r="Q2655" s="12"/>
      <c r="S2655" s="16"/>
      <c r="T2655" s="16"/>
    </row>
    <row r="2656" spans="2:20" x14ac:dyDescent="0.2">
      <c r="B2656" s="3"/>
      <c r="C2656" s="3"/>
      <c r="D2656" s="6"/>
      <c r="E2656" s="8"/>
      <c r="O2656" s="10"/>
      <c r="Q2656" s="12"/>
      <c r="S2656" s="16"/>
      <c r="T2656" s="16"/>
    </row>
    <row r="2657" spans="2:20" x14ac:dyDescent="0.2">
      <c r="B2657" s="3"/>
      <c r="C2657" s="3"/>
      <c r="D2657" s="6"/>
      <c r="E2657" s="8"/>
      <c r="O2657" s="10"/>
      <c r="Q2657" s="12"/>
      <c r="S2657" s="16"/>
      <c r="T2657" s="16"/>
    </row>
    <row r="2658" spans="2:20" x14ac:dyDescent="0.2">
      <c r="B2658" s="3"/>
      <c r="C2658" s="3"/>
      <c r="D2658" s="6"/>
      <c r="E2658" s="8"/>
      <c r="O2658" s="10"/>
      <c r="Q2658" s="12"/>
      <c r="S2658" s="16"/>
      <c r="T2658" s="16"/>
    </row>
    <row r="2659" spans="2:20" x14ac:dyDescent="0.2">
      <c r="B2659" s="3"/>
      <c r="C2659" s="3"/>
      <c r="D2659" s="6"/>
      <c r="E2659" s="8"/>
      <c r="O2659" s="10"/>
      <c r="Q2659" s="12"/>
      <c r="S2659" s="16"/>
      <c r="T2659" s="16"/>
    </row>
    <row r="2660" spans="2:20" x14ac:dyDescent="0.2">
      <c r="B2660" s="3"/>
      <c r="C2660" s="3"/>
      <c r="D2660" s="6"/>
      <c r="E2660" s="8"/>
      <c r="O2660" s="10"/>
      <c r="Q2660" s="12"/>
      <c r="S2660" s="16"/>
      <c r="T2660" s="16"/>
    </row>
    <row r="2661" spans="2:20" x14ac:dyDescent="0.2">
      <c r="B2661" s="3"/>
      <c r="C2661" s="3"/>
      <c r="D2661" s="6"/>
      <c r="E2661" s="8"/>
      <c r="O2661" s="10"/>
      <c r="Q2661" s="12"/>
      <c r="S2661" s="16"/>
      <c r="T2661" s="16"/>
    </row>
    <row r="2662" spans="2:20" x14ac:dyDescent="0.2">
      <c r="B2662" s="3"/>
      <c r="C2662" s="3"/>
      <c r="D2662" s="6"/>
      <c r="E2662" s="8"/>
      <c r="O2662" s="10"/>
      <c r="Q2662" s="12"/>
      <c r="S2662" s="16"/>
      <c r="T2662" s="16"/>
    </row>
    <row r="2663" spans="2:20" x14ac:dyDescent="0.2">
      <c r="B2663" s="3"/>
      <c r="C2663" s="3"/>
      <c r="D2663" s="6"/>
      <c r="E2663" s="8"/>
      <c r="O2663" s="10"/>
      <c r="Q2663" s="12"/>
      <c r="S2663" s="16"/>
      <c r="T2663" s="16"/>
    </row>
    <row r="2664" spans="2:20" x14ac:dyDescent="0.2">
      <c r="B2664" s="3"/>
      <c r="C2664" s="3"/>
      <c r="D2664" s="6"/>
      <c r="E2664" s="8"/>
      <c r="O2664" s="10"/>
      <c r="Q2664" s="12"/>
      <c r="S2664" s="16"/>
      <c r="T2664" s="16"/>
    </row>
    <row r="2665" spans="2:20" x14ac:dyDescent="0.2">
      <c r="B2665" s="3"/>
      <c r="C2665" s="3"/>
      <c r="D2665" s="6"/>
      <c r="E2665" s="8"/>
      <c r="O2665" s="10"/>
      <c r="Q2665" s="12"/>
      <c r="S2665" s="16"/>
      <c r="T2665" s="16"/>
    </row>
    <row r="2666" spans="2:20" x14ac:dyDescent="0.2">
      <c r="B2666" s="3"/>
      <c r="C2666" s="3"/>
      <c r="D2666" s="6"/>
      <c r="E2666" s="8"/>
      <c r="O2666" s="10"/>
      <c r="Q2666" s="12"/>
      <c r="S2666" s="16"/>
      <c r="T2666" s="16"/>
    </row>
    <row r="2667" spans="2:20" x14ac:dyDescent="0.2">
      <c r="B2667" s="3"/>
      <c r="C2667" s="3"/>
      <c r="D2667" s="6"/>
      <c r="E2667" s="8"/>
      <c r="O2667" s="10"/>
      <c r="Q2667" s="12"/>
      <c r="S2667" s="16"/>
      <c r="T2667" s="16"/>
    </row>
    <row r="2668" spans="2:20" x14ac:dyDescent="0.2">
      <c r="B2668" s="3"/>
      <c r="C2668" s="3"/>
      <c r="D2668" s="6"/>
      <c r="E2668" s="8"/>
      <c r="O2668" s="10"/>
      <c r="Q2668" s="12"/>
      <c r="S2668" s="16"/>
      <c r="T2668" s="16"/>
    </row>
    <row r="2669" spans="2:20" x14ac:dyDescent="0.2">
      <c r="B2669" s="3"/>
      <c r="C2669" s="3"/>
      <c r="D2669" s="6"/>
      <c r="E2669" s="8"/>
      <c r="O2669" s="10"/>
      <c r="Q2669" s="12"/>
      <c r="S2669" s="16"/>
      <c r="T2669" s="16"/>
    </row>
    <row r="2670" spans="2:20" x14ac:dyDescent="0.2">
      <c r="B2670" s="3"/>
      <c r="C2670" s="3"/>
      <c r="D2670" s="6"/>
      <c r="E2670" s="8"/>
      <c r="O2670" s="10"/>
      <c r="Q2670" s="12"/>
      <c r="S2670" s="16"/>
      <c r="T2670" s="16"/>
    </row>
    <row r="2671" spans="2:20" x14ac:dyDescent="0.2">
      <c r="B2671" s="3"/>
      <c r="C2671" s="3"/>
      <c r="D2671" s="6"/>
      <c r="E2671" s="8"/>
      <c r="O2671" s="10"/>
      <c r="Q2671" s="12"/>
      <c r="S2671" s="16"/>
      <c r="T2671" s="16"/>
    </row>
    <row r="2672" spans="2:20" x14ac:dyDescent="0.2">
      <c r="B2672" s="3"/>
      <c r="C2672" s="3"/>
      <c r="D2672" s="6"/>
      <c r="E2672" s="8"/>
      <c r="O2672" s="10"/>
      <c r="Q2672" s="12"/>
      <c r="S2672" s="16"/>
      <c r="T2672" s="16"/>
    </row>
    <row r="2673" spans="2:20" x14ac:dyDescent="0.2">
      <c r="B2673" s="3"/>
      <c r="C2673" s="3"/>
      <c r="D2673" s="6"/>
      <c r="E2673" s="8"/>
      <c r="O2673" s="10"/>
      <c r="Q2673" s="12"/>
      <c r="S2673" s="16"/>
      <c r="T2673" s="16"/>
    </row>
    <row r="2674" spans="2:20" x14ac:dyDescent="0.2">
      <c r="B2674" s="3"/>
      <c r="C2674" s="3"/>
      <c r="D2674" s="6"/>
      <c r="E2674" s="8"/>
      <c r="O2674" s="10"/>
      <c r="Q2674" s="12"/>
      <c r="S2674" s="16"/>
      <c r="T2674" s="16"/>
    </row>
    <row r="2675" spans="2:20" x14ac:dyDescent="0.2">
      <c r="B2675" s="3"/>
      <c r="C2675" s="3"/>
      <c r="D2675" s="6"/>
      <c r="E2675" s="8"/>
      <c r="O2675" s="10"/>
      <c r="Q2675" s="12"/>
      <c r="S2675" s="16"/>
      <c r="T2675" s="16"/>
    </row>
    <row r="2676" spans="2:20" x14ac:dyDescent="0.2">
      <c r="B2676" s="3"/>
      <c r="C2676" s="3"/>
      <c r="D2676" s="6"/>
      <c r="E2676" s="8"/>
      <c r="O2676" s="10"/>
      <c r="Q2676" s="12"/>
      <c r="S2676" s="16"/>
      <c r="T2676" s="16"/>
    </row>
    <row r="2677" spans="2:20" x14ac:dyDescent="0.2">
      <c r="B2677" s="3"/>
      <c r="C2677" s="3"/>
      <c r="D2677" s="6"/>
      <c r="E2677" s="8"/>
      <c r="O2677" s="10"/>
      <c r="Q2677" s="12"/>
      <c r="S2677" s="16"/>
      <c r="T2677" s="16"/>
    </row>
    <row r="2678" spans="2:20" x14ac:dyDescent="0.2">
      <c r="B2678" s="3"/>
      <c r="C2678" s="3"/>
      <c r="D2678" s="6"/>
      <c r="E2678" s="8"/>
      <c r="O2678" s="10"/>
      <c r="Q2678" s="12"/>
      <c r="S2678" s="16"/>
      <c r="T2678" s="16"/>
    </row>
    <row r="2679" spans="2:20" x14ac:dyDescent="0.2">
      <c r="B2679" s="3"/>
      <c r="C2679" s="3"/>
      <c r="D2679" s="6"/>
      <c r="E2679" s="8"/>
      <c r="O2679" s="10"/>
      <c r="Q2679" s="12"/>
      <c r="S2679" s="16"/>
      <c r="T2679" s="16"/>
    </row>
    <row r="2680" spans="2:20" x14ac:dyDescent="0.2">
      <c r="B2680" s="3"/>
      <c r="C2680" s="3"/>
      <c r="D2680" s="6"/>
      <c r="E2680" s="8"/>
      <c r="O2680" s="10"/>
      <c r="Q2680" s="12"/>
      <c r="S2680" s="16"/>
      <c r="T2680" s="16"/>
    </row>
    <row r="2681" spans="2:20" x14ac:dyDescent="0.2">
      <c r="B2681" s="3"/>
      <c r="C2681" s="3"/>
      <c r="D2681" s="6"/>
      <c r="E2681" s="8"/>
      <c r="O2681" s="10"/>
      <c r="Q2681" s="12"/>
      <c r="S2681" s="16"/>
      <c r="T2681" s="16"/>
    </row>
    <row r="2682" spans="2:20" x14ac:dyDescent="0.2">
      <c r="B2682" s="3"/>
      <c r="C2682" s="3"/>
      <c r="D2682" s="6"/>
      <c r="E2682" s="8"/>
      <c r="O2682" s="10"/>
      <c r="Q2682" s="12"/>
      <c r="S2682" s="16"/>
      <c r="T2682" s="16"/>
    </row>
    <row r="2683" spans="2:20" x14ac:dyDescent="0.2">
      <c r="B2683" s="3"/>
      <c r="C2683" s="3"/>
      <c r="D2683" s="6"/>
      <c r="E2683" s="8"/>
      <c r="O2683" s="10"/>
      <c r="Q2683" s="12"/>
      <c r="S2683" s="16"/>
      <c r="T2683" s="16"/>
    </row>
    <row r="2684" spans="2:20" x14ac:dyDescent="0.2">
      <c r="B2684" s="3"/>
      <c r="C2684" s="3"/>
      <c r="D2684" s="6"/>
      <c r="E2684" s="8"/>
      <c r="O2684" s="10"/>
      <c r="Q2684" s="12"/>
      <c r="S2684" s="16"/>
      <c r="T2684" s="16"/>
    </row>
    <row r="2685" spans="2:20" x14ac:dyDescent="0.2">
      <c r="B2685" s="3"/>
      <c r="C2685" s="3"/>
      <c r="D2685" s="6"/>
      <c r="E2685" s="8"/>
      <c r="O2685" s="10"/>
      <c r="Q2685" s="12"/>
      <c r="S2685" s="16"/>
      <c r="T2685" s="16"/>
    </row>
    <row r="2686" spans="2:20" x14ac:dyDescent="0.2">
      <c r="B2686" s="3"/>
      <c r="C2686" s="3"/>
      <c r="D2686" s="6"/>
      <c r="E2686" s="8"/>
      <c r="O2686" s="10"/>
      <c r="Q2686" s="12"/>
      <c r="S2686" s="16"/>
      <c r="T2686" s="16"/>
    </row>
    <row r="2687" spans="2:20" x14ac:dyDescent="0.2">
      <c r="B2687" s="3"/>
      <c r="C2687" s="3"/>
      <c r="D2687" s="6"/>
      <c r="E2687" s="8"/>
      <c r="O2687" s="10"/>
      <c r="Q2687" s="12"/>
      <c r="S2687" s="16"/>
      <c r="T2687" s="16"/>
    </row>
    <row r="2688" spans="2:20" x14ac:dyDescent="0.2">
      <c r="B2688" s="3"/>
      <c r="C2688" s="3"/>
      <c r="D2688" s="6"/>
      <c r="E2688" s="8"/>
      <c r="O2688" s="10"/>
      <c r="Q2688" s="12"/>
      <c r="S2688" s="16"/>
      <c r="T2688" s="16"/>
    </row>
    <row r="2689" spans="2:20" x14ac:dyDescent="0.2">
      <c r="B2689" s="3"/>
      <c r="C2689" s="3"/>
      <c r="D2689" s="6"/>
      <c r="E2689" s="8"/>
      <c r="O2689" s="10"/>
      <c r="Q2689" s="12"/>
      <c r="S2689" s="16"/>
      <c r="T2689" s="16"/>
    </row>
    <row r="2690" spans="2:20" x14ac:dyDescent="0.2">
      <c r="B2690" s="3"/>
      <c r="C2690" s="3"/>
      <c r="D2690" s="6"/>
      <c r="E2690" s="8"/>
      <c r="O2690" s="10"/>
      <c r="Q2690" s="12"/>
      <c r="S2690" s="16"/>
      <c r="T2690" s="16"/>
    </row>
    <row r="2691" spans="2:20" x14ac:dyDescent="0.2">
      <c r="B2691" s="3"/>
      <c r="C2691" s="3"/>
      <c r="D2691" s="6"/>
      <c r="E2691" s="8"/>
      <c r="O2691" s="10"/>
      <c r="Q2691" s="12"/>
      <c r="S2691" s="16"/>
      <c r="T2691" s="16"/>
    </row>
    <row r="2692" spans="2:20" x14ac:dyDescent="0.2">
      <c r="B2692" s="3"/>
      <c r="C2692" s="3"/>
      <c r="D2692" s="6"/>
      <c r="E2692" s="8"/>
      <c r="O2692" s="10"/>
      <c r="Q2692" s="12"/>
      <c r="S2692" s="16"/>
      <c r="T2692" s="16"/>
    </row>
    <row r="2693" spans="2:20" x14ac:dyDescent="0.2">
      <c r="B2693" s="3"/>
      <c r="C2693" s="3"/>
      <c r="D2693" s="6"/>
      <c r="E2693" s="8"/>
      <c r="O2693" s="10"/>
      <c r="Q2693" s="12"/>
      <c r="S2693" s="16"/>
      <c r="T2693" s="16"/>
    </row>
    <row r="2694" spans="2:20" x14ac:dyDescent="0.2">
      <c r="B2694" s="3"/>
      <c r="C2694" s="3"/>
      <c r="D2694" s="6"/>
      <c r="E2694" s="8"/>
      <c r="O2694" s="10"/>
      <c r="Q2694" s="12"/>
      <c r="S2694" s="16"/>
      <c r="T2694" s="16"/>
    </row>
    <row r="2695" spans="2:20" x14ac:dyDescent="0.2">
      <c r="B2695" s="3"/>
      <c r="C2695" s="3"/>
      <c r="D2695" s="6"/>
      <c r="E2695" s="8"/>
      <c r="O2695" s="10"/>
      <c r="Q2695" s="12"/>
      <c r="S2695" s="16"/>
      <c r="T2695" s="16"/>
    </row>
    <row r="2696" spans="2:20" x14ac:dyDescent="0.2">
      <c r="B2696" s="3"/>
      <c r="C2696" s="3"/>
      <c r="D2696" s="6"/>
      <c r="E2696" s="8"/>
      <c r="O2696" s="10"/>
      <c r="Q2696" s="12"/>
      <c r="S2696" s="16"/>
      <c r="T2696" s="16"/>
    </row>
    <row r="2697" spans="2:20" x14ac:dyDescent="0.2">
      <c r="B2697" s="3"/>
      <c r="C2697" s="3"/>
      <c r="D2697" s="6"/>
      <c r="E2697" s="8"/>
      <c r="O2697" s="10"/>
      <c r="Q2697" s="12"/>
      <c r="S2697" s="16"/>
      <c r="T2697" s="16"/>
    </row>
    <row r="2698" spans="2:20" x14ac:dyDescent="0.2">
      <c r="B2698" s="3"/>
      <c r="C2698" s="3"/>
      <c r="D2698" s="6"/>
      <c r="E2698" s="8"/>
      <c r="O2698" s="10"/>
      <c r="Q2698" s="12"/>
      <c r="S2698" s="16"/>
      <c r="T2698" s="16"/>
    </row>
    <row r="2699" spans="2:20" x14ac:dyDescent="0.2">
      <c r="B2699" s="3"/>
      <c r="C2699" s="3"/>
      <c r="D2699" s="6"/>
      <c r="E2699" s="8"/>
      <c r="O2699" s="10"/>
      <c r="Q2699" s="12"/>
      <c r="S2699" s="16"/>
      <c r="T2699" s="16"/>
    </row>
    <row r="2700" spans="2:20" x14ac:dyDescent="0.2">
      <c r="B2700" s="3"/>
      <c r="C2700" s="3"/>
      <c r="D2700" s="6"/>
      <c r="E2700" s="8"/>
      <c r="O2700" s="10"/>
      <c r="Q2700" s="12"/>
      <c r="S2700" s="16"/>
      <c r="T2700" s="16"/>
    </row>
    <row r="2701" spans="2:20" x14ac:dyDescent="0.2">
      <c r="B2701" s="3"/>
      <c r="C2701" s="3"/>
      <c r="D2701" s="6"/>
      <c r="E2701" s="8"/>
      <c r="O2701" s="10"/>
      <c r="Q2701" s="12"/>
      <c r="S2701" s="16"/>
      <c r="T2701" s="16"/>
    </row>
    <row r="2702" spans="2:20" x14ac:dyDescent="0.2">
      <c r="B2702" s="3"/>
      <c r="C2702" s="3"/>
      <c r="D2702" s="6"/>
      <c r="E2702" s="8"/>
      <c r="O2702" s="10"/>
      <c r="Q2702" s="12"/>
      <c r="S2702" s="16"/>
      <c r="T2702" s="16"/>
    </row>
    <row r="2703" spans="2:20" x14ac:dyDescent="0.2">
      <c r="B2703" s="3"/>
      <c r="C2703" s="3"/>
      <c r="D2703" s="6"/>
      <c r="E2703" s="8"/>
      <c r="O2703" s="10"/>
      <c r="Q2703" s="12"/>
      <c r="S2703" s="16"/>
      <c r="T2703" s="16"/>
    </row>
    <row r="2704" spans="2:20" x14ac:dyDescent="0.2">
      <c r="B2704" s="3"/>
      <c r="C2704" s="3"/>
      <c r="D2704" s="6"/>
      <c r="E2704" s="8"/>
      <c r="O2704" s="10"/>
      <c r="Q2704" s="12"/>
      <c r="S2704" s="16"/>
      <c r="T2704" s="16"/>
    </row>
    <row r="2705" spans="2:20" x14ac:dyDescent="0.2">
      <c r="B2705" s="3"/>
      <c r="C2705" s="3"/>
      <c r="D2705" s="6"/>
      <c r="E2705" s="8"/>
      <c r="O2705" s="10"/>
      <c r="Q2705" s="12"/>
      <c r="S2705" s="16"/>
      <c r="T2705" s="16"/>
    </row>
    <row r="2706" spans="2:20" x14ac:dyDescent="0.2">
      <c r="B2706" s="3"/>
      <c r="C2706" s="3"/>
      <c r="D2706" s="6"/>
      <c r="E2706" s="8"/>
      <c r="O2706" s="10"/>
      <c r="Q2706" s="12"/>
      <c r="S2706" s="16"/>
      <c r="T2706" s="16"/>
    </row>
    <row r="2707" spans="2:20" x14ac:dyDescent="0.2">
      <c r="B2707" s="3"/>
      <c r="C2707" s="3"/>
      <c r="D2707" s="6"/>
      <c r="E2707" s="8"/>
      <c r="O2707" s="10"/>
      <c r="Q2707" s="12"/>
      <c r="S2707" s="16"/>
      <c r="T2707" s="16"/>
    </row>
    <row r="2708" spans="2:20" x14ac:dyDescent="0.2">
      <c r="B2708" s="3"/>
      <c r="C2708" s="3"/>
      <c r="D2708" s="6"/>
      <c r="E2708" s="8"/>
      <c r="O2708" s="10"/>
      <c r="Q2708" s="12"/>
      <c r="S2708" s="16"/>
      <c r="T2708" s="16"/>
    </row>
    <row r="2709" spans="2:20" x14ac:dyDescent="0.2">
      <c r="B2709" s="3"/>
      <c r="C2709" s="3"/>
      <c r="D2709" s="6"/>
      <c r="E2709" s="8"/>
      <c r="O2709" s="10"/>
      <c r="Q2709" s="12"/>
      <c r="S2709" s="16"/>
      <c r="T2709" s="16"/>
    </row>
    <row r="2710" spans="2:20" x14ac:dyDescent="0.2">
      <c r="B2710" s="3"/>
      <c r="C2710" s="3"/>
      <c r="D2710" s="6"/>
      <c r="E2710" s="8"/>
      <c r="O2710" s="10"/>
      <c r="Q2710" s="12"/>
      <c r="S2710" s="16"/>
      <c r="T2710" s="16"/>
    </row>
    <row r="2711" spans="2:20" x14ac:dyDescent="0.2">
      <c r="B2711" s="3"/>
      <c r="C2711" s="3"/>
      <c r="D2711" s="6"/>
      <c r="E2711" s="8"/>
      <c r="O2711" s="10"/>
      <c r="Q2711" s="12"/>
      <c r="S2711" s="16"/>
      <c r="T2711" s="16"/>
    </row>
    <row r="2712" spans="2:20" x14ac:dyDescent="0.2">
      <c r="B2712" s="3"/>
      <c r="C2712" s="3"/>
      <c r="D2712" s="6"/>
      <c r="E2712" s="8"/>
      <c r="O2712" s="10"/>
      <c r="Q2712" s="12"/>
      <c r="S2712" s="16"/>
      <c r="T2712" s="16"/>
    </row>
    <row r="2713" spans="2:20" x14ac:dyDescent="0.2">
      <c r="B2713" s="3"/>
      <c r="C2713" s="3"/>
      <c r="D2713" s="6"/>
      <c r="E2713" s="8"/>
      <c r="O2713" s="10"/>
      <c r="Q2713" s="12"/>
      <c r="S2713" s="16"/>
      <c r="T2713" s="16"/>
    </row>
    <row r="2714" spans="2:20" x14ac:dyDescent="0.2">
      <c r="B2714" s="3"/>
      <c r="C2714" s="3"/>
      <c r="D2714" s="6"/>
      <c r="E2714" s="8"/>
      <c r="O2714" s="10"/>
      <c r="Q2714" s="12"/>
      <c r="S2714" s="16"/>
      <c r="T2714" s="16"/>
    </row>
    <row r="2715" spans="2:20" x14ac:dyDescent="0.2">
      <c r="B2715" s="3"/>
      <c r="C2715" s="3"/>
      <c r="D2715" s="6"/>
      <c r="E2715" s="8"/>
      <c r="O2715" s="10"/>
      <c r="Q2715" s="12"/>
      <c r="S2715" s="16"/>
      <c r="T2715" s="16"/>
    </row>
    <row r="2716" spans="2:20" x14ac:dyDescent="0.2">
      <c r="B2716" s="3"/>
      <c r="C2716" s="3"/>
      <c r="D2716" s="6"/>
      <c r="E2716" s="8"/>
      <c r="O2716" s="10"/>
      <c r="Q2716" s="12"/>
      <c r="S2716" s="16"/>
      <c r="T2716" s="16"/>
    </row>
    <row r="2717" spans="2:20" x14ac:dyDescent="0.2">
      <c r="B2717" s="3"/>
      <c r="C2717" s="3"/>
      <c r="D2717" s="6"/>
      <c r="E2717" s="8"/>
      <c r="O2717" s="10"/>
      <c r="Q2717" s="12"/>
      <c r="S2717" s="16"/>
      <c r="T2717" s="16"/>
    </row>
    <row r="2718" spans="2:20" x14ac:dyDescent="0.2">
      <c r="B2718" s="3"/>
      <c r="C2718" s="3"/>
      <c r="D2718" s="6"/>
      <c r="E2718" s="8"/>
      <c r="O2718" s="10"/>
      <c r="Q2718" s="12"/>
      <c r="S2718" s="16"/>
      <c r="T2718" s="16"/>
    </row>
    <row r="2719" spans="2:20" x14ac:dyDescent="0.2">
      <c r="B2719" s="3"/>
      <c r="C2719" s="3"/>
      <c r="D2719" s="6"/>
      <c r="E2719" s="8"/>
      <c r="O2719" s="10"/>
      <c r="Q2719" s="12"/>
      <c r="S2719" s="16"/>
      <c r="T2719" s="16"/>
    </row>
    <row r="2720" spans="2:20" x14ac:dyDescent="0.2">
      <c r="B2720" s="3"/>
      <c r="C2720" s="3"/>
      <c r="D2720" s="6"/>
      <c r="E2720" s="8"/>
      <c r="O2720" s="10"/>
      <c r="Q2720" s="12"/>
      <c r="S2720" s="16"/>
      <c r="T2720" s="16"/>
    </row>
    <row r="2721" spans="2:20" x14ac:dyDescent="0.2">
      <c r="B2721" s="3"/>
      <c r="C2721" s="3"/>
      <c r="D2721" s="6"/>
      <c r="E2721" s="8"/>
      <c r="O2721" s="10"/>
      <c r="Q2721" s="12"/>
      <c r="S2721" s="16"/>
      <c r="T2721" s="16"/>
    </row>
    <row r="2722" spans="2:20" x14ac:dyDescent="0.2">
      <c r="B2722" s="3"/>
      <c r="C2722" s="3"/>
      <c r="D2722" s="6"/>
      <c r="E2722" s="8"/>
      <c r="O2722" s="10"/>
      <c r="Q2722" s="12"/>
      <c r="S2722" s="16"/>
      <c r="T2722" s="16"/>
    </row>
    <row r="2723" spans="2:20" x14ac:dyDescent="0.2">
      <c r="B2723" s="3"/>
      <c r="C2723" s="3"/>
      <c r="D2723" s="6"/>
      <c r="E2723" s="8"/>
      <c r="O2723" s="10"/>
      <c r="Q2723" s="12"/>
      <c r="S2723" s="16"/>
      <c r="T2723" s="16"/>
    </row>
    <row r="2724" spans="2:20" x14ac:dyDescent="0.2">
      <c r="B2724" s="3"/>
      <c r="C2724" s="3"/>
      <c r="D2724" s="6"/>
      <c r="E2724" s="8"/>
      <c r="O2724" s="10"/>
      <c r="Q2724" s="12"/>
      <c r="S2724" s="16"/>
      <c r="T2724" s="16"/>
    </row>
    <row r="2725" spans="2:20" x14ac:dyDescent="0.2">
      <c r="B2725" s="3"/>
      <c r="C2725" s="3"/>
      <c r="D2725" s="6"/>
      <c r="E2725" s="8"/>
      <c r="O2725" s="10"/>
      <c r="Q2725" s="12"/>
      <c r="S2725" s="16"/>
      <c r="T2725" s="16"/>
    </row>
    <row r="2726" spans="2:20" x14ac:dyDescent="0.2">
      <c r="B2726" s="3"/>
      <c r="C2726" s="3"/>
      <c r="D2726" s="6"/>
      <c r="E2726" s="8"/>
      <c r="O2726" s="10"/>
      <c r="Q2726" s="12"/>
      <c r="S2726" s="16"/>
      <c r="T2726" s="16"/>
    </row>
    <row r="2727" spans="2:20" x14ac:dyDescent="0.2">
      <c r="B2727" s="3"/>
      <c r="C2727" s="3"/>
      <c r="D2727" s="6"/>
      <c r="E2727" s="8"/>
      <c r="O2727" s="10"/>
      <c r="Q2727" s="12"/>
      <c r="S2727" s="16"/>
      <c r="T2727" s="16"/>
    </row>
    <row r="2728" spans="2:20" x14ac:dyDescent="0.2">
      <c r="B2728" s="3"/>
      <c r="C2728" s="3"/>
      <c r="D2728" s="6"/>
      <c r="E2728" s="8"/>
      <c r="O2728" s="10"/>
      <c r="Q2728" s="12"/>
      <c r="S2728" s="16"/>
      <c r="T2728" s="16"/>
    </row>
    <row r="2729" spans="2:20" x14ac:dyDescent="0.2">
      <c r="B2729" s="3"/>
      <c r="C2729" s="3"/>
      <c r="D2729" s="6"/>
      <c r="E2729" s="8"/>
      <c r="O2729" s="10"/>
      <c r="Q2729" s="12"/>
      <c r="S2729" s="16"/>
      <c r="T2729" s="16"/>
    </row>
    <row r="2730" spans="2:20" x14ac:dyDescent="0.2">
      <c r="B2730" s="3"/>
      <c r="C2730" s="3"/>
      <c r="D2730" s="6"/>
      <c r="E2730" s="8"/>
      <c r="O2730" s="10"/>
      <c r="Q2730" s="12"/>
      <c r="S2730" s="16"/>
      <c r="T2730" s="16"/>
    </row>
    <row r="2731" spans="2:20" x14ac:dyDescent="0.2">
      <c r="B2731" s="3"/>
      <c r="C2731" s="3"/>
      <c r="D2731" s="6"/>
      <c r="E2731" s="8"/>
      <c r="O2731" s="10"/>
      <c r="Q2731" s="12"/>
      <c r="S2731" s="16"/>
      <c r="T2731" s="16"/>
    </row>
    <row r="2732" spans="2:20" x14ac:dyDescent="0.2">
      <c r="B2732" s="3"/>
      <c r="C2732" s="3"/>
      <c r="D2732" s="6"/>
      <c r="E2732" s="8"/>
      <c r="O2732" s="10"/>
      <c r="Q2732" s="12"/>
      <c r="S2732" s="16"/>
      <c r="T2732" s="16"/>
    </row>
    <row r="2733" spans="2:20" x14ac:dyDescent="0.2">
      <c r="B2733" s="3"/>
      <c r="C2733" s="3"/>
      <c r="D2733" s="6"/>
      <c r="E2733" s="8"/>
      <c r="O2733" s="10"/>
      <c r="Q2733" s="12"/>
      <c r="S2733" s="16"/>
      <c r="T2733" s="16"/>
    </row>
    <row r="2734" spans="2:20" x14ac:dyDescent="0.2">
      <c r="B2734" s="3"/>
      <c r="C2734" s="3"/>
      <c r="D2734" s="6"/>
      <c r="E2734" s="8"/>
      <c r="O2734" s="10"/>
      <c r="Q2734" s="12"/>
      <c r="S2734" s="16"/>
      <c r="T2734" s="16"/>
    </row>
    <row r="2735" spans="2:20" x14ac:dyDescent="0.2">
      <c r="B2735" s="3"/>
      <c r="C2735" s="3"/>
      <c r="D2735" s="6"/>
      <c r="E2735" s="8"/>
      <c r="O2735" s="10"/>
      <c r="Q2735" s="12"/>
      <c r="S2735" s="16"/>
      <c r="T2735" s="16"/>
    </row>
    <row r="2736" spans="2:20" x14ac:dyDescent="0.2">
      <c r="B2736" s="3"/>
      <c r="C2736" s="3"/>
      <c r="D2736" s="6"/>
      <c r="E2736" s="8"/>
      <c r="O2736" s="10"/>
      <c r="Q2736" s="12"/>
      <c r="S2736" s="16"/>
      <c r="T2736" s="16"/>
    </row>
    <row r="2737" spans="2:20" x14ac:dyDescent="0.2">
      <c r="B2737" s="3"/>
      <c r="C2737" s="3"/>
      <c r="D2737" s="6"/>
      <c r="E2737" s="8"/>
      <c r="O2737" s="10"/>
      <c r="Q2737" s="12"/>
      <c r="S2737" s="16"/>
      <c r="T2737" s="16"/>
    </row>
    <row r="2738" spans="2:20" x14ac:dyDescent="0.2">
      <c r="B2738" s="3"/>
      <c r="C2738" s="3"/>
      <c r="D2738" s="6"/>
      <c r="E2738" s="8"/>
      <c r="O2738" s="10"/>
      <c r="Q2738" s="12"/>
      <c r="S2738" s="16"/>
      <c r="T2738" s="16"/>
    </row>
    <row r="2739" spans="2:20" x14ac:dyDescent="0.2">
      <c r="B2739" s="3"/>
      <c r="C2739" s="3"/>
      <c r="D2739" s="6"/>
      <c r="E2739" s="8"/>
      <c r="O2739" s="10"/>
      <c r="Q2739" s="12"/>
      <c r="S2739" s="16"/>
      <c r="T2739" s="16"/>
    </row>
    <row r="2740" spans="2:20" x14ac:dyDescent="0.2">
      <c r="B2740" s="3"/>
      <c r="C2740" s="3"/>
      <c r="D2740" s="6"/>
      <c r="E2740" s="8"/>
      <c r="O2740" s="10"/>
      <c r="Q2740" s="12"/>
      <c r="S2740" s="16"/>
      <c r="T2740" s="16"/>
    </row>
    <row r="2741" spans="2:20" x14ac:dyDescent="0.2">
      <c r="B2741" s="3"/>
      <c r="C2741" s="3"/>
      <c r="D2741" s="6"/>
      <c r="E2741" s="8"/>
      <c r="O2741" s="10"/>
      <c r="Q2741" s="12"/>
      <c r="S2741" s="16"/>
      <c r="T2741" s="16"/>
    </row>
    <row r="2742" spans="2:20" x14ac:dyDescent="0.2">
      <c r="B2742" s="3"/>
      <c r="C2742" s="3"/>
      <c r="D2742" s="6"/>
      <c r="E2742" s="8"/>
      <c r="O2742" s="10"/>
      <c r="Q2742" s="12"/>
      <c r="S2742" s="16"/>
      <c r="T2742" s="16"/>
    </row>
    <row r="2743" spans="2:20" x14ac:dyDescent="0.2">
      <c r="B2743" s="3"/>
      <c r="C2743" s="3"/>
      <c r="D2743" s="6"/>
      <c r="E2743" s="8"/>
      <c r="O2743" s="10"/>
      <c r="Q2743" s="12"/>
      <c r="S2743" s="16"/>
      <c r="T2743" s="16"/>
    </row>
    <row r="2744" spans="2:20" x14ac:dyDescent="0.2">
      <c r="B2744" s="3"/>
      <c r="C2744" s="3"/>
      <c r="D2744" s="6"/>
      <c r="E2744" s="8"/>
      <c r="O2744" s="10"/>
      <c r="Q2744" s="12"/>
      <c r="S2744" s="16"/>
      <c r="T2744" s="16"/>
    </row>
    <row r="2745" spans="2:20" x14ac:dyDescent="0.2">
      <c r="B2745" s="3"/>
      <c r="C2745" s="3"/>
      <c r="D2745" s="6"/>
      <c r="E2745" s="8"/>
      <c r="O2745" s="10"/>
      <c r="Q2745" s="12"/>
      <c r="S2745" s="16"/>
      <c r="T2745" s="16"/>
    </row>
    <row r="2746" spans="2:20" x14ac:dyDescent="0.2">
      <c r="B2746" s="3"/>
      <c r="C2746" s="3"/>
      <c r="D2746" s="6"/>
      <c r="E2746" s="8"/>
      <c r="O2746" s="10"/>
      <c r="Q2746" s="12"/>
      <c r="S2746" s="16"/>
      <c r="T2746" s="16"/>
    </row>
    <row r="2747" spans="2:20" x14ac:dyDescent="0.2">
      <c r="B2747" s="3"/>
      <c r="C2747" s="3"/>
      <c r="D2747" s="6"/>
      <c r="E2747" s="8"/>
      <c r="O2747" s="10"/>
      <c r="Q2747" s="12"/>
      <c r="S2747" s="16"/>
      <c r="T2747" s="16"/>
    </row>
    <row r="2748" spans="2:20" x14ac:dyDescent="0.2">
      <c r="B2748" s="3"/>
      <c r="C2748" s="3"/>
      <c r="D2748" s="6"/>
      <c r="E2748" s="8"/>
      <c r="O2748" s="10"/>
      <c r="Q2748" s="12"/>
      <c r="S2748" s="16"/>
      <c r="T2748" s="16"/>
    </row>
    <row r="2749" spans="2:20" x14ac:dyDescent="0.2">
      <c r="B2749" s="3"/>
      <c r="C2749" s="3"/>
      <c r="D2749" s="6"/>
      <c r="E2749" s="8"/>
      <c r="O2749" s="10"/>
      <c r="Q2749" s="12"/>
      <c r="S2749" s="16"/>
      <c r="T2749" s="16"/>
    </row>
    <row r="2750" spans="2:20" x14ac:dyDescent="0.2">
      <c r="B2750" s="3"/>
      <c r="C2750" s="3"/>
      <c r="D2750" s="6"/>
      <c r="E2750" s="8"/>
      <c r="O2750" s="10"/>
      <c r="Q2750" s="12"/>
      <c r="S2750" s="16"/>
      <c r="T2750" s="16"/>
    </row>
    <row r="2751" spans="2:20" x14ac:dyDescent="0.2">
      <c r="B2751" s="3"/>
      <c r="C2751" s="3"/>
      <c r="D2751" s="6"/>
      <c r="E2751" s="8"/>
      <c r="O2751" s="10"/>
      <c r="Q2751" s="12"/>
      <c r="S2751" s="16"/>
      <c r="T2751" s="16"/>
    </row>
    <row r="2752" spans="2:20" x14ac:dyDescent="0.2">
      <c r="B2752" s="3"/>
      <c r="C2752" s="3"/>
      <c r="D2752" s="6"/>
      <c r="E2752" s="8"/>
      <c r="O2752" s="10"/>
      <c r="Q2752" s="12"/>
      <c r="S2752" s="16"/>
      <c r="T2752" s="16"/>
    </row>
    <row r="2753" spans="2:20" x14ac:dyDescent="0.2">
      <c r="B2753" s="3"/>
      <c r="C2753" s="3"/>
      <c r="D2753" s="6"/>
      <c r="E2753" s="8"/>
      <c r="O2753" s="10"/>
      <c r="Q2753" s="12"/>
      <c r="S2753" s="16"/>
      <c r="T2753" s="16"/>
    </row>
    <row r="2754" spans="2:20" x14ac:dyDescent="0.2">
      <c r="B2754" s="3"/>
      <c r="C2754" s="3"/>
      <c r="D2754" s="6"/>
      <c r="E2754" s="8"/>
      <c r="O2754" s="10"/>
      <c r="Q2754" s="12"/>
      <c r="S2754" s="16"/>
      <c r="T2754" s="16"/>
    </row>
    <row r="2755" spans="2:20" x14ac:dyDescent="0.2">
      <c r="B2755" s="3"/>
      <c r="C2755" s="3"/>
      <c r="D2755" s="6"/>
      <c r="E2755" s="8"/>
      <c r="O2755" s="10"/>
      <c r="Q2755" s="12"/>
      <c r="S2755" s="16"/>
      <c r="T2755" s="16"/>
    </row>
    <row r="2756" spans="2:20" x14ac:dyDescent="0.2">
      <c r="B2756" s="3"/>
      <c r="C2756" s="3"/>
      <c r="D2756" s="6"/>
      <c r="E2756" s="8"/>
      <c r="O2756" s="10"/>
      <c r="Q2756" s="12"/>
      <c r="S2756" s="16"/>
      <c r="T2756" s="16"/>
    </row>
    <row r="2757" spans="2:20" x14ac:dyDescent="0.2">
      <c r="B2757" s="3"/>
      <c r="C2757" s="3"/>
      <c r="D2757" s="6"/>
      <c r="E2757" s="8"/>
      <c r="O2757" s="10"/>
      <c r="Q2757" s="12"/>
      <c r="S2757" s="16"/>
      <c r="T2757" s="16"/>
    </row>
    <row r="2758" spans="2:20" x14ac:dyDescent="0.2">
      <c r="B2758" s="3"/>
      <c r="C2758" s="3"/>
      <c r="D2758" s="6"/>
      <c r="E2758" s="8"/>
      <c r="O2758" s="10"/>
      <c r="Q2758" s="12"/>
      <c r="S2758" s="16"/>
      <c r="T2758" s="16"/>
    </row>
    <row r="2759" spans="2:20" x14ac:dyDescent="0.2">
      <c r="B2759" s="3"/>
      <c r="C2759" s="3"/>
      <c r="D2759" s="6"/>
      <c r="E2759" s="8"/>
      <c r="O2759" s="10"/>
      <c r="Q2759" s="12"/>
      <c r="S2759" s="16"/>
      <c r="T2759" s="16"/>
    </row>
    <row r="2760" spans="2:20" x14ac:dyDescent="0.2">
      <c r="B2760" s="3"/>
      <c r="C2760" s="3"/>
      <c r="D2760" s="6"/>
      <c r="E2760" s="8"/>
      <c r="O2760" s="10"/>
      <c r="Q2760" s="12"/>
      <c r="S2760" s="16"/>
      <c r="T2760" s="16"/>
    </row>
    <row r="2761" spans="2:20" x14ac:dyDescent="0.2">
      <c r="B2761" s="3"/>
      <c r="C2761" s="3"/>
      <c r="D2761" s="6"/>
      <c r="E2761" s="8"/>
      <c r="O2761" s="10"/>
      <c r="Q2761" s="12"/>
      <c r="S2761" s="16"/>
      <c r="T2761" s="16"/>
    </row>
    <row r="2762" spans="2:20" x14ac:dyDescent="0.2">
      <c r="B2762" s="3"/>
      <c r="C2762" s="3"/>
      <c r="D2762" s="6"/>
      <c r="E2762" s="8"/>
      <c r="O2762" s="10"/>
      <c r="Q2762" s="12"/>
      <c r="S2762" s="16"/>
      <c r="T2762" s="16"/>
    </row>
    <row r="2763" spans="2:20" x14ac:dyDescent="0.2">
      <c r="B2763" s="3"/>
      <c r="C2763" s="3"/>
      <c r="D2763" s="6"/>
      <c r="E2763" s="8"/>
      <c r="O2763" s="10"/>
      <c r="Q2763" s="12"/>
      <c r="S2763" s="16"/>
      <c r="T2763" s="16"/>
    </row>
    <row r="2764" spans="2:20" x14ac:dyDescent="0.2">
      <c r="B2764" s="3"/>
      <c r="C2764" s="3"/>
      <c r="D2764" s="6"/>
      <c r="E2764" s="8"/>
      <c r="O2764" s="10"/>
      <c r="Q2764" s="12"/>
      <c r="S2764" s="16"/>
      <c r="T2764" s="16"/>
    </row>
    <row r="2765" spans="2:20" x14ac:dyDescent="0.2">
      <c r="B2765" s="3"/>
      <c r="C2765" s="3"/>
      <c r="D2765" s="6"/>
      <c r="E2765" s="8"/>
      <c r="O2765" s="10"/>
      <c r="Q2765" s="12"/>
      <c r="S2765" s="16"/>
      <c r="T2765" s="16"/>
    </row>
    <row r="2766" spans="2:20" x14ac:dyDescent="0.2">
      <c r="B2766" s="3"/>
      <c r="C2766" s="3"/>
      <c r="D2766" s="6"/>
      <c r="E2766" s="8"/>
      <c r="O2766" s="10"/>
      <c r="Q2766" s="12"/>
      <c r="S2766" s="16"/>
      <c r="T2766" s="16"/>
    </row>
    <row r="2767" spans="2:20" x14ac:dyDescent="0.2">
      <c r="B2767" s="3"/>
      <c r="C2767" s="3"/>
      <c r="D2767" s="6"/>
      <c r="E2767" s="8"/>
      <c r="O2767" s="10"/>
      <c r="Q2767" s="12"/>
      <c r="S2767" s="16"/>
      <c r="T2767" s="16"/>
    </row>
    <row r="2768" spans="2:20" x14ac:dyDescent="0.2">
      <c r="B2768" s="3"/>
      <c r="C2768" s="3"/>
      <c r="D2768" s="6"/>
      <c r="E2768" s="8"/>
      <c r="O2768" s="10"/>
      <c r="Q2768" s="12"/>
      <c r="S2768" s="16"/>
      <c r="T2768" s="16"/>
    </row>
    <row r="2769" spans="2:20" x14ac:dyDescent="0.2">
      <c r="B2769" s="3"/>
      <c r="C2769" s="3"/>
      <c r="D2769" s="6"/>
      <c r="E2769" s="8"/>
      <c r="O2769" s="10"/>
      <c r="Q2769" s="12"/>
      <c r="S2769" s="16"/>
      <c r="T2769" s="16"/>
    </row>
    <row r="2770" spans="2:20" x14ac:dyDescent="0.2">
      <c r="B2770" s="3"/>
      <c r="C2770" s="3"/>
      <c r="D2770" s="6"/>
      <c r="E2770" s="8"/>
      <c r="O2770" s="10"/>
      <c r="Q2770" s="12"/>
      <c r="S2770" s="16"/>
      <c r="T2770" s="16"/>
    </row>
    <row r="2771" spans="2:20" x14ac:dyDescent="0.2">
      <c r="B2771" s="3"/>
      <c r="C2771" s="3"/>
      <c r="D2771" s="6"/>
      <c r="E2771" s="8"/>
      <c r="O2771" s="10"/>
      <c r="Q2771" s="12"/>
      <c r="S2771" s="16"/>
      <c r="T2771" s="16"/>
    </row>
    <row r="2772" spans="2:20" x14ac:dyDescent="0.2">
      <c r="B2772" s="3"/>
      <c r="C2772" s="3"/>
      <c r="D2772" s="6"/>
      <c r="E2772" s="8"/>
      <c r="O2772" s="10"/>
      <c r="Q2772" s="12"/>
      <c r="S2772" s="16"/>
      <c r="T2772" s="16"/>
    </row>
    <row r="2773" spans="2:20" x14ac:dyDescent="0.2">
      <c r="B2773" s="3"/>
      <c r="C2773" s="3"/>
      <c r="D2773" s="6"/>
      <c r="E2773" s="8"/>
      <c r="O2773" s="10"/>
      <c r="Q2773" s="12"/>
      <c r="S2773" s="16"/>
      <c r="T2773" s="16"/>
    </row>
    <row r="2774" spans="2:20" x14ac:dyDescent="0.2">
      <c r="B2774" s="3"/>
      <c r="C2774" s="3"/>
      <c r="D2774" s="6"/>
      <c r="E2774" s="8"/>
      <c r="O2774" s="10"/>
      <c r="Q2774" s="12"/>
      <c r="S2774" s="16"/>
      <c r="T2774" s="16"/>
    </row>
    <row r="2775" spans="2:20" x14ac:dyDescent="0.2">
      <c r="B2775" s="3"/>
      <c r="C2775" s="3"/>
      <c r="D2775" s="6"/>
      <c r="E2775" s="8"/>
      <c r="O2775" s="10"/>
      <c r="Q2775" s="12"/>
      <c r="S2775" s="16"/>
      <c r="T2775" s="16"/>
    </row>
    <row r="2776" spans="2:20" x14ac:dyDescent="0.2">
      <c r="B2776" s="3"/>
      <c r="C2776" s="3"/>
      <c r="D2776" s="6"/>
      <c r="E2776" s="8"/>
      <c r="O2776" s="10"/>
      <c r="Q2776" s="12"/>
      <c r="S2776" s="16"/>
      <c r="T2776" s="16"/>
    </row>
    <row r="2777" spans="2:20" x14ac:dyDescent="0.2">
      <c r="B2777" s="3"/>
      <c r="C2777" s="3"/>
      <c r="D2777" s="6"/>
      <c r="E2777" s="8"/>
      <c r="O2777" s="10"/>
      <c r="Q2777" s="12"/>
      <c r="S2777" s="16"/>
      <c r="T2777" s="16"/>
    </row>
    <row r="2778" spans="2:20" x14ac:dyDescent="0.2">
      <c r="B2778" s="3"/>
      <c r="C2778" s="3"/>
      <c r="D2778" s="6"/>
      <c r="E2778" s="8"/>
      <c r="O2778" s="10"/>
      <c r="Q2778" s="12"/>
      <c r="S2778" s="16"/>
      <c r="T2778" s="16"/>
    </row>
    <row r="2779" spans="2:20" x14ac:dyDescent="0.2">
      <c r="B2779" s="3"/>
      <c r="C2779" s="3"/>
      <c r="D2779" s="6"/>
      <c r="E2779" s="8"/>
      <c r="O2779" s="10"/>
      <c r="Q2779" s="12"/>
      <c r="S2779" s="16"/>
      <c r="T2779" s="16"/>
    </row>
    <row r="2780" spans="2:20" x14ac:dyDescent="0.2">
      <c r="B2780" s="3"/>
      <c r="C2780" s="3"/>
      <c r="D2780" s="6"/>
      <c r="E2780" s="8"/>
      <c r="O2780" s="10"/>
      <c r="Q2780" s="12"/>
      <c r="S2780" s="16"/>
      <c r="T2780" s="16"/>
    </row>
    <row r="2781" spans="2:20" x14ac:dyDescent="0.2">
      <c r="B2781" s="3"/>
      <c r="C2781" s="3"/>
      <c r="D2781" s="6"/>
      <c r="E2781" s="8"/>
      <c r="O2781" s="10"/>
      <c r="Q2781" s="12"/>
      <c r="S2781" s="16"/>
      <c r="T2781" s="16"/>
    </row>
    <row r="2782" spans="2:20" x14ac:dyDescent="0.2">
      <c r="B2782" s="3"/>
      <c r="C2782" s="3"/>
      <c r="D2782" s="6"/>
      <c r="E2782" s="8"/>
      <c r="O2782" s="10"/>
      <c r="Q2782" s="12"/>
      <c r="S2782" s="16"/>
      <c r="T2782" s="16"/>
    </row>
    <row r="2783" spans="2:20" x14ac:dyDescent="0.2">
      <c r="B2783" s="3"/>
      <c r="C2783" s="3"/>
      <c r="D2783" s="6"/>
      <c r="E2783" s="8"/>
      <c r="O2783" s="10"/>
      <c r="Q2783" s="12"/>
      <c r="S2783" s="16"/>
      <c r="T2783" s="16"/>
    </row>
    <row r="2784" spans="2:20" x14ac:dyDescent="0.2">
      <c r="B2784" s="3"/>
      <c r="C2784" s="3"/>
      <c r="D2784" s="6"/>
      <c r="E2784" s="8"/>
      <c r="O2784" s="10"/>
      <c r="Q2784" s="12"/>
      <c r="S2784" s="16"/>
      <c r="T2784" s="16"/>
    </row>
    <row r="2785" spans="2:20" x14ac:dyDescent="0.2">
      <c r="B2785" s="3"/>
      <c r="C2785" s="3"/>
      <c r="D2785" s="6"/>
      <c r="E2785" s="8"/>
      <c r="O2785" s="10"/>
      <c r="Q2785" s="12"/>
      <c r="S2785" s="16"/>
      <c r="T2785" s="16"/>
    </row>
    <row r="2786" spans="2:20" x14ac:dyDescent="0.2">
      <c r="B2786" s="3"/>
      <c r="C2786" s="3"/>
      <c r="D2786" s="6"/>
      <c r="E2786" s="8"/>
      <c r="O2786" s="10"/>
      <c r="Q2786" s="12"/>
      <c r="S2786" s="16"/>
      <c r="T2786" s="16"/>
    </row>
    <row r="2787" spans="2:20" x14ac:dyDescent="0.2">
      <c r="B2787" s="3"/>
      <c r="C2787" s="3"/>
      <c r="D2787" s="6"/>
      <c r="E2787" s="8"/>
      <c r="O2787" s="10"/>
      <c r="Q2787" s="12"/>
      <c r="S2787" s="16"/>
      <c r="T2787" s="16"/>
    </row>
    <row r="2788" spans="2:20" x14ac:dyDescent="0.2">
      <c r="B2788" s="3"/>
      <c r="C2788" s="3"/>
      <c r="D2788" s="6"/>
      <c r="E2788" s="8"/>
      <c r="O2788" s="10"/>
      <c r="Q2788" s="12"/>
      <c r="S2788" s="16"/>
      <c r="T2788" s="16"/>
    </row>
    <row r="2789" spans="2:20" x14ac:dyDescent="0.2">
      <c r="B2789" s="3"/>
      <c r="C2789" s="3"/>
      <c r="D2789" s="6"/>
      <c r="E2789" s="8"/>
      <c r="O2789" s="10"/>
      <c r="Q2789" s="12"/>
      <c r="S2789" s="16"/>
      <c r="T2789" s="16"/>
    </row>
    <row r="2790" spans="2:20" x14ac:dyDescent="0.2">
      <c r="B2790" s="3"/>
      <c r="C2790" s="3"/>
      <c r="D2790" s="6"/>
      <c r="E2790" s="8"/>
      <c r="O2790" s="10"/>
      <c r="Q2790" s="12"/>
      <c r="S2790" s="16"/>
      <c r="T2790" s="16"/>
    </row>
    <row r="2791" spans="2:20" x14ac:dyDescent="0.2">
      <c r="B2791" s="3"/>
      <c r="C2791" s="3"/>
      <c r="D2791" s="6"/>
      <c r="E2791" s="8"/>
      <c r="O2791" s="10"/>
      <c r="Q2791" s="12"/>
      <c r="S2791" s="16"/>
      <c r="T2791" s="16"/>
    </row>
    <row r="2792" spans="2:20" x14ac:dyDescent="0.2">
      <c r="B2792" s="3"/>
      <c r="C2792" s="3"/>
      <c r="D2792" s="6"/>
      <c r="E2792" s="8"/>
      <c r="O2792" s="10"/>
      <c r="Q2792" s="12"/>
      <c r="S2792" s="16"/>
      <c r="T2792" s="16"/>
    </row>
    <row r="2793" spans="2:20" x14ac:dyDescent="0.2">
      <c r="B2793" s="3"/>
      <c r="C2793" s="3"/>
      <c r="D2793" s="6"/>
      <c r="E2793" s="8"/>
      <c r="O2793" s="10"/>
      <c r="Q2793" s="12"/>
      <c r="S2793" s="16"/>
      <c r="T2793" s="16"/>
    </row>
    <row r="2794" spans="2:20" x14ac:dyDescent="0.2">
      <c r="B2794" s="3"/>
      <c r="C2794" s="3"/>
      <c r="D2794" s="6"/>
      <c r="E2794" s="8"/>
      <c r="O2794" s="10"/>
      <c r="Q2794" s="12"/>
      <c r="S2794" s="16"/>
      <c r="T2794" s="16"/>
    </row>
    <row r="2795" spans="2:20" x14ac:dyDescent="0.2">
      <c r="B2795" s="3"/>
      <c r="C2795" s="3"/>
      <c r="D2795" s="6"/>
      <c r="E2795" s="8"/>
      <c r="O2795" s="10"/>
      <c r="Q2795" s="12"/>
      <c r="S2795" s="16"/>
      <c r="T2795" s="16"/>
    </row>
    <row r="2796" spans="2:20" x14ac:dyDescent="0.2">
      <c r="B2796" s="3"/>
      <c r="C2796" s="3"/>
      <c r="D2796" s="6"/>
      <c r="E2796" s="8"/>
      <c r="O2796" s="10"/>
      <c r="Q2796" s="12"/>
      <c r="S2796" s="16"/>
      <c r="T2796" s="16"/>
    </row>
    <row r="2797" spans="2:20" x14ac:dyDescent="0.2">
      <c r="B2797" s="3"/>
      <c r="C2797" s="3"/>
      <c r="D2797" s="6"/>
      <c r="E2797" s="8"/>
      <c r="O2797" s="10"/>
      <c r="Q2797" s="12"/>
      <c r="S2797" s="16"/>
      <c r="T2797" s="16"/>
    </row>
    <row r="2798" spans="2:20" x14ac:dyDescent="0.2">
      <c r="B2798" s="3"/>
      <c r="C2798" s="3"/>
      <c r="D2798" s="6"/>
      <c r="E2798" s="8"/>
      <c r="O2798" s="10"/>
      <c r="Q2798" s="12"/>
      <c r="S2798" s="16"/>
      <c r="T2798" s="16"/>
    </row>
    <row r="2799" spans="2:20" x14ac:dyDescent="0.2">
      <c r="B2799" s="3"/>
      <c r="C2799" s="3"/>
      <c r="D2799" s="6"/>
      <c r="E2799" s="8"/>
      <c r="O2799" s="10"/>
      <c r="Q2799" s="12"/>
      <c r="S2799" s="16"/>
      <c r="T2799" s="16"/>
    </row>
    <row r="2800" spans="2:20" x14ac:dyDescent="0.2">
      <c r="B2800" s="3"/>
      <c r="C2800" s="3"/>
      <c r="D2800" s="6"/>
      <c r="E2800" s="8"/>
      <c r="O2800" s="10"/>
      <c r="Q2800" s="12"/>
      <c r="S2800" s="16"/>
      <c r="T2800" s="16"/>
    </row>
    <row r="2801" spans="2:20" x14ac:dyDescent="0.2">
      <c r="B2801" s="3"/>
      <c r="C2801" s="3"/>
      <c r="D2801" s="6"/>
      <c r="E2801" s="8"/>
      <c r="O2801" s="10"/>
      <c r="Q2801" s="12"/>
      <c r="S2801" s="16"/>
      <c r="T2801" s="16"/>
    </row>
    <row r="2802" spans="2:20" x14ac:dyDescent="0.2">
      <c r="B2802" s="3"/>
      <c r="C2802" s="3"/>
      <c r="D2802" s="6"/>
      <c r="E2802" s="8"/>
      <c r="O2802" s="10"/>
      <c r="Q2802" s="12"/>
      <c r="S2802" s="16"/>
      <c r="T2802" s="16"/>
    </row>
    <row r="2803" spans="2:20" x14ac:dyDescent="0.2">
      <c r="B2803" s="3"/>
      <c r="C2803" s="3"/>
      <c r="D2803" s="6"/>
      <c r="E2803" s="8"/>
      <c r="O2803" s="10"/>
      <c r="Q2803" s="12"/>
      <c r="S2803" s="16"/>
      <c r="T2803" s="16"/>
    </row>
    <row r="2804" spans="2:20" x14ac:dyDescent="0.2">
      <c r="B2804" s="3"/>
      <c r="C2804" s="3"/>
      <c r="D2804" s="6"/>
      <c r="E2804" s="8"/>
      <c r="O2804" s="10"/>
      <c r="Q2804" s="12"/>
      <c r="S2804" s="16"/>
      <c r="T2804" s="16"/>
    </row>
    <row r="2805" spans="2:20" x14ac:dyDescent="0.2">
      <c r="B2805" s="3"/>
      <c r="C2805" s="3"/>
      <c r="D2805" s="6"/>
      <c r="E2805" s="8"/>
      <c r="O2805" s="10"/>
      <c r="Q2805" s="12"/>
      <c r="S2805" s="16"/>
      <c r="T2805" s="16"/>
    </row>
    <row r="2806" spans="2:20" x14ac:dyDescent="0.2">
      <c r="B2806" s="3"/>
      <c r="C2806" s="3"/>
      <c r="D2806" s="6"/>
      <c r="E2806" s="8"/>
      <c r="O2806" s="10"/>
      <c r="Q2806" s="12"/>
      <c r="S2806" s="16"/>
      <c r="T2806" s="16"/>
    </row>
    <row r="2807" spans="2:20" x14ac:dyDescent="0.2">
      <c r="B2807" s="3"/>
      <c r="C2807" s="3"/>
      <c r="D2807" s="6"/>
      <c r="E2807" s="8"/>
      <c r="O2807" s="10"/>
      <c r="Q2807" s="12"/>
      <c r="S2807" s="16"/>
      <c r="T2807" s="16"/>
    </row>
    <row r="2808" spans="2:20" x14ac:dyDescent="0.2">
      <c r="B2808" s="3"/>
      <c r="C2808" s="3"/>
      <c r="D2808" s="6"/>
      <c r="E2808" s="8"/>
      <c r="O2808" s="10"/>
      <c r="Q2808" s="12"/>
      <c r="S2808" s="16"/>
      <c r="T2808" s="16"/>
    </row>
    <row r="2809" spans="2:20" x14ac:dyDescent="0.2">
      <c r="B2809" s="3"/>
      <c r="C2809" s="3"/>
      <c r="D2809" s="6"/>
      <c r="E2809" s="8"/>
      <c r="O2809" s="10"/>
      <c r="Q2809" s="12"/>
      <c r="S2809" s="16"/>
      <c r="T2809" s="16"/>
    </row>
    <row r="2810" spans="2:20" x14ac:dyDescent="0.2">
      <c r="B2810" s="3"/>
      <c r="C2810" s="3"/>
      <c r="D2810" s="6"/>
      <c r="E2810" s="8"/>
      <c r="O2810" s="10"/>
      <c r="Q2810" s="12"/>
      <c r="S2810" s="16"/>
      <c r="T2810" s="16"/>
    </row>
    <row r="2811" spans="2:20" x14ac:dyDescent="0.2">
      <c r="B2811" s="3"/>
      <c r="C2811" s="3"/>
      <c r="D2811" s="6"/>
      <c r="E2811" s="8"/>
      <c r="O2811" s="10"/>
      <c r="Q2811" s="12"/>
      <c r="S2811" s="16"/>
      <c r="T2811" s="16"/>
    </row>
    <row r="2812" spans="2:20" x14ac:dyDescent="0.2">
      <c r="B2812" s="3"/>
      <c r="C2812" s="3"/>
      <c r="D2812" s="6"/>
      <c r="E2812" s="8"/>
      <c r="O2812" s="10"/>
      <c r="Q2812" s="12"/>
      <c r="S2812" s="16"/>
      <c r="T2812" s="16"/>
    </row>
    <row r="2813" spans="2:20" x14ac:dyDescent="0.2">
      <c r="B2813" s="3"/>
      <c r="C2813" s="3"/>
      <c r="D2813" s="6"/>
      <c r="E2813" s="8"/>
      <c r="O2813" s="10"/>
      <c r="Q2813" s="12"/>
      <c r="S2813" s="16"/>
      <c r="T2813" s="16"/>
    </row>
    <row r="2814" spans="2:20" x14ac:dyDescent="0.2">
      <c r="B2814" s="3"/>
      <c r="C2814" s="3"/>
      <c r="D2814" s="6"/>
      <c r="E2814" s="8"/>
      <c r="O2814" s="10"/>
      <c r="Q2814" s="12"/>
      <c r="S2814" s="16"/>
      <c r="T2814" s="16"/>
    </row>
    <row r="2815" spans="2:20" x14ac:dyDescent="0.2">
      <c r="B2815" s="3"/>
      <c r="C2815" s="3"/>
      <c r="D2815" s="6"/>
      <c r="E2815" s="8"/>
      <c r="O2815" s="10"/>
      <c r="Q2815" s="12"/>
      <c r="S2815" s="16"/>
      <c r="T2815" s="16"/>
    </row>
    <row r="2816" spans="2:20" x14ac:dyDescent="0.2">
      <c r="B2816" s="3"/>
      <c r="C2816" s="3"/>
      <c r="D2816" s="6"/>
      <c r="E2816" s="8"/>
      <c r="O2816" s="10"/>
      <c r="Q2816" s="12"/>
      <c r="S2816" s="16"/>
      <c r="T2816" s="16"/>
    </row>
    <row r="2817" spans="2:20" x14ac:dyDescent="0.2">
      <c r="B2817" s="3"/>
      <c r="C2817" s="3"/>
      <c r="D2817" s="6"/>
      <c r="E2817" s="8"/>
      <c r="O2817" s="10"/>
      <c r="Q2817" s="12"/>
      <c r="S2817" s="16"/>
      <c r="T2817" s="16"/>
    </row>
    <row r="2818" spans="2:20" x14ac:dyDescent="0.2">
      <c r="B2818" s="3"/>
      <c r="C2818" s="3"/>
      <c r="D2818" s="6"/>
      <c r="E2818" s="8"/>
      <c r="O2818" s="10"/>
      <c r="Q2818" s="12"/>
      <c r="S2818" s="16"/>
      <c r="T2818" s="16"/>
    </row>
    <row r="2819" spans="2:20" x14ac:dyDescent="0.2">
      <c r="B2819" s="3"/>
      <c r="C2819" s="3"/>
      <c r="D2819" s="6"/>
      <c r="E2819" s="8"/>
      <c r="O2819" s="10"/>
      <c r="Q2819" s="12"/>
      <c r="S2819" s="16"/>
      <c r="T2819" s="16"/>
    </row>
    <row r="2820" spans="2:20" x14ac:dyDescent="0.2">
      <c r="B2820" s="3"/>
      <c r="C2820" s="3"/>
      <c r="D2820" s="6"/>
      <c r="E2820" s="8"/>
      <c r="O2820" s="10"/>
      <c r="Q2820" s="12"/>
      <c r="S2820" s="16"/>
      <c r="T2820" s="16"/>
    </row>
    <row r="2821" spans="2:20" x14ac:dyDescent="0.2">
      <c r="B2821" s="3"/>
      <c r="C2821" s="3"/>
      <c r="D2821" s="6"/>
      <c r="E2821" s="8"/>
      <c r="O2821" s="10"/>
      <c r="Q2821" s="12"/>
      <c r="S2821" s="16"/>
      <c r="T2821" s="16"/>
    </row>
    <row r="2822" spans="2:20" x14ac:dyDescent="0.2">
      <c r="B2822" s="3"/>
      <c r="C2822" s="3"/>
      <c r="D2822" s="6"/>
      <c r="E2822" s="8"/>
      <c r="O2822" s="10"/>
      <c r="Q2822" s="12"/>
      <c r="S2822" s="16"/>
      <c r="T2822" s="16"/>
    </row>
    <row r="2823" spans="2:20" x14ac:dyDescent="0.2">
      <c r="B2823" s="3"/>
      <c r="C2823" s="3"/>
      <c r="D2823" s="6"/>
      <c r="E2823" s="8"/>
      <c r="O2823" s="10"/>
      <c r="Q2823" s="12"/>
      <c r="S2823" s="16"/>
      <c r="T2823" s="16"/>
    </row>
    <row r="2824" spans="2:20" x14ac:dyDescent="0.2">
      <c r="B2824" s="3"/>
      <c r="C2824" s="3"/>
      <c r="D2824" s="6"/>
      <c r="E2824" s="8"/>
      <c r="O2824" s="10"/>
      <c r="Q2824" s="12"/>
      <c r="S2824" s="16"/>
      <c r="T2824" s="16"/>
    </row>
    <row r="2825" spans="2:20" x14ac:dyDescent="0.2">
      <c r="B2825" s="3"/>
      <c r="C2825" s="3"/>
      <c r="D2825" s="6"/>
      <c r="E2825" s="8"/>
      <c r="O2825" s="10"/>
      <c r="Q2825" s="12"/>
      <c r="S2825" s="16"/>
      <c r="T2825" s="16"/>
    </row>
    <row r="2826" spans="2:20" x14ac:dyDescent="0.2">
      <c r="B2826" s="3"/>
      <c r="C2826" s="3"/>
      <c r="D2826" s="6"/>
      <c r="E2826" s="8"/>
      <c r="O2826" s="10"/>
      <c r="Q2826" s="12"/>
      <c r="S2826" s="16"/>
      <c r="T2826" s="16"/>
    </row>
    <row r="2827" spans="2:20" x14ac:dyDescent="0.2">
      <c r="B2827" s="3"/>
      <c r="C2827" s="3"/>
      <c r="D2827" s="6"/>
      <c r="E2827" s="8"/>
      <c r="O2827" s="10"/>
      <c r="Q2827" s="12"/>
      <c r="S2827" s="16"/>
      <c r="T2827" s="16"/>
    </row>
    <row r="2828" spans="2:20" x14ac:dyDescent="0.2">
      <c r="B2828" s="3"/>
      <c r="C2828" s="3"/>
      <c r="D2828" s="6"/>
      <c r="E2828" s="8"/>
      <c r="O2828" s="10"/>
      <c r="Q2828" s="12"/>
      <c r="S2828" s="16"/>
      <c r="T2828" s="16"/>
    </row>
    <row r="2829" spans="2:20" x14ac:dyDescent="0.2">
      <c r="B2829" s="3"/>
      <c r="C2829" s="3"/>
      <c r="D2829" s="6"/>
      <c r="E2829" s="8"/>
      <c r="O2829" s="10"/>
      <c r="Q2829" s="12"/>
      <c r="S2829" s="16"/>
      <c r="T2829" s="16"/>
    </row>
    <row r="2830" spans="2:20" x14ac:dyDescent="0.2">
      <c r="B2830" s="3"/>
      <c r="C2830" s="3"/>
      <c r="D2830" s="6"/>
      <c r="E2830" s="8"/>
      <c r="O2830" s="10"/>
      <c r="Q2830" s="12"/>
      <c r="S2830" s="16"/>
      <c r="T2830" s="16"/>
    </row>
    <row r="2831" spans="2:20" x14ac:dyDescent="0.2">
      <c r="B2831" s="3"/>
      <c r="C2831" s="3"/>
      <c r="D2831" s="6"/>
      <c r="E2831" s="8"/>
      <c r="O2831" s="10"/>
      <c r="Q2831" s="12"/>
      <c r="S2831" s="16"/>
      <c r="T2831" s="16"/>
    </row>
    <row r="2832" spans="2:20" x14ac:dyDescent="0.2">
      <c r="B2832" s="3"/>
      <c r="C2832" s="3"/>
      <c r="D2832" s="6"/>
      <c r="E2832" s="8"/>
      <c r="O2832" s="10"/>
      <c r="Q2832" s="12"/>
      <c r="S2832" s="16"/>
      <c r="T2832" s="16"/>
    </row>
    <row r="2833" spans="2:20" x14ac:dyDescent="0.2">
      <c r="B2833" s="3"/>
      <c r="C2833" s="3"/>
      <c r="D2833" s="6"/>
      <c r="E2833" s="8"/>
      <c r="O2833" s="10"/>
      <c r="Q2833" s="12"/>
      <c r="S2833" s="16"/>
      <c r="T2833" s="16"/>
    </row>
    <row r="2834" spans="2:20" x14ac:dyDescent="0.2">
      <c r="B2834" s="3"/>
      <c r="C2834" s="3"/>
      <c r="D2834" s="6"/>
      <c r="E2834" s="8"/>
      <c r="O2834" s="10"/>
      <c r="Q2834" s="12"/>
      <c r="S2834" s="16"/>
      <c r="T2834" s="16"/>
    </row>
    <row r="2835" spans="2:20" x14ac:dyDescent="0.2">
      <c r="B2835" s="3"/>
      <c r="C2835" s="3"/>
      <c r="D2835" s="6"/>
      <c r="E2835" s="8"/>
      <c r="O2835" s="10"/>
      <c r="Q2835" s="12"/>
      <c r="S2835" s="16"/>
      <c r="T2835" s="16"/>
    </row>
    <row r="2836" spans="2:20" x14ac:dyDescent="0.2">
      <c r="B2836" s="3"/>
      <c r="C2836" s="3"/>
      <c r="D2836" s="6"/>
      <c r="E2836" s="8"/>
      <c r="O2836" s="10"/>
      <c r="Q2836" s="12"/>
      <c r="S2836" s="16"/>
      <c r="T2836" s="16"/>
    </row>
    <row r="2837" spans="2:20" x14ac:dyDescent="0.2">
      <c r="B2837" s="3"/>
      <c r="C2837" s="3"/>
      <c r="D2837" s="6"/>
      <c r="E2837" s="8"/>
      <c r="O2837" s="10"/>
      <c r="Q2837" s="12"/>
      <c r="S2837" s="16"/>
      <c r="T2837" s="16"/>
    </row>
    <row r="2838" spans="2:20" x14ac:dyDescent="0.2">
      <c r="B2838" s="3"/>
      <c r="C2838" s="3"/>
      <c r="D2838" s="6"/>
      <c r="E2838" s="8"/>
      <c r="O2838" s="10"/>
      <c r="Q2838" s="12"/>
      <c r="S2838" s="16"/>
      <c r="T2838" s="16"/>
    </row>
    <row r="2839" spans="2:20" x14ac:dyDescent="0.2">
      <c r="B2839" s="3"/>
      <c r="C2839" s="3"/>
      <c r="D2839" s="6"/>
      <c r="E2839" s="8"/>
      <c r="O2839" s="10"/>
      <c r="Q2839" s="12"/>
      <c r="S2839" s="16"/>
      <c r="T2839" s="16"/>
    </row>
    <row r="2840" spans="2:20" x14ac:dyDescent="0.2">
      <c r="B2840" s="3"/>
      <c r="C2840" s="3"/>
      <c r="D2840" s="6"/>
      <c r="E2840" s="8"/>
      <c r="O2840" s="10"/>
      <c r="Q2840" s="12"/>
      <c r="S2840" s="16"/>
      <c r="T2840" s="16"/>
    </row>
    <row r="2841" spans="2:20" x14ac:dyDescent="0.2">
      <c r="B2841" s="3"/>
      <c r="C2841" s="3"/>
      <c r="D2841" s="6"/>
      <c r="E2841" s="8"/>
      <c r="O2841" s="10"/>
      <c r="Q2841" s="12"/>
      <c r="S2841" s="16"/>
      <c r="T2841" s="16"/>
    </row>
    <row r="2842" spans="2:20" x14ac:dyDescent="0.2">
      <c r="B2842" s="3"/>
      <c r="C2842" s="3"/>
      <c r="D2842" s="6"/>
      <c r="E2842" s="8"/>
      <c r="O2842" s="10"/>
      <c r="Q2842" s="12"/>
      <c r="S2842" s="16"/>
      <c r="T2842" s="16"/>
    </row>
    <row r="2843" spans="2:20" x14ac:dyDescent="0.2">
      <c r="B2843" s="3"/>
      <c r="C2843" s="3"/>
      <c r="D2843" s="6"/>
      <c r="E2843" s="8"/>
      <c r="O2843" s="10"/>
      <c r="Q2843" s="12"/>
      <c r="S2843" s="16"/>
      <c r="T2843" s="16"/>
    </row>
    <row r="2844" spans="2:20" x14ac:dyDescent="0.2">
      <c r="B2844" s="3"/>
      <c r="C2844" s="3"/>
      <c r="D2844" s="6"/>
      <c r="E2844" s="8"/>
      <c r="O2844" s="10"/>
      <c r="Q2844" s="12"/>
      <c r="S2844" s="16"/>
      <c r="T2844" s="16"/>
    </row>
    <row r="2845" spans="2:20" x14ac:dyDescent="0.2">
      <c r="B2845" s="3"/>
      <c r="C2845" s="3"/>
      <c r="D2845" s="6"/>
      <c r="E2845" s="8"/>
      <c r="O2845" s="10"/>
      <c r="Q2845" s="12"/>
      <c r="S2845" s="16"/>
      <c r="T2845" s="16"/>
    </row>
    <row r="2846" spans="2:20" x14ac:dyDescent="0.2">
      <c r="B2846" s="3"/>
      <c r="C2846" s="3"/>
      <c r="D2846" s="6"/>
      <c r="E2846" s="8"/>
      <c r="O2846" s="10"/>
      <c r="Q2846" s="12"/>
      <c r="S2846" s="16"/>
      <c r="T2846" s="16"/>
    </row>
    <row r="2847" spans="2:20" x14ac:dyDescent="0.2">
      <c r="B2847" s="3"/>
      <c r="C2847" s="3"/>
      <c r="D2847" s="6"/>
      <c r="E2847" s="8"/>
      <c r="O2847" s="10"/>
      <c r="Q2847" s="12"/>
      <c r="S2847" s="16"/>
      <c r="T2847" s="16"/>
    </row>
    <row r="2848" spans="2:20" x14ac:dyDescent="0.2">
      <c r="B2848" s="3"/>
      <c r="C2848" s="3"/>
      <c r="D2848" s="6"/>
      <c r="E2848" s="8"/>
      <c r="O2848" s="10"/>
      <c r="Q2848" s="12"/>
      <c r="S2848" s="16"/>
      <c r="T2848" s="16"/>
    </row>
    <row r="2849" spans="2:20" x14ac:dyDescent="0.2">
      <c r="B2849" s="3"/>
      <c r="C2849" s="3"/>
      <c r="D2849" s="6"/>
      <c r="E2849" s="8"/>
      <c r="O2849" s="10"/>
      <c r="Q2849" s="12"/>
      <c r="S2849" s="16"/>
      <c r="T2849" s="16"/>
    </row>
    <row r="2850" spans="2:20" x14ac:dyDescent="0.2">
      <c r="B2850" s="3"/>
      <c r="C2850" s="3"/>
      <c r="D2850" s="6"/>
      <c r="E2850" s="8"/>
      <c r="O2850" s="10"/>
      <c r="Q2850" s="12"/>
      <c r="S2850" s="16"/>
      <c r="T2850" s="16"/>
    </row>
    <row r="2851" spans="2:20" x14ac:dyDescent="0.2">
      <c r="B2851" s="3"/>
      <c r="C2851" s="3"/>
      <c r="D2851" s="6"/>
      <c r="E2851" s="8"/>
      <c r="O2851" s="10"/>
      <c r="Q2851" s="12"/>
      <c r="S2851" s="16"/>
      <c r="T2851" s="16"/>
    </row>
    <row r="2852" spans="2:20" x14ac:dyDescent="0.2">
      <c r="B2852" s="3"/>
      <c r="C2852" s="3"/>
      <c r="D2852" s="6"/>
      <c r="E2852" s="8"/>
      <c r="O2852" s="10"/>
      <c r="Q2852" s="12"/>
      <c r="S2852" s="16"/>
      <c r="T2852" s="16"/>
    </row>
    <row r="2853" spans="2:20" x14ac:dyDescent="0.2">
      <c r="B2853" s="3"/>
      <c r="C2853" s="3"/>
      <c r="D2853" s="6"/>
      <c r="E2853" s="8"/>
      <c r="O2853" s="10"/>
      <c r="Q2853" s="12"/>
      <c r="S2853" s="16"/>
      <c r="T2853" s="16"/>
    </row>
    <row r="2854" spans="2:20" x14ac:dyDescent="0.2">
      <c r="B2854" s="3"/>
      <c r="C2854" s="3"/>
      <c r="D2854" s="6"/>
      <c r="E2854" s="8"/>
      <c r="O2854" s="10"/>
      <c r="Q2854" s="12"/>
      <c r="S2854" s="16"/>
      <c r="T2854" s="16"/>
    </row>
    <row r="2855" spans="2:20" x14ac:dyDescent="0.2">
      <c r="B2855" s="3"/>
      <c r="C2855" s="3"/>
      <c r="D2855" s="6"/>
      <c r="E2855" s="8"/>
      <c r="O2855" s="10"/>
      <c r="Q2855" s="12"/>
      <c r="S2855" s="16"/>
      <c r="T2855" s="16"/>
    </row>
    <row r="2856" spans="2:20" x14ac:dyDescent="0.2">
      <c r="B2856" s="3"/>
      <c r="C2856" s="3"/>
      <c r="D2856" s="6"/>
      <c r="E2856" s="8"/>
      <c r="O2856" s="10"/>
      <c r="Q2856" s="12"/>
      <c r="S2856" s="16"/>
      <c r="T2856" s="16"/>
    </row>
    <row r="2857" spans="2:20" x14ac:dyDescent="0.2">
      <c r="B2857" s="3"/>
      <c r="C2857" s="3"/>
      <c r="D2857" s="6"/>
      <c r="E2857" s="8"/>
      <c r="O2857" s="10"/>
      <c r="Q2857" s="12"/>
      <c r="S2857" s="16"/>
      <c r="T2857" s="16"/>
    </row>
    <row r="2858" spans="2:20" x14ac:dyDescent="0.2">
      <c r="B2858" s="3"/>
      <c r="C2858" s="3"/>
      <c r="D2858" s="6"/>
      <c r="E2858" s="8"/>
      <c r="O2858" s="10"/>
      <c r="Q2858" s="12"/>
      <c r="S2858" s="16"/>
      <c r="T2858" s="16"/>
    </row>
    <row r="2859" spans="2:20" x14ac:dyDescent="0.2">
      <c r="B2859" s="3"/>
      <c r="C2859" s="3"/>
      <c r="D2859" s="6"/>
      <c r="E2859" s="8"/>
      <c r="O2859" s="10"/>
      <c r="Q2859" s="12"/>
      <c r="S2859" s="16"/>
      <c r="T2859" s="16"/>
    </row>
    <row r="2860" spans="2:20" x14ac:dyDescent="0.2">
      <c r="B2860" s="3"/>
      <c r="C2860" s="3"/>
      <c r="D2860" s="6"/>
      <c r="E2860" s="8"/>
      <c r="O2860" s="10"/>
      <c r="Q2860" s="12"/>
      <c r="S2860" s="16"/>
      <c r="T2860" s="16"/>
    </row>
    <row r="2861" spans="2:20" x14ac:dyDescent="0.2">
      <c r="B2861" s="3"/>
      <c r="C2861" s="3"/>
      <c r="D2861" s="6"/>
      <c r="E2861" s="8"/>
      <c r="O2861" s="10"/>
      <c r="Q2861" s="12"/>
      <c r="S2861" s="16"/>
      <c r="T2861" s="16"/>
    </row>
    <row r="2862" spans="2:20" x14ac:dyDescent="0.2">
      <c r="B2862" s="3"/>
      <c r="C2862" s="3"/>
      <c r="D2862" s="6"/>
      <c r="E2862" s="8"/>
      <c r="O2862" s="10"/>
      <c r="Q2862" s="12"/>
      <c r="S2862" s="16"/>
      <c r="T2862" s="16"/>
    </row>
    <row r="2863" spans="2:20" x14ac:dyDescent="0.2">
      <c r="B2863" s="3"/>
      <c r="C2863" s="3"/>
      <c r="D2863" s="6"/>
      <c r="E2863" s="8"/>
      <c r="O2863" s="10"/>
      <c r="Q2863" s="12"/>
      <c r="S2863" s="16"/>
      <c r="T2863" s="16"/>
    </row>
    <row r="2864" spans="2:20" x14ac:dyDescent="0.2">
      <c r="B2864" s="3"/>
      <c r="C2864" s="3"/>
      <c r="D2864" s="6"/>
      <c r="E2864" s="8"/>
      <c r="O2864" s="10"/>
      <c r="Q2864" s="12"/>
      <c r="S2864" s="16"/>
      <c r="T2864" s="16"/>
    </row>
    <row r="2865" spans="2:20" x14ac:dyDescent="0.2">
      <c r="B2865" s="3"/>
      <c r="C2865" s="3"/>
      <c r="D2865" s="6"/>
      <c r="E2865" s="8"/>
      <c r="O2865" s="10"/>
      <c r="Q2865" s="12"/>
      <c r="S2865" s="16"/>
      <c r="T2865" s="16"/>
    </row>
    <row r="2866" spans="2:20" x14ac:dyDescent="0.2">
      <c r="B2866" s="3"/>
      <c r="C2866" s="3"/>
      <c r="D2866" s="6"/>
      <c r="E2866" s="8"/>
      <c r="O2866" s="10"/>
      <c r="Q2866" s="12"/>
      <c r="S2866" s="16"/>
      <c r="T2866" s="16"/>
    </row>
    <row r="2867" spans="2:20" x14ac:dyDescent="0.2">
      <c r="B2867" s="3"/>
      <c r="C2867" s="3"/>
      <c r="D2867" s="6"/>
      <c r="E2867" s="8"/>
      <c r="O2867" s="10"/>
      <c r="Q2867" s="12"/>
      <c r="S2867" s="16"/>
      <c r="T2867" s="16"/>
    </row>
    <row r="2868" spans="2:20" x14ac:dyDescent="0.2">
      <c r="B2868" s="3"/>
      <c r="C2868" s="3"/>
      <c r="D2868" s="6"/>
      <c r="E2868" s="8"/>
      <c r="O2868" s="10"/>
      <c r="Q2868" s="12"/>
      <c r="S2868" s="16"/>
      <c r="T2868" s="16"/>
    </row>
    <row r="2869" spans="2:20" x14ac:dyDescent="0.2">
      <c r="B2869" s="3"/>
      <c r="C2869" s="3"/>
      <c r="D2869" s="6"/>
      <c r="E2869" s="8"/>
      <c r="O2869" s="10"/>
      <c r="Q2869" s="12"/>
      <c r="S2869" s="16"/>
      <c r="T2869" s="16"/>
    </row>
    <row r="2870" spans="2:20" x14ac:dyDescent="0.2">
      <c r="B2870" s="3"/>
      <c r="C2870" s="3"/>
      <c r="D2870" s="6"/>
      <c r="E2870" s="8"/>
      <c r="O2870" s="10"/>
      <c r="Q2870" s="12"/>
      <c r="S2870" s="16"/>
      <c r="T2870" s="16"/>
    </row>
    <row r="2871" spans="2:20" x14ac:dyDescent="0.2">
      <c r="B2871" s="3"/>
      <c r="C2871" s="3"/>
      <c r="D2871" s="6"/>
      <c r="E2871" s="8"/>
      <c r="O2871" s="10"/>
      <c r="Q2871" s="12"/>
      <c r="S2871" s="16"/>
      <c r="T2871" s="16"/>
    </row>
    <row r="2872" spans="2:20" x14ac:dyDescent="0.2">
      <c r="B2872" s="3"/>
      <c r="C2872" s="3"/>
      <c r="D2872" s="6"/>
      <c r="E2872" s="8"/>
      <c r="O2872" s="10"/>
      <c r="Q2872" s="12"/>
      <c r="S2872" s="16"/>
      <c r="T2872" s="16"/>
    </row>
    <row r="2873" spans="2:20" x14ac:dyDescent="0.2">
      <c r="B2873" s="3"/>
      <c r="C2873" s="3"/>
      <c r="D2873" s="6"/>
      <c r="E2873" s="8"/>
      <c r="O2873" s="10"/>
      <c r="Q2873" s="12"/>
      <c r="S2873" s="16"/>
      <c r="T2873" s="16"/>
    </row>
    <row r="2874" spans="2:20" x14ac:dyDescent="0.2">
      <c r="B2874" s="3"/>
      <c r="C2874" s="3"/>
      <c r="D2874" s="6"/>
      <c r="E2874" s="8"/>
      <c r="O2874" s="10"/>
      <c r="Q2874" s="12"/>
      <c r="S2874" s="16"/>
      <c r="T2874" s="16"/>
    </row>
    <row r="2875" spans="2:20" x14ac:dyDescent="0.2">
      <c r="B2875" s="3"/>
      <c r="C2875" s="3"/>
      <c r="D2875" s="6"/>
      <c r="E2875" s="8"/>
      <c r="O2875" s="10"/>
      <c r="Q2875" s="12"/>
      <c r="S2875" s="16"/>
      <c r="T2875" s="16"/>
    </row>
    <row r="2876" spans="2:20" x14ac:dyDescent="0.2">
      <c r="B2876" s="3"/>
      <c r="C2876" s="3"/>
      <c r="D2876" s="6"/>
      <c r="E2876" s="8"/>
      <c r="O2876" s="10"/>
      <c r="Q2876" s="12"/>
      <c r="S2876" s="16"/>
      <c r="T2876" s="16"/>
    </row>
    <row r="2877" spans="2:20" x14ac:dyDescent="0.2">
      <c r="B2877" s="3"/>
      <c r="C2877" s="3"/>
      <c r="D2877" s="6"/>
      <c r="E2877" s="8"/>
      <c r="O2877" s="10"/>
      <c r="Q2877" s="12"/>
      <c r="S2877" s="16"/>
      <c r="T2877" s="16"/>
    </row>
    <row r="2878" spans="2:20" x14ac:dyDescent="0.2">
      <c r="B2878" s="3"/>
      <c r="C2878" s="3"/>
      <c r="D2878" s="6"/>
      <c r="E2878" s="8"/>
      <c r="O2878" s="10"/>
      <c r="Q2878" s="12"/>
      <c r="S2878" s="16"/>
      <c r="T2878" s="16"/>
    </row>
    <row r="2879" spans="2:20" x14ac:dyDescent="0.2">
      <c r="B2879" s="3"/>
      <c r="C2879" s="3"/>
      <c r="D2879" s="6"/>
      <c r="E2879" s="8"/>
      <c r="O2879" s="10"/>
      <c r="Q2879" s="12"/>
      <c r="S2879" s="16"/>
      <c r="T2879" s="16"/>
    </row>
    <row r="2880" spans="2:20" x14ac:dyDescent="0.2">
      <c r="B2880" s="3"/>
      <c r="C2880" s="3"/>
      <c r="D2880" s="6"/>
      <c r="E2880" s="8"/>
      <c r="O2880" s="10"/>
      <c r="Q2880" s="12"/>
      <c r="S2880" s="16"/>
      <c r="T2880" s="16"/>
    </row>
    <row r="2881" spans="2:20" x14ac:dyDescent="0.2">
      <c r="B2881" s="3"/>
      <c r="C2881" s="3"/>
      <c r="D2881" s="6"/>
      <c r="E2881" s="8"/>
      <c r="O2881" s="10"/>
      <c r="Q2881" s="12"/>
      <c r="S2881" s="16"/>
      <c r="T2881" s="16"/>
    </row>
    <row r="2882" spans="2:20" x14ac:dyDescent="0.2">
      <c r="B2882" s="3"/>
      <c r="C2882" s="3"/>
      <c r="D2882" s="6"/>
      <c r="E2882" s="8"/>
      <c r="O2882" s="10"/>
      <c r="Q2882" s="12"/>
      <c r="S2882" s="16"/>
      <c r="T2882" s="16"/>
    </row>
    <row r="2883" spans="2:20" x14ac:dyDescent="0.2">
      <c r="B2883" s="3"/>
      <c r="C2883" s="3"/>
      <c r="D2883" s="6"/>
      <c r="E2883" s="8"/>
      <c r="O2883" s="10"/>
      <c r="Q2883" s="12"/>
      <c r="S2883" s="16"/>
      <c r="T2883" s="16"/>
    </row>
    <row r="2884" spans="2:20" x14ac:dyDescent="0.2">
      <c r="B2884" s="3"/>
      <c r="C2884" s="3"/>
      <c r="D2884" s="6"/>
      <c r="E2884" s="8"/>
      <c r="O2884" s="10"/>
      <c r="Q2884" s="12"/>
      <c r="S2884" s="16"/>
      <c r="T2884" s="16"/>
    </row>
    <row r="2885" spans="2:20" x14ac:dyDescent="0.2">
      <c r="B2885" s="3"/>
      <c r="C2885" s="3"/>
      <c r="D2885" s="6"/>
      <c r="E2885" s="8"/>
      <c r="O2885" s="10"/>
      <c r="Q2885" s="12"/>
      <c r="S2885" s="16"/>
      <c r="T2885" s="16"/>
    </row>
    <row r="2886" spans="2:20" x14ac:dyDescent="0.2">
      <c r="B2886" s="3"/>
      <c r="C2886" s="3"/>
      <c r="D2886" s="6"/>
      <c r="E2886" s="8"/>
      <c r="O2886" s="10"/>
      <c r="Q2886" s="12"/>
      <c r="S2886" s="16"/>
      <c r="T2886" s="16"/>
    </row>
    <row r="2887" spans="2:20" x14ac:dyDescent="0.2">
      <c r="B2887" s="3"/>
      <c r="C2887" s="3"/>
      <c r="D2887" s="6"/>
      <c r="E2887" s="8"/>
      <c r="O2887" s="10"/>
      <c r="Q2887" s="12"/>
      <c r="S2887" s="16"/>
      <c r="T2887" s="16"/>
    </row>
    <row r="2888" spans="2:20" x14ac:dyDescent="0.2">
      <c r="B2888" s="3"/>
      <c r="C2888" s="3"/>
      <c r="D2888" s="6"/>
      <c r="E2888" s="8"/>
      <c r="O2888" s="10"/>
      <c r="Q2888" s="12"/>
      <c r="S2888" s="16"/>
      <c r="T2888" s="16"/>
    </row>
    <row r="2889" spans="2:20" x14ac:dyDescent="0.2">
      <c r="B2889" s="3"/>
      <c r="C2889" s="3"/>
      <c r="D2889" s="6"/>
      <c r="E2889" s="8"/>
      <c r="O2889" s="10"/>
      <c r="Q2889" s="12"/>
      <c r="S2889" s="16"/>
      <c r="T2889" s="16"/>
    </row>
    <row r="2890" spans="2:20" x14ac:dyDescent="0.2">
      <c r="B2890" s="3"/>
      <c r="C2890" s="3"/>
      <c r="D2890" s="6"/>
      <c r="E2890" s="8"/>
      <c r="O2890" s="10"/>
      <c r="Q2890" s="12"/>
      <c r="S2890" s="16"/>
      <c r="T2890" s="16"/>
    </row>
    <row r="2891" spans="2:20" x14ac:dyDescent="0.2">
      <c r="B2891" s="3"/>
      <c r="C2891" s="3"/>
      <c r="D2891" s="6"/>
      <c r="E2891" s="8"/>
      <c r="O2891" s="10"/>
      <c r="Q2891" s="12"/>
      <c r="S2891" s="16"/>
      <c r="T2891" s="16"/>
    </row>
    <row r="2892" spans="2:20" x14ac:dyDescent="0.2">
      <c r="B2892" s="3"/>
      <c r="C2892" s="3"/>
      <c r="D2892" s="6"/>
      <c r="E2892" s="8"/>
      <c r="O2892" s="10"/>
      <c r="Q2892" s="12"/>
      <c r="S2892" s="16"/>
      <c r="T2892" s="16"/>
    </row>
    <row r="2893" spans="2:20" x14ac:dyDescent="0.2">
      <c r="B2893" s="3"/>
      <c r="C2893" s="3"/>
      <c r="D2893" s="6"/>
      <c r="E2893" s="8"/>
      <c r="O2893" s="10"/>
      <c r="Q2893" s="12"/>
      <c r="S2893" s="16"/>
      <c r="T2893" s="16"/>
    </row>
    <row r="2894" spans="2:20" x14ac:dyDescent="0.2">
      <c r="B2894" s="3"/>
      <c r="C2894" s="3"/>
      <c r="D2894" s="6"/>
      <c r="E2894" s="8"/>
      <c r="O2894" s="10"/>
      <c r="Q2894" s="12"/>
      <c r="S2894" s="16"/>
      <c r="T2894" s="16"/>
    </row>
    <row r="2895" spans="2:20" x14ac:dyDescent="0.2">
      <c r="B2895" s="3"/>
      <c r="C2895" s="3"/>
      <c r="D2895" s="6"/>
      <c r="E2895" s="8"/>
      <c r="O2895" s="10"/>
      <c r="Q2895" s="12"/>
      <c r="S2895" s="16"/>
      <c r="T2895" s="16"/>
    </row>
    <row r="2896" spans="2:20" x14ac:dyDescent="0.2">
      <c r="B2896" s="3"/>
      <c r="C2896" s="3"/>
      <c r="D2896" s="6"/>
      <c r="E2896" s="8"/>
      <c r="O2896" s="10"/>
      <c r="Q2896" s="12"/>
      <c r="S2896" s="16"/>
      <c r="T2896" s="16"/>
    </row>
    <row r="2897" spans="2:20" x14ac:dyDescent="0.2">
      <c r="B2897" s="3"/>
      <c r="C2897" s="3"/>
      <c r="D2897" s="6"/>
      <c r="E2897" s="8"/>
      <c r="O2897" s="10"/>
      <c r="Q2897" s="12"/>
      <c r="S2897" s="16"/>
      <c r="T2897" s="16"/>
    </row>
    <row r="2898" spans="2:20" x14ac:dyDescent="0.2">
      <c r="B2898" s="3"/>
      <c r="C2898" s="3"/>
      <c r="D2898" s="6"/>
      <c r="E2898" s="8"/>
      <c r="O2898" s="10"/>
      <c r="Q2898" s="12"/>
      <c r="S2898" s="16"/>
      <c r="T2898" s="16"/>
    </row>
    <row r="2899" spans="2:20" x14ac:dyDescent="0.2">
      <c r="B2899" s="3"/>
      <c r="C2899" s="3"/>
      <c r="D2899" s="6"/>
      <c r="E2899" s="8"/>
      <c r="O2899" s="10"/>
      <c r="Q2899" s="12"/>
      <c r="S2899" s="16"/>
      <c r="T2899" s="16"/>
    </row>
    <row r="2900" spans="2:20" x14ac:dyDescent="0.2">
      <c r="B2900" s="3"/>
      <c r="C2900" s="3"/>
      <c r="D2900" s="6"/>
      <c r="E2900" s="8"/>
      <c r="O2900" s="10"/>
      <c r="Q2900" s="12"/>
      <c r="S2900" s="16"/>
      <c r="T2900" s="16"/>
    </row>
    <row r="2901" spans="2:20" x14ac:dyDescent="0.2">
      <c r="B2901" s="3"/>
      <c r="C2901" s="3"/>
      <c r="D2901" s="6"/>
      <c r="E2901" s="8"/>
      <c r="O2901" s="10"/>
      <c r="Q2901" s="12"/>
      <c r="S2901" s="16"/>
      <c r="T2901" s="16"/>
    </row>
    <row r="2902" spans="2:20" x14ac:dyDescent="0.2">
      <c r="B2902" s="3"/>
      <c r="C2902" s="3"/>
      <c r="D2902" s="6"/>
      <c r="E2902" s="8"/>
      <c r="O2902" s="10"/>
      <c r="Q2902" s="12"/>
      <c r="S2902" s="16"/>
      <c r="T2902" s="16"/>
    </row>
    <row r="2903" spans="2:20" x14ac:dyDescent="0.2">
      <c r="B2903" s="3"/>
      <c r="C2903" s="3"/>
      <c r="D2903" s="6"/>
      <c r="E2903" s="8"/>
      <c r="O2903" s="10"/>
      <c r="Q2903" s="12"/>
      <c r="S2903" s="16"/>
      <c r="T2903" s="16"/>
    </row>
    <row r="2904" spans="2:20" x14ac:dyDescent="0.2">
      <c r="B2904" s="3"/>
      <c r="C2904" s="3"/>
      <c r="D2904" s="6"/>
      <c r="E2904" s="8"/>
      <c r="O2904" s="10"/>
      <c r="Q2904" s="12"/>
      <c r="S2904" s="16"/>
      <c r="T2904" s="16"/>
    </row>
    <row r="2905" spans="2:20" x14ac:dyDescent="0.2">
      <c r="B2905" s="3"/>
      <c r="C2905" s="3"/>
      <c r="D2905" s="6"/>
      <c r="E2905" s="8"/>
      <c r="O2905" s="10"/>
      <c r="Q2905" s="12"/>
      <c r="S2905" s="16"/>
      <c r="T2905" s="16"/>
    </row>
    <row r="2906" spans="2:20" x14ac:dyDescent="0.2">
      <c r="B2906" s="3"/>
      <c r="C2906" s="3"/>
      <c r="D2906" s="6"/>
      <c r="E2906" s="8"/>
      <c r="O2906" s="10"/>
      <c r="Q2906" s="12"/>
      <c r="S2906" s="16"/>
      <c r="T2906" s="16"/>
    </row>
    <row r="2907" spans="2:20" x14ac:dyDescent="0.2">
      <c r="B2907" s="3"/>
      <c r="C2907" s="3"/>
      <c r="D2907" s="6"/>
      <c r="E2907" s="8"/>
      <c r="O2907" s="10"/>
      <c r="Q2907" s="12"/>
      <c r="S2907" s="16"/>
      <c r="T2907" s="16"/>
    </row>
    <row r="2908" spans="2:20" x14ac:dyDescent="0.2">
      <c r="B2908" s="3"/>
      <c r="C2908" s="3"/>
      <c r="D2908" s="6"/>
      <c r="E2908" s="8"/>
      <c r="O2908" s="10"/>
      <c r="Q2908" s="12"/>
      <c r="S2908" s="16"/>
      <c r="T2908" s="16"/>
    </row>
    <row r="2909" spans="2:20" x14ac:dyDescent="0.2">
      <c r="B2909" s="3"/>
      <c r="C2909" s="3"/>
      <c r="D2909" s="6"/>
      <c r="E2909" s="8"/>
      <c r="O2909" s="10"/>
      <c r="Q2909" s="12"/>
      <c r="S2909" s="16"/>
      <c r="T2909" s="16"/>
    </row>
    <row r="2910" spans="2:20" x14ac:dyDescent="0.2">
      <c r="B2910" s="3"/>
      <c r="C2910" s="3"/>
      <c r="D2910" s="6"/>
      <c r="E2910" s="8"/>
      <c r="O2910" s="10"/>
      <c r="Q2910" s="12"/>
      <c r="S2910" s="16"/>
      <c r="T2910" s="16"/>
    </row>
    <row r="2911" spans="2:20" x14ac:dyDescent="0.2">
      <c r="B2911" s="3"/>
      <c r="C2911" s="3"/>
      <c r="D2911" s="6"/>
      <c r="E2911" s="8"/>
      <c r="O2911" s="10"/>
      <c r="Q2911" s="12"/>
      <c r="S2911" s="16"/>
      <c r="T2911" s="16"/>
    </row>
    <row r="2912" spans="2:20" x14ac:dyDescent="0.2">
      <c r="B2912" s="3"/>
      <c r="C2912" s="3"/>
      <c r="D2912" s="6"/>
      <c r="E2912" s="8"/>
      <c r="O2912" s="10"/>
      <c r="Q2912" s="12"/>
      <c r="S2912" s="16"/>
      <c r="T2912" s="16"/>
    </row>
    <row r="2913" spans="2:20" x14ac:dyDescent="0.2">
      <c r="B2913" s="3"/>
      <c r="C2913" s="3"/>
      <c r="D2913" s="6"/>
      <c r="E2913" s="8"/>
      <c r="O2913" s="10"/>
      <c r="Q2913" s="12"/>
      <c r="S2913" s="16"/>
      <c r="T2913" s="16"/>
    </row>
    <row r="2914" spans="2:20" x14ac:dyDescent="0.2">
      <c r="B2914" s="3"/>
      <c r="C2914" s="3"/>
      <c r="D2914" s="6"/>
      <c r="E2914" s="8"/>
      <c r="O2914" s="10"/>
      <c r="Q2914" s="12"/>
      <c r="S2914" s="16"/>
      <c r="T2914" s="16"/>
    </row>
    <row r="2915" spans="2:20" x14ac:dyDescent="0.2">
      <c r="B2915" s="3"/>
      <c r="C2915" s="3"/>
      <c r="D2915" s="6"/>
      <c r="E2915" s="8"/>
      <c r="O2915" s="10"/>
      <c r="Q2915" s="12"/>
      <c r="S2915" s="16"/>
      <c r="T2915" s="16"/>
    </row>
    <row r="2916" spans="2:20" x14ac:dyDescent="0.2">
      <c r="B2916" s="3"/>
      <c r="C2916" s="3"/>
      <c r="D2916" s="6"/>
      <c r="E2916" s="8"/>
      <c r="O2916" s="10"/>
      <c r="Q2916" s="12"/>
      <c r="S2916" s="16"/>
      <c r="T2916" s="16"/>
    </row>
    <row r="2917" spans="2:20" x14ac:dyDescent="0.2">
      <c r="B2917" s="3"/>
      <c r="C2917" s="3"/>
      <c r="D2917" s="6"/>
      <c r="E2917" s="8"/>
      <c r="O2917" s="10"/>
      <c r="Q2917" s="12"/>
      <c r="S2917" s="16"/>
      <c r="T2917" s="16"/>
    </row>
    <row r="2918" spans="2:20" x14ac:dyDescent="0.2">
      <c r="B2918" s="3"/>
      <c r="C2918" s="3"/>
      <c r="D2918" s="6"/>
      <c r="E2918" s="8"/>
      <c r="O2918" s="10"/>
      <c r="Q2918" s="12"/>
      <c r="S2918" s="16"/>
      <c r="T2918" s="16"/>
    </row>
    <row r="2919" spans="2:20" x14ac:dyDescent="0.2">
      <c r="B2919" s="3"/>
      <c r="C2919" s="3"/>
      <c r="D2919" s="6"/>
      <c r="E2919" s="8"/>
      <c r="O2919" s="10"/>
      <c r="Q2919" s="12"/>
      <c r="S2919" s="16"/>
      <c r="T2919" s="16"/>
    </row>
    <row r="2920" spans="2:20" x14ac:dyDescent="0.2">
      <c r="B2920" s="3"/>
      <c r="C2920" s="3"/>
      <c r="D2920" s="6"/>
      <c r="E2920" s="8"/>
      <c r="O2920" s="10"/>
      <c r="Q2920" s="12"/>
      <c r="S2920" s="16"/>
      <c r="T2920" s="16"/>
    </row>
    <row r="2921" spans="2:20" x14ac:dyDescent="0.2">
      <c r="B2921" s="3"/>
      <c r="C2921" s="3"/>
      <c r="D2921" s="6"/>
      <c r="E2921" s="8"/>
      <c r="O2921" s="10"/>
      <c r="Q2921" s="12"/>
      <c r="S2921" s="16"/>
      <c r="T2921" s="16"/>
    </row>
    <row r="2922" spans="2:20" x14ac:dyDescent="0.2">
      <c r="B2922" s="3"/>
      <c r="C2922" s="3"/>
      <c r="D2922" s="6"/>
      <c r="E2922" s="8"/>
      <c r="O2922" s="10"/>
      <c r="Q2922" s="12"/>
      <c r="S2922" s="16"/>
      <c r="T2922" s="16"/>
    </row>
    <row r="2923" spans="2:20" x14ac:dyDescent="0.2">
      <c r="B2923" s="3"/>
      <c r="C2923" s="3"/>
      <c r="D2923" s="6"/>
      <c r="E2923" s="8"/>
      <c r="O2923" s="10"/>
      <c r="Q2923" s="12"/>
      <c r="S2923" s="16"/>
      <c r="T2923" s="16"/>
    </row>
    <row r="2924" spans="2:20" x14ac:dyDescent="0.2">
      <c r="B2924" s="3"/>
      <c r="C2924" s="3"/>
      <c r="D2924" s="6"/>
      <c r="E2924" s="8"/>
      <c r="O2924" s="10"/>
      <c r="Q2924" s="12"/>
      <c r="S2924" s="16"/>
      <c r="T2924" s="16"/>
    </row>
    <row r="2925" spans="2:20" x14ac:dyDescent="0.2">
      <c r="B2925" s="3"/>
      <c r="C2925" s="3"/>
      <c r="D2925" s="6"/>
      <c r="E2925" s="8"/>
      <c r="O2925" s="10"/>
      <c r="Q2925" s="12"/>
      <c r="S2925" s="16"/>
      <c r="T2925" s="16"/>
    </row>
    <row r="2926" spans="2:20" x14ac:dyDescent="0.2">
      <c r="B2926" s="3"/>
      <c r="C2926" s="3"/>
      <c r="D2926" s="6"/>
      <c r="E2926" s="8"/>
      <c r="O2926" s="10"/>
      <c r="Q2926" s="12"/>
      <c r="S2926" s="16"/>
      <c r="T2926" s="16"/>
    </row>
    <row r="2927" spans="2:20" x14ac:dyDescent="0.2">
      <c r="B2927" s="3"/>
      <c r="C2927" s="3"/>
      <c r="D2927" s="6"/>
      <c r="E2927" s="8"/>
      <c r="O2927" s="10"/>
      <c r="Q2927" s="12"/>
      <c r="S2927" s="16"/>
      <c r="T2927" s="16"/>
    </row>
    <row r="2928" spans="2:20" x14ac:dyDescent="0.2">
      <c r="B2928" s="3"/>
      <c r="C2928" s="3"/>
      <c r="D2928" s="6"/>
      <c r="E2928" s="8"/>
      <c r="O2928" s="10"/>
      <c r="Q2928" s="12"/>
      <c r="S2928" s="16"/>
      <c r="T2928" s="16"/>
    </row>
    <row r="2929" spans="2:20" x14ac:dyDescent="0.2">
      <c r="B2929" s="3"/>
      <c r="C2929" s="3"/>
      <c r="D2929" s="6"/>
      <c r="E2929" s="8"/>
      <c r="O2929" s="10"/>
      <c r="Q2929" s="12"/>
      <c r="S2929" s="16"/>
      <c r="T2929" s="16"/>
    </row>
    <row r="2930" spans="2:20" x14ac:dyDescent="0.2">
      <c r="B2930" s="3"/>
      <c r="C2930" s="3"/>
      <c r="D2930" s="6"/>
      <c r="E2930" s="8"/>
      <c r="O2930" s="10"/>
      <c r="Q2930" s="12"/>
      <c r="S2930" s="16"/>
      <c r="T2930" s="16"/>
    </row>
    <row r="2931" spans="2:20" x14ac:dyDescent="0.2">
      <c r="B2931" s="3"/>
      <c r="C2931" s="3"/>
      <c r="D2931" s="6"/>
      <c r="E2931" s="8"/>
      <c r="O2931" s="10"/>
      <c r="Q2931" s="12"/>
      <c r="S2931" s="16"/>
      <c r="T2931" s="16"/>
    </row>
    <row r="2932" spans="2:20" x14ac:dyDescent="0.2">
      <c r="B2932" s="3"/>
      <c r="C2932" s="3"/>
      <c r="D2932" s="6"/>
      <c r="E2932" s="8"/>
      <c r="O2932" s="10"/>
      <c r="Q2932" s="12"/>
      <c r="S2932" s="16"/>
      <c r="T2932" s="16"/>
    </row>
    <row r="2933" spans="2:20" x14ac:dyDescent="0.2">
      <c r="B2933" s="3"/>
      <c r="C2933" s="3"/>
      <c r="D2933" s="6"/>
      <c r="E2933" s="8"/>
      <c r="O2933" s="10"/>
      <c r="Q2933" s="12"/>
      <c r="S2933" s="16"/>
      <c r="T2933" s="16"/>
    </row>
    <row r="2934" spans="2:20" x14ac:dyDescent="0.2">
      <c r="B2934" s="3"/>
      <c r="C2934" s="3"/>
      <c r="D2934" s="6"/>
      <c r="E2934" s="8"/>
      <c r="O2934" s="10"/>
      <c r="Q2934" s="12"/>
      <c r="S2934" s="16"/>
      <c r="T2934" s="16"/>
    </row>
    <row r="2935" spans="2:20" x14ac:dyDescent="0.2">
      <c r="B2935" s="3"/>
      <c r="C2935" s="3"/>
      <c r="D2935" s="6"/>
      <c r="E2935" s="8"/>
      <c r="O2935" s="10"/>
      <c r="Q2935" s="12"/>
      <c r="S2935" s="16"/>
      <c r="T2935" s="16"/>
    </row>
    <row r="2936" spans="2:20" x14ac:dyDescent="0.2">
      <c r="B2936" s="3"/>
      <c r="C2936" s="3"/>
      <c r="D2936" s="6"/>
      <c r="E2936" s="8"/>
      <c r="O2936" s="10"/>
      <c r="Q2936" s="12"/>
      <c r="S2936" s="16"/>
      <c r="T2936" s="16"/>
    </row>
    <row r="2937" spans="2:20" x14ac:dyDescent="0.2">
      <c r="B2937" s="3"/>
      <c r="C2937" s="3"/>
      <c r="D2937" s="6"/>
      <c r="E2937" s="8"/>
      <c r="O2937" s="10"/>
      <c r="Q2937" s="12"/>
      <c r="S2937" s="16"/>
      <c r="T2937" s="16"/>
    </row>
    <row r="2938" spans="2:20" x14ac:dyDescent="0.2">
      <c r="B2938" s="3"/>
      <c r="C2938" s="3"/>
      <c r="D2938" s="6"/>
      <c r="E2938" s="8"/>
      <c r="O2938" s="10"/>
      <c r="Q2938" s="12"/>
      <c r="S2938" s="16"/>
      <c r="T2938" s="16"/>
    </row>
    <row r="2939" spans="2:20" x14ac:dyDescent="0.2">
      <c r="B2939" s="3"/>
      <c r="C2939" s="3"/>
      <c r="D2939" s="6"/>
      <c r="E2939" s="8"/>
      <c r="O2939" s="10"/>
      <c r="Q2939" s="12"/>
      <c r="S2939" s="16"/>
      <c r="T2939" s="16"/>
    </row>
    <row r="2940" spans="2:20" x14ac:dyDescent="0.2">
      <c r="B2940" s="3"/>
      <c r="C2940" s="3"/>
      <c r="D2940" s="6"/>
      <c r="E2940" s="8"/>
      <c r="O2940" s="10"/>
      <c r="Q2940" s="12"/>
      <c r="S2940" s="16"/>
      <c r="T2940" s="16"/>
    </row>
    <row r="2941" spans="2:20" x14ac:dyDescent="0.2">
      <c r="B2941" s="3"/>
      <c r="C2941" s="3"/>
      <c r="D2941" s="6"/>
      <c r="E2941" s="8"/>
      <c r="O2941" s="10"/>
      <c r="Q2941" s="12"/>
      <c r="S2941" s="16"/>
      <c r="T2941" s="16"/>
    </row>
    <row r="2942" spans="2:20" x14ac:dyDescent="0.2">
      <c r="B2942" s="3"/>
      <c r="C2942" s="3"/>
      <c r="D2942" s="6"/>
      <c r="E2942" s="8"/>
      <c r="O2942" s="10"/>
      <c r="Q2942" s="12"/>
      <c r="S2942" s="16"/>
      <c r="T2942" s="16"/>
    </row>
    <row r="2943" spans="2:20" x14ac:dyDescent="0.2">
      <c r="B2943" s="3"/>
      <c r="C2943" s="3"/>
      <c r="D2943" s="6"/>
      <c r="E2943" s="8"/>
      <c r="O2943" s="10"/>
      <c r="Q2943" s="12"/>
      <c r="S2943" s="16"/>
      <c r="T2943" s="16"/>
    </row>
    <row r="2944" spans="2:20" x14ac:dyDescent="0.2">
      <c r="B2944" s="3"/>
      <c r="C2944" s="3"/>
      <c r="D2944" s="6"/>
      <c r="E2944" s="8"/>
      <c r="O2944" s="10"/>
      <c r="Q2944" s="12"/>
      <c r="S2944" s="16"/>
      <c r="T2944" s="16"/>
    </row>
    <row r="2945" spans="2:20" x14ac:dyDescent="0.2">
      <c r="B2945" s="3"/>
      <c r="C2945" s="3"/>
      <c r="D2945" s="6"/>
      <c r="E2945" s="8"/>
      <c r="O2945" s="10"/>
      <c r="Q2945" s="12"/>
      <c r="S2945" s="16"/>
      <c r="T2945" s="16"/>
    </row>
    <row r="2946" spans="2:20" x14ac:dyDescent="0.2">
      <c r="B2946" s="3"/>
      <c r="C2946" s="3"/>
      <c r="D2946" s="6"/>
      <c r="E2946" s="8"/>
      <c r="O2946" s="10"/>
      <c r="Q2946" s="12"/>
      <c r="S2946" s="16"/>
      <c r="T2946" s="16"/>
    </row>
    <row r="2947" spans="2:20" x14ac:dyDescent="0.2">
      <c r="B2947" s="3"/>
      <c r="C2947" s="3"/>
      <c r="D2947" s="6"/>
      <c r="E2947" s="8"/>
      <c r="O2947" s="10"/>
      <c r="Q2947" s="12"/>
      <c r="S2947" s="16"/>
      <c r="T2947" s="16"/>
    </row>
    <row r="2948" spans="2:20" x14ac:dyDescent="0.2">
      <c r="B2948" s="3"/>
      <c r="C2948" s="3"/>
      <c r="D2948" s="6"/>
      <c r="E2948" s="8"/>
      <c r="O2948" s="10"/>
      <c r="Q2948" s="12"/>
      <c r="S2948" s="16"/>
      <c r="T2948" s="16"/>
    </row>
    <row r="2949" spans="2:20" x14ac:dyDescent="0.2">
      <c r="B2949" s="3"/>
      <c r="C2949" s="3"/>
      <c r="D2949" s="6"/>
      <c r="E2949" s="8"/>
      <c r="O2949" s="10"/>
      <c r="Q2949" s="12"/>
      <c r="S2949" s="16"/>
      <c r="T2949" s="16"/>
    </row>
    <row r="2950" spans="2:20" x14ac:dyDescent="0.2">
      <c r="B2950" s="3"/>
      <c r="C2950" s="3"/>
      <c r="D2950" s="6"/>
      <c r="E2950" s="8"/>
      <c r="O2950" s="10"/>
      <c r="Q2950" s="12"/>
      <c r="S2950" s="16"/>
      <c r="T2950" s="16"/>
    </row>
    <row r="2951" spans="2:20" x14ac:dyDescent="0.2">
      <c r="B2951" s="3"/>
      <c r="C2951" s="3"/>
      <c r="D2951" s="6"/>
      <c r="E2951" s="8"/>
      <c r="O2951" s="10"/>
      <c r="Q2951" s="12"/>
      <c r="S2951" s="16"/>
      <c r="T2951" s="16"/>
    </row>
    <row r="2952" spans="2:20" x14ac:dyDescent="0.2">
      <c r="B2952" s="3"/>
      <c r="C2952" s="3"/>
      <c r="D2952" s="6"/>
      <c r="E2952" s="8"/>
      <c r="O2952" s="10"/>
      <c r="Q2952" s="12"/>
      <c r="S2952" s="16"/>
      <c r="T2952" s="16"/>
    </row>
    <row r="2953" spans="2:20" x14ac:dyDescent="0.2">
      <c r="B2953" s="3"/>
      <c r="C2953" s="3"/>
      <c r="D2953" s="6"/>
      <c r="E2953" s="8"/>
      <c r="O2953" s="10"/>
      <c r="Q2953" s="12"/>
      <c r="S2953" s="16"/>
      <c r="T2953" s="16"/>
    </row>
    <row r="2954" spans="2:20" x14ac:dyDescent="0.2">
      <c r="B2954" s="3"/>
      <c r="C2954" s="3"/>
      <c r="D2954" s="6"/>
      <c r="E2954" s="8"/>
      <c r="O2954" s="10"/>
      <c r="Q2954" s="12"/>
      <c r="S2954" s="16"/>
      <c r="T2954" s="16"/>
    </row>
    <row r="2955" spans="2:20" x14ac:dyDescent="0.2">
      <c r="B2955" s="3"/>
      <c r="C2955" s="3"/>
      <c r="D2955" s="6"/>
      <c r="E2955" s="8"/>
      <c r="O2955" s="10"/>
      <c r="Q2955" s="12"/>
      <c r="S2955" s="16"/>
      <c r="T2955" s="16"/>
    </row>
    <row r="2956" spans="2:20" x14ac:dyDescent="0.2">
      <c r="B2956" s="3"/>
      <c r="C2956" s="3"/>
      <c r="D2956" s="6"/>
      <c r="E2956" s="8"/>
      <c r="O2956" s="10"/>
      <c r="Q2956" s="12"/>
      <c r="S2956" s="16"/>
      <c r="T2956" s="16"/>
    </row>
    <row r="2957" spans="2:20" x14ac:dyDescent="0.2">
      <c r="B2957" s="3"/>
      <c r="C2957" s="3"/>
      <c r="D2957" s="6"/>
      <c r="E2957" s="8"/>
      <c r="O2957" s="10"/>
      <c r="Q2957" s="12"/>
      <c r="S2957" s="16"/>
      <c r="T2957" s="16"/>
    </row>
    <row r="2958" spans="2:20" x14ac:dyDescent="0.2">
      <c r="B2958" s="3"/>
      <c r="C2958" s="3"/>
      <c r="D2958" s="6"/>
      <c r="E2958" s="8"/>
      <c r="O2958" s="10"/>
      <c r="Q2958" s="12"/>
      <c r="S2958" s="16"/>
      <c r="T2958" s="16"/>
    </row>
    <row r="2959" spans="2:20" x14ac:dyDescent="0.2">
      <c r="B2959" s="3"/>
      <c r="C2959" s="3"/>
      <c r="D2959" s="6"/>
      <c r="E2959" s="8"/>
      <c r="O2959" s="10"/>
      <c r="Q2959" s="12"/>
      <c r="S2959" s="16"/>
      <c r="T2959" s="16"/>
    </row>
    <row r="2960" spans="2:20" x14ac:dyDescent="0.2">
      <c r="B2960" s="3"/>
      <c r="C2960" s="3"/>
      <c r="D2960" s="6"/>
      <c r="E2960" s="8"/>
      <c r="O2960" s="10"/>
      <c r="Q2960" s="12"/>
      <c r="S2960" s="16"/>
      <c r="T2960" s="16"/>
    </row>
    <row r="2961" spans="2:20" x14ac:dyDescent="0.2">
      <c r="B2961" s="3"/>
      <c r="C2961" s="3"/>
      <c r="D2961" s="6"/>
      <c r="E2961" s="8"/>
      <c r="O2961" s="10"/>
      <c r="Q2961" s="12"/>
      <c r="S2961" s="16"/>
      <c r="T2961" s="16"/>
    </row>
    <row r="2962" spans="2:20" x14ac:dyDescent="0.2">
      <c r="B2962" s="3"/>
      <c r="C2962" s="3"/>
      <c r="D2962" s="6"/>
      <c r="E2962" s="8"/>
      <c r="O2962" s="10"/>
      <c r="Q2962" s="12"/>
      <c r="S2962" s="16"/>
      <c r="T2962" s="16"/>
    </row>
    <row r="2963" spans="2:20" x14ac:dyDescent="0.2">
      <c r="B2963" s="3"/>
      <c r="C2963" s="3"/>
      <c r="D2963" s="6"/>
      <c r="E2963" s="8"/>
      <c r="O2963" s="10"/>
      <c r="Q2963" s="12"/>
      <c r="S2963" s="16"/>
      <c r="T2963" s="16"/>
    </row>
    <row r="2964" spans="2:20" x14ac:dyDescent="0.2">
      <c r="B2964" s="3"/>
      <c r="C2964" s="3"/>
      <c r="D2964" s="6"/>
      <c r="E2964" s="8"/>
      <c r="O2964" s="10"/>
      <c r="Q2964" s="12"/>
      <c r="S2964" s="16"/>
      <c r="T2964" s="16"/>
    </row>
    <row r="2965" spans="2:20" x14ac:dyDescent="0.2">
      <c r="B2965" s="3"/>
      <c r="C2965" s="3"/>
      <c r="D2965" s="6"/>
      <c r="E2965" s="8"/>
      <c r="O2965" s="10"/>
      <c r="Q2965" s="12"/>
      <c r="S2965" s="16"/>
      <c r="T2965" s="16"/>
    </row>
    <row r="2966" spans="2:20" x14ac:dyDescent="0.2">
      <c r="B2966" s="3"/>
      <c r="C2966" s="3"/>
      <c r="D2966" s="6"/>
      <c r="E2966" s="8"/>
      <c r="O2966" s="10"/>
      <c r="Q2966" s="12"/>
      <c r="S2966" s="16"/>
      <c r="T2966" s="16"/>
    </row>
    <row r="2967" spans="2:20" x14ac:dyDescent="0.2">
      <c r="B2967" s="3"/>
      <c r="C2967" s="3"/>
      <c r="D2967" s="6"/>
      <c r="E2967" s="8"/>
      <c r="O2967" s="10"/>
      <c r="Q2967" s="12"/>
      <c r="S2967" s="16"/>
      <c r="T2967" s="16"/>
    </row>
    <row r="2968" spans="2:20" x14ac:dyDescent="0.2">
      <c r="B2968" s="3"/>
      <c r="C2968" s="3"/>
      <c r="D2968" s="6"/>
      <c r="E2968" s="8"/>
      <c r="O2968" s="10"/>
      <c r="Q2968" s="12"/>
      <c r="S2968" s="16"/>
      <c r="T2968" s="16"/>
    </row>
    <row r="2969" spans="2:20" x14ac:dyDescent="0.2">
      <c r="B2969" s="3"/>
      <c r="C2969" s="3"/>
      <c r="D2969" s="6"/>
      <c r="E2969" s="8"/>
      <c r="O2969" s="10"/>
      <c r="Q2969" s="12"/>
      <c r="S2969" s="16"/>
      <c r="T2969" s="16"/>
    </row>
    <row r="2970" spans="2:20" x14ac:dyDescent="0.2">
      <c r="B2970" s="3"/>
      <c r="C2970" s="3"/>
      <c r="D2970" s="6"/>
      <c r="E2970" s="8"/>
      <c r="O2970" s="10"/>
      <c r="Q2970" s="12"/>
      <c r="S2970" s="16"/>
      <c r="T2970" s="16"/>
    </row>
    <row r="2971" spans="2:20" x14ac:dyDescent="0.2">
      <c r="B2971" s="3"/>
      <c r="C2971" s="3"/>
      <c r="D2971" s="6"/>
      <c r="E2971" s="8"/>
      <c r="O2971" s="10"/>
      <c r="Q2971" s="12"/>
      <c r="S2971" s="16"/>
      <c r="T2971" s="16"/>
    </row>
    <row r="2972" spans="2:20" x14ac:dyDescent="0.2">
      <c r="B2972" s="3"/>
      <c r="C2972" s="3"/>
      <c r="D2972" s="6"/>
      <c r="E2972" s="8"/>
      <c r="O2972" s="10"/>
      <c r="Q2972" s="12"/>
      <c r="S2972" s="16"/>
      <c r="T2972" s="16"/>
    </row>
    <row r="2973" spans="2:20" x14ac:dyDescent="0.2">
      <c r="B2973" s="3"/>
      <c r="C2973" s="3"/>
      <c r="D2973" s="6"/>
      <c r="E2973" s="8"/>
      <c r="O2973" s="10"/>
      <c r="Q2973" s="12"/>
      <c r="S2973" s="16"/>
      <c r="T2973" s="16"/>
    </row>
    <row r="2974" spans="2:20" x14ac:dyDescent="0.2">
      <c r="B2974" s="3"/>
      <c r="C2974" s="3"/>
      <c r="D2974" s="6"/>
      <c r="E2974" s="8"/>
      <c r="O2974" s="10"/>
      <c r="Q2974" s="12"/>
      <c r="S2974" s="16"/>
      <c r="T2974" s="16"/>
    </row>
    <row r="2975" spans="2:20" x14ac:dyDescent="0.2">
      <c r="B2975" s="3"/>
      <c r="C2975" s="3"/>
      <c r="D2975" s="6"/>
      <c r="E2975" s="8"/>
      <c r="O2975" s="10"/>
      <c r="Q2975" s="12"/>
      <c r="S2975" s="16"/>
      <c r="T2975" s="16"/>
    </row>
    <row r="2976" spans="2:20" x14ac:dyDescent="0.2">
      <c r="B2976" s="3"/>
      <c r="C2976" s="3"/>
      <c r="D2976" s="6"/>
      <c r="E2976" s="8"/>
      <c r="O2976" s="10"/>
      <c r="Q2976" s="12"/>
      <c r="S2976" s="16"/>
      <c r="T2976" s="16"/>
    </row>
    <row r="2977" spans="2:20" x14ac:dyDescent="0.2">
      <c r="B2977" s="3"/>
      <c r="C2977" s="3"/>
      <c r="D2977" s="6"/>
      <c r="E2977" s="8"/>
      <c r="O2977" s="10"/>
      <c r="Q2977" s="12"/>
      <c r="S2977" s="16"/>
      <c r="T2977" s="16"/>
    </row>
    <row r="2978" spans="2:20" x14ac:dyDescent="0.2">
      <c r="B2978" s="3"/>
      <c r="C2978" s="3"/>
      <c r="D2978" s="6"/>
      <c r="E2978" s="8"/>
      <c r="O2978" s="10"/>
      <c r="Q2978" s="12"/>
      <c r="S2978" s="16"/>
      <c r="T2978" s="16"/>
    </row>
    <row r="2979" spans="2:20" x14ac:dyDescent="0.2">
      <c r="B2979" s="3"/>
      <c r="C2979" s="3"/>
      <c r="D2979" s="6"/>
      <c r="E2979" s="8"/>
      <c r="O2979" s="10"/>
      <c r="Q2979" s="12"/>
      <c r="S2979" s="16"/>
      <c r="T2979" s="16"/>
    </row>
    <row r="2980" spans="2:20" x14ac:dyDescent="0.2">
      <c r="B2980" s="3"/>
      <c r="C2980" s="3"/>
      <c r="D2980" s="6"/>
      <c r="E2980" s="8"/>
      <c r="O2980" s="10"/>
      <c r="Q2980" s="12"/>
      <c r="S2980" s="16"/>
      <c r="T2980" s="16"/>
    </row>
    <row r="2981" spans="2:20" x14ac:dyDescent="0.2">
      <c r="B2981" s="3"/>
      <c r="C2981" s="3"/>
      <c r="D2981" s="6"/>
      <c r="E2981" s="8"/>
      <c r="O2981" s="10"/>
      <c r="Q2981" s="12"/>
      <c r="S2981" s="16"/>
      <c r="T2981" s="16"/>
    </row>
    <row r="2982" spans="2:20" x14ac:dyDescent="0.2">
      <c r="B2982" s="3"/>
      <c r="C2982" s="3"/>
      <c r="D2982" s="6"/>
      <c r="E2982" s="8"/>
      <c r="O2982" s="10"/>
      <c r="Q2982" s="12"/>
      <c r="S2982" s="16"/>
      <c r="T2982" s="16"/>
    </row>
    <row r="2983" spans="2:20" x14ac:dyDescent="0.2">
      <c r="B2983" s="3"/>
      <c r="C2983" s="3"/>
      <c r="D2983" s="6"/>
      <c r="E2983" s="8"/>
      <c r="O2983" s="10"/>
      <c r="Q2983" s="12"/>
      <c r="S2983" s="16"/>
      <c r="T2983" s="16"/>
    </row>
    <row r="2984" spans="2:20" x14ac:dyDescent="0.2">
      <c r="B2984" s="3"/>
      <c r="C2984" s="3"/>
      <c r="D2984" s="6"/>
      <c r="E2984" s="8"/>
      <c r="O2984" s="10"/>
      <c r="Q2984" s="12"/>
      <c r="S2984" s="16"/>
      <c r="T2984" s="16"/>
    </row>
    <row r="2985" spans="2:20" x14ac:dyDescent="0.2">
      <c r="B2985" s="3"/>
      <c r="C2985" s="3"/>
      <c r="D2985" s="6"/>
      <c r="E2985" s="8"/>
      <c r="O2985" s="10"/>
      <c r="Q2985" s="12"/>
      <c r="S2985" s="16"/>
      <c r="T2985" s="16"/>
    </row>
    <row r="2986" spans="2:20" x14ac:dyDescent="0.2">
      <c r="B2986" s="3"/>
      <c r="C2986" s="3"/>
      <c r="D2986" s="6"/>
      <c r="E2986" s="8"/>
      <c r="O2986" s="10"/>
      <c r="Q2986" s="12"/>
      <c r="S2986" s="16"/>
      <c r="T2986" s="16"/>
    </row>
    <row r="2987" spans="2:20" x14ac:dyDescent="0.2">
      <c r="B2987" s="3"/>
      <c r="C2987" s="3"/>
      <c r="D2987" s="6"/>
      <c r="E2987" s="8"/>
      <c r="O2987" s="10"/>
      <c r="Q2987" s="12"/>
      <c r="S2987" s="16"/>
      <c r="T2987" s="16"/>
    </row>
    <row r="2988" spans="2:20" x14ac:dyDescent="0.2">
      <c r="B2988" s="3"/>
      <c r="C2988" s="3"/>
      <c r="D2988" s="6"/>
      <c r="E2988" s="8"/>
      <c r="O2988" s="10"/>
      <c r="Q2988" s="12"/>
      <c r="S2988" s="16"/>
      <c r="T2988" s="16"/>
    </row>
    <row r="2989" spans="2:20" x14ac:dyDescent="0.2">
      <c r="B2989" s="3"/>
      <c r="C2989" s="3"/>
      <c r="D2989" s="6"/>
      <c r="E2989" s="8"/>
      <c r="O2989" s="10"/>
      <c r="Q2989" s="12"/>
      <c r="S2989" s="16"/>
      <c r="T2989" s="16"/>
    </row>
    <row r="2990" spans="2:20" x14ac:dyDescent="0.2">
      <c r="B2990" s="3"/>
      <c r="C2990" s="3"/>
      <c r="D2990" s="6"/>
      <c r="E2990" s="8"/>
      <c r="O2990" s="10"/>
      <c r="Q2990" s="12"/>
      <c r="S2990" s="16"/>
      <c r="T2990" s="16"/>
    </row>
    <row r="2991" spans="2:20" x14ac:dyDescent="0.2">
      <c r="B2991" s="3"/>
      <c r="C2991" s="3"/>
      <c r="D2991" s="6"/>
      <c r="E2991" s="8"/>
      <c r="O2991" s="10"/>
      <c r="Q2991" s="12"/>
      <c r="S2991" s="16"/>
      <c r="T2991" s="16"/>
    </row>
    <row r="2992" spans="2:20" x14ac:dyDescent="0.2">
      <c r="B2992" s="3"/>
      <c r="C2992" s="3"/>
      <c r="D2992" s="6"/>
      <c r="E2992" s="8"/>
      <c r="O2992" s="10"/>
      <c r="Q2992" s="12"/>
      <c r="S2992" s="16"/>
      <c r="T2992" s="16"/>
    </row>
    <row r="2993" spans="2:20" x14ac:dyDescent="0.2">
      <c r="B2993" s="3"/>
      <c r="C2993" s="3"/>
      <c r="D2993" s="6"/>
      <c r="E2993" s="8"/>
      <c r="O2993" s="10"/>
      <c r="Q2993" s="12"/>
      <c r="S2993" s="16"/>
      <c r="T2993" s="16"/>
    </row>
    <row r="2994" spans="2:20" x14ac:dyDescent="0.2">
      <c r="B2994" s="3"/>
      <c r="C2994" s="3"/>
      <c r="D2994" s="6"/>
      <c r="E2994" s="8"/>
      <c r="O2994" s="10"/>
      <c r="Q2994" s="12"/>
      <c r="S2994" s="16"/>
      <c r="T2994" s="16"/>
    </row>
    <row r="2995" spans="2:20" x14ac:dyDescent="0.2">
      <c r="B2995" s="3"/>
      <c r="C2995" s="3"/>
      <c r="D2995" s="6"/>
      <c r="E2995" s="8"/>
      <c r="O2995" s="10"/>
      <c r="Q2995" s="12"/>
      <c r="S2995" s="16"/>
      <c r="T2995" s="16"/>
    </row>
    <row r="2996" spans="2:20" x14ac:dyDescent="0.2">
      <c r="B2996" s="3"/>
      <c r="C2996" s="3"/>
      <c r="D2996" s="6"/>
      <c r="E2996" s="8"/>
      <c r="O2996" s="10"/>
      <c r="Q2996" s="12"/>
      <c r="S2996" s="16"/>
      <c r="T2996" s="16"/>
    </row>
    <row r="2997" spans="2:20" x14ac:dyDescent="0.2">
      <c r="B2997" s="3"/>
      <c r="C2997" s="3"/>
      <c r="D2997" s="6"/>
      <c r="E2997" s="8"/>
      <c r="O2997" s="10"/>
      <c r="Q2997" s="12"/>
      <c r="S2997" s="16"/>
      <c r="T2997" s="16"/>
    </row>
    <row r="2998" spans="2:20" x14ac:dyDescent="0.2">
      <c r="B2998" s="3"/>
      <c r="C2998" s="3"/>
      <c r="D2998" s="6"/>
      <c r="E2998" s="8"/>
      <c r="O2998" s="10"/>
      <c r="Q2998" s="12"/>
      <c r="S2998" s="16"/>
      <c r="T2998" s="16"/>
    </row>
    <row r="2999" spans="2:20" x14ac:dyDescent="0.2">
      <c r="B2999" s="3"/>
      <c r="C2999" s="3"/>
      <c r="D2999" s="6"/>
      <c r="E2999" s="8"/>
      <c r="O2999" s="10"/>
      <c r="Q2999" s="12"/>
      <c r="S2999" s="16"/>
      <c r="T2999" s="16"/>
    </row>
    <row r="3000" spans="2:20" x14ac:dyDescent="0.2">
      <c r="B3000" s="3"/>
      <c r="C3000" s="3"/>
      <c r="D3000" s="6"/>
      <c r="E3000" s="8"/>
      <c r="O3000" s="10"/>
      <c r="Q3000" s="12"/>
      <c r="S3000" s="16"/>
      <c r="T3000" s="16"/>
    </row>
    <row r="3001" spans="2:20" x14ac:dyDescent="0.2">
      <c r="B3001" s="3"/>
      <c r="C3001" s="3"/>
      <c r="D3001" s="6"/>
      <c r="E3001" s="8"/>
      <c r="O3001" s="10"/>
      <c r="Q3001" s="12"/>
      <c r="S3001" s="16"/>
      <c r="T3001" s="16"/>
    </row>
    <row r="3002" spans="2:20" x14ac:dyDescent="0.2">
      <c r="B3002" s="3"/>
      <c r="C3002" s="3"/>
      <c r="D3002" s="6"/>
      <c r="E3002" s="8"/>
      <c r="O3002" s="10"/>
      <c r="Q3002" s="12"/>
      <c r="S3002" s="16"/>
      <c r="T3002" s="16"/>
    </row>
    <row r="3003" spans="2:20" x14ac:dyDescent="0.2">
      <c r="B3003" s="3"/>
      <c r="C3003" s="3"/>
      <c r="D3003" s="6"/>
      <c r="E3003" s="8"/>
      <c r="O3003" s="10"/>
      <c r="Q3003" s="12"/>
      <c r="S3003" s="16"/>
      <c r="T3003" s="16"/>
    </row>
    <row r="3004" spans="2:20" x14ac:dyDescent="0.2">
      <c r="B3004" s="3"/>
      <c r="C3004" s="3"/>
      <c r="D3004" s="6"/>
      <c r="E3004" s="8"/>
      <c r="O3004" s="10"/>
      <c r="Q3004" s="12"/>
      <c r="S3004" s="16"/>
      <c r="T3004" s="16"/>
    </row>
    <row r="3005" spans="2:20" x14ac:dyDescent="0.2">
      <c r="B3005" s="3"/>
      <c r="C3005" s="3"/>
      <c r="D3005" s="6"/>
      <c r="E3005" s="8"/>
      <c r="O3005" s="10"/>
      <c r="Q3005" s="12"/>
      <c r="S3005" s="16"/>
      <c r="T3005" s="16"/>
    </row>
    <row r="3006" spans="2:20" x14ac:dyDescent="0.2">
      <c r="B3006" s="3"/>
      <c r="C3006" s="3"/>
      <c r="D3006" s="6"/>
      <c r="E3006" s="8"/>
      <c r="O3006" s="10"/>
      <c r="Q3006" s="12"/>
      <c r="S3006" s="16"/>
      <c r="T3006" s="16"/>
    </row>
    <row r="3007" spans="2:20" x14ac:dyDescent="0.2">
      <c r="B3007" s="3"/>
      <c r="C3007" s="3"/>
      <c r="D3007" s="6"/>
      <c r="E3007" s="8"/>
      <c r="O3007" s="10"/>
      <c r="Q3007" s="12"/>
      <c r="S3007" s="16"/>
      <c r="T3007" s="16"/>
    </row>
    <row r="3008" spans="2:20" x14ac:dyDescent="0.2">
      <c r="B3008" s="3"/>
      <c r="C3008" s="3"/>
      <c r="D3008" s="6"/>
      <c r="E3008" s="8"/>
      <c r="O3008" s="10"/>
      <c r="Q3008" s="12"/>
      <c r="S3008" s="16"/>
      <c r="T3008" s="16"/>
    </row>
    <row r="3009" spans="2:20" x14ac:dyDescent="0.2">
      <c r="B3009" s="3"/>
      <c r="C3009" s="3"/>
      <c r="D3009" s="6"/>
      <c r="E3009" s="8"/>
      <c r="O3009" s="10"/>
      <c r="Q3009" s="12"/>
      <c r="S3009" s="16"/>
      <c r="T3009" s="16"/>
    </row>
    <row r="3010" spans="2:20" x14ac:dyDescent="0.2">
      <c r="B3010" s="3"/>
      <c r="C3010" s="3"/>
      <c r="D3010" s="6"/>
      <c r="E3010" s="8"/>
      <c r="O3010" s="10"/>
      <c r="Q3010" s="12"/>
      <c r="S3010" s="16"/>
      <c r="T3010" s="16"/>
    </row>
    <row r="3011" spans="2:20" x14ac:dyDescent="0.2">
      <c r="B3011" s="3"/>
      <c r="C3011" s="3"/>
      <c r="D3011" s="6"/>
      <c r="E3011" s="8"/>
      <c r="O3011" s="10"/>
      <c r="Q3011" s="12"/>
      <c r="S3011" s="16"/>
      <c r="T3011" s="16"/>
    </row>
    <row r="3012" spans="2:20" x14ac:dyDescent="0.2">
      <c r="B3012" s="3"/>
      <c r="C3012" s="3"/>
      <c r="D3012" s="6"/>
      <c r="E3012" s="8"/>
      <c r="O3012" s="10"/>
      <c r="Q3012" s="12"/>
      <c r="S3012" s="16"/>
      <c r="T3012" s="16"/>
    </row>
    <row r="3013" spans="2:20" x14ac:dyDescent="0.2">
      <c r="B3013" s="3"/>
      <c r="C3013" s="3"/>
      <c r="D3013" s="6"/>
      <c r="E3013" s="8"/>
      <c r="O3013" s="10"/>
      <c r="Q3013" s="12"/>
      <c r="S3013" s="16"/>
      <c r="T3013" s="16"/>
    </row>
    <row r="3014" spans="2:20" x14ac:dyDescent="0.2">
      <c r="B3014" s="3"/>
      <c r="C3014" s="3"/>
      <c r="D3014" s="6"/>
      <c r="E3014" s="8"/>
      <c r="O3014" s="10"/>
      <c r="Q3014" s="12"/>
      <c r="S3014" s="16"/>
      <c r="T3014" s="16"/>
    </row>
    <row r="3015" spans="2:20" x14ac:dyDescent="0.2">
      <c r="B3015" s="3"/>
      <c r="C3015" s="3"/>
      <c r="D3015" s="6"/>
      <c r="E3015" s="8"/>
      <c r="O3015" s="10"/>
      <c r="Q3015" s="12"/>
      <c r="S3015" s="16"/>
      <c r="T3015" s="16"/>
    </row>
    <row r="3016" spans="2:20" x14ac:dyDescent="0.2">
      <c r="B3016" s="3"/>
      <c r="C3016" s="3"/>
      <c r="D3016" s="6"/>
      <c r="E3016" s="8"/>
      <c r="O3016" s="10"/>
      <c r="Q3016" s="12"/>
      <c r="S3016" s="16"/>
      <c r="T3016" s="16"/>
    </row>
    <row r="3017" spans="2:20" x14ac:dyDescent="0.2">
      <c r="B3017" s="3"/>
      <c r="C3017" s="3"/>
      <c r="D3017" s="6"/>
      <c r="E3017" s="8"/>
      <c r="O3017" s="10"/>
      <c r="Q3017" s="12"/>
      <c r="S3017" s="16"/>
      <c r="T3017" s="16"/>
    </row>
    <row r="3018" spans="2:20" x14ac:dyDescent="0.2">
      <c r="B3018" s="3"/>
      <c r="C3018" s="3"/>
      <c r="D3018" s="6"/>
      <c r="E3018" s="8"/>
      <c r="O3018" s="10"/>
      <c r="Q3018" s="12"/>
      <c r="S3018" s="16"/>
      <c r="T3018" s="16"/>
    </row>
    <row r="3019" spans="2:20" x14ac:dyDescent="0.2">
      <c r="B3019" s="3"/>
      <c r="C3019" s="3"/>
      <c r="D3019" s="6"/>
      <c r="E3019" s="8"/>
      <c r="O3019" s="10"/>
      <c r="Q3019" s="12"/>
      <c r="S3019" s="16"/>
      <c r="T3019" s="16"/>
    </row>
    <row r="3020" spans="2:20" x14ac:dyDescent="0.2">
      <c r="B3020" s="3"/>
      <c r="C3020" s="3"/>
      <c r="D3020" s="6"/>
      <c r="E3020" s="8"/>
      <c r="O3020" s="10"/>
      <c r="Q3020" s="12"/>
      <c r="S3020" s="16"/>
      <c r="T3020" s="16"/>
    </row>
    <row r="3021" spans="2:20" x14ac:dyDescent="0.2">
      <c r="B3021" s="3"/>
      <c r="C3021" s="3"/>
      <c r="D3021" s="6"/>
      <c r="E3021" s="8"/>
      <c r="O3021" s="10"/>
      <c r="Q3021" s="12"/>
      <c r="S3021" s="16"/>
      <c r="T3021" s="16"/>
    </row>
    <row r="3022" spans="2:20" x14ac:dyDescent="0.2">
      <c r="B3022" s="3"/>
      <c r="C3022" s="3"/>
      <c r="D3022" s="6"/>
      <c r="E3022" s="8"/>
      <c r="O3022" s="10"/>
      <c r="Q3022" s="12"/>
      <c r="S3022" s="16"/>
      <c r="T3022" s="16"/>
    </row>
    <row r="3023" spans="2:20" x14ac:dyDescent="0.2">
      <c r="B3023" s="3"/>
      <c r="C3023" s="3"/>
      <c r="D3023" s="6"/>
      <c r="E3023" s="8"/>
      <c r="O3023" s="10"/>
      <c r="Q3023" s="12"/>
      <c r="S3023" s="16"/>
      <c r="T3023" s="16"/>
    </row>
    <row r="3024" spans="2:20" x14ac:dyDescent="0.2">
      <c r="B3024" s="3"/>
      <c r="C3024" s="3"/>
      <c r="D3024" s="6"/>
      <c r="E3024" s="8"/>
      <c r="O3024" s="10"/>
      <c r="Q3024" s="12"/>
      <c r="S3024" s="16"/>
      <c r="T3024" s="16"/>
    </row>
    <row r="3025" spans="2:20" x14ac:dyDescent="0.2">
      <c r="B3025" s="3"/>
      <c r="C3025" s="3"/>
      <c r="D3025" s="6"/>
      <c r="E3025" s="8"/>
      <c r="O3025" s="10"/>
      <c r="Q3025" s="12"/>
      <c r="S3025" s="16"/>
      <c r="T3025" s="16"/>
    </row>
    <row r="3026" spans="2:20" x14ac:dyDescent="0.2">
      <c r="B3026" s="3"/>
      <c r="C3026" s="3"/>
      <c r="D3026" s="6"/>
      <c r="E3026" s="8"/>
      <c r="O3026" s="10"/>
      <c r="Q3026" s="12"/>
      <c r="S3026" s="16"/>
      <c r="T3026" s="16"/>
    </row>
    <row r="3027" spans="2:20" x14ac:dyDescent="0.2">
      <c r="B3027" s="3"/>
      <c r="C3027" s="3"/>
      <c r="D3027" s="6"/>
      <c r="E3027" s="8"/>
      <c r="O3027" s="10"/>
      <c r="Q3027" s="12"/>
      <c r="S3027" s="16"/>
      <c r="T3027" s="16"/>
    </row>
    <row r="3028" spans="2:20" x14ac:dyDescent="0.2">
      <c r="B3028" s="3"/>
      <c r="C3028" s="3"/>
      <c r="D3028" s="6"/>
      <c r="E3028" s="8"/>
      <c r="O3028" s="10"/>
      <c r="Q3028" s="12"/>
      <c r="S3028" s="16"/>
      <c r="T3028" s="16"/>
    </row>
    <row r="3029" spans="2:20" x14ac:dyDescent="0.2">
      <c r="B3029" s="3"/>
      <c r="C3029" s="3"/>
      <c r="D3029" s="6"/>
      <c r="E3029" s="8"/>
      <c r="O3029" s="10"/>
      <c r="Q3029" s="12"/>
      <c r="S3029" s="16"/>
      <c r="T3029" s="16"/>
    </row>
    <row r="3030" spans="2:20" x14ac:dyDescent="0.2">
      <c r="B3030" s="3"/>
      <c r="C3030" s="3"/>
      <c r="D3030" s="6"/>
      <c r="E3030" s="8"/>
      <c r="O3030" s="10"/>
      <c r="Q3030" s="12"/>
      <c r="S3030" s="16"/>
      <c r="T3030" s="16"/>
    </row>
    <row r="3031" spans="2:20" x14ac:dyDescent="0.2">
      <c r="B3031" s="3"/>
      <c r="C3031" s="3"/>
      <c r="D3031" s="6"/>
      <c r="E3031" s="8"/>
      <c r="O3031" s="10"/>
      <c r="Q3031" s="12"/>
      <c r="S3031" s="16"/>
      <c r="T3031" s="16"/>
    </row>
    <row r="3032" spans="2:20" x14ac:dyDescent="0.2">
      <c r="B3032" s="3"/>
      <c r="C3032" s="3"/>
      <c r="D3032" s="6"/>
      <c r="E3032" s="8"/>
      <c r="O3032" s="10"/>
      <c r="Q3032" s="12"/>
      <c r="S3032" s="16"/>
      <c r="T3032" s="16"/>
    </row>
    <row r="3033" spans="2:20" x14ac:dyDescent="0.2">
      <c r="B3033" s="3"/>
      <c r="C3033" s="3"/>
      <c r="D3033" s="6"/>
      <c r="E3033" s="8"/>
      <c r="O3033" s="10"/>
      <c r="Q3033" s="12"/>
      <c r="S3033" s="16"/>
      <c r="T3033" s="16"/>
    </row>
    <row r="3034" spans="2:20" x14ac:dyDescent="0.2">
      <c r="B3034" s="3"/>
      <c r="C3034" s="3"/>
      <c r="D3034" s="6"/>
      <c r="E3034" s="8"/>
      <c r="O3034" s="10"/>
      <c r="Q3034" s="12"/>
      <c r="S3034" s="16"/>
      <c r="T3034" s="16"/>
    </row>
    <row r="3035" spans="2:20" x14ac:dyDescent="0.2">
      <c r="B3035" s="3"/>
      <c r="C3035" s="3"/>
      <c r="D3035" s="6"/>
      <c r="E3035" s="8"/>
      <c r="O3035" s="10"/>
      <c r="Q3035" s="12"/>
      <c r="S3035" s="16"/>
      <c r="T3035" s="16"/>
    </row>
    <row r="3036" spans="2:20" x14ac:dyDescent="0.2">
      <c r="B3036" s="3"/>
      <c r="C3036" s="3"/>
      <c r="D3036" s="6"/>
      <c r="E3036" s="8"/>
      <c r="O3036" s="10"/>
      <c r="Q3036" s="12"/>
      <c r="S3036" s="16"/>
      <c r="T3036" s="16"/>
    </row>
    <row r="3037" spans="2:20" x14ac:dyDescent="0.2">
      <c r="B3037" s="3"/>
      <c r="C3037" s="3"/>
      <c r="D3037" s="6"/>
      <c r="E3037" s="8"/>
      <c r="O3037" s="10"/>
      <c r="Q3037" s="12"/>
      <c r="S3037" s="16"/>
      <c r="T3037" s="16"/>
    </row>
    <row r="3038" spans="2:20" x14ac:dyDescent="0.2">
      <c r="B3038" s="3"/>
      <c r="C3038" s="3"/>
      <c r="D3038" s="6"/>
      <c r="E3038" s="8"/>
      <c r="O3038" s="10"/>
      <c r="Q3038" s="12"/>
      <c r="S3038" s="16"/>
      <c r="T3038" s="16"/>
    </row>
    <row r="3039" spans="2:20" x14ac:dyDescent="0.2">
      <c r="B3039" s="3"/>
      <c r="C3039" s="3"/>
      <c r="D3039" s="6"/>
      <c r="E3039" s="8"/>
      <c r="O3039" s="10"/>
      <c r="Q3039" s="12"/>
      <c r="S3039" s="16"/>
      <c r="T3039" s="16"/>
    </row>
    <row r="3040" spans="2:20" x14ac:dyDescent="0.2">
      <c r="B3040" s="3"/>
      <c r="C3040" s="3"/>
      <c r="D3040" s="6"/>
      <c r="E3040" s="8"/>
      <c r="O3040" s="10"/>
      <c r="Q3040" s="12"/>
      <c r="S3040" s="16"/>
      <c r="T3040" s="16"/>
    </row>
    <row r="3041" spans="2:20" x14ac:dyDescent="0.2">
      <c r="B3041" s="3"/>
      <c r="C3041" s="3"/>
      <c r="D3041" s="6"/>
      <c r="E3041" s="8"/>
      <c r="O3041" s="10"/>
      <c r="Q3041" s="12"/>
      <c r="S3041" s="16"/>
      <c r="T3041" s="16"/>
    </row>
    <row r="3042" spans="2:20" x14ac:dyDescent="0.2">
      <c r="B3042" s="3"/>
      <c r="C3042" s="3"/>
      <c r="D3042" s="6"/>
      <c r="E3042" s="8"/>
      <c r="O3042" s="10"/>
      <c r="Q3042" s="12"/>
      <c r="S3042" s="16"/>
      <c r="T3042" s="16"/>
    </row>
    <row r="3043" spans="2:20" x14ac:dyDescent="0.2">
      <c r="B3043" s="3"/>
      <c r="C3043" s="3"/>
      <c r="D3043" s="6"/>
      <c r="E3043" s="8"/>
      <c r="O3043" s="10"/>
      <c r="Q3043" s="12"/>
      <c r="S3043" s="16"/>
      <c r="T3043" s="16"/>
    </row>
    <row r="3044" spans="2:20" x14ac:dyDescent="0.2">
      <c r="B3044" s="3"/>
      <c r="C3044" s="3"/>
      <c r="D3044" s="6"/>
      <c r="E3044" s="8"/>
      <c r="O3044" s="10"/>
      <c r="Q3044" s="12"/>
      <c r="S3044" s="16"/>
      <c r="T3044" s="16"/>
    </row>
    <row r="3045" spans="2:20" x14ac:dyDescent="0.2">
      <c r="B3045" s="3"/>
      <c r="C3045" s="3"/>
      <c r="D3045" s="6"/>
      <c r="E3045" s="8"/>
      <c r="O3045" s="10"/>
      <c r="Q3045" s="12"/>
      <c r="S3045" s="16"/>
      <c r="T3045" s="16"/>
    </row>
    <row r="3046" spans="2:20" x14ac:dyDescent="0.2">
      <c r="B3046" s="3"/>
      <c r="C3046" s="3"/>
      <c r="D3046" s="6"/>
      <c r="E3046" s="8"/>
      <c r="O3046" s="10"/>
      <c r="Q3046" s="12"/>
      <c r="S3046" s="16"/>
      <c r="T3046" s="16"/>
    </row>
    <row r="3047" spans="2:20" x14ac:dyDescent="0.2">
      <c r="B3047" s="3"/>
      <c r="C3047" s="3"/>
      <c r="D3047" s="6"/>
      <c r="E3047" s="8"/>
      <c r="O3047" s="10"/>
      <c r="Q3047" s="12"/>
      <c r="S3047" s="16"/>
      <c r="T3047" s="16"/>
    </row>
    <row r="3048" spans="2:20" x14ac:dyDescent="0.2">
      <c r="B3048" s="3"/>
      <c r="C3048" s="3"/>
      <c r="D3048" s="6"/>
      <c r="E3048" s="8"/>
      <c r="O3048" s="10"/>
      <c r="Q3048" s="12"/>
      <c r="S3048" s="16"/>
      <c r="T3048" s="16"/>
    </row>
    <row r="3049" spans="2:20" x14ac:dyDescent="0.2">
      <c r="B3049" s="3"/>
      <c r="C3049" s="3"/>
      <c r="D3049" s="6"/>
      <c r="E3049" s="8"/>
      <c r="O3049" s="10"/>
      <c r="Q3049" s="12"/>
      <c r="S3049" s="16"/>
      <c r="T3049" s="16"/>
    </row>
    <row r="3050" spans="2:20" x14ac:dyDescent="0.2">
      <c r="B3050" s="3"/>
      <c r="C3050" s="3"/>
      <c r="D3050" s="6"/>
      <c r="E3050" s="8"/>
      <c r="O3050" s="10"/>
      <c r="Q3050" s="12"/>
      <c r="S3050" s="16"/>
      <c r="T3050" s="16"/>
    </row>
    <row r="3051" spans="2:20" x14ac:dyDescent="0.2">
      <c r="B3051" s="3"/>
      <c r="C3051" s="3"/>
      <c r="D3051" s="6"/>
      <c r="E3051" s="8"/>
      <c r="O3051" s="10"/>
      <c r="Q3051" s="12"/>
      <c r="S3051" s="16"/>
      <c r="T3051" s="16"/>
    </row>
    <row r="3052" spans="2:20" x14ac:dyDescent="0.2">
      <c r="B3052" s="3"/>
      <c r="C3052" s="3"/>
      <c r="D3052" s="6"/>
      <c r="E3052" s="8"/>
      <c r="O3052" s="10"/>
      <c r="Q3052" s="12"/>
      <c r="S3052" s="16"/>
      <c r="T3052" s="16"/>
    </row>
    <row r="3053" spans="2:20" x14ac:dyDescent="0.2">
      <c r="B3053" s="3"/>
      <c r="C3053" s="3"/>
      <c r="D3053" s="6"/>
      <c r="E3053" s="8"/>
      <c r="O3053" s="10"/>
      <c r="Q3053" s="12"/>
      <c r="S3053" s="16"/>
      <c r="T3053" s="16"/>
    </row>
    <row r="3054" spans="2:20" x14ac:dyDescent="0.2">
      <c r="B3054" s="3"/>
      <c r="C3054" s="3"/>
      <c r="D3054" s="6"/>
      <c r="E3054" s="8"/>
      <c r="O3054" s="10"/>
      <c r="Q3054" s="12"/>
      <c r="S3054" s="16"/>
      <c r="T3054" s="16"/>
    </row>
    <row r="3055" spans="2:20" x14ac:dyDescent="0.2">
      <c r="B3055" s="3"/>
      <c r="C3055" s="3"/>
      <c r="D3055" s="6"/>
      <c r="E3055" s="8"/>
      <c r="O3055" s="10"/>
      <c r="Q3055" s="12"/>
      <c r="S3055" s="16"/>
      <c r="T3055" s="16"/>
    </row>
    <row r="3056" spans="2:20" x14ac:dyDescent="0.2">
      <c r="B3056" s="3"/>
      <c r="C3056" s="3"/>
      <c r="D3056" s="6"/>
      <c r="E3056" s="8"/>
      <c r="O3056" s="10"/>
      <c r="Q3056" s="12"/>
      <c r="S3056" s="16"/>
      <c r="T3056" s="16"/>
    </row>
    <row r="3057" spans="2:20" x14ac:dyDescent="0.2">
      <c r="B3057" s="3"/>
      <c r="C3057" s="3"/>
      <c r="D3057" s="6"/>
      <c r="E3057" s="8"/>
      <c r="O3057" s="10"/>
      <c r="Q3057" s="12"/>
      <c r="S3057" s="16"/>
      <c r="T3057" s="16"/>
    </row>
    <row r="3058" spans="2:20" x14ac:dyDescent="0.2">
      <c r="B3058" s="3"/>
      <c r="C3058" s="3"/>
      <c r="D3058" s="6"/>
      <c r="E3058" s="8"/>
      <c r="O3058" s="10"/>
      <c r="Q3058" s="12"/>
      <c r="S3058" s="16"/>
      <c r="T3058" s="16"/>
    </row>
    <row r="3059" spans="2:20" x14ac:dyDescent="0.2">
      <c r="B3059" s="3"/>
      <c r="C3059" s="3"/>
      <c r="D3059" s="6"/>
      <c r="E3059" s="8"/>
      <c r="O3059" s="10"/>
      <c r="Q3059" s="12"/>
      <c r="S3059" s="16"/>
      <c r="T3059" s="16"/>
    </row>
    <row r="3060" spans="2:20" x14ac:dyDescent="0.2">
      <c r="B3060" s="3"/>
      <c r="C3060" s="3"/>
      <c r="D3060" s="6"/>
      <c r="E3060" s="8"/>
      <c r="O3060" s="10"/>
      <c r="Q3060" s="12"/>
      <c r="S3060" s="16"/>
      <c r="T3060" s="16"/>
    </row>
    <row r="3061" spans="2:20" x14ac:dyDescent="0.2">
      <c r="B3061" s="3"/>
      <c r="C3061" s="3"/>
      <c r="D3061" s="6"/>
      <c r="E3061" s="8"/>
      <c r="O3061" s="10"/>
      <c r="Q3061" s="12"/>
      <c r="S3061" s="16"/>
      <c r="T3061" s="16"/>
    </row>
    <row r="3062" spans="2:20" x14ac:dyDescent="0.2">
      <c r="B3062" s="3"/>
      <c r="C3062" s="3"/>
      <c r="D3062" s="6"/>
      <c r="E3062" s="8"/>
      <c r="O3062" s="10"/>
      <c r="Q3062" s="12"/>
      <c r="S3062" s="16"/>
      <c r="T3062" s="16"/>
    </row>
    <row r="3063" spans="2:20" x14ac:dyDescent="0.2">
      <c r="B3063" s="3"/>
      <c r="C3063" s="3"/>
      <c r="D3063" s="6"/>
      <c r="E3063" s="8"/>
      <c r="O3063" s="10"/>
      <c r="Q3063" s="12"/>
      <c r="S3063" s="16"/>
      <c r="T3063" s="16"/>
    </row>
    <row r="3064" spans="2:20" x14ac:dyDescent="0.2">
      <c r="B3064" s="3"/>
      <c r="C3064" s="3"/>
      <c r="D3064" s="6"/>
      <c r="E3064" s="8"/>
      <c r="O3064" s="10"/>
      <c r="Q3064" s="12"/>
      <c r="S3064" s="16"/>
      <c r="T3064" s="16"/>
    </row>
    <row r="3065" spans="2:20" x14ac:dyDescent="0.2">
      <c r="B3065" s="3"/>
      <c r="C3065" s="3"/>
      <c r="D3065" s="6"/>
      <c r="E3065" s="8"/>
      <c r="O3065" s="10"/>
      <c r="Q3065" s="12"/>
      <c r="S3065" s="16"/>
      <c r="T3065" s="16"/>
    </row>
    <row r="3066" spans="2:20" x14ac:dyDescent="0.2">
      <c r="B3066" s="3"/>
      <c r="C3066" s="3"/>
      <c r="D3066" s="6"/>
      <c r="E3066" s="8"/>
      <c r="O3066" s="10"/>
      <c r="Q3066" s="12"/>
      <c r="S3066" s="16"/>
      <c r="T3066" s="16"/>
    </row>
    <row r="3067" spans="2:20" x14ac:dyDescent="0.2">
      <c r="B3067" s="3"/>
      <c r="C3067" s="3"/>
      <c r="D3067" s="6"/>
      <c r="E3067" s="8"/>
      <c r="O3067" s="10"/>
      <c r="Q3067" s="12"/>
      <c r="S3067" s="16"/>
      <c r="T3067" s="16"/>
    </row>
    <row r="3068" spans="2:20" x14ac:dyDescent="0.2">
      <c r="B3068" s="3"/>
      <c r="C3068" s="3"/>
      <c r="D3068" s="6"/>
      <c r="E3068" s="8"/>
      <c r="O3068" s="10"/>
      <c r="Q3068" s="12"/>
      <c r="S3068" s="16"/>
      <c r="T3068" s="16"/>
    </row>
    <row r="3069" spans="2:20" x14ac:dyDescent="0.2">
      <c r="B3069" s="3"/>
      <c r="C3069" s="3"/>
      <c r="D3069" s="6"/>
      <c r="E3069" s="8"/>
      <c r="O3069" s="10"/>
      <c r="Q3069" s="12"/>
      <c r="S3069" s="16"/>
      <c r="T3069" s="16"/>
    </row>
    <row r="3070" spans="2:20" x14ac:dyDescent="0.2">
      <c r="B3070" s="3"/>
      <c r="C3070" s="3"/>
      <c r="D3070" s="6"/>
      <c r="E3070" s="8"/>
      <c r="O3070" s="10"/>
      <c r="Q3070" s="12"/>
      <c r="S3070" s="16"/>
      <c r="T3070" s="16"/>
    </row>
    <row r="3071" spans="2:20" x14ac:dyDescent="0.2">
      <c r="B3071" s="3"/>
      <c r="C3071" s="3"/>
      <c r="D3071" s="6"/>
      <c r="E3071" s="8"/>
      <c r="O3071" s="10"/>
      <c r="Q3071" s="12"/>
      <c r="S3071" s="16"/>
      <c r="T3071" s="16"/>
    </row>
    <row r="3072" spans="2:20" x14ac:dyDescent="0.2">
      <c r="B3072" s="3"/>
      <c r="C3072" s="3"/>
      <c r="D3072" s="6"/>
      <c r="E3072" s="8"/>
      <c r="O3072" s="10"/>
      <c r="Q3072" s="12"/>
      <c r="S3072" s="16"/>
      <c r="T3072" s="16"/>
    </row>
    <row r="3073" spans="2:20" x14ac:dyDescent="0.2">
      <c r="B3073" s="3"/>
      <c r="C3073" s="3"/>
      <c r="D3073" s="6"/>
      <c r="E3073" s="8"/>
      <c r="O3073" s="10"/>
      <c r="Q3073" s="12"/>
      <c r="S3073" s="16"/>
      <c r="T3073" s="16"/>
    </row>
    <row r="3074" spans="2:20" x14ac:dyDescent="0.2">
      <c r="B3074" s="3"/>
      <c r="C3074" s="3"/>
      <c r="D3074" s="6"/>
      <c r="E3074" s="8"/>
      <c r="O3074" s="10"/>
      <c r="Q3074" s="12"/>
      <c r="S3074" s="16"/>
      <c r="T3074" s="16"/>
    </row>
    <row r="3075" spans="2:20" x14ac:dyDescent="0.2">
      <c r="B3075" s="3"/>
      <c r="C3075" s="3"/>
      <c r="D3075" s="6"/>
      <c r="E3075" s="8"/>
      <c r="O3075" s="10"/>
      <c r="Q3075" s="12"/>
      <c r="S3075" s="16"/>
      <c r="T3075" s="16"/>
    </row>
    <row r="3076" spans="2:20" x14ac:dyDescent="0.2">
      <c r="B3076" s="3"/>
      <c r="C3076" s="3"/>
      <c r="D3076" s="6"/>
      <c r="E3076" s="8"/>
      <c r="O3076" s="10"/>
      <c r="Q3076" s="12"/>
      <c r="S3076" s="16"/>
      <c r="T3076" s="16"/>
    </row>
    <row r="3077" spans="2:20" x14ac:dyDescent="0.2">
      <c r="B3077" s="3"/>
      <c r="C3077" s="3"/>
      <c r="D3077" s="6"/>
      <c r="E3077" s="8"/>
      <c r="O3077" s="10"/>
      <c r="Q3077" s="12"/>
      <c r="S3077" s="16"/>
      <c r="T3077" s="16"/>
    </row>
    <row r="3078" spans="2:20" x14ac:dyDescent="0.2">
      <c r="B3078" s="3"/>
      <c r="C3078" s="3"/>
      <c r="D3078" s="6"/>
      <c r="E3078" s="8"/>
      <c r="O3078" s="10"/>
      <c r="Q3078" s="12"/>
      <c r="S3078" s="16"/>
      <c r="T3078" s="16"/>
    </row>
    <row r="3079" spans="2:20" x14ac:dyDescent="0.2">
      <c r="B3079" s="3"/>
      <c r="C3079" s="3"/>
      <c r="D3079" s="6"/>
      <c r="E3079" s="8"/>
      <c r="O3079" s="10"/>
      <c r="Q3079" s="12"/>
      <c r="S3079" s="16"/>
      <c r="T3079" s="16"/>
    </row>
    <row r="3080" spans="2:20" x14ac:dyDescent="0.2">
      <c r="B3080" s="3"/>
      <c r="C3080" s="3"/>
      <c r="D3080" s="6"/>
      <c r="E3080" s="8"/>
      <c r="O3080" s="10"/>
      <c r="Q3080" s="12"/>
      <c r="S3080" s="16"/>
      <c r="T3080" s="16"/>
    </row>
    <row r="3081" spans="2:20" x14ac:dyDescent="0.2">
      <c r="B3081" s="3"/>
      <c r="C3081" s="3"/>
      <c r="D3081" s="6"/>
      <c r="E3081" s="8"/>
      <c r="O3081" s="10"/>
      <c r="Q3081" s="12"/>
      <c r="S3081" s="16"/>
      <c r="T3081" s="16"/>
    </row>
    <row r="3082" spans="2:20" x14ac:dyDescent="0.2">
      <c r="B3082" s="3"/>
      <c r="C3082" s="3"/>
      <c r="D3082" s="6"/>
      <c r="E3082" s="8"/>
      <c r="O3082" s="10"/>
      <c r="Q3082" s="12"/>
      <c r="S3082" s="16"/>
      <c r="T3082" s="16"/>
    </row>
    <row r="3083" spans="2:20" x14ac:dyDescent="0.2">
      <c r="B3083" s="3"/>
      <c r="C3083" s="3"/>
      <c r="D3083" s="6"/>
      <c r="E3083" s="8"/>
      <c r="O3083" s="10"/>
      <c r="Q3083" s="12"/>
      <c r="S3083" s="16"/>
      <c r="T3083" s="16"/>
    </row>
    <row r="3084" spans="2:20" x14ac:dyDescent="0.2">
      <c r="B3084" s="3"/>
      <c r="C3084" s="3"/>
      <c r="D3084" s="6"/>
      <c r="E3084" s="8"/>
      <c r="O3084" s="10"/>
      <c r="Q3084" s="12"/>
      <c r="S3084" s="16"/>
      <c r="T3084" s="16"/>
    </row>
    <row r="3085" spans="2:20" x14ac:dyDescent="0.2">
      <c r="B3085" s="3"/>
      <c r="C3085" s="3"/>
      <c r="D3085" s="6"/>
      <c r="E3085" s="8"/>
      <c r="O3085" s="10"/>
      <c r="Q3085" s="12"/>
      <c r="S3085" s="16"/>
      <c r="T3085" s="16"/>
    </row>
    <row r="3086" spans="2:20" x14ac:dyDescent="0.2">
      <c r="B3086" s="3"/>
      <c r="C3086" s="3"/>
      <c r="D3086" s="6"/>
      <c r="E3086" s="8"/>
      <c r="O3086" s="10"/>
      <c r="Q3086" s="12"/>
      <c r="S3086" s="16"/>
      <c r="T3086" s="16"/>
    </row>
    <row r="3087" spans="2:20" x14ac:dyDescent="0.2">
      <c r="B3087" s="3"/>
      <c r="C3087" s="3"/>
      <c r="D3087" s="6"/>
      <c r="E3087" s="8"/>
      <c r="O3087" s="10"/>
      <c r="Q3087" s="12"/>
      <c r="S3087" s="16"/>
      <c r="T3087" s="16"/>
    </row>
    <row r="3088" spans="2:20" x14ac:dyDescent="0.2">
      <c r="B3088" s="3"/>
      <c r="C3088" s="3"/>
      <c r="D3088" s="6"/>
      <c r="E3088" s="8"/>
      <c r="O3088" s="10"/>
      <c r="Q3088" s="12"/>
      <c r="S3088" s="16"/>
      <c r="T3088" s="16"/>
    </row>
    <row r="3089" spans="2:20" x14ac:dyDescent="0.2">
      <c r="B3089" s="3"/>
      <c r="C3089" s="3"/>
      <c r="D3089" s="6"/>
      <c r="E3089" s="8"/>
      <c r="O3089" s="10"/>
      <c r="Q3089" s="12"/>
      <c r="S3089" s="16"/>
      <c r="T3089" s="16"/>
    </row>
    <row r="3090" spans="2:20" x14ac:dyDescent="0.2">
      <c r="B3090" s="3"/>
      <c r="C3090" s="3"/>
      <c r="D3090" s="6"/>
      <c r="E3090" s="8"/>
      <c r="O3090" s="10"/>
      <c r="Q3090" s="12"/>
      <c r="S3090" s="16"/>
      <c r="T3090" s="16"/>
    </row>
    <row r="3091" spans="2:20" x14ac:dyDescent="0.2">
      <c r="B3091" s="3"/>
      <c r="C3091" s="3"/>
      <c r="D3091" s="6"/>
      <c r="E3091" s="8"/>
      <c r="O3091" s="10"/>
      <c r="Q3091" s="12"/>
      <c r="S3091" s="16"/>
      <c r="T3091" s="16"/>
    </row>
    <row r="3092" spans="2:20" x14ac:dyDescent="0.2">
      <c r="B3092" s="3"/>
      <c r="C3092" s="3"/>
      <c r="D3092" s="6"/>
      <c r="E3092" s="8"/>
      <c r="O3092" s="10"/>
      <c r="Q3092" s="12"/>
      <c r="S3092" s="16"/>
      <c r="T3092" s="16"/>
    </row>
    <row r="3093" spans="2:20" x14ac:dyDescent="0.2">
      <c r="B3093" s="3"/>
      <c r="C3093" s="3"/>
      <c r="D3093" s="6"/>
      <c r="E3093" s="8"/>
      <c r="O3093" s="10"/>
      <c r="Q3093" s="12"/>
      <c r="S3093" s="16"/>
      <c r="T3093" s="16"/>
    </row>
    <row r="3094" spans="2:20" x14ac:dyDescent="0.2">
      <c r="B3094" s="3"/>
      <c r="C3094" s="3"/>
      <c r="D3094" s="6"/>
      <c r="E3094" s="8"/>
      <c r="O3094" s="10"/>
      <c r="Q3094" s="12"/>
      <c r="S3094" s="16"/>
      <c r="T3094" s="16"/>
    </row>
    <row r="3095" spans="2:20" x14ac:dyDescent="0.2">
      <c r="B3095" s="3"/>
      <c r="C3095" s="3"/>
      <c r="D3095" s="6"/>
      <c r="E3095" s="8"/>
      <c r="O3095" s="10"/>
      <c r="Q3095" s="12"/>
      <c r="S3095" s="16"/>
      <c r="T3095" s="16"/>
    </row>
    <row r="3096" spans="2:20" x14ac:dyDescent="0.2">
      <c r="B3096" s="3"/>
      <c r="C3096" s="3"/>
      <c r="D3096" s="6"/>
      <c r="E3096" s="8"/>
      <c r="O3096" s="10"/>
      <c r="Q3096" s="12"/>
      <c r="S3096" s="16"/>
      <c r="T3096" s="16"/>
    </row>
    <row r="3097" spans="2:20" x14ac:dyDescent="0.2">
      <c r="B3097" s="3"/>
      <c r="C3097" s="3"/>
      <c r="D3097" s="6"/>
      <c r="E3097" s="8"/>
      <c r="O3097" s="10"/>
      <c r="Q3097" s="12"/>
      <c r="S3097" s="16"/>
      <c r="T3097" s="16"/>
    </row>
    <row r="3098" spans="2:20" x14ac:dyDescent="0.2">
      <c r="B3098" s="3"/>
      <c r="C3098" s="3"/>
      <c r="D3098" s="6"/>
      <c r="E3098" s="8"/>
      <c r="O3098" s="10"/>
      <c r="Q3098" s="12"/>
      <c r="S3098" s="16"/>
      <c r="T3098" s="16"/>
    </row>
    <row r="3099" spans="2:20" x14ac:dyDescent="0.2">
      <c r="B3099" s="3"/>
      <c r="C3099" s="3"/>
      <c r="D3099" s="6"/>
      <c r="E3099" s="8"/>
      <c r="O3099" s="10"/>
      <c r="Q3099" s="12"/>
      <c r="S3099" s="16"/>
      <c r="T3099" s="16"/>
    </row>
    <row r="3100" spans="2:20" x14ac:dyDescent="0.2">
      <c r="B3100" s="3"/>
      <c r="C3100" s="3"/>
      <c r="D3100" s="6"/>
      <c r="E3100" s="8"/>
      <c r="O3100" s="10"/>
      <c r="Q3100" s="12"/>
      <c r="S3100" s="16"/>
      <c r="T3100" s="16"/>
    </row>
    <row r="3101" spans="2:20" x14ac:dyDescent="0.2">
      <c r="B3101" s="3"/>
      <c r="C3101" s="3"/>
      <c r="D3101" s="6"/>
      <c r="E3101" s="8"/>
      <c r="O3101" s="10"/>
      <c r="Q3101" s="12"/>
      <c r="S3101" s="16"/>
      <c r="T3101" s="16"/>
    </row>
    <row r="3102" spans="2:20" x14ac:dyDescent="0.2">
      <c r="B3102" s="3"/>
      <c r="C3102" s="3"/>
      <c r="D3102" s="6"/>
      <c r="E3102" s="8"/>
      <c r="O3102" s="10"/>
      <c r="Q3102" s="12"/>
      <c r="S3102" s="16"/>
      <c r="T3102" s="16"/>
    </row>
    <row r="3103" spans="2:20" x14ac:dyDescent="0.2">
      <c r="B3103" s="3"/>
      <c r="C3103" s="3"/>
      <c r="D3103" s="6"/>
      <c r="E3103" s="8"/>
      <c r="O3103" s="10"/>
      <c r="Q3103" s="12"/>
      <c r="S3103" s="16"/>
      <c r="T3103" s="16"/>
    </row>
    <row r="3104" spans="2:20" x14ac:dyDescent="0.2">
      <c r="B3104" s="3"/>
      <c r="C3104" s="3"/>
      <c r="D3104" s="6"/>
      <c r="E3104" s="8"/>
      <c r="O3104" s="10"/>
      <c r="Q3104" s="12"/>
      <c r="S3104" s="16"/>
      <c r="T3104" s="16"/>
    </row>
    <row r="3105" spans="2:20" x14ac:dyDescent="0.2">
      <c r="B3105" s="3"/>
      <c r="C3105" s="3"/>
      <c r="D3105" s="6"/>
      <c r="E3105" s="8"/>
      <c r="O3105" s="10"/>
      <c r="Q3105" s="12"/>
      <c r="S3105" s="16"/>
      <c r="T3105" s="16"/>
    </row>
    <row r="3106" spans="2:20" x14ac:dyDescent="0.2">
      <c r="B3106" s="3"/>
      <c r="C3106" s="3"/>
      <c r="D3106" s="6"/>
      <c r="E3106" s="8"/>
      <c r="O3106" s="10"/>
      <c r="Q3106" s="12"/>
      <c r="S3106" s="16"/>
      <c r="T3106" s="16"/>
    </row>
    <row r="3107" spans="2:20" x14ac:dyDescent="0.2">
      <c r="B3107" s="3"/>
      <c r="C3107" s="3"/>
      <c r="D3107" s="6"/>
      <c r="E3107" s="8"/>
      <c r="O3107" s="10"/>
      <c r="Q3107" s="12"/>
      <c r="S3107" s="16"/>
      <c r="T3107" s="16"/>
    </row>
    <row r="3108" spans="2:20" x14ac:dyDescent="0.2">
      <c r="B3108" s="3"/>
      <c r="C3108" s="3"/>
      <c r="D3108" s="6"/>
      <c r="E3108" s="8"/>
      <c r="O3108" s="10"/>
      <c r="Q3108" s="12"/>
      <c r="S3108" s="16"/>
      <c r="T3108" s="16"/>
    </row>
    <row r="3109" spans="2:20" x14ac:dyDescent="0.2">
      <c r="B3109" s="3"/>
      <c r="C3109" s="3"/>
      <c r="D3109" s="6"/>
      <c r="E3109" s="8"/>
      <c r="O3109" s="10"/>
      <c r="Q3109" s="12"/>
      <c r="S3109" s="16"/>
      <c r="T3109" s="16"/>
    </row>
    <row r="3110" spans="2:20" x14ac:dyDescent="0.2">
      <c r="B3110" s="3"/>
      <c r="C3110" s="3"/>
      <c r="D3110" s="6"/>
      <c r="E3110" s="8"/>
      <c r="O3110" s="10"/>
      <c r="Q3110" s="12"/>
      <c r="S3110" s="16"/>
      <c r="T3110" s="16"/>
    </row>
    <row r="3111" spans="2:20" x14ac:dyDescent="0.2">
      <c r="B3111" s="3"/>
      <c r="C3111" s="3"/>
      <c r="D3111" s="6"/>
      <c r="E3111" s="8"/>
      <c r="O3111" s="10"/>
      <c r="Q3111" s="12"/>
      <c r="S3111" s="16"/>
      <c r="T3111" s="16"/>
    </row>
    <row r="3112" spans="2:20" x14ac:dyDescent="0.2">
      <c r="B3112" s="3"/>
      <c r="C3112" s="3"/>
      <c r="D3112" s="6"/>
      <c r="E3112" s="8"/>
      <c r="O3112" s="10"/>
      <c r="Q3112" s="12"/>
      <c r="S3112" s="16"/>
      <c r="T3112" s="16"/>
    </row>
    <row r="3113" spans="2:20" x14ac:dyDescent="0.2">
      <c r="B3113" s="3"/>
      <c r="C3113" s="3"/>
      <c r="D3113" s="6"/>
      <c r="E3113" s="8"/>
      <c r="O3113" s="10"/>
      <c r="Q3113" s="12"/>
      <c r="S3113" s="16"/>
      <c r="T3113" s="16"/>
    </row>
    <row r="3114" spans="2:20" x14ac:dyDescent="0.2">
      <c r="B3114" s="3"/>
      <c r="C3114" s="3"/>
      <c r="D3114" s="6"/>
      <c r="E3114" s="8"/>
      <c r="O3114" s="10"/>
      <c r="Q3114" s="12"/>
      <c r="S3114" s="16"/>
      <c r="T3114" s="16"/>
    </row>
    <row r="3115" spans="2:20" x14ac:dyDescent="0.2">
      <c r="B3115" s="3"/>
      <c r="C3115" s="3"/>
      <c r="D3115" s="6"/>
      <c r="E3115" s="8"/>
      <c r="O3115" s="10"/>
      <c r="Q3115" s="12"/>
      <c r="S3115" s="16"/>
      <c r="T3115" s="16"/>
    </row>
    <row r="3116" spans="2:20" x14ac:dyDescent="0.2">
      <c r="B3116" s="3"/>
      <c r="C3116" s="3"/>
      <c r="D3116" s="6"/>
      <c r="E3116" s="8"/>
      <c r="O3116" s="10"/>
      <c r="Q3116" s="12"/>
      <c r="S3116" s="16"/>
      <c r="T3116" s="16"/>
    </row>
    <row r="3117" spans="2:20" x14ac:dyDescent="0.2">
      <c r="B3117" s="3"/>
      <c r="C3117" s="3"/>
      <c r="D3117" s="6"/>
      <c r="E3117" s="8"/>
      <c r="O3117" s="10"/>
      <c r="Q3117" s="12"/>
      <c r="S3117" s="16"/>
      <c r="T3117" s="16"/>
    </row>
    <row r="3118" spans="2:20" x14ac:dyDescent="0.2">
      <c r="B3118" s="3"/>
      <c r="C3118" s="3"/>
      <c r="D3118" s="6"/>
      <c r="E3118" s="8"/>
      <c r="O3118" s="10"/>
      <c r="Q3118" s="12"/>
      <c r="S3118" s="16"/>
      <c r="T3118" s="16"/>
    </row>
    <row r="3119" spans="2:20" x14ac:dyDescent="0.2">
      <c r="B3119" s="3"/>
      <c r="C3119" s="3"/>
      <c r="D3119" s="6"/>
      <c r="E3119" s="8"/>
      <c r="O3119" s="10"/>
      <c r="Q3119" s="12"/>
      <c r="S3119" s="16"/>
      <c r="T3119" s="16"/>
    </row>
    <row r="3120" spans="2:20" x14ac:dyDescent="0.2">
      <c r="B3120" s="3"/>
      <c r="C3120" s="3"/>
      <c r="D3120" s="6"/>
      <c r="E3120" s="8"/>
      <c r="O3120" s="10"/>
      <c r="Q3120" s="12"/>
      <c r="S3120" s="16"/>
      <c r="T3120" s="16"/>
    </row>
    <row r="3121" spans="2:20" x14ac:dyDescent="0.2">
      <c r="B3121" s="3"/>
      <c r="C3121" s="3"/>
      <c r="D3121" s="6"/>
      <c r="E3121" s="8"/>
      <c r="O3121" s="10"/>
      <c r="Q3121" s="12"/>
      <c r="S3121" s="16"/>
      <c r="T3121" s="16"/>
    </row>
    <row r="3122" spans="2:20" x14ac:dyDescent="0.2">
      <c r="B3122" s="3"/>
      <c r="C3122" s="3"/>
      <c r="D3122" s="6"/>
      <c r="E3122" s="8"/>
      <c r="O3122" s="10"/>
      <c r="Q3122" s="12"/>
      <c r="S3122" s="16"/>
      <c r="T3122" s="16"/>
    </row>
    <row r="3123" spans="2:20" x14ac:dyDescent="0.2">
      <c r="B3123" s="3"/>
      <c r="C3123" s="3"/>
      <c r="D3123" s="6"/>
      <c r="E3123" s="8"/>
      <c r="O3123" s="10"/>
      <c r="Q3123" s="12"/>
      <c r="S3123" s="16"/>
      <c r="T3123" s="16"/>
    </row>
    <row r="3124" spans="2:20" x14ac:dyDescent="0.2">
      <c r="B3124" s="3"/>
      <c r="C3124" s="3"/>
      <c r="D3124" s="6"/>
      <c r="E3124" s="8"/>
      <c r="O3124" s="10"/>
      <c r="Q3124" s="12"/>
      <c r="S3124" s="16"/>
      <c r="T3124" s="16"/>
    </row>
    <row r="3125" spans="2:20" x14ac:dyDescent="0.2">
      <c r="B3125" s="3"/>
      <c r="C3125" s="3"/>
      <c r="D3125" s="6"/>
      <c r="E3125" s="8"/>
      <c r="O3125" s="10"/>
      <c r="Q3125" s="12"/>
      <c r="S3125" s="16"/>
      <c r="T3125" s="16"/>
    </row>
    <row r="3126" spans="2:20" x14ac:dyDescent="0.2">
      <c r="B3126" s="3"/>
      <c r="C3126" s="3"/>
      <c r="D3126" s="6"/>
      <c r="E3126" s="8"/>
      <c r="O3126" s="10"/>
      <c r="Q3126" s="12"/>
      <c r="S3126" s="16"/>
      <c r="T3126" s="16"/>
    </row>
    <row r="3127" spans="2:20" x14ac:dyDescent="0.2">
      <c r="B3127" s="3"/>
      <c r="C3127" s="3"/>
      <c r="D3127" s="6"/>
      <c r="E3127" s="8"/>
      <c r="O3127" s="10"/>
      <c r="Q3127" s="12"/>
      <c r="S3127" s="16"/>
      <c r="T3127" s="16"/>
    </row>
    <row r="3128" spans="2:20" x14ac:dyDescent="0.2">
      <c r="B3128" s="3"/>
      <c r="C3128" s="3"/>
      <c r="D3128" s="6"/>
      <c r="E3128" s="8"/>
      <c r="O3128" s="10"/>
      <c r="Q3128" s="12"/>
      <c r="S3128" s="16"/>
      <c r="T3128" s="16"/>
    </row>
    <row r="3129" spans="2:20" x14ac:dyDescent="0.2">
      <c r="B3129" s="3"/>
      <c r="C3129" s="3"/>
      <c r="D3129" s="6"/>
      <c r="E3129" s="8"/>
      <c r="O3129" s="10"/>
      <c r="Q3129" s="12"/>
      <c r="S3129" s="16"/>
      <c r="T3129" s="16"/>
    </row>
    <row r="3130" spans="2:20" x14ac:dyDescent="0.2">
      <c r="B3130" s="3"/>
      <c r="C3130" s="3"/>
      <c r="D3130" s="6"/>
      <c r="E3130" s="8"/>
      <c r="O3130" s="10"/>
      <c r="Q3130" s="12"/>
      <c r="S3130" s="16"/>
      <c r="T3130" s="16"/>
    </row>
    <row r="3131" spans="2:20" x14ac:dyDescent="0.2">
      <c r="B3131" s="3"/>
      <c r="C3131" s="3"/>
      <c r="D3131" s="6"/>
      <c r="E3131" s="8"/>
      <c r="O3131" s="10"/>
      <c r="Q3131" s="12"/>
      <c r="S3131" s="16"/>
      <c r="T3131" s="16"/>
    </row>
    <row r="3132" spans="2:20" x14ac:dyDescent="0.2">
      <c r="B3132" s="3"/>
      <c r="C3132" s="3"/>
      <c r="D3132" s="6"/>
      <c r="E3132" s="8"/>
      <c r="O3132" s="10"/>
      <c r="Q3132" s="12"/>
      <c r="S3132" s="16"/>
      <c r="T3132" s="16"/>
    </row>
    <row r="3133" spans="2:20" x14ac:dyDescent="0.2">
      <c r="B3133" s="3"/>
      <c r="C3133" s="3"/>
      <c r="D3133" s="6"/>
      <c r="E3133" s="8"/>
      <c r="O3133" s="10"/>
      <c r="Q3133" s="12"/>
      <c r="S3133" s="16"/>
      <c r="T3133" s="16"/>
    </row>
    <row r="3134" spans="2:20" x14ac:dyDescent="0.2">
      <c r="B3134" s="3"/>
      <c r="C3134" s="3"/>
      <c r="D3134" s="6"/>
      <c r="E3134" s="8"/>
      <c r="O3134" s="10"/>
      <c r="Q3134" s="12"/>
      <c r="S3134" s="16"/>
      <c r="T3134" s="16"/>
    </row>
    <row r="3135" spans="2:20" x14ac:dyDescent="0.2">
      <c r="B3135" s="3"/>
      <c r="C3135" s="3"/>
      <c r="D3135" s="6"/>
      <c r="E3135" s="8"/>
      <c r="O3135" s="10"/>
      <c r="Q3135" s="12"/>
      <c r="S3135" s="16"/>
      <c r="T3135" s="16"/>
    </row>
    <row r="3136" spans="2:20" x14ac:dyDescent="0.2">
      <c r="B3136" s="3"/>
      <c r="C3136" s="3"/>
      <c r="D3136" s="6"/>
      <c r="E3136" s="8"/>
      <c r="O3136" s="10"/>
      <c r="Q3136" s="12"/>
      <c r="S3136" s="16"/>
      <c r="T3136" s="16"/>
    </row>
    <row r="3137" spans="2:20" x14ac:dyDescent="0.2">
      <c r="B3137" s="3"/>
      <c r="C3137" s="3"/>
      <c r="D3137" s="6"/>
      <c r="E3137" s="8"/>
      <c r="O3137" s="10"/>
      <c r="Q3137" s="12"/>
      <c r="S3137" s="16"/>
      <c r="T3137" s="16"/>
    </row>
    <row r="3138" spans="2:20" x14ac:dyDescent="0.2">
      <c r="B3138" s="3"/>
      <c r="C3138" s="3"/>
      <c r="D3138" s="6"/>
      <c r="E3138" s="8"/>
      <c r="O3138" s="10"/>
      <c r="Q3138" s="12"/>
      <c r="S3138" s="16"/>
      <c r="T3138" s="16"/>
    </row>
    <row r="3139" spans="2:20" x14ac:dyDescent="0.2">
      <c r="B3139" s="3"/>
      <c r="C3139" s="3"/>
      <c r="D3139" s="6"/>
      <c r="E3139" s="8"/>
      <c r="O3139" s="10"/>
      <c r="Q3139" s="12"/>
      <c r="S3139" s="16"/>
      <c r="T3139" s="16"/>
    </row>
    <row r="3140" spans="2:20" x14ac:dyDescent="0.2">
      <c r="B3140" s="3"/>
      <c r="C3140" s="3"/>
      <c r="D3140" s="6"/>
      <c r="E3140" s="8"/>
      <c r="O3140" s="10"/>
      <c r="Q3140" s="12"/>
      <c r="S3140" s="16"/>
      <c r="T3140" s="16"/>
    </row>
    <row r="3141" spans="2:20" x14ac:dyDescent="0.2">
      <c r="B3141" s="3"/>
      <c r="C3141" s="3"/>
      <c r="D3141" s="6"/>
      <c r="E3141" s="8"/>
      <c r="O3141" s="10"/>
      <c r="Q3141" s="12"/>
      <c r="S3141" s="16"/>
      <c r="T3141" s="16"/>
    </row>
    <row r="3142" spans="2:20" x14ac:dyDescent="0.2">
      <c r="B3142" s="3"/>
      <c r="C3142" s="3"/>
      <c r="D3142" s="6"/>
      <c r="E3142" s="8"/>
      <c r="O3142" s="10"/>
      <c r="Q3142" s="12"/>
      <c r="S3142" s="16"/>
      <c r="T3142" s="16"/>
    </row>
    <row r="3143" spans="2:20" x14ac:dyDescent="0.2">
      <c r="B3143" s="3"/>
      <c r="C3143" s="3"/>
      <c r="D3143" s="6"/>
      <c r="E3143" s="8"/>
      <c r="O3143" s="10"/>
      <c r="Q3143" s="12"/>
      <c r="S3143" s="16"/>
      <c r="T3143" s="16"/>
    </row>
    <row r="3144" spans="2:20" x14ac:dyDescent="0.2">
      <c r="B3144" s="3"/>
      <c r="C3144" s="3"/>
      <c r="D3144" s="6"/>
      <c r="E3144" s="8"/>
      <c r="O3144" s="10"/>
      <c r="Q3144" s="12"/>
      <c r="S3144" s="16"/>
      <c r="T3144" s="16"/>
    </row>
    <row r="3145" spans="2:20" x14ac:dyDescent="0.2">
      <c r="B3145" s="3"/>
      <c r="C3145" s="3"/>
      <c r="D3145" s="6"/>
      <c r="E3145" s="8"/>
      <c r="O3145" s="10"/>
      <c r="Q3145" s="12"/>
      <c r="S3145" s="16"/>
      <c r="T3145" s="16"/>
    </row>
    <row r="3146" spans="2:20" x14ac:dyDescent="0.2">
      <c r="B3146" s="3"/>
      <c r="C3146" s="3"/>
      <c r="D3146" s="6"/>
      <c r="E3146" s="8"/>
      <c r="O3146" s="10"/>
      <c r="Q3146" s="12"/>
      <c r="S3146" s="16"/>
      <c r="T3146" s="16"/>
    </row>
    <row r="3147" spans="2:20" x14ac:dyDescent="0.2">
      <c r="B3147" s="3"/>
      <c r="C3147" s="3"/>
      <c r="D3147" s="6"/>
      <c r="E3147" s="8"/>
      <c r="O3147" s="10"/>
      <c r="Q3147" s="12"/>
      <c r="S3147" s="16"/>
      <c r="T3147" s="16"/>
    </row>
    <row r="3148" spans="2:20" x14ac:dyDescent="0.2">
      <c r="B3148" s="3"/>
      <c r="C3148" s="3"/>
      <c r="D3148" s="6"/>
      <c r="E3148" s="8"/>
      <c r="O3148" s="10"/>
      <c r="Q3148" s="12"/>
      <c r="S3148" s="16"/>
      <c r="T3148" s="16"/>
    </row>
    <row r="3149" spans="2:20" x14ac:dyDescent="0.2">
      <c r="B3149" s="3"/>
      <c r="C3149" s="3"/>
      <c r="D3149" s="6"/>
      <c r="E3149" s="8"/>
      <c r="O3149" s="10"/>
      <c r="Q3149" s="12"/>
      <c r="S3149" s="16"/>
      <c r="T3149" s="16"/>
    </row>
    <row r="3150" spans="2:20" x14ac:dyDescent="0.2">
      <c r="B3150" s="3"/>
      <c r="C3150" s="3"/>
      <c r="D3150" s="6"/>
      <c r="E3150" s="8"/>
      <c r="O3150" s="10"/>
      <c r="Q3150" s="12"/>
      <c r="S3150" s="16"/>
      <c r="T3150" s="16"/>
    </row>
    <row r="3151" spans="2:20" x14ac:dyDescent="0.2">
      <c r="B3151" s="3"/>
      <c r="C3151" s="3"/>
      <c r="D3151" s="6"/>
      <c r="E3151" s="8"/>
      <c r="O3151" s="10"/>
      <c r="Q3151" s="12"/>
      <c r="S3151" s="16"/>
      <c r="T3151" s="16"/>
    </row>
    <row r="3152" spans="2:20" x14ac:dyDescent="0.2">
      <c r="B3152" s="3"/>
      <c r="C3152" s="3"/>
      <c r="D3152" s="6"/>
      <c r="E3152" s="8"/>
      <c r="O3152" s="10"/>
      <c r="Q3152" s="12"/>
      <c r="S3152" s="16"/>
      <c r="T3152" s="16"/>
    </row>
    <row r="3153" spans="2:20" x14ac:dyDescent="0.2">
      <c r="B3153" s="3"/>
      <c r="C3153" s="3"/>
      <c r="D3153" s="6"/>
      <c r="E3153" s="8"/>
      <c r="O3153" s="10"/>
      <c r="Q3153" s="12"/>
      <c r="S3153" s="16"/>
      <c r="T3153" s="16"/>
    </row>
    <row r="3154" spans="2:20" x14ac:dyDescent="0.2">
      <c r="B3154" s="3"/>
      <c r="C3154" s="3"/>
      <c r="D3154" s="6"/>
      <c r="E3154" s="8"/>
      <c r="O3154" s="10"/>
      <c r="Q3154" s="12"/>
      <c r="S3154" s="16"/>
      <c r="T3154" s="16"/>
    </row>
    <row r="3155" spans="2:20" x14ac:dyDescent="0.2">
      <c r="B3155" s="3"/>
      <c r="C3155" s="3"/>
      <c r="D3155" s="6"/>
      <c r="E3155" s="8"/>
      <c r="O3155" s="10"/>
      <c r="Q3155" s="12"/>
      <c r="S3155" s="16"/>
      <c r="T3155" s="16"/>
    </row>
    <row r="3156" spans="2:20" x14ac:dyDescent="0.2">
      <c r="B3156" s="3"/>
      <c r="C3156" s="3"/>
      <c r="D3156" s="6"/>
      <c r="E3156" s="8"/>
      <c r="O3156" s="10"/>
      <c r="Q3156" s="12"/>
      <c r="S3156" s="16"/>
      <c r="T3156" s="16"/>
    </row>
    <row r="3157" spans="2:20" x14ac:dyDescent="0.2">
      <c r="B3157" s="3"/>
      <c r="C3157" s="3"/>
      <c r="D3157" s="6"/>
      <c r="E3157" s="8"/>
      <c r="O3157" s="10"/>
      <c r="Q3157" s="12"/>
      <c r="S3157" s="16"/>
      <c r="T3157" s="16"/>
    </row>
    <row r="3158" spans="2:20" x14ac:dyDescent="0.2">
      <c r="B3158" s="3"/>
      <c r="C3158" s="3"/>
      <c r="D3158" s="6"/>
      <c r="E3158" s="8"/>
      <c r="O3158" s="10"/>
      <c r="Q3158" s="12"/>
      <c r="S3158" s="16"/>
      <c r="T3158" s="16"/>
    </row>
    <row r="3159" spans="2:20" x14ac:dyDescent="0.2">
      <c r="B3159" s="3"/>
      <c r="C3159" s="3"/>
      <c r="D3159" s="6"/>
      <c r="E3159" s="8"/>
      <c r="O3159" s="10"/>
      <c r="Q3159" s="12"/>
      <c r="S3159" s="16"/>
      <c r="T3159" s="16"/>
    </row>
    <row r="3160" spans="2:20" x14ac:dyDescent="0.2">
      <c r="B3160" s="3"/>
      <c r="C3160" s="3"/>
      <c r="D3160" s="6"/>
      <c r="E3160" s="8"/>
      <c r="O3160" s="10"/>
      <c r="Q3160" s="12"/>
      <c r="S3160" s="16"/>
      <c r="T3160" s="16"/>
    </row>
    <row r="3161" spans="2:20" x14ac:dyDescent="0.2">
      <c r="B3161" s="3"/>
      <c r="C3161" s="3"/>
      <c r="D3161" s="6"/>
      <c r="E3161" s="8"/>
      <c r="O3161" s="10"/>
      <c r="Q3161" s="12"/>
      <c r="S3161" s="16"/>
      <c r="T3161" s="16"/>
    </row>
    <row r="3162" spans="2:20" x14ac:dyDescent="0.2">
      <c r="B3162" s="3"/>
      <c r="C3162" s="3"/>
      <c r="D3162" s="6"/>
      <c r="E3162" s="8"/>
      <c r="O3162" s="10"/>
      <c r="Q3162" s="12"/>
      <c r="S3162" s="16"/>
      <c r="T3162" s="16"/>
    </row>
    <row r="3163" spans="2:20" x14ac:dyDescent="0.2">
      <c r="B3163" s="3"/>
      <c r="C3163" s="3"/>
      <c r="D3163" s="6"/>
      <c r="E3163" s="8"/>
      <c r="O3163" s="10"/>
      <c r="Q3163" s="12"/>
      <c r="S3163" s="16"/>
      <c r="T3163" s="16"/>
    </row>
    <row r="3164" spans="2:20" x14ac:dyDescent="0.2">
      <c r="B3164" s="3"/>
      <c r="C3164" s="3"/>
      <c r="D3164" s="6"/>
      <c r="E3164" s="8"/>
      <c r="O3164" s="10"/>
      <c r="Q3164" s="12"/>
      <c r="S3164" s="16"/>
      <c r="T3164" s="16"/>
    </row>
    <row r="3165" spans="2:20" x14ac:dyDescent="0.2">
      <c r="B3165" s="3"/>
      <c r="C3165" s="3"/>
      <c r="D3165" s="6"/>
      <c r="E3165" s="8"/>
      <c r="O3165" s="10"/>
      <c r="Q3165" s="12"/>
      <c r="S3165" s="16"/>
      <c r="T3165" s="16"/>
    </row>
    <row r="3166" spans="2:20" x14ac:dyDescent="0.2">
      <c r="B3166" s="3"/>
      <c r="C3166" s="3"/>
      <c r="D3166" s="6"/>
      <c r="E3166" s="8"/>
      <c r="O3166" s="10"/>
      <c r="Q3166" s="12"/>
      <c r="S3166" s="16"/>
      <c r="T3166" s="16"/>
    </row>
    <row r="3167" spans="2:20" x14ac:dyDescent="0.2">
      <c r="B3167" s="3"/>
      <c r="C3167" s="3"/>
      <c r="D3167" s="6"/>
      <c r="E3167" s="8"/>
      <c r="O3167" s="10"/>
      <c r="Q3167" s="12"/>
      <c r="S3167" s="16"/>
      <c r="T3167" s="16"/>
    </row>
    <row r="3168" spans="2:20" x14ac:dyDescent="0.2">
      <c r="B3168" s="3"/>
      <c r="C3168" s="3"/>
      <c r="D3168" s="6"/>
      <c r="E3168" s="8"/>
      <c r="O3168" s="10"/>
      <c r="Q3168" s="12"/>
      <c r="S3168" s="16"/>
      <c r="T3168" s="16"/>
    </row>
    <row r="3169" spans="2:20" x14ac:dyDescent="0.2">
      <c r="B3169" s="3"/>
      <c r="C3169" s="3"/>
      <c r="D3169" s="6"/>
      <c r="E3169" s="8"/>
      <c r="O3169" s="10"/>
      <c r="Q3169" s="12"/>
      <c r="S3169" s="16"/>
      <c r="T3169" s="16"/>
    </row>
    <row r="3170" spans="2:20" x14ac:dyDescent="0.2">
      <c r="B3170" s="3"/>
      <c r="C3170" s="3"/>
      <c r="D3170" s="6"/>
      <c r="E3170" s="8"/>
      <c r="O3170" s="10"/>
      <c r="Q3170" s="12"/>
      <c r="S3170" s="16"/>
      <c r="T3170" s="16"/>
    </row>
    <row r="3171" spans="2:20" x14ac:dyDescent="0.2">
      <c r="B3171" s="3"/>
      <c r="C3171" s="3"/>
      <c r="D3171" s="6"/>
      <c r="E3171" s="8"/>
      <c r="O3171" s="10"/>
      <c r="Q3171" s="12"/>
      <c r="S3171" s="16"/>
      <c r="T3171" s="16"/>
    </row>
    <row r="3172" spans="2:20" x14ac:dyDescent="0.2">
      <c r="B3172" s="3"/>
      <c r="C3172" s="3"/>
      <c r="D3172" s="6"/>
      <c r="E3172" s="8"/>
      <c r="O3172" s="10"/>
      <c r="Q3172" s="12"/>
      <c r="S3172" s="16"/>
      <c r="T3172" s="16"/>
    </row>
    <row r="3173" spans="2:20" x14ac:dyDescent="0.2">
      <c r="B3173" s="3"/>
      <c r="C3173" s="3"/>
      <c r="D3173" s="6"/>
      <c r="E3173" s="8"/>
      <c r="O3173" s="10"/>
      <c r="Q3173" s="12"/>
      <c r="S3173" s="16"/>
      <c r="T3173" s="16"/>
    </row>
    <row r="3174" spans="2:20" x14ac:dyDescent="0.2">
      <c r="B3174" s="3"/>
      <c r="C3174" s="3"/>
      <c r="D3174" s="6"/>
      <c r="E3174" s="8"/>
      <c r="O3174" s="10"/>
      <c r="Q3174" s="12"/>
      <c r="S3174" s="16"/>
      <c r="T3174" s="16"/>
    </row>
    <row r="3175" spans="2:20" x14ac:dyDescent="0.2">
      <c r="B3175" s="3"/>
      <c r="C3175" s="3"/>
      <c r="D3175" s="6"/>
      <c r="E3175" s="8"/>
      <c r="O3175" s="10"/>
      <c r="Q3175" s="12"/>
      <c r="S3175" s="16"/>
      <c r="T3175" s="16"/>
    </row>
    <row r="3176" spans="2:20" x14ac:dyDescent="0.2">
      <c r="B3176" s="3"/>
      <c r="C3176" s="3"/>
      <c r="D3176" s="6"/>
      <c r="E3176" s="8"/>
      <c r="O3176" s="10"/>
      <c r="Q3176" s="12"/>
      <c r="S3176" s="16"/>
      <c r="T3176" s="16"/>
    </row>
    <row r="3177" spans="2:20" x14ac:dyDescent="0.2">
      <c r="B3177" s="3"/>
      <c r="C3177" s="3"/>
      <c r="D3177" s="6"/>
      <c r="E3177" s="8"/>
      <c r="O3177" s="10"/>
      <c r="Q3177" s="12"/>
      <c r="S3177" s="16"/>
      <c r="T3177" s="16"/>
    </row>
    <row r="3178" spans="2:20" x14ac:dyDescent="0.2">
      <c r="B3178" s="3"/>
      <c r="C3178" s="3"/>
      <c r="D3178" s="6"/>
      <c r="E3178" s="8"/>
      <c r="O3178" s="10"/>
      <c r="Q3178" s="12"/>
      <c r="S3178" s="16"/>
      <c r="T3178" s="16"/>
    </row>
    <row r="3179" spans="2:20" x14ac:dyDescent="0.2">
      <c r="B3179" s="3"/>
      <c r="C3179" s="3"/>
      <c r="D3179" s="6"/>
      <c r="E3179" s="8"/>
      <c r="O3179" s="10"/>
      <c r="Q3179" s="12"/>
      <c r="S3179" s="16"/>
      <c r="T3179" s="16"/>
    </row>
    <row r="3180" spans="2:20" x14ac:dyDescent="0.2">
      <c r="B3180" s="3"/>
      <c r="C3180" s="3"/>
      <c r="D3180" s="6"/>
      <c r="E3180" s="8"/>
      <c r="O3180" s="10"/>
      <c r="Q3180" s="12"/>
      <c r="S3180" s="16"/>
      <c r="T3180" s="16"/>
    </row>
    <row r="3181" spans="2:20" x14ac:dyDescent="0.2">
      <c r="B3181" s="3"/>
      <c r="C3181" s="3"/>
      <c r="D3181" s="6"/>
      <c r="E3181" s="8"/>
      <c r="O3181" s="10"/>
      <c r="Q3181" s="12"/>
      <c r="S3181" s="16"/>
      <c r="T3181" s="16"/>
    </row>
    <row r="3182" spans="2:20" x14ac:dyDescent="0.2">
      <c r="B3182" s="3"/>
      <c r="C3182" s="3"/>
      <c r="D3182" s="6"/>
      <c r="E3182" s="8"/>
      <c r="O3182" s="10"/>
      <c r="Q3182" s="12"/>
      <c r="S3182" s="16"/>
      <c r="T3182" s="16"/>
    </row>
    <row r="3183" spans="2:20" x14ac:dyDescent="0.2">
      <c r="B3183" s="3"/>
      <c r="C3183" s="3"/>
      <c r="D3183" s="6"/>
      <c r="E3183" s="8"/>
      <c r="O3183" s="10"/>
      <c r="Q3183" s="12"/>
      <c r="S3183" s="16"/>
      <c r="T3183" s="16"/>
    </row>
    <row r="3184" spans="2:20" x14ac:dyDescent="0.2">
      <c r="B3184" s="3"/>
      <c r="C3184" s="3"/>
      <c r="D3184" s="6"/>
      <c r="E3184" s="8"/>
      <c r="O3184" s="10"/>
      <c r="Q3184" s="12"/>
      <c r="S3184" s="16"/>
      <c r="T3184" s="16"/>
    </row>
    <row r="3185" spans="2:20" x14ac:dyDescent="0.2">
      <c r="B3185" s="3"/>
      <c r="C3185" s="3"/>
      <c r="D3185" s="6"/>
      <c r="E3185" s="8"/>
      <c r="O3185" s="10"/>
      <c r="Q3185" s="12"/>
      <c r="S3185" s="16"/>
      <c r="T3185" s="16"/>
    </row>
    <row r="3186" spans="2:20" x14ac:dyDescent="0.2">
      <c r="B3186" s="3"/>
      <c r="C3186" s="3"/>
      <c r="D3186" s="6"/>
      <c r="E3186" s="8"/>
      <c r="O3186" s="10"/>
      <c r="Q3186" s="12"/>
      <c r="S3186" s="16"/>
      <c r="T3186" s="16"/>
    </row>
    <row r="3187" spans="2:20" x14ac:dyDescent="0.2">
      <c r="B3187" s="3"/>
      <c r="C3187" s="3"/>
      <c r="D3187" s="6"/>
      <c r="E3187" s="8"/>
      <c r="O3187" s="10"/>
      <c r="Q3187" s="12"/>
      <c r="S3187" s="16"/>
      <c r="T3187" s="16"/>
    </row>
    <row r="3188" spans="2:20" x14ac:dyDescent="0.2">
      <c r="B3188" s="3"/>
      <c r="C3188" s="3"/>
      <c r="D3188" s="6"/>
      <c r="E3188" s="8"/>
      <c r="O3188" s="10"/>
      <c r="Q3188" s="12"/>
      <c r="S3188" s="16"/>
      <c r="T3188" s="16"/>
    </row>
    <row r="3189" spans="2:20" x14ac:dyDescent="0.2">
      <c r="B3189" s="3"/>
      <c r="C3189" s="3"/>
      <c r="D3189" s="6"/>
      <c r="E3189" s="8"/>
      <c r="O3189" s="10"/>
      <c r="Q3189" s="12"/>
      <c r="S3189" s="16"/>
      <c r="T3189" s="16"/>
    </row>
    <row r="3190" spans="2:20" x14ac:dyDescent="0.2">
      <c r="B3190" s="3"/>
      <c r="C3190" s="3"/>
      <c r="D3190" s="6"/>
      <c r="E3190" s="8"/>
      <c r="O3190" s="10"/>
      <c r="Q3190" s="12"/>
      <c r="S3190" s="16"/>
      <c r="T3190" s="16"/>
    </row>
    <row r="3191" spans="2:20" x14ac:dyDescent="0.2">
      <c r="B3191" s="3"/>
      <c r="C3191" s="3"/>
      <c r="D3191" s="6"/>
      <c r="E3191" s="8"/>
      <c r="O3191" s="10"/>
      <c r="Q3191" s="12"/>
      <c r="S3191" s="16"/>
      <c r="T3191" s="16"/>
    </row>
    <row r="3192" spans="2:20" x14ac:dyDescent="0.2">
      <c r="B3192" s="3"/>
      <c r="C3192" s="3"/>
      <c r="D3192" s="6"/>
      <c r="E3192" s="8"/>
      <c r="O3192" s="10"/>
      <c r="Q3192" s="12"/>
      <c r="S3192" s="16"/>
      <c r="T3192" s="16"/>
    </row>
    <row r="3193" spans="2:20" x14ac:dyDescent="0.2">
      <c r="B3193" s="3"/>
      <c r="C3193" s="3"/>
      <c r="D3193" s="6"/>
      <c r="E3193" s="8"/>
      <c r="O3193" s="10"/>
      <c r="Q3193" s="12"/>
      <c r="S3193" s="16"/>
      <c r="T3193" s="16"/>
    </row>
    <row r="3194" spans="2:20" x14ac:dyDescent="0.2">
      <c r="B3194" s="3"/>
      <c r="C3194" s="3"/>
      <c r="D3194" s="6"/>
      <c r="E3194" s="8"/>
      <c r="O3194" s="10"/>
      <c r="Q3194" s="12"/>
      <c r="S3194" s="16"/>
      <c r="T3194" s="16"/>
    </row>
    <row r="3195" spans="2:20" x14ac:dyDescent="0.2">
      <c r="B3195" s="3"/>
      <c r="C3195" s="3"/>
      <c r="D3195" s="6"/>
      <c r="E3195" s="8"/>
      <c r="O3195" s="10"/>
      <c r="Q3195" s="12"/>
      <c r="S3195" s="16"/>
      <c r="T3195" s="16"/>
    </row>
    <row r="3196" spans="2:20" x14ac:dyDescent="0.2">
      <c r="B3196" s="3"/>
      <c r="C3196" s="3"/>
      <c r="D3196" s="6"/>
      <c r="E3196" s="8"/>
      <c r="O3196" s="10"/>
      <c r="Q3196" s="12"/>
      <c r="S3196" s="16"/>
      <c r="T3196" s="16"/>
    </row>
    <row r="3197" spans="2:20" x14ac:dyDescent="0.2">
      <c r="B3197" s="3"/>
      <c r="C3197" s="3"/>
      <c r="D3197" s="6"/>
      <c r="E3197" s="8"/>
      <c r="O3197" s="10"/>
      <c r="Q3197" s="12"/>
      <c r="S3197" s="16"/>
      <c r="T3197" s="16"/>
    </row>
    <row r="3198" spans="2:20" x14ac:dyDescent="0.2">
      <c r="B3198" s="3"/>
      <c r="C3198" s="3"/>
      <c r="D3198" s="6"/>
      <c r="E3198" s="8"/>
      <c r="O3198" s="10"/>
      <c r="Q3198" s="12"/>
      <c r="S3198" s="16"/>
      <c r="T3198" s="16"/>
    </row>
    <row r="3199" spans="2:20" x14ac:dyDescent="0.2">
      <c r="B3199" s="3"/>
      <c r="C3199" s="3"/>
      <c r="D3199" s="6"/>
      <c r="E3199" s="8"/>
      <c r="O3199" s="10"/>
      <c r="Q3199" s="12"/>
      <c r="S3199" s="16"/>
      <c r="T3199" s="16"/>
    </row>
    <row r="3200" spans="2:20" x14ac:dyDescent="0.2">
      <c r="B3200" s="3"/>
      <c r="C3200" s="3"/>
      <c r="D3200" s="6"/>
      <c r="E3200" s="8"/>
      <c r="O3200" s="10"/>
      <c r="Q3200" s="12"/>
      <c r="S3200" s="16"/>
      <c r="T3200" s="16"/>
    </row>
    <row r="3201" spans="2:20" x14ac:dyDescent="0.2">
      <c r="B3201" s="3"/>
      <c r="C3201" s="3"/>
      <c r="D3201" s="6"/>
      <c r="E3201" s="8"/>
      <c r="O3201" s="10"/>
      <c r="Q3201" s="12"/>
      <c r="S3201" s="16"/>
      <c r="T3201" s="16"/>
    </row>
    <row r="3202" spans="2:20" x14ac:dyDescent="0.2">
      <c r="B3202" s="3"/>
      <c r="C3202" s="3"/>
      <c r="D3202" s="6"/>
      <c r="E3202" s="8"/>
      <c r="O3202" s="10"/>
      <c r="Q3202" s="12"/>
      <c r="S3202" s="16"/>
      <c r="T3202" s="16"/>
    </row>
    <row r="3203" spans="2:20" x14ac:dyDescent="0.2">
      <c r="B3203" s="3"/>
      <c r="C3203" s="3"/>
      <c r="D3203" s="6"/>
      <c r="E3203" s="8"/>
      <c r="O3203" s="10"/>
      <c r="Q3203" s="12"/>
      <c r="S3203" s="16"/>
      <c r="T3203" s="16"/>
    </row>
    <row r="3204" spans="2:20" x14ac:dyDescent="0.2">
      <c r="B3204" s="3"/>
      <c r="C3204" s="3"/>
      <c r="D3204" s="6"/>
      <c r="E3204" s="8"/>
      <c r="O3204" s="10"/>
      <c r="Q3204" s="12"/>
      <c r="S3204" s="16"/>
      <c r="T3204" s="16"/>
    </row>
    <row r="3205" spans="2:20" x14ac:dyDescent="0.2">
      <c r="B3205" s="3"/>
      <c r="C3205" s="3"/>
      <c r="D3205" s="6"/>
      <c r="E3205" s="8"/>
      <c r="O3205" s="10"/>
      <c r="Q3205" s="12"/>
      <c r="S3205" s="16"/>
      <c r="T3205" s="16"/>
    </row>
    <row r="3206" spans="2:20" x14ac:dyDescent="0.2">
      <c r="B3206" s="3"/>
      <c r="C3206" s="3"/>
      <c r="D3206" s="6"/>
      <c r="E3206" s="8"/>
      <c r="O3206" s="10"/>
      <c r="Q3206" s="12"/>
      <c r="S3206" s="16"/>
      <c r="T3206" s="16"/>
    </row>
    <row r="3207" spans="2:20" x14ac:dyDescent="0.2">
      <c r="B3207" s="3"/>
      <c r="C3207" s="3"/>
      <c r="D3207" s="6"/>
      <c r="E3207" s="8"/>
      <c r="O3207" s="10"/>
      <c r="Q3207" s="12"/>
      <c r="S3207" s="16"/>
      <c r="T3207" s="16"/>
    </row>
    <row r="3208" spans="2:20" x14ac:dyDescent="0.2">
      <c r="B3208" s="3"/>
      <c r="C3208" s="3"/>
      <c r="D3208" s="6"/>
      <c r="E3208" s="8"/>
      <c r="O3208" s="10"/>
      <c r="Q3208" s="12"/>
      <c r="S3208" s="16"/>
      <c r="T3208" s="16"/>
    </row>
    <row r="3209" spans="2:20" x14ac:dyDescent="0.2">
      <c r="B3209" s="3"/>
      <c r="C3209" s="3"/>
      <c r="D3209" s="6"/>
      <c r="E3209" s="8"/>
      <c r="O3209" s="10"/>
      <c r="Q3209" s="12"/>
      <c r="S3209" s="16"/>
      <c r="T3209" s="16"/>
    </row>
    <row r="3210" spans="2:20" x14ac:dyDescent="0.2">
      <c r="B3210" s="3"/>
      <c r="C3210" s="3"/>
      <c r="D3210" s="6"/>
      <c r="E3210" s="8"/>
      <c r="O3210" s="10"/>
      <c r="Q3210" s="12"/>
      <c r="S3210" s="16"/>
      <c r="T3210" s="16"/>
    </row>
    <row r="3211" spans="2:20" x14ac:dyDescent="0.2">
      <c r="B3211" s="3"/>
      <c r="C3211" s="3"/>
      <c r="D3211" s="6"/>
      <c r="E3211" s="8"/>
      <c r="O3211" s="10"/>
      <c r="Q3211" s="12"/>
      <c r="S3211" s="16"/>
      <c r="T3211" s="16"/>
    </row>
    <row r="3212" spans="2:20" x14ac:dyDescent="0.2">
      <c r="B3212" s="3"/>
      <c r="C3212" s="3"/>
      <c r="D3212" s="6"/>
      <c r="E3212" s="8"/>
      <c r="O3212" s="10"/>
      <c r="Q3212" s="12"/>
      <c r="S3212" s="16"/>
      <c r="T3212" s="16"/>
    </row>
    <row r="3213" spans="2:20" x14ac:dyDescent="0.2">
      <c r="B3213" s="3"/>
      <c r="C3213" s="3"/>
      <c r="D3213" s="6"/>
      <c r="E3213" s="8"/>
      <c r="O3213" s="10"/>
      <c r="Q3213" s="12"/>
      <c r="S3213" s="16"/>
      <c r="T3213" s="16"/>
    </row>
    <row r="3214" spans="2:20" x14ac:dyDescent="0.2">
      <c r="B3214" s="3"/>
      <c r="C3214" s="3"/>
      <c r="D3214" s="6"/>
      <c r="E3214" s="8"/>
      <c r="O3214" s="10"/>
      <c r="Q3214" s="12"/>
      <c r="S3214" s="16"/>
      <c r="T3214" s="16"/>
    </row>
    <row r="3215" spans="2:20" x14ac:dyDescent="0.2">
      <c r="B3215" s="3"/>
      <c r="C3215" s="3"/>
      <c r="D3215" s="6"/>
      <c r="E3215" s="8"/>
      <c r="O3215" s="10"/>
      <c r="Q3215" s="12"/>
      <c r="S3215" s="16"/>
      <c r="T3215" s="16"/>
    </row>
    <row r="3216" spans="2:20" x14ac:dyDescent="0.2">
      <c r="B3216" s="3"/>
      <c r="C3216" s="3"/>
      <c r="D3216" s="6"/>
      <c r="E3216" s="8"/>
      <c r="O3216" s="10"/>
      <c r="Q3216" s="12"/>
      <c r="S3216" s="16"/>
      <c r="T3216" s="16"/>
    </row>
    <row r="3217" spans="2:20" x14ac:dyDescent="0.2">
      <c r="B3217" s="3"/>
      <c r="C3217" s="3"/>
      <c r="D3217" s="6"/>
      <c r="E3217" s="8"/>
      <c r="O3217" s="10"/>
      <c r="Q3217" s="12"/>
      <c r="S3217" s="16"/>
      <c r="T3217" s="16"/>
    </row>
    <row r="3218" spans="2:20" x14ac:dyDescent="0.2">
      <c r="B3218" s="3"/>
      <c r="C3218" s="3"/>
      <c r="D3218" s="6"/>
      <c r="E3218" s="8"/>
      <c r="O3218" s="10"/>
      <c r="Q3218" s="12"/>
      <c r="S3218" s="16"/>
      <c r="T3218" s="16"/>
    </row>
    <row r="3219" spans="2:20" x14ac:dyDescent="0.2">
      <c r="B3219" s="3"/>
      <c r="C3219" s="3"/>
      <c r="D3219" s="6"/>
      <c r="E3219" s="8"/>
      <c r="O3219" s="10"/>
      <c r="Q3219" s="12"/>
      <c r="S3219" s="16"/>
      <c r="T3219" s="16"/>
    </row>
    <row r="3220" spans="2:20" x14ac:dyDescent="0.2">
      <c r="B3220" s="3"/>
      <c r="C3220" s="3"/>
      <c r="D3220" s="6"/>
      <c r="E3220" s="8"/>
      <c r="O3220" s="10"/>
      <c r="Q3220" s="12"/>
      <c r="S3220" s="16"/>
      <c r="T3220" s="16"/>
    </row>
    <row r="3221" spans="2:20" x14ac:dyDescent="0.2">
      <c r="B3221" s="3"/>
      <c r="C3221" s="3"/>
      <c r="D3221" s="6"/>
      <c r="E3221" s="8"/>
      <c r="O3221" s="10"/>
      <c r="Q3221" s="12"/>
      <c r="S3221" s="16"/>
      <c r="T3221" s="16"/>
    </row>
    <row r="3222" spans="2:20" x14ac:dyDescent="0.2">
      <c r="B3222" s="3"/>
      <c r="C3222" s="3"/>
      <c r="D3222" s="6"/>
      <c r="E3222" s="8"/>
      <c r="O3222" s="10"/>
      <c r="Q3222" s="12"/>
      <c r="S3222" s="16"/>
      <c r="T3222" s="16"/>
    </row>
    <row r="3223" spans="2:20" x14ac:dyDescent="0.2">
      <c r="B3223" s="3"/>
      <c r="C3223" s="3"/>
      <c r="D3223" s="6"/>
      <c r="E3223" s="8"/>
      <c r="O3223" s="10"/>
      <c r="Q3223" s="12"/>
      <c r="S3223" s="16"/>
      <c r="T3223" s="16"/>
    </row>
    <row r="3224" spans="2:20" x14ac:dyDescent="0.2">
      <c r="B3224" s="3"/>
      <c r="C3224" s="3"/>
      <c r="D3224" s="6"/>
      <c r="E3224" s="8"/>
      <c r="O3224" s="10"/>
      <c r="Q3224" s="12"/>
      <c r="S3224" s="16"/>
      <c r="T3224" s="16"/>
    </row>
    <row r="3225" spans="2:20" x14ac:dyDescent="0.2">
      <c r="B3225" s="3"/>
      <c r="C3225" s="3"/>
      <c r="D3225" s="6"/>
      <c r="E3225" s="8"/>
      <c r="O3225" s="10"/>
      <c r="Q3225" s="12"/>
      <c r="S3225" s="16"/>
      <c r="T3225" s="16"/>
    </row>
    <row r="3226" spans="2:20" x14ac:dyDescent="0.2">
      <c r="B3226" s="3"/>
      <c r="C3226" s="3"/>
      <c r="D3226" s="6"/>
      <c r="E3226" s="8"/>
      <c r="O3226" s="10"/>
      <c r="Q3226" s="12"/>
      <c r="S3226" s="16"/>
      <c r="T3226" s="16"/>
    </row>
    <row r="3227" spans="2:20" x14ac:dyDescent="0.2">
      <c r="B3227" s="3"/>
      <c r="C3227" s="3"/>
      <c r="D3227" s="6"/>
      <c r="E3227" s="8"/>
      <c r="O3227" s="10"/>
      <c r="Q3227" s="12"/>
      <c r="S3227" s="16"/>
      <c r="T3227" s="16"/>
    </row>
    <row r="3228" spans="2:20" x14ac:dyDescent="0.2">
      <c r="B3228" s="3"/>
      <c r="C3228" s="3"/>
      <c r="D3228" s="6"/>
      <c r="E3228" s="8"/>
      <c r="O3228" s="10"/>
      <c r="Q3228" s="12"/>
      <c r="S3228" s="16"/>
      <c r="T3228" s="16"/>
    </row>
    <row r="3229" spans="2:20" x14ac:dyDescent="0.2">
      <c r="B3229" s="3"/>
      <c r="C3229" s="3"/>
      <c r="D3229" s="6"/>
      <c r="E3229" s="8"/>
      <c r="O3229" s="10"/>
      <c r="Q3229" s="12"/>
      <c r="S3229" s="16"/>
      <c r="T3229" s="16"/>
    </row>
    <row r="3230" spans="2:20" x14ac:dyDescent="0.2">
      <c r="B3230" s="3"/>
      <c r="C3230" s="3"/>
      <c r="D3230" s="6"/>
      <c r="E3230" s="8"/>
      <c r="O3230" s="10"/>
      <c r="Q3230" s="12"/>
      <c r="S3230" s="16"/>
      <c r="T3230" s="16"/>
    </row>
    <row r="3231" spans="2:20" x14ac:dyDescent="0.2">
      <c r="B3231" s="3"/>
      <c r="C3231" s="3"/>
      <c r="D3231" s="6"/>
      <c r="E3231" s="8"/>
      <c r="O3231" s="10"/>
      <c r="Q3231" s="12"/>
      <c r="S3231" s="16"/>
      <c r="T3231" s="16"/>
    </row>
    <row r="3232" spans="2:20" x14ac:dyDescent="0.2">
      <c r="B3232" s="3"/>
      <c r="C3232" s="3"/>
      <c r="D3232" s="6"/>
      <c r="E3232" s="8"/>
      <c r="O3232" s="10"/>
      <c r="Q3232" s="12"/>
      <c r="S3232" s="16"/>
      <c r="T3232" s="16"/>
    </row>
    <row r="3233" spans="2:20" x14ac:dyDescent="0.2">
      <c r="B3233" s="3"/>
      <c r="C3233" s="3"/>
      <c r="D3233" s="6"/>
      <c r="E3233" s="8"/>
      <c r="O3233" s="10"/>
      <c r="Q3233" s="12"/>
      <c r="S3233" s="16"/>
      <c r="T3233" s="16"/>
    </row>
    <row r="3234" spans="2:20" x14ac:dyDescent="0.2">
      <c r="B3234" s="3"/>
      <c r="C3234" s="3"/>
      <c r="D3234" s="6"/>
      <c r="E3234" s="8"/>
      <c r="O3234" s="10"/>
      <c r="Q3234" s="12"/>
      <c r="S3234" s="16"/>
      <c r="T3234" s="16"/>
    </row>
    <row r="3235" spans="2:20" x14ac:dyDescent="0.2">
      <c r="B3235" s="3"/>
      <c r="C3235" s="3"/>
      <c r="D3235" s="6"/>
      <c r="E3235" s="8"/>
      <c r="O3235" s="10"/>
      <c r="Q3235" s="12"/>
      <c r="S3235" s="16"/>
      <c r="T3235" s="16"/>
    </row>
    <row r="3236" spans="2:20" x14ac:dyDescent="0.2">
      <c r="B3236" s="3"/>
      <c r="C3236" s="3"/>
      <c r="D3236" s="6"/>
      <c r="E3236" s="8"/>
      <c r="O3236" s="10"/>
      <c r="Q3236" s="12"/>
      <c r="S3236" s="16"/>
      <c r="T3236" s="16"/>
    </row>
    <row r="3237" spans="2:20" x14ac:dyDescent="0.2">
      <c r="B3237" s="3"/>
      <c r="C3237" s="3"/>
      <c r="D3237" s="6"/>
      <c r="E3237" s="8"/>
      <c r="O3237" s="10"/>
      <c r="Q3237" s="12"/>
      <c r="S3237" s="16"/>
      <c r="T3237" s="16"/>
    </row>
    <row r="3238" spans="2:20" x14ac:dyDescent="0.2">
      <c r="B3238" s="3"/>
      <c r="C3238" s="3"/>
      <c r="D3238" s="6"/>
      <c r="E3238" s="8"/>
      <c r="O3238" s="10"/>
      <c r="Q3238" s="12"/>
      <c r="S3238" s="16"/>
      <c r="T3238" s="16"/>
    </row>
    <row r="3239" spans="2:20" x14ac:dyDescent="0.2">
      <c r="B3239" s="3"/>
      <c r="C3239" s="3"/>
      <c r="D3239" s="6"/>
      <c r="E3239" s="8"/>
      <c r="O3239" s="10"/>
      <c r="Q3239" s="12"/>
      <c r="S3239" s="16"/>
      <c r="T3239" s="16"/>
    </row>
    <row r="3240" spans="2:20" x14ac:dyDescent="0.2">
      <c r="B3240" s="3"/>
      <c r="C3240" s="3"/>
      <c r="D3240" s="6"/>
      <c r="E3240" s="8"/>
      <c r="O3240" s="10"/>
      <c r="Q3240" s="12"/>
      <c r="S3240" s="16"/>
      <c r="T3240" s="16"/>
    </row>
    <row r="3241" spans="2:20" x14ac:dyDescent="0.2">
      <c r="B3241" s="3"/>
      <c r="C3241" s="3"/>
      <c r="D3241" s="6"/>
      <c r="E3241" s="8"/>
      <c r="O3241" s="10"/>
      <c r="Q3241" s="12"/>
      <c r="S3241" s="16"/>
      <c r="T3241" s="16"/>
    </row>
    <row r="3242" spans="2:20" x14ac:dyDescent="0.2">
      <c r="B3242" s="3"/>
      <c r="C3242" s="3"/>
      <c r="D3242" s="6"/>
      <c r="E3242" s="8"/>
      <c r="O3242" s="10"/>
      <c r="Q3242" s="12"/>
      <c r="S3242" s="16"/>
      <c r="T3242" s="16"/>
    </row>
    <row r="3243" spans="2:20" x14ac:dyDescent="0.2">
      <c r="B3243" s="3"/>
      <c r="C3243" s="3"/>
      <c r="D3243" s="6"/>
      <c r="E3243" s="8"/>
      <c r="O3243" s="10"/>
      <c r="Q3243" s="12"/>
      <c r="S3243" s="16"/>
      <c r="T3243" s="16"/>
    </row>
    <row r="3244" spans="2:20" x14ac:dyDescent="0.2">
      <c r="B3244" s="3"/>
      <c r="C3244" s="3"/>
      <c r="D3244" s="6"/>
      <c r="E3244" s="8"/>
      <c r="O3244" s="10"/>
      <c r="Q3244" s="12"/>
      <c r="S3244" s="16"/>
      <c r="T3244" s="16"/>
    </row>
    <row r="3245" spans="2:20" x14ac:dyDescent="0.2">
      <c r="B3245" s="3"/>
      <c r="C3245" s="3"/>
      <c r="D3245" s="6"/>
      <c r="E3245" s="8"/>
      <c r="O3245" s="10"/>
      <c r="Q3245" s="12"/>
      <c r="S3245" s="16"/>
      <c r="T3245" s="16"/>
    </row>
    <row r="3246" spans="2:20" x14ac:dyDescent="0.2">
      <c r="B3246" s="3"/>
      <c r="C3246" s="3"/>
      <c r="D3246" s="6"/>
      <c r="E3246" s="8"/>
      <c r="O3246" s="10"/>
      <c r="Q3246" s="12"/>
      <c r="S3246" s="16"/>
      <c r="T3246" s="16"/>
    </row>
    <row r="3247" spans="2:20" x14ac:dyDescent="0.2">
      <c r="B3247" s="3"/>
      <c r="C3247" s="3"/>
      <c r="D3247" s="6"/>
      <c r="E3247" s="8"/>
      <c r="O3247" s="10"/>
      <c r="Q3247" s="12"/>
      <c r="S3247" s="16"/>
      <c r="T3247" s="16"/>
    </row>
    <row r="3248" spans="2:20" x14ac:dyDescent="0.2">
      <c r="B3248" s="3"/>
      <c r="C3248" s="3"/>
      <c r="D3248" s="6"/>
      <c r="E3248" s="8"/>
      <c r="O3248" s="10"/>
      <c r="Q3248" s="12"/>
      <c r="S3248" s="16"/>
      <c r="T3248" s="16"/>
    </row>
    <row r="3249" spans="2:20" x14ac:dyDescent="0.2">
      <c r="B3249" s="3"/>
      <c r="C3249" s="3"/>
      <c r="D3249" s="6"/>
      <c r="E3249" s="8"/>
      <c r="O3249" s="10"/>
      <c r="Q3249" s="12"/>
      <c r="S3249" s="16"/>
      <c r="T3249" s="16"/>
    </row>
    <row r="3250" spans="2:20" x14ac:dyDescent="0.2">
      <c r="B3250" s="3"/>
      <c r="C3250" s="3"/>
      <c r="D3250" s="6"/>
      <c r="E3250" s="8"/>
      <c r="O3250" s="10"/>
      <c r="Q3250" s="12"/>
      <c r="S3250" s="16"/>
      <c r="T3250" s="16"/>
    </row>
    <row r="3251" spans="2:20" x14ac:dyDescent="0.2">
      <c r="B3251" s="3"/>
      <c r="C3251" s="3"/>
      <c r="D3251" s="6"/>
      <c r="E3251" s="8"/>
      <c r="O3251" s="10"/>
      <c r="Q3251" s="12"/>
      <c r="S3251" s="16"/>
      <c r="T3251" s="16"/>
    </row>
    <row r="3252" spans="2:20" x14ac:dyDescent="0.2">
      <c r="B3252" s="3"/>
      <c r="C3252" s="3"/>
      <c r="D3252" s="6"/>
      <c r="E3252" s="8"/>
      <c r="O3252" s="10"/>
      <c r="Q3252" s="12"/>
      <c r="S3252" s="16"/>
      <c r="T3252" s="16"/>
    </row>
    <row r="3253" spans="2:20" x14ac:dyDescent="0.2">
      <c r="B3253" s="3"/>
      <c r="C3253" s="3"/>
      <c r="D3253" s="6"/>
      <c r="E3253" s="8"/>
      <c r="O3253" s="10"/>
      <c r="Q3253" s="12"/>
      <c r="S3253" s="16"/>
      <c r="T3253" s="16"/>
    </row>
    <row r="3254" spans="2:20" x14ac:dyDescent="0.2">
      <c r="B3254" s="3"/>
      <c r="C3254" s="3"/>
      <c r="D3254" s="6"/>
      <c r="E3254" s="8"/>
      <c r="O3254" s="10"/>
      <c r="Q3254" s="12"/>
      <c r="S3254" s="16"/>
      <c r="T3254" s="16"/>
    </row>
    <row r="3255" spans="2:20" x14ac:dyDescent="0.2">
      <c r="B3255" s="3"/>
      <c r="C3255" s="3"/>
      <c r="D3255" s="6"/>
      <c r="E3255" s="8"/>
      <c r="O3255" s="10"/>
      <c r="Q3255" s="12"/>
      <c r="S3255" s="16"/>
      <c r="T3255" s="16"/>
    </row>
    <row r="3256" spans="2:20" x14ac:dyDescent="0.2">
      <c r="B3256" s="3"/>
      <c r="C3256" s="3"/>
      <c r="D3256" s="6"/>
      <c r="E3256" s="8"/>
      <c r="O3256" s="10"/>
      <c r="Q3256" s="12"/>
      <c r="S3256" s="16"/>
      <c r="T3256" s="16"/>
    </row>
    <row r="3257" spans="2:20" x14ac:dyDescent="0.2">
      <c r="B3257" s="3"/>
      <c r="C3257" s="3"/>
      <c r="D3257" s="6"/>
      <c r="E3257" s="8"/>
      <c r="O3257" s="10"/>
      <c r="Q3257" s="12"/>
      <c r="S3257" s="16"/>
      <c r="T3257" s="16"/>
    </row>
    <row r="3258" spans="2:20" x14ac:dyDescent="0.2">
      <c r="B3258" s="3"/>
      <c r="C3258" s="3"/>
      <c r="D3258" s="6"/>
      <c r="E3258" s="8"/>
      <c r="O3258" s="10"/>
      <c r="Q3258" s="12"/>
      <c r="S3258" s="16"/>
      <c r="T3258" s="16"/>
    </row>
    <row r="3259" spans="2:20" x14ac:dyDescent="0.2">
      <c r="B3259" s="3"/>
      <c r="C3259" s="3"/>
      <c r="D3259" s="6"/>
      <c r="E3259" s="8"/>
      <c r="O3259" s="10"/>
      <c r="Q3259" s="12"/>
      <c r="S3259" s="16"/>
      <c r="T3259" s="16"/>
    </row>
    <row r="3260" spans="2:20" x14ac:dyDescent="0.2">
      <c r="B3260" s="3"/>
      <c r="C3260" s="3"/>
      <c r="D3260" s="6"/>
      <c r="E3260" s="8"/>
      <c r="O3260" s="10"/>
      <c r="Q3260" s="12"/>
      <c r="S3260" s="16"/>
      <c r="T3260" s="16"/>
    </row>
    <row r="3261" spans="2:20" x14ac:dyDescent="0.2">
      <c r="B3261" s="3"/>
      <c r="C3261" s="3"/>
      <c r="D3261" s="6"/>
      <c r="E3261" s="8"/>
      <c r="O3261" s="10"/>
      <c r="Q3261" s="12"/>
      <c r="S3261" s="16"/>
      <c r="T3261" s="16"/>
    </row>
    <row r="3262" spans="2:20" x14ac:dyDescent="0.2">
      <c r="B3262" s="3"/>
      <c r="C3262" s="3"/>
      <c r="D3262" s="6"/>
      <c r="E3262" s="8"/>
      <c r="O3262" s="10"/>
      <c r="Q3262" s="12"/>
      <c r="S3262" s="16"/>
      <c r="T3262" s="16"/>
    </row>
    <row r="3263" spans="2:20" x14ac:dyDescent="0.2">
      <c r="B3263" s="3"/>
      <c r="C3263" s="3"/>
      <c r="D3263" s="6"/>
      <c r="E3263" s="8"/>
      <c r="O3263" s="10"/>
      <c r="Q3263" s="12"/>
      <c r="S3263" s="16"/>
      <c r="T3263" s="16"/>
    </row>
    <row r="3264" spans="2:20" x14ac:dyDescent="0.2">
      <c r="B3264" s="3"/>
      <c r="C3264" s="3"/>
      <c r="D3264" s="6"/>
      <c r="E3264" s="8"/>
      <c r="O3264" s="10"/>
      <c r="Q3264" s="12"/>
      <c r="S3264" s="16"/>
      <c r="T3264" s="16"/>
    </row>
    <row r="3265" spans="2:20" x14ac:dyDescent="0.2">
      <c r="B3265" s="3"/>
      <c r="C3265" s="3"/>
      <c r="D3265" s="6"/>
      <c r="E3265" s="8"/>
      <c r="O3265" s="10"/>
      <c r="Q3265" s="12"/>
      <c r="S3265" s="16"/>
      <c r="T3265" s="16"/>
    </row>
    <row r="3266" spans="2:20" x14ac:dyDescent="0.2">
      <c r="B3266" s="3"/>
      <c r="C3266" s="3"/>
      <c r="D3266" s="6"/>
      <c r="E3266" s="8"/>
      <c r="O3266" s="10"/>
      <c r="Q3266" s="12"/>
      <c r="S3266" s="16"/>
      <c r="T3266" s="16"/>
    </row>
    <row r="3267" spans="2:20" x14ac:dyDescent="0.2">
      <c r="B3267" s="3"/>
      <c r="C3267" s="3"/>
      <c r="D3267" s="6"/>
      <c r="E3267" s="8"/>
      <c r="O3267" s="10"/>
      <c r="Q3267" s="12"/>
      <c r="S3267" s="16"/>
      <c r="T3267" s="16"/>
    </row>
    <row r="3268" spans="2:20" x14ac:dyDescent="0.2">
      <c r="B3268" s="3"/>
      <c r="C3268" s="3"/>
      <c r="D3268" s="6"/>
      <c r="E3268" s="8"/>
      <c r="O3268" s="10"/>
      <c r="Q3268" s="12"/>
      <c r="S3268" s="16"/>
      <c r="T3268" s="16"/>
    </row>
    <row r="3269" spans="2:20" x14ac:dyDescent="0.2">
      <c r="B3269" s="3"/>
      <c r="C3269" s="3"/>
      <c r="D3269" s="6"/>
      <c r="E3269" s="8"/>
      <c r="O3269" s="10"/>
      <c r="Q3269" s="12"/>
      <c r="S3269" s="16"/>
      <c r="T3269" s="16"/>
    </row>
    <row r="3270" spans="2:20" x14ac:dyDescent="0.2">
      <c r="B3270" s="3"/>
      <c r="C3270" s="3"/>
      <c r="D3270" s="6"/>
      <c r="E3270" s="8"/>
      <c r="O3270" s="10"/>
      <c r="Q3270" s="12"/>
      <c r="S3270" s="16"/>
      <c r="T3270" s="16"/>
    </row>
    <row r="3271" spans="2:20" x14ac:dyDescent="0.2">
      <c r="B3271" s="3"/>
      <c r="C3271" s="3"/>
      <c r="D3271" s="6"/>
      <c r="E3271" s="8"/>
      <c r="O3271" s="10"/>
      <c r="Q3271" s="12"/>
      <c r="S3271" s="16"/>
      <c r="T3271" s="16"/>
    </row>
    <row r="3272" spans="2:20" x14ac:dyDescent="0.2">
      <c r="B3272" s="3"/>
      <c r="C3272" s="3"/>
      <c r="D3272" s="6"/>
      <c r="E3272" s="8"/>
      <c r="O3272" s="10"/>
      <c r="Q3272" s="12"/>
      <c r="S3272" s="16"/>
      <c r="T3272" s="16"/>
    </row>
    <row r="3273" spans="2:20" x14ac:dyDescent="0.2">
      <c r="B3273" s="3"/>
      <c r="C3273" s="3"/>
      <c r="D3273" s="6"/>
      <c r="E3273" s="8"/>
      <c r="O3273" s="10"/>
      <c r="Q3273" s="12"/>
      <c r="S3273" s="16"/>
      <c r="T3273" s="16"/>
    </row>
    <row r="3274" spans="2:20" x14ac:dyDescent="0.2">
      <c r="B3274" s="3"/>
      <c r="C3274" s="3"/>
      <c r="D3274" s="6"/>
      <c r="E3274" s="8"/>
      <c r="O3274" s="10"/>
      <c r="Q3274" s="12"/>
      <c r="S3274" s="16"/>
      <c r="T3274" s="16"/>
    </row>
    <row r="3275" spans="2:20" x14ac:dyDescent="0.2">
      <c r="B3275" s="3"/>
      <c r="C3275" s="3"/>
      <c r="D3275" s="6"/>
      <c r="E3275" s="8"/>
      <c r="O3275" s="10"/>
      <c r="Q3275" s="12"/>
      <c r="S3275" s="16"/>
      <c r="T3275" s="16"/>
    </row>
    <row r="3276" spans="2:20" x14ac:dyDescent="0.2">
      <c r="B3276" s="3"/>
      <c r="C3276" s="3"/>
      <c r="D3276" s="6"/>
      <c r="E3276" s="8"/>
      <c r="O3276" s="10"/>
      <c r="Q3276" s="12"/>
      <c r="S3276" s="16"/>
      <c r="T3276" s="16"/>
    </row>
    <row r="3277" spans="2:20" x14ac:dyDescent="0.2">
      <c r="B3277" s="3"/>
      <c r="C3277" s="3"/>
      <c r="D3277" s="6"/>
      <c r="E3277" s="8"/>
      <c r="O3277" s="10"/>
      <c r="Q3277" s="12"/>
      <c r="S3277" s="16"/>
      <c r="T3277" s="16"/>
    </row>
    <row r="3278" spans="2:20" x14ac:dyDescent="0.2">
      <c r="B3278" s="3"/>
      <c r="C3278" s="3"/>
      <c r="D3278" s="6"/>
      <c r="E3278" s="8"/>
      <c r="O3278" s="10"/>
      <c r="Q3278" s="12"/>
      <c r="S3278" s="16"/>
      <c r="T3278" s="16"/>
    </row>
    <row r="3279" spans="2:20" x14ac:dyDescent="0.2">
      <c r="B3279" s="3"/>
      <c r="C3279" s="3"/>
      <c r="D3279" s="6"/>
      <c r="E3279" s="8"/>
      <c r="O3279" s="10"/>
      <c r="Q3279" s="12"/>
      <c r="S3279" s="16"/>
      <c r="T3279" s="16"/>
    </row>
    <row r="3280" spans="2:20" x14ac:dyDescent="0.2">
      <c r="B3280" s="3"/>
      <c r="C3280" s="3"/>
      <c r="D3280" s="6"/>
      <c r="E3280" s="8"/>
      <c r="O3280" s="10"/>
      <c r="Q3280" s="12"/>
      <c r="S3280" s="16"/>
      <c r="T3280" s="16"/>
    </row>
    <row r="3281" spans="2:20" x14ac:dyDescent="0.2">
      <c r="B3281" s="3"/>
      <c r="C3281" s="3"/>
      <c r="D3281" s="6"/>
      <c r="E3281" s="8"/>
      <c r="O3281" s="10"/>
      <c r="Q3281" s="12"/>
      <c r="S3281" s="16"/>
      <c r="T3281" s="16"/>
    </row>
    <row r="3282" spans="2:20" x14ac:dyDescent="0.2">
      <c r="B3282" s="3"/>
      <c r="C3282" s="3"/>
      <c r="D3282" s="6"/>
      <c r="E3282" s="8"/>
      <c r="O3282" s="10"/>
      <c r="Q3282" s="12"/>
      <c r="S3282" s="16"/>
      <c r="T3282" s="16"/>
    </row>
    <row r="3283" spans="2:20" x14ac:dyDescent="0.2">
      <c r="B3283" s="3"/>
      <c r="C3283" s="3"/>
      <c r="D3283" s="6"/>
      <c r="E3283" s="8"/>
      <c r="O3283" s="10"/>
      <c r="Q3283" s="12"/>
      <c r="S3283" s="16"/>
      <c r="T3283" s="16"/>
    </row>
    <row r="3284" spans="2:20" x14ac:dyDescent="0.2">
      <c r="B3284" s="3"/>
      <c r="C3284" s="3"/>
      <c r="D3284" s="6"/>
      <c r="E3284" s="8"/>
      <c r="O3284" s="10"/>
      <c r="Q3284" s="12"/>
      <c r="S3284" s="16"/>
      <c r="T3284" s="16"/>
    </row>
    <row r="3285" spans="2:20" x14ac:dyDescent="0.2">
      <c r="B3285" s="3"/>
      <c r="C3285" s="3"/>
      <c r="D3285" s="6"/>
      <c r="E3285" s="8"/>
      <c r="O3285" s="10"/>
      <c r="Q3285" s="12"/>
      <c r="S3285" s="16"/>
      <c r="T3285" s="16"/>
    </row>
    <row r="3286" spans="2:20" x14ac:dyDescent="0.2">
      <c r="B3286" s="3"/>
      <c r="C3286" s="3"/>
      <c r="D3286" s="6"/>
      <c r="E3286" s="8"/>
      <c r="O3286" s="10"/>
      <c r="Q3286" s="12"/>
      <c r="S3286" s="16"/>
      <c r="T3286" s="16"/>
    </row>
    <row r="3287" spans="2:20" x14ac:dyDescent="0.2">
      <c r="B3287" s="3"/>
      <c r="C3287" s="3"/>
      <c r="D3287" s="6"/>
      <c r="E3287" s="8"/>
      <c r="O3287" s="10"/>
      <c r="Q3287" s="12"/>
      <c r="S3287" s="16"/>
      <c r="T3287" s="16"/>
    </row>
    <row r="3288" spans="2:20" x14ac:dyDescent="0.2">
      <c r="B3288" s="3"/>
      <c r="C3288" s="3"/>
      <c r="D3288" s="6"/>
      <c r="E3288" s="8"/>
      <c r="O3288" s="10"/>
      <c r="Q3288" s="12"/>
      <c r="S3288" s="16"/>
      <c r="T3288" s="16"/>
    </row>
    <row r="3289" spans="2:20" x14ac:dyDescent="0.2">
      <c r="B3289" s="3"/>
      <c r="C3289" s="3"/>
      <c r="D3289" s="6"/>
      <c r="E3289" s="8"/>
      <c r="O3289" s="10"/>
      <c r="Q3289" s="12"/>
      <c r="S3289" s="16"/>
      <c r="T3289" s="16"/>
    </row>
    <row r="3290" spans="2:20" x14ac:dyDescent="0.2">
      <c r="B3290" s="3"/>
      <c r="C3290" s="3"/>
      <c r="D3290" s="6"/>
      <c r="E3290" s="8"/>
      <c r="O3290" s="10"/>
      <c r="Q3290" s="12"/>
      <c r="S3290" s="16"/>
      <c r="T3290" s="16"/>
    </row>
    <row r="3291" spans="2:20" x14ac:dyDescent="0.2">
      <c r="B3291" s="3"/>
      <c r="C3291" s="3"/>
      <c r="D3291" s="6"/>
      <c r="E3291" s="8"/>
      <c r="O3291" s="10"/>
      <c r="Q3291" s="12"/>
      <c r="S3291" s="16"/>
      <c r="T3291" s="16"/>
    </row>
    <row r="3292" spans="2:20" x14ac:dyDescent="0.2">
      <c r="B3292" s="3"/>
      <c r="C3292" s="3"/>
      <c r="D3292" s="6"/>
      <c r="E3292" s="8"/>
      <c r="O3292" s="10"/>
      <c r="Q3292" s="12"/>
      <c r="S3292" s="16"/>
      <c r="T3292" s="16"/>
    </row>
    <row r="3293" spans="2:20" x14ac:dyDescent="0.2">
      <c r="B3293" s="3"/>
      <c r="C3293" s="3"/>
      <c r="D3293" s="6"/>
      <c r="E3293" s="8"/>
      <c r="O3293" s="10"/>
      <c r="Q3293" s="12"/>
      <c r="S3293" s="16"/>
      <c r="T3293" s="16"/>
    </row>
    <row r="3294" spans="2:20" x14ac:dyDescent="0.2">
      <c r="B3294" s="3"/>
      <c r="C3294" s="3"/>
      <c r="D3294" s="6"/>
      <c r="E3294" s="8"/>
      <c r="O3294" s="10"/>
      <c r="Q3294" s="12"/>
      <c r="S3294" s="16"/>
      <c r="T3294" s="16"/>
    </row>
    <row r="3295" spans="2:20" x14ac:dyDescent="0.2">
      <c r="B3295" s="3"/>
      <c r="C3295" s="3"/>
      <c r="D3295" s="6"/>
      <c r="E3295" s="8"/>
      <c r="O3295" s="10"/>
      <c r="Q3295" s="12"/>
      <c r="S3295" s="16"/>
      <c r="T3295" s="16"/>
    </row>
    <row r="3296" spans="2:20" x14ac:dyDescent="0.2">
      <c r="B3296" s="3"/>
      <c r="C3296" s="3"/>
      <c r="D3296" s="6"/>
      <c r="E3296" s="8"/>
      <c r="O3296" s="10"/>
      <c r="Q3296" s="12"/>
      <c r="S3296" s="16"/>
      <c r="T3296" s="16"/>
    </row>
    <row r="3297" spans="2:20" x14ac:dyDescent="0.2">
      <c r="B3297" s="3"/>
      <c r="C3297" s="3"/>
      <c r="D3297" s="6"/>
      <c r="E3297" s="8"/>
      <c r="O3297" s="10"/>
      <c r="Q3297" s="12"/>
      <c r="S3297" s="16"/>
      <c r="T3297" s="16"/>
    </row>
    <row r="3298" spans="2:20" x14ac:dyDescent="0.2">
      <c r="B3298" s="3"/>
      <c r="C3298" s="3"/>
      <c r="D3298" s="6"/>
      <c r="E3298" s="8"/>
      <c r="O3298" s="10"/>
      <c r="Q3298" s="12"/>
      <c r="S3298" s="16"/>
      <c r="T3298" s="16"/>
    </row>
    <row r="3299" spans="2:20" x14ac:dyDescent="0.2">
      <c r="B3299" s="3"/>
      <c r="C3299" s="3"/>
      <c r="D3299" s="6"/>
      <c r="E3299" s="8"/>
      <c r="O3299" s="10"/>
      <c r="Q3299" s="12"/>
      <c r="S3299" s="16"/>
      <c r="T3299" s="16"/>
    </row>
    <row r="3300" spans="2:20" x14ac:dyDescent="0.2">
      <c r="B3300" s="3"/>
      <c r="C3300" s="3"/>
      <c r="D3300" s="6"/>
      <c r="E3300" s="8"/>
      <c r="O3300" s="10"/>
      <c r="Q3300" s="12"/>
      <c r="S3300" s="16"/>
      <c r="T3300" s="16"/>
    </row>
    <row r="3301" spans="2:20" x14ac:dyDescent="0.2">
      <c r="B3301" s="3"/>
      <c r="C3301" s="3"/>
      <c r="D3301" s="6"/>
      <c r="E3301" s="8"/>
      <c r="O3301" s="10"/>
      <c r="Q3301" s="12"/>
      <c r="S3301" s="16"/>
      <c r="T3301" s="16"/>
    </row>
    <row r="3302" spans="2:20" x14ac:dyDescent="0.2">
      <c r="B3302" s="3"/>
      <c r="C3302" s="3"/>
      <c r="D3302" s="6"/>
      <c r="E3302" s="8"/>
      <c r="O3302" s="10"/>
      <c r="Q3302" s="12"/>
      <c r="S3302" s="16"/>
      <c r="T3302" s="16"/>
    </row>
    <row r="3303" spans="2:20" x14ac:dyDescent="0.2">
      <c r="B3303" s="3"/>
      <c r="C3303" s="3"/>
      <c r="D3303" s="6"/>
      <c r="E3303" s="8"/>
      <c r="O3303" s="10"/>
      <c r="Q3303" s="12"/>
      <c r="S3303" s="16"/>
      <c r="T3303" s="16"/>
    </row>
    <row r="3304" spans="2:20" x14ac:dyDescent="0.2">
      <c r="B3304" s="3"/>
      <c r="C3304" s="3"/>
      <c r="D3304" s="6"/>
      <c r="E3304" s="8"/>
      <c r="O3304" s="10"/>
      <c r="Q3304" s="12"/>
      <c r="S3304" s="16"/>
      <c r="T3304" s="16"/>
    </row>
    <row r="3305" spans="2:20" x14ac:dyDescent="0.2">
      <c r="B3305" s="3"/>
      <c r="C3305" s="3"/>
      <c r="D3305" s="6"/>
      <c r="E3305" s="8"/>
      <c r="O3305" s="10"/>
      <c r="Q3305" s="12"/>
      <c r="S3305" s="16"/>
      <c r="T3305" s="16"/>
    </row>
    <row r="3306" spans="2:20" x14ac:dyDescent="0.2">
      <c r="B3306" s="3"/>
      <c r="C3306" s="3"/>
      <c r="D3306" s="6"/>
      <c r="E3306" s="8"/>
      <c r="O3306" s="10"/>
      <c r="Q3306" s="12"/>
      <c r="S3306" s="16"/>
      <c r="T3306" s="16"/>
    </row>
    <row r="3307" spans="2:20" x14ac:dyDescent="0.2">
      <c r="B3307" s="3"/>
      <c r="C3307" s="3"/>
      <c r="D3307" s="6"/>
      <c r="E3307" s="8"/>
      <c r="O3307" s="10"/>
      <c r="Q3307" s="12"/>
      <c r="S3307" s="16"/>
      <c r="T3307" s="16"/>
    </row>
    <row r="3308" spans="2:20" x14ac:dyDescent="0.2">
      <c r="B3308" s="3"/>
      <c r="C3308" s="3"/>
      <c r="D3308" s="6"/>
      <c r="E3308" s="8"/>
      <c r="O3308" s="10"/>
      <c r="Q3308" s="12"/>
      <c r="S3308" s="16"/>
      <c r="T3308" s="16"/>
    </row>
    <row r="3309" spans="2:20" x14ac:dyDescent="0.2">
      <c r="B3309" s="3"/>
      <c r="C3309" s="3"/>
      <c r="D3309" s="6"/>
      <c r="E3309" s="8"/>
      <c r="O3309" s="10"/>
      <c r="Q3309" s="12"/>
      <c r="S3309" s="16"/>
      <c r="T3309" s="16"/>
    </row>
    <row r="3310" spans="2:20" x14ac:dyDescent="0.2">
      <c r="B3310" s="3"/>
      <c r="C3310" s="3"/>
      <c r="D3310" s="6"/>
      <c r="E3310" s="8"/>
      <c r="O3310" s="10"/>
      <c r="Q3310" s="12"/>
      <c r="S3310" s="16"/>
      <c r="T3310" s="16"/>
    </row>
    <row r="3311" spans="2:20" x14ac:dyDescent="0.2">
      <c r="B3311" s="3"/>
      <c r="C3311" s="3"/>
      <c r="D3311" s="6"/>
      <c r="E3311" s="8"/>
      <c r="O3311" s="10"/>
      <c r="Q3311" s="12"/>
      <c r="S3311" s="16"/>
      <c r="T3311" s="16"/>
    </row>
    <row r="3312" spans="2:20" x14ac:dyDescent="0.2">
      <c r="B3312" s="3"/>
      <c r="C3312" s="3"/>
      <c r="D3312" s="6"/>
      <c r="E3312" s="8"/>
      <c r="O3312" s="10"/>
      <c r="Q3312" s="12"/>
      <c r="S3312" s="16"/>
      <c r="T3312" s="16"/>
    </row>
    <row r="3313" spans="2:20" x14ac:dyDescent="0.2">
      <c r="B3313" s="3"/>
      <c r="C3313" s="3"/>
      <c r="D3313" s="6"/>
      <c r="E3313" s="8"/>
      <c r="O3313" s="10"/>
      <c r="Q3313" s="12"/>
      <c r="S3313" s="16"/>
      <c r="T3313" s="16"/>
    </row>
    <row r="3314" spans="2:20" x14ac:dyDescent="0.2">
      <c r="B3314" s="3"/>
      <c r="C3314" s="3"/>
      <c r="D3314" s="6"/>
      <c r="E3314" s="8"/>
      <c r="O3314" s="10"/>
      <c r="Q3314" s="12"/>
      <c r="S3314" s="16"/>
      <c r="T3314" s="16"/>
    </row>
    <row r="3315" spans="2:20" x14ac:dyDescent="0.2">
      <c r="B3315" s="3"/>
      <c r="C3315" s="3"/>
      <c r="D3315" s="6"/>
      <c r="E3315" s="8"/>
      <c r="O3315" s="10"/>
      <c r="Q3315" s="12"/>
      <c r="S3315" s="16"/>
      <c r="T3315" s="16"/>
    </row>
    <row r="3316" spans="2:20" x14ac:dyDescent="0.2">
      <c r="B3316" s="3"/>
      <c r="C3316" s="3"/>
      <c r="D3316" s="6"/>
      <c r="E3316" s="8"/>
      <c r="O3316" s="10"/>
      <c r="Q3316" s="12"/>
      <c r="S3316" s="16"/>
      <c r="T3316" s="16"/>
    </row>
    <row r="3317" spans="2:20" x14ac:dyDescent="0.2">
      <c r="B3317" s="3"/>
      <c r="C3317" s="3"/>
      <c r="D3317" s="6"/>
      <c r="E3317" s="8"/>
      <c r="O3317" s="10"/>
      <c r="Q3317" s="12"/>
      <c r="S3317" s="16"/>
      <c r="T3317" s="16"/>
    </row>
    <row r="3318" spans="2:20" x14ac:dyDescent="0.2">
      <c r="B3318" s="3"/>
      <c r="C3318" s="3"/>
      <c r="D3318" s="6"/>
      <c r="E3318" s="8"/>
      <c r="O3318" s="10"/>
      <c r="Q3318" s="12"/>
      <c r="S3318" s="16"/>
      <c r="T3318" s="16"/>
    </row>
    <row r="3319" spans="2:20" x14ac:dyDescent="0.2">
      <c r="B3319" s="3"/>
      <c r="C3319" s="3"/>
      <c r="D3319" s="6"/>
      <c r="E3319" s="8"/>
      <c r="O3319" s="10"/>
      <c r="Q3319" s="12"/>
      <c r="S3319" s="16"/>
      <c r="T3319" s="16"/>
    </row>
    <row r="3320" spans="2:20" x14ac:dyDescent="0.2">
      <c r="B3320" s="3"/>
      <c r="C3320" s="3"/>
      <c r="D3320" s="6"/>
      <c r="E3320" s="8"/>
      <c r="O3320" s="10"/>
      <c r="Q3320" s="12"/>
      <c r="S3320" s="16"/>
      <c r="T3320" s="16"/>
    </row>
    <row r="3321" spans="2:20" x14ac:dyDescent="0.2">
      <c r="B3321" s="3"/>
      <c r="C3321" s="3"/>
      <c r="D3321" s="6"/>
      <c r="E3321" s="8"/>
      <c r="O3321" s="10"/>
      <c r="Q3321" s="12"/>
      <c r="S3321" s="16"/>
      <c r="T3321" s="16"/>
    </row>
    <row r="3322" spans="2:20" x14ac:dyDescent="0.2">
      <c r="B3322" s="3"/>
      <c r="C3322" s="3"/>
      <c r="D3322" s="6"/>
      <c r="E3322" s="8"/>
      <c r="O3322" s="10"/>
      <c r="Q3322" s="12"/>
      <c r="S3322" s="16"/>
      <c r="T3322" s="16"/>
    </row>
    <row r="3323" spans="2:20" x14ac:dyDescent="0.2">
      <c r="B3323" s="3"/>
      <c r="C3323" s="3"/>
      <c r="D3323" s="6"/>
      <c r="E3323" s="8"/>
      <c r="O3323" s="10"/>
      <c r="Q3323" s="12"/>
      <c r="S3323" s="16"/>
      <c r="T3323" s="16"/>
    </row>
    <row r="3324" spans="2:20" x14ac:dyDescent="0.2">
      <c r="B3324" s="3"/>
      <c r="C3324" s="3"/>
      <c r="D3324" s="6"/>
      <c r="E3324" s="8"/>
      <c r="O3324" s="10"/>
      <c r="Q3324" s="12"/>
      <c r="S3324" s="16"/>
      <c r="T3324" s="16"/>
    </row>
    <row r="3325" spans="2:20" x14ac:dyDescent="0.2">
      <c r="B3325" s="3"/>
      <c r="C3325" s="3"/>
      <c r="D3325" s="6"/>
      <c r="E3325" s="8"/>
      <c r="O3325" s="10"/>
      <c r="Q3325" s="12"/>
      <c r="S3325" s="16"/>
      <c r="T3325" s="16"/>
    </row>
    <row r="3326" spans="2:20" x14ac:dyDescent="0.2">
      <c r="B3326" s="3"/>
      <c r="C3326" s="3"/>
      <c r="D3326" s="6"/>
      <c r="E3326" s="8"/>
      <c r="O3326" s="10"/>
      <c r="Q3326" s="12"/>
      <c r="S3326" s="16"/>
      <c r="T3326" s="16"/>
    </row>
    <row r="3327" spans="2:20" x14ac:dyDescent="0.2">
      <c r="B3327" s="3"/>
      <c r="C3327" s="3"/>
      <c r="D3327" s="6"/>
      <c r="E3327" s="8"/>
      <c r="O3327" s="10"/>
      <c r="Q3327" s="12"/>
      <c r="S3327" s="16"/>
      <c r="T3327" s="16"/>
    </row>
    <row r="3328" spans="2:20" x14ac:dyDescent="0.2">
      <c r="B3328" s="3"/>
      <c r="C3328" s="3"/>
      <c r="D3328" s="6"/>
      <c r="E3328" s="8"/>
      <c r="O3328" s="10"/>
      <c r="Q3328" s="12"/>
      <c r="S3328" s="16"/>
      <c r="T3328" s="16"/>
    </row>
    <row r="3329" spans="2:20" x14ac:dyDescent="0.2">
      <c r="B3329" s="3"/>
      <c r="C3329" s="3"/>
      <c r="D3329" s="6"/>
      <c r="E3329" s="8"/>
      <c r="O3329" s="10"/>
      <c r="Q3329" s="12"/>
      <c r="S3329" s="16"/>
      <c r="T3329" s="16"/>
    </row>
    <row r="3330" spans="2:20" x14ac:dyDescent="0.2">
      <c r="B3330" s="3"/>
      <c r="C3330" s="3"/>
      <c r="D3330" s="6"/>
      <c r="E3330" s="8"/>
      <c r="O3330" s="10"/>
      <c r="Q3330" s="12"/>
      <c r="S3330" s="16"/>
      <c r="T3330" s="16"/>
    </row>
    <row r="3331" spans="2:20" x14ac:dyDescent="0.2">
      <c r="B3331" s="3"/>
      <c r="C3331" s="3"/>
      <c r="D3331" s="6"/>
      <c r="E3331" s="8"/>
      <c r="O3331" s="10"/>
      <c r="Q3331" s="12"/>
      <c r="S3331" s="16"/>
      <c r="T3331" s="16"/>
    </row>
    <row r="3332" spans="2:20" x14ac:dyDescent="0.2">
      <c r="B3332" s="3"/>
      <c r="C3332" s="3"/>
      <c r="D3332" s="6"/>
      <c r="E3332" s="8"/>
      <c r="O3332" s="10"/>
      <c r="Q3332" s="12"/>
      <c r="S3332" s="16"/>
      <c r="T3332" s="16"/>
    </row>
    <row r="3333" spans="2:20" x14ac:dyDescent="0.2">
      <c r="B3333" s="3"/>
      <c r="C3333" s="3"/>
      <c r="D3333" s="6"/>
      <c r="E3333" s="8"/>
      <c r="O3333" s="10"/>
      <c r="Q3333" s="12"/>
      <c r="S3333" s="16"/>
      <c r="T3333" s="16"/>
    </row>
    <row r="3334" spans="2:20" x14ac:dyDescent="0.2">
      <c r="B3334" s="3"/>
      <c r="C3334" s="3"/>
      <c r="D3334" s="6"/>
      <c r="E3334" s="8"/>
      <c r="O3334" s="10"/>
      <c r="Q3334" s="12"/>
      <c r="S3334" s="16"/>
      <c r="T3334" s="16"/>
    </row>
    <row r="3335" spans="2:20" x14ac:dyDescent="0.2">
      <c r="B3335" s="3"/>
      <c r="C3335" s="3"/>
      <c r="D3335" s="6"/>
      <c r="E3335" s="8"/>
      <c r="O3335" s="10"/>
      <c r="Q3335" s="12"/>
      <c r="S3335" s="16"/>
      <c r="T3335" s="16"/>
    </row>
    <row r="3336" spans="2:20" x14ac:dyDescent="0.2">
      <c r="B3336" s="3"/>
      <c r="C3336" s="3"/>
      <c r="D3336" s="6"/>
      <c r="E3336" s="8"/>
      <c r="O3336" s="10"/>
      <c r="Q3336" s="12"/>
      <c r="S3336" s="16"/>
      <c r="T3336" s="16"/>
    </row>
    <row r="3337" spans="2:20" x14ac:dyDescent="0.2">
      <c r="B3337" s="3"/>
      <c r="C3337" s="3"/>
      <c r="D3337" s="6"/>
      <c r="E3337" s="8"/>
      <c r="O3337" s="10"/>
      <c r="Q3337" s="12"/>
      <c r="S3337" s="16"/>
      <c r="T3337" s="16"/>
    </row>
    <row r="3338" spans="2:20" x14ac:dyDescent="0.2">
      <c r="B3338" s="3"/>
      <c r="C3338" s="3"/>
      <c r="D3338" s="6"/>
      <c r="E3338" s="8"/>
      <c r="O3338" s="10"/>
      <c r="Q3338" s="12"/>
      <c r="S3338" s="16"/>
      <c r="T3338" s="16"/>
    </row>
    <row r="3339" spans="2:20" x14ac:dyDescent="0.2">
      <c r="B3339" s="3"/>
      <c r="C3339" s="3"/>
      <c r="D3339" s="6"/>
      <c r="E3339" s="8"/>
      <c r="O3339" s="10"/>
      <c r="Q3339" s="12"/>
      <c r="S3339" s="16"/>
      <c r="T3339" s="16"/>
    </row>
    <row r="3340" spans="2:20" x14ac:dyDescent="0.2">
      <c r="B3340" s="3"/>
      <c r="C3340" s="3"/>
      <c r="D3340" s="6"/>
      <c r="E3340" s="8"/>
      <c r="O3340" s="10"/>
      <c r="Q3340" s="12"/>
      <c r="S3340" s="16"/>
      <c r="T3340" s="16"/>
    </row>
    <row r="3341" spans="2:20" x14ac:dyDescent="0.2">
      <c r="B3341" s="3"/>
      <c r="C3341" s="3"/>
      <c r="D3341" s="6"/>
      <c r="E3341" s="8"/>
      <c r="O3341" s="10"/>
      <c r="Q3341" s="12"/>
      <c r="S3341" s="16"/>
      <c r="T3341" s="16"/>
    </row>
    <row r="3342" spans="2:20" x14ac:dyDescent="0.2">
      <c r="B3342" s="3"/>
      <c r="C3342" s="3"/>
      <c r="D3342" s="6"/>
      <c r="E3342" s="8"/>
      <c r="O3342" s="10"/>
      <c r="Q3342" s="12"/>
      <c r="S3342" s="16"/>
      <c r="T3342" s="16"/>
    </row>
    <row r="3343" spans="2:20" x14ac:dyDescent="0.2">
      <c r="B3343" s="3"/>
      <c r="C3343" s="3"/>
      <c r="D3343" s="6"/>
      <c r="E3343" s="8"/>
      <c r="O3343" s="10"/>
      <c r="Q3343" s="12"/>
      <c r="S3343" s="16"/>
      <c r="T3343" s="16"/>
    </row>
    <row r="3344" spans="2:20" x14ac:dyDescent="0.2">
      <c r="B3344" s="3"/>
      <c r="C3344" s="3"/>
      <c r="D3344" s="6"/>
      <c r="E3344" s="8"/>
      <c r="O3344" s="10"/>
      <c r="Q3344" s="12"/>
      <c r="S3344" s="16"/>
      <c r="T3344" s="16"/>
    </row>
    <row r="3345" spans="2:20" x14ac:dyDescent="0.2">
      <c r="B3345" s="3"/>
      <c r="C3345" s="3"/>
      <c r="D3345" s="6"/>
      <c r="E3345" s="8"/>
      <c r="O3345" s="10"/>
      <c r="Q3345" s="12"/>
      <c r="S3345" s="16"/>
      <c r="T3345" s="16"/>
    </row>
    <row r="3346" spans="2:20" x14ac:dyDescent="0.2">
      <c r="B3346" s="3"/>
      <c r="C3346" s="3"/>
      <c r="D3346" s="6"/>
      <c r="E3346" s="8"/>
      <c r="O3346" s="10"/>
      <c r="Q3346" s="12"/>
      <c r="S3346" s="16"/>
      <c r="T3346" s="16"/>
    </row>
    <row r="3347" spans="2:20" x14ac:dyDescent="0.2">
      <c r="B3347" s="3"/>
      <c r="C3347" s="3"/>
      <c r="D3347" s="6"/>
      <c r="E3347" s="8"/>
      <c r="O3347" s="10"/>
      <c r="Q3347" s="12"/>
      <c r="S3347" s="16"/>
      <c r="T3347" s="16"/>
    </row>
    <row r="3348" spans="2:20" x14ac:dyDescent="0.2">
      <c r="B3348" s="3"/>
      <c r="C3348" s="3"/>
      <c r="D3348" s="6"/>
      <c r="E3348" s="8"/>
      <c r="O3348" s="10"/>
      <c r="Q3348" s="12"/>
      <c r="S3348" s="16"/>
      <c r="T3348" s="16"/>
    </row>
    <row r="3349" spans="2:20" x14ac:dyDescent="0.2">
      <c r="B3349" s="3"/>
      <c r="C3349" s="3"/>
      <c r="D3349" s="6"/>
      <c r="E3349" s="8"/>
      <c r="O3349" s="10"/>
      <c r="Q3349" s="12"/>
      <c r="S3349" s="16"/>
      <c r="T3349" s="16"/>
    </row>
    <row r="3350" spans="2:20" x14ac:dyDescent="0.2">
      <c r="B3350" s="3"/>
      <c r="C3350" s="3"/>
      <c r="D3350" s="6"/>
      <c r="E3350" s="8"/>
      <c r="O3350" s="10"/>
      <c r="Q3350" s="12"/>
      <c r="S3350" s="16"/>
      <c r="T3350" s="16"/>
    </row>
    <row r="3351" spans="2:20" x14ac:dyDescent="0.2">
      <c r="B3351" s="3"/>
      <c r="C3351" s="3"/>
      <c r="D3351" s="6"/>
      <c r="E3351" s="8"/>
      <c r="O3351" s="10"/>
      <c r="Q3351" s="12"/>
      <c r="S3351" s="16"/>
      <c r="T3351" s="16"/>
    </row>
    <row r="3352" spans="2:20" x14ac:dyDescent="0.2">
      <c r="B3352" s="3"/>
      <c r="C3352" s="3"/>
      <c r="D3352" s="6"/>
      <c r="E3352" s="8"/>
      <c r="O3352" s="10"/>
      <c r="Q3352" s="12"/>
      <c r="S3352" s="16"/>
      <c r="T3352" s="16"/>
    </row>
    <row r="3353" spans="2:20" x14ac:dyDescent="0.2">
      <c r="B3353" s="3"/>
      <c r="C3353" s="3"/>
      <c r="D3353" s="6"/>
      <c r="E3353" s="8"/>
      <c r="O3353" s="10"/>
      <c r="Q3353" s="12"/>
      <c r="S3353" s="16"/>
      <c r="T3353" s="16"/>
    </row>
    <row r="3354" spans="2:20" x14ac:dyDescent="0.2">
      <c r="B3354" s="3"/>
      <c r="C3354" s="3"/>
      <c r="D3354" s="6"/>
      <c r="E3354" s="8"/>
      <c r="O3354" s="10"/>
      <c r="Q3354" s="12"/>
      <c r="S3354" s="16"/>
      <c r="T3354" s="16"/>
    </row>
    <row r="3355" spans="2:20" x14ac:dyDescent="0.2">
      <c r="B3355" s="3"/>
      <c r="C3355" s="3"/>
      <c r="D3355" s="6"/>
      <c r="E3355" s="8"/>
      <c r="O3355" s="10"/>
      <c r="Q3355" s="12"/>
      <c r="S3355" s="16"/>
      <c r="T3355" s="16"/>
    </row>
    <row r="3356" spans="2:20" x14ac:dyDescent="0.2">
      <c r="B3356" s="3"/>
      <c r="C3356" s="3"/>
      <c r="D3356" s="6"/>
      <c r="E3356" s="8"/>
      <c r="O3356" s="10"/>
      <c r="Q3356" s="12"/>
      <c r="S3356" s="16"/>
      <c r="T3356" s="16"/>
    </row>
    <row r="3357" spans="2:20" x14ac:dyDescent="0.2">
      <c r="B3357" s="3"/>
      <c r="C3357" s="3"/>
      <c r="D3357" s="6"/>
      <c r="E3357" s="8"/>
      <c r="O3357" s="10"/>
      <c r="Q3357" s="12"/>
      <c r="S3357" s="16"/>
      <c r="T3357" s="16"/>
    </row>
    <row r="3358" spans="2:20" x14ac:dyDescent="0.2">
      <c r="B3358" s="3"/>
      <c r="C3358" s="3"/>
      <c r="D3358" s="6"/>
      <c r="E3358" s="8"/>
      <c r="O3358" s="10"/>
      <c r="Q3358" s="12"/>
      <c r="S3358" s="16"/>
      <c r="T3358" s="16"/>
    </row>
    <row r="3359" spans="2:20" x14ac:dyDescent="0.2">
      <c r="B3359" s="3"/>
      <c r="C3359" s="3"/>
      <c r="D3359" s="6"/>
      <c r="E3359" s="8"/>
      <c r="O3359" s="10"/>
      <c r="Q3359" s="12"/>
      <c r="S3359" s="16"/>
      <c r="T3359" s="16"/>
    </row>
    <row r="3360" spans="2:20" x14ac:dyDescent="0.2">
      <c r="B3360" s="3"/>
      <c r="C3360" s="3"/>
      <c r="D3360" s="6"/>
      <c r="E3360" s="8"/>
      <c r="O3360" s="10"/>
      <c r="Q3360" s="12"/>
      <c r="S3360" s="16"/>
      <c r="T3360" s="16"/>
    </row>
    <row r="3361" spans="2:20" x14ac:dyDescent="0.2">
      <c r="B3361" s="3"/>
      <c r="C3361" s="3"/>
      <c r="D3361" s="6"/>
      <c r="E3361" s="8"/>
      <c r="O3361" s="10"/>
      <c r="Q3361" s="12"/>
      <c r="S3361" s="16"/>
      <c r="T3361" s="16"/>
    </row>
    <row r="3362" spans="2:20" x14ac:dyDescent="0.2">
      <c r="B3362" s="3"/>
      <c r="C3362" s="3"/>
      <c r="D3362" s="6"/>
      <c r="E3362" s="8"/>
      <c r="O3362" s="10"/>
      <c r="Q3362" s="12"/>
      <c r="S3362" s="16"/>
      <c r="T3362" s="16"/>
    </row>
    <row r="3363" spans="2:20" x14ac:dyDescent="0.2">
      <c r="B3363" s="3"/>
      <c r="C3363" s="3"/>
      <c r="D3363" s="6"/>
      <c r="E3363" s="8"/>
      <c r="O3363" s="10"/>
      <c r="Q3363" s="12"/>
      <c r="S3363" s="16"/>
      <c r="T3363" s="16"/>
    </row>
    <row r="3364" spans="2:20" x14ac:dyDescent="0.2">
      <c r="B3364" s="3"/>
      <c r="C3364" s="3"/>
      <c r="D3364" s="6"/>
      <c r="E3364" s="8"/>
      <c r="O3364" s="10"/>
      <c r="Q3364" s="12"/>
      <c r="S3364" s="16"/>
      <c r="T3364" s="16"/>
    </row>
    <row r="3365" spans="2:20" x14ac:dyDescent="0.2">
      <c r="B3365" s="3"/>
      <c r="C3365" s="3"/>
      <c r="D3365" s="6"/>
      <c r="E3365" s="8"/>
      <c r="O3365" s="10"/>
      <c r="Q3365" s="12"/>
      <c r="S3365" s="16"/>
      <c r="T3365" s="16"/>
    </row>
    <row r="3366" spans="2:20" x14ac:dyDescent="0.2">
      <c r="B3366" s="3"/>
      <c r="C3366" s="3"/>
      <c r="D3366" s="6"/>
      <c r="E3366" s="8"/>
      <c r="O3366" s="10"/>
      <c r="Q3366" s="12"/>
      <c r="S3366" s="16"/>
      <c r="T3366" s="16"/>
    </row>
    <row r="3367" spans="2:20" x14ac:dyDescent="0.2">
      <c r="B3367" s="3"/>
      <c r="C3367" s="3"/>
      <c r="D3367" s="6"/>
      <c r="E3367" s="8"/>
      <c r="O3367" s="10"/>
      <c r="Q3367" s="12"/>
      <c r="S3367" s="16"/>
      <c r="T3367" s="16"/>
    </row>
    <row r="3368" spans="2:20" x14ac:dyDescent="0.2">
      <c r="B3368" s="3"/>
      <c r="C3368" s="3"/>
      <c r="D3368" s="6"/>
      <c r="E3368" s="8"/>
      <c r="O3368" s="10"/>
      <c r="Q3368" s="12"/>
      <c r="S3368" s="16"/>
      <c r="T3368" s="16"/>
    </row>
    <row r="3369" spans="2:20" x14ac:dyDescent="0.2">
      <c r="B3369" s="3"/>
      <c r="C3369" s="3"/>
      <c r="D3369" s="6"/>
      <c r="E3369" s="8"/>
      <c r="O3369" s="10"/>
      <c r="Q3369" s="12"/>
      <c r="S3369" s="16"/>
      <c r="T3369" s="16"/>
    </row>
    <row r="3370" spans="2:20" x14ac:dyDescent="0.2">
      <c r="B3370" s="3"/>
      <c r="C3370" s="3"/>
      <c r="D3370" s="6"/>
      <c r="E3370" s="8"/>
      <c r="O3370" s="10"/>
      <c r="Q3370" s="12"/>
      <c r="S3370" s="16"/>
      <c r="T3370" s="16"/>
    </row>
    <row r="3371" spans="2:20" x14ac:dyDescent="0.2">
      <c r="B3371" s="3"/>
      <c r="C3371" s="3"/>
      <c r="D3371" s="6"/>
      <c r="E3371" s="8"/>
      <c r="O3371" s="10"/>
      <c r="Q3371" s="12"/>
      <c r="S3371" s="16"/>
      <c r="T3371" s="16"/>
    </row>
    <row r="3372" spans="2:20" x14ac:dyDescent="0.2">
      <c r="B3372" s="3"/>
      <c r="C3372" s="3"/>
      <c r="D3372" s="6"/>
      <c r="E3372" s="8"/>
      <c r="O3372" s="10"/>
      <c r="Q3372" s="12"/>
      <c r="S3372" s="16"/>
      <c r="T3372" s="16"/>
    </row>
    <row r="3373" spans="2:20" x14ac:dyDescent="0.2">
      <c r="B3373" s="3"/>
      <c r="C3373" s="3"/>
      <c r="D3373" s="6"/>
      <c r="E3373" s="8"/>
      <c r="O3373" s="10"/>
      <c r="Q3373" s="12"/>
      <c r="S3373" s="16"/>
      <c r="T3373" s="16"/>
    </row>
    <row r="3374" spans="2:20" x14ac:dyDescent="0.2">
      <c r="B3374" s="3"/>
      <c r="C3374" s="3"/>
      <c r="D3374" s="6"/>
      <c r="E3374" s="8"/>
      <c r="O3374" s="10"/>
      <c r="Q3374" s="12"/>
      <c r="S3374" s="16"/>
      <c r="T3374" s="16"/>
    </row>
    <row r="3375" spans="2:20" x14ac:dyDescent="0.2">
      <c r="B3375" s="3"/>
      <c r="C3375" s="3"/>
      <c r="D3375" s="6"/>
      <c r="E3375" s="8"/>
      <c r="O3375" s="10"/>
      <c r="Q3375" s="12"/>
      <c r="S3375" s="16"/>
      <c r="T3375" s="16"/>
    </row>
    <row r="3376" spans="2:20" x14ac:dyDescent="0.2">
      <c r="B3376" s="3"/>
      <c r="C3376" s="3"/>
      <c r="D3376" s="6"/>
      <c r="E3376" s="8"/>
      <c r="O3376" s="10"/>
      <c r="Q3376" s="12"/>
      <c r="S3376" s="16"/>
      <c r="T3376" s="16"/>
    </row>
    <row r="3377" spans="2:20" x14ac:dyDescent="0.2">
      <c r="B3377" s="3"/>
      <c r="C3377" s="3"/>
      <c r="D3377" s="6"/>
      <c r="E3377" s="8"/>
      <c r="O3377" s="10"/>
      <c r="Q3377" s="12"/>
      <c r="S3377" s="16"/>
      <c r="T3377" s="16"/>
    </row>
    <row r="3378" spans="2:20" x14ac:dyDescent="0.2">
      <c r="B3378" s="3"/>
      <c r="C3378" s="3"/>
      <c r="D3378" s="6"/>
      <c r="E3378" s="8"/>
      <c r="O3378" s="10"/>
      <c r="Q3378" s="12"/>
      <c r="S3378" s="16"/>
      <c r="T3378" s="16"/>
    </row>
    <row r="3379" spans="2:20" x14ac:dyDescent="0.2">
      <c r="B3379" s="3"/>
      <c r="C3379" s="3"/>
      <c r="D3379" s="6"/>
      <c r="E3379" s="8"/>
      <c r="O3379" s="10"/>
      <c r="Q3379" s="12"/>
      <c r="S3379" s="16"/>
      <c r="T3379" s="16"/>
    </row>
    <row r="3380" spans="2:20" x14ac:dyDescent="0.2">
      <c r="B3380" s="3"/>
      <c r="C3380" s="3"/>
      <c r="D3380" s="6"/>
      <c r="E3380" s="8"/>
      <c r="O3380" s="10"/>
      <c r="Q3380" s="12"/>
      <c r="S3380" s="16"/>
      <c r="T3380" s="16"/>
    </row>
    <row r="3381" spans="2:20" x14ac:dyDescent="0.2">
      <c r="B3381" s="3"/>
      <c r="C3381" s="3"/>
      <c r="D3381" s="6"/>
      <c r="E3381" s="8"/>
      <c r="O3381" s="10"/>
      <c r="Q3381" s="12"/>
      <c r="S3381" s="16"/>
      <c r="T3381" s="16"/>
    </row>
    <row r="3382" spans="2:20" x14ac:dyDescent="0.2">
      <c r="B3382" s="3"/>
      <c r="C3382" s="3"/>
      <c r="D3382" s="6"/>
      <c r="E3382" s="8"/>
      <c r="O3382" s="10"/>
      <c r="Q3382" s="12"/>
      <c r="S3382" s="16"/>
      <c r="T3382" s="16"/>
    </row>
    <row r="3383" spans="2:20" x14ac:dyDescent="0.2">
      <c r="B3383" s="3"/>
      <c r="C3383" s="3"/>
      <c r="D3383" s="6"/>
      <c r="E3383" s="8"/>
      <c r="O3383" s="10"/>
      <c r="Q3383" s="12"/>
      <c r="S3383" s="16"/>
      <c r="T3383" s="16"/>
    </row>
    <row r="3384" spans="2:20" x14ac:dyDescent="0.2">
      <c r="B3384" s="3"/>
      <c r="C3384" s="3"/>
      <c r="D3384" s="6"/>
      <c r="E3384" s="8"/>
      <c r="O3384" s="10"/>
      <c r="Q3384" s="12"/>
      <c r="S3384" s="16"/>
      <c r="T3384" s="16"/>
    </row>
    <row r="3385" spans="2:20" x14ac:dyDescent="0.2">
      <c r="B3385" s="3"/>
      <c r="C3385" s="3"/>
      <c r="D3385" s="6"/>
      <c r="E3385" s="8"/>
      <c r="O3385" s="10"/>
      <c r="Q3385" s="12"/>
      <c r="S3385" s="16"/>
      <c r="T3385" s="16"/>
    </row>
    <row r="3386" spans="2:20" x14ac:dyDescent="0.2">
      <c r="B3386" s="3"/>
      <c r="C3386" s="3"/>
      <c r="D3386" s="6"/>
      <c r="E3386" s="8"/>
      <c r="O3386" s="10"/>
      <c r="Q3386" s="12"/>
      <c r="S3386" s="16"/>
      <c r="T3386" s="16"/>
    </row>
    <row r="3387" spans="2:20" x14ac:dyDescent="0.2">
      <c r="B3387" s="3"/>
      <c r="C3387" s="3"/>
      <c r="D3387" s="6"/>
      <c r="E3387" s="8"/>
      <c r="O3387" s="10"/>
      <c r="Q3387" s="12"/>
      <c r="S3387" s="16"/>
      <c r="T3387" s="16"/>
    </row>
    <row r="3388" spans="2:20" x14ac:dyDescent="0.2">
      <c r="B3388" s="3"/>
      <c r="C3388" s="3"/>
      <c r="D3388" s="6"/>
      <c r="E3388" s="8"/>
      <c r="O3388" s="10"/>
      <c r="Q3388" s="12"/>
      <c r="S3388" s="16"/>
      <c r="T3388" s="16"/>
    </row>
    <row r="3389" spans="2:20" x14ac:dyDescent="0.2">
      <c r="B3389" s="3"/>
      <c r="C3389" s="3"/>
      <c r="D3389" s="6"/>
      <c r="E3389" s="8"/>
      <c r="O3389" s="10"/>
      <c r="Q3389" s="12"/>
      <c r="S3389" s="16"/>
      <c r="T3389" s="16"/>
    </row>
    <row r="3390" spans="2:20" x14ac:dyDescent="0.2">
      <c r="B3390" s="3"/>
      <c r="C3390" s="3"/>
      <c r="D3390" s="6"/>
      <c r="E3390" s="8"/>
      <c r="O3390" s="10"/>
      <c r="Q3390" s="12"/>
      <c r="S3390" s="16"/>
      <c r="T3390" s="16"/>
    </row>
    <row r="3391" spans="2:20" x14ac:dyDescent="0.2">
      <c r="B3391" s="3"/>
      <c r="C3391" s="3"/>
      <c r="D3391" s="6"/>
      <c r="E3391" s="8"/>
      <c r="O3391" s="10"/>
      <c r="Q3391" s="12"/>
      <c r="S3391" s="16"/>
      <c r="T3391" s="16"/>
    </row>
    <row r="3392" spans="2:20" x14ac:dyDescent="0.2">
      <c r="B3392" s="3"/>
      <c r="C3392" s="3"/>
      <c r="D3392" s="6"/>
      <c r="E3392" s="8"/>
      <c r="O3392" s="10"/>
      <c r="Q3392" s="12"/>
      <c r="S3392" s="16"/>
      <c r="T3392" s="16"/>
    </row>
    <row r="3393" spans="2:20" x14ac:dyDescent="0.2">
      <c r="B3393" s="3"/>
      <c r="C3393" s="3"/>
      <c r="D3393" s="6"/>
      <c r="E3393" s="8"/>
      <c r="O3393" s="10"/>
      <c r="Q3393" s="12"/>
      <c r="S3393" s="16"/>
      <c r="T3393" s="16"/>
    </row>
    <row r="3394" spans="2:20" x14ac:dyDescent="0.2">
      <c r="B3394" s="3"/>
      <c r="C3394" s="3"/>
      <c r="D3394" s="6"/>
      <c r="E3394" s="8"/>
      <c r="O3394" s="10"/>
      <c r="Q3394" s="12"/>
      <c r="S3394" s="16"/>
      <c r="T3394" s="16"/>
    </row>
    <row r="3395" spans="2:20" x14ac:dyDescent="0.2">
      <c r="B3395" s="3"/>
      <c r="C3395" s="3"/>
      <c r="D3395" s="6"/>
      <c r="E3395" s="8"/>
      <c r="O3395" s="10"/>
      <c r="Q3395" s="12"/>
      <c r="S3395" s="16"/>
      <c r="T3395" s="16"/>
    </row>
    <row r="3396" spans="2:20" x14ac:dyDescent="0.2">
      <c r="B3396" s="3"/>
      <c r="C3396" s="3"/>
      <c r="D3396" s="6"/>
      <c r="E3396" s="8"/>
      <c r="O3396" s="10"/>
      <c r="Q3396" s="12"/>
      <c r="S3396" s="16"/>
      <c r="T3396" s="16"/>
    </row>
    <row r="3397" spans="2:20" x14ac:dyDescent="0.2">
      <c r="B3397" s="3"/>
      <c r="C3397" s="3"/>
      <c r="D3397" s="6"/>
      <c r="E3397" s="8"/>
      <c r="O3397" s="10"/>
      <c r="Q3397" s="12"/>
      <c r="S3397" s="16"/>
      <c r="T3397" s="16"/>
    </row>
    <row r="3398" spans="2:20" x14ac:dyDescent="0.2">
      <c r="B3398" s="3"/>
      <c r="C3398" s="3"/>
      <c r="D3398" s="6"/>
      <c r="E3398" s="8"/>
      <c r="O3398" s="10"/>
      <c r="Q3398" s="12"/>
      <c r="S3398" s="16"/>
      <c r="T3398" s="16"/>
    </row>
    <row r="3399" spans="2:20" x14ac:dyDescent="0.2">
      <c r="B3399" s="3"/>
      <c r="C3399" s="3"/>
      <c r="D3399" s="6"/>
      <c r="E3399" s="8"/>
      <c r="O3399" s="10"/>
      <c r="Q3399" s="12"/>
      <c r="S3399" s="16"/>
      <c r="T3399" s="16"/>
    </row>
    <row r="3400" spans="2:20" x14ac:dyDescent="0.2">
      <c r="B3400" s="3"/>
      <c r="C3400" s="3"/>
      <c r="D3400" s="6"/>
      <c r="E3400" s="8"/>
      <c r="O3400" s="10"/>
      <c r="Q3400" s="12"/>
      <c r="S3400" s="16"/>
      <c r="T3400" s="16"/>
    </row>
    <row r="3401" spans="2:20" x14ac:dyDescent="0.2">
      <c r="B3401" s="3"/>
      <c r="C3401" s="3"/>
      <c r="D3401" s="6"/>
      <c r="E3401" s="8"/>
      <c r="O3401" s="10"/>
      <c r="Q3401" s="12"/>
      <c r="S3401" s="16"/>
      <c r="T3401" s="16"/>
    </row>
    <row r="3402" spans="2:20" x14ac:dyDescent="0.2">
      <c r="B3402" s="3"/>
      <c r="C3402" s="3"/>
      <c r="D3402" s="6"/>
      <c r="E3402" s="8"/>
      <c r="O3402" s="10"/>
      <c r="Q3402" s="12"/>
      <c r="S3402" s="16"/>
      <c r="T3402" s="16"/>
    </row>
    <row r="3403" spans="2:20" x14ac:dyDescent="0.2">
      <c r="B3403" s="3"/>
      <c r="C3403" s="3"/>
      <c r="D3403" s="6"/>
      <c r="E3403" s="8"/>
      <c r="O3403" s="10"/>
      <c r="Q3403" s="12"/>
      <c r="S3403" s="16"/>
      <c r="T3403" s="16"/>
    </row>
    <row r="3404" spans="2:20" x14ac:dyDescent="0.2">
      <c r="B3404" s="3"/>
      <c r="C3404" s="3"/>
      <c r="D3404" s="6"/>
      <c r="E3404" s="8"/>
      <c r="O3404" s="10"/>
      <c r="Q3404" s="12"/>
      <c r="S3404" s="16"/>
      <c r="T3404" s="16"/>
    </row>
    <row r="3405" spans="2:20" x14ac:dyDescent="0.2">
      <c r="B3405" s="3"/>
      <c r="C3405" s="3"/>
      <c r="D3405" s="6"/>
      <c r="E3405" s="8"/>
      <c r="O3405" s="10"/>
      <c r="Q3405" s="12"/>
      <c r="S3405" s="16"/>
      <c r="T3405" s="16"/>
    </row>
    <row r="3406" spans="2:20" x14ac:dyDescent="0.2">
      <c r="B3406" s="3"/>
      <c r="C3406" s="3"/>
      <c r="D3406" s="6"/>
      <c r="E3406" s="8"/>
      <c r="O3406" s="10"/>
      <c r="Q3406" s="12"/>
      <c r="S3406" s="16"/>
      <c r="T3406" s="16"/>
    </row>
    <row r="3407" spans="2:20" x14ac:dyDescent="0.2">
      <c r="B3407" s="3"/>
      <c r="C3407" s="3"/>
      <c r="D3407" s="6"/>
      <c r="E3407" s="8"/>
      <c r="O3407" s="10"/>
      <c r="Q3407" s="12"/>
      <c r="S3407" s="16"/>
      <c r="T3407" s="16"/>
    </row>
    <row r="3408" spans="2:20" x14ac:dyDescent="0.2">
      <c r="B3408" s="3"/>
      <c r="C3408" s="3"/>
      <c r="D3408" s="6"/>
      <c r="E3408" s="8"/>
      <c r="O3408" s="10"/>
      <c r="Q3408" s="12"/>
      <c r="S3408" s="16"/>
      <c r="T3408" s="16"/>
    </row>
    <row r="3409" spans="2:20" x14ac:dyDescent="0.2">
      <c r="B3409" s="3"/>
      <c r="C3409" s="3"/>
      <c r="D3409" s="6"/>
      <c r="E3409" s="8"/>
      <c r="O3409" s="10"/>
      <c r="Q3409" s="12"/>
      <c r="S3409" s="16"/>
      <c r="T3409" s="16"/>
    </row>
    <row r="3410" spans="2:20" x14ac:dyDescent="0.2">
      <c r="B3410" s="3"/>
      <c r="C3410" s="3"/>
      <c r="D3410" s="6"/>
      <c r="E3410" s="8"/>
      <c r="O3410" s="10"/>
      <c r="Q3410" s="12"/>
      <c r="S3410" s="16"/>
      <c r="T3410" s="16"/>
    </row>
    <row r="3411" spans="2:20" x14ac:dyDescent="0.2">
      <c r="B3411" s="3"/>
      <c r="C3411" s="3"/>
      <c r="D3411" s="6"/>
      <c r="E3411" s="8"/>
      <c r="O3411" s="10"/>
      <c r="Q3411" s="12"/>
      <c r="S3411" s="16"/>
      <c r="T3411" s="16"/>
    </row>
    <row r="3412" spans="2:20" x14ac:dyDescent="0.2">
      <c r="B3412" s="3"/>
      <c r="C3412" s="3"/>
      <c r="D3412" s="6"/>
      <c r="E3412" s="8"/>
      <c r="O3412" s="10"/>
      <c r="Q3412" s="12"/>
      <c r="S3412" s="16"/>
      <c r="T3412" s="16"/>
    </row>
    <row r="3413" spans="2:20" x14ac:dyDescent="0.2">
      <c r="B3413" s="3"/>
      <c r="C3413" s="3"/>
      <c r="D3413" s="6"/>
      <c r="E3413" s="8"/>
      <c r="O3413" s="10"/>
      <c r="Q3413" s="12"/>
      <c r="S3413" s="16"/>
      <c r="T3413" s="16"/>
    </row>
    <row r="3414" spans="2:20" x14ac:dyDescent="0.2">
      <c r="B3414" s="3"/>
      <c r="C3414" s="3"/>
      <c r="D3414" s="6"/>
      <c r="E3414" s="8"/>
      <c r="O3414" s="10"/>
      <c r="Q3414" s="12"/>
      <c r="S3414" s="16"/>
      <c r="T3414" s="16"/>
    </row>
    <row r="3415" spans="2:20" x14ac:dyDescent="0.2">
      <c r="B3415" s="3"/>
      <c r="C3415" s="3"/>
      <c r="D3415" s="6"/>
      <c r="E3415" s="8"/>
      <c r="O3415" s="10"/>
      <c r="Q3415" s="12"/>
      <c r="S3415" s="16"/>
      <c r="T3415" s="16"/>
    </row>
    <row r="3416" spans="2:20" x14ac:dyDescent="0.2">
      <c r="B3416" s="3"/>
      <c r="C3416" s="3"/>
      <c r="D3416" s="6"/>
      <c r="E3416" s="8"/>
      <c r="O3416" s="10"/>
      <c r="Q3416" s="12"/>
      <c r="S3416" s="16"/>
      <c r="T3416" s="16"/>
    </row>
    <row r="3417" spans="2:20" x14ac:dyDescent="0.2">
      <c r="B3417" s="3"/>
      <c r="C3417" s="3"/>
      <c r="D3417" s="6"/>
      <c r="E3417" s="8"/>
      <c r="O3417" s="10"/>
      <c r="Q3417" s="12"/>
      <c r="S3417" s="16"/>
      <c r="T3417" s="16"/>
    </row>
    <row r="3418" spans="2:20" x14ac:dyDescent="0.2">
      <c r="B3418" s="3"/>
      <c r="C3418" s="3"/>
      <c r="D3418" s="6"/>
      <c r="E3418" s="8"/>
      <c r="O3418" s="10"/>
      <c r="Q3418" s="12"/>
      <c r="S3418" s="16"/>
      <c r="T3418" s="16"/>
    </row>
    <row r="3419" spans="2:20" x14ac:dyDescent="0.2">
      <c r="B3419" s="3"/>
      <c r="C3419" s="3"/>
      <c r="D3419" s="6"/>
      <c r="E3419" s="8"/>
      <c r="O3419" s="10"/>
      <c r="Q3419" s="12"/>
      <c r="S3419" s="16"/>
      <c r="T3419" s="16"/>
    </row>
    <row r="3420" spans="2:20" x14ac:dyDescent="0.2">
      <c r="B3420" s="3"/>
      <c r="C3420" s="3"/>
      <c r="D3420" s="6"/>
      <c r="E3420" s="8"/>
      <c r="O3420" s="10"/>
      <c r="Q3420" s="12"/>
      <c r="S3420" s="16"/>
      <c r="T3420" s="16"/>
    </row>
    <row r="3421" spans="2:20" x14ac:dyDescent="0.2">
      <c r="B3421" s="3"/>
      <c r="C3421" s="3"/>
      <c r="D3421" s="6"/>
      <c r="E3421" s="8"/>
      <c r="O3421" s="10"/>
      <c r="Q3421" s="12"/>
      <c r="S3421" s="16"/>
      <c r="T3421" s="16"/>
    </row>
    <row r="3422" spans="2:20" x14ac:dyDescent="0.2">
      <c r="B3422" s="3"/>
      <c r="C3422" s="3"/>
      <c r="D3422" s="6"/>
      <c r="E3422" s="8"/>
      <c r="O3422" s="10"/>
      <c r="Q3422" s="12"/>
      <c r="S3422" s="16"/>
      <c r="T3422" s="16"/>
    </row>
    <row r="3423" spans="2:20" x14ac:dyDescent="0.2">
      <c r="B3423" s="3"/>
      <c r="C3423" s="3"/>
      <c r="D3423" s="6"/>
      <c r="E3423" s="8"/>
      <c r="O3423" s="10"/>
      <c r="Q3423" s="12"/>
      <c r="S3423" s="16"/>
      <c r="T3423" s="16"/>
    </row>
    <row r="3424" spans="2:20" x14ac:dyDescent="0.2">
      <c r="B3424" s="3"/>
      <c r="C3424" s="3"/>
      <c r="D3424" s="6"/>
      <c r="E3424" s="8"/>
      <c r="O3424" s="10"/>
      <c r="Q3424" s="12"/>
      <c r="S3424" s="16"/>
      <c r="T3424" s="16"/>
    </row>
    <row r="3425" spans="2:20" x14ac:dyDescent="0.2">
      <c r="B3425" s="3"/>
      <c r="C3425" s="3"/>
      <c r="D3425" s="6"/>
      <c r="E3425" s="8"/>
      <c r="O3425" s="10"/>
      <c r="Q3425" s="12"/>
      <c r="S3425" s="16"/>
      <c r="T3425" s="16"/>
    </row>
    <row r="3426" spans="2:20" x14ac:dyDescent="0.2">
      <c r="B3426" s="3"/>
      <c r="C3426" s="3"/>
      <c r="D3426" s="6"/>
      <c r="E3426" s="8"/>
      <c r="O3426" s="10"/>
      <c r="Q3426" s="12"/>
      <c r="S3426" s="16"/>
      <c r="T3426" s="16"/>
    </row>
    <row r="3427" spans="2:20" x14ac:dyDescent="0.2">
      <c r="B3427" s="3"/>
      <c r="C3427" s="3"/>
      <c r="D3427" s="6"/>
      <c r="E3427" s="8"/>
      <c r="O3427" s="10"/>
      <c r="Q3427" s="12"/>
      <c r="S3427" s="16"/>
      <c r="T3427" s="16"/>
    </row>
    <row r="3428" spans="2:20" x14ac:dyDescent="0.2">
      <c r="B3428" s="3"/>
      <c r="C3428" s="3"/>
      <c r="D3428" s="6"/>
      <c r="E3428" s="8"/>
      <c r="O3428" s="10"/>
      <c r="Q3428" s="12"/>
      <c r="S3428" s="16"/>
      <c r="T3428" s="16"/>
    </row>
    <row r="3429" spans="2:20" x14ac:dyDescent="0.2">
      <c r="B3429" s="3"/>
      <c r="C3429" s="3"/>
      <c r="D3429" s="6"/>
      <c r="E3429" s="8"/>
      <c r="O3429" s="10"/>
      <c r="Q3429" s="12"/>
      <c r="S3429" s="16"/>
      <c r="T3429" s="16"/>
    </row>
    <row r="3430" spans="2:20" x14ac:dyDescent="0.2">
      <c r="B3430" s="3"/>
      <c r="C3430" s="3"/>
      <c r="D3430" s="6"/>
      <c r="E3430" s="8"/>
      <c r="O3430" s="10"/>
      <c r="Q3430" s="12"/>
      <c r="S3430" s="16"/>
      <c r="T3430" s="16"/>
    </row>
    <row r="3431" spans="2:20" x14ac:dyDescent="0.2">
      <c r="B3431" s="3"/>
      <c r="C3431" s="3"/>
      <c r="D3431" s="6"/>
      <c r="E3431" s="8"/>
      <c r="O3431" s="10"/>
      <c r="Q3431" s="12"/>
      <c r="S3431" s="16"/>
      <c r="T3431" s="16"/>
    </row>
    <row r="3432" spans="2:20" x14ac:dyDescent="0.2">
      <c r="B3432" s="3"/>
      <c r="C3432" s="3"/>
      <c r="D3432" s="6"/>
      <c r="E3432" s="8"/>
      <c r="O3432" s="10"/>
      <c r="Q3432" s="12"/>
      <c r="S3432" s="16"/>
      <c r="T3432" s="16"/>
    </row>
    <row r="3433" spans="2:20" x14ac:dyDescent="0.2">
      <c r="B3433" s="3"/>
      <c r="C3433" s="3"/>
      <c r="D3433" s="6"/>
      <c r="E3433" s="8"/>
      <c r="O3433" s="10"/>
      <c r="Q3433" s="12"/>
      <c r="S3433" s="16"/>
      <c r="T3433" s="16"/>
    </row>
    <row r="3434" spans="2:20" x14ac:dyDescent="0.2">
      <c r="B3434" s="3"/>
      <c r="C3434" s="3"/>
      <c r="D3434" s="6"/>
      <c r="E3434" s="8"/>
      <c r="O3434" s="10"/>
      <c r="Q3434" s="12"/>
      <c r="S3434" s="16"/>
      <c r="T3434" s="16"/>
    </row>
    <row r="3435" spans="2:20" x14ac:dyDescent="0.2">
      <c r="B3435" s="3"/>
      <c r="C3435" s="3"/>
      <c r="D3435" s="6"/>
      <c r="E3435" s="8"/>
      <c r="O3435" s="10"/>
      <c r="Q3435" s="12"/>
      <c r="S3435" s="16"/>
      <c r="T3435" s="16"/>
    </row>
    <row r="3436" spans="2:20" x14ac:dyDescent="0.2">
      <c r="B3436" s="3"/>
      <c r="C3436" s="3"/>
      <c r="D3436" s="6"/>
      <c r="E3436" s="8"/>
      <c r="O3436" s="10"/>
      <c r="Q3436" s="12"/>
      <c r="S3436" s="16"/>
      <c r="T3436" s="16"/>
    </row>
    <row r="3437" spans="2:20" x14ac:dyDescent="0.2">
      <c r="B3437" s="3"/>
      <c r="C3437" s="3"/>
      <c r="D3437" s="6"/>
      <c r="E3437" s="8"/>
      <c r="O3437" s="10"/>
      <c r="Q3437" s="12"/>
      <c r="S3437" s="16"/>
      <c r="T3437" s="16"/>
    </row>
    <row r="3438" spans="2:20" x14ac:dyDescent="0.2">
      <c r="B3438" s="3"/>
      <c r="C3438" s="3"/>
      <c r="D3438" s="6"/>
      <c r="E3438" s="8"/>
      <c r="O3438" s="10"/>
      <c r="Q3438" s="12"/>
      <c r="S3438" s="16"/>
      <c r="T3438" s="16"/>
    </row>
    <row r="3439" spans="2:20" x14ac:dyDescent="0.2">
      <c r="B3439" s="3"/>
      <c r="C3439" s="3"/>
      <c r="D3439" s="6"/>
      <c r="E3439" s="8"/>
      <c r="O3439" s="10"/>
      <c r="Q3439" s="12"/>
      <c r="S3439" s="16"/>
      <c r="T3439" s="16"/>
    </row>
    <row r="3440" spans="2:20" x14ac:dyDescent="0.2">
      <c r="B3440" s="3"/>
      <c r="C3440" s="3"/>
      <c r="D3440" s="6"/>
      <c r="E3440" s="8"/>
      <c r="O3440" s="10"/>
      <c r="Q3440" s="12"/>
      <c r="S3440" s="16"/>
      <c r="T3440" s="16"/>
    </row>
    <row r="3441" spans="2:20" x14ac:dyDescent="0.2">
      <c r="B3441" s="3"/>
      <c r="C3441" s="3"/>
      <c r="D3441" s="6"/>
      <c r="E3441" s="8"/>
      <c r="O3441" s="10"/>
      <c r="Q3441" s="12"/>
      <c r="S3441" s="16"/>
      <c r="T3441" s="16"/>
    </row>
    <row r="3442" spans="2:20" x14ac:dyDescent="0.2">
      <c r="B3442" s="3"/>
      <c r="C3442" s="3"/>
      <c r="D3442" s="6"/>
      <c r="E3442" s="8"/>
      <c r="O3442" s="10"/>
      <c r="Q3442" s="12"/>
      <c r="S3442" s="16"/>
      <c r="T3442" s="16"/>
    </row>
    <row r="3443" spans="2:20" x14ac:dyDescent="0.2">
      <c r="B3443" s="3"/>
      <c r="C3443" s="3"/>
      <c r="D3443" s="6"/>
      <c r="E3443" s="8"/>
      <c r="O3443" s="10"/>
      <c r="Q3443" s="12"/>
      <c r="S3443" s="16"/>
      <c r="T3443" s="16"/>
    </row>
    <row r="3444" spans="2:20" x14ac:dyDescent="0.2">
      <c r="B3444" s="3"/>
      <c r="C3444" s="3"/>
      <c r="D3444" s="6"/>
      <c r="E3444" s="8"/>
      <c r="O3444" s="10"/>
      <c r="Q3444" s="12"/>
      <c r="S3444" s="16"/>
      <c r="T3444" s="16"/>
    </row>
    <row r="3445" spans="2:20" x14ac:dyDescent="0.2">
      <c r="B3445" s="3"/>
      <c r="C3445" s="3"/>
      <c r="D3445" s="6"/>
      <c r="E3445" s="8"/>
      <c r="O3445" s="10"/>
      <c r="Q3445" s="12"/>
      <c r="S3445" s="16"/>
      <c r="T3445" s="16"/>
    </row>
    <row r="3446" spans="2:20" x14ac:dyDescent="0.2">
      <c r="B3446" s="3"/>
      <c r="C3446" s="3"/>
      <c r="D3446" s="6"/>
      <c r="E3446" s="8"/>
      <c r="O3446" s="10"/>
      <c r="Q3446" s="12"/>
      <c r="S3446" s="16"/>
      <c r="T3446" s="16"/>
    </row>
    <row r="3447" spans="2:20" x14ac:dyDescent="0.2">
      <c r="B3447" s="3"/>
      <c r="C3447" s="3"/>
      <c r="D3447" s="6"/>
      <c r="E3447" s="8"/>
      <c r="O3447" s="10"/>
      <c r="Q3447" s="12"/>
      <c r="S3447" s="16"/>
      <c r="T3447" s="16"/>
    </row>
    <row r="3448" spans="2:20" x14ac:dyDescent="0.2">
      <c r="B3448" s="3"/>
      <c r="C3448" s="3"/>
      <c r="D3448" s="6"/>
      <c r="E3448" s="8"/>
      <c r="O3448" s="10"/>
      <c r="Q3448" s="12"/>
      <c r="S3448" s="16"/>
      <c r="T3448" s="16"/>
    </row>
    <row r="3449" spans="2:20" x14ac:dyDescent="0.2">
      <c r="B3449" s="3"/>
      <c r="C3449" s="3"/>
      <c r="D3449" s="6"/>
      <c r="E3449" s="8"/>
      <c r="O3449" s="10"/>
      <c r="Q3449" s="12"/>
      <c r="S3449" s="16"/>
      <c r="T3449" s="16"/>
    </row>
    <row r="3450" spans="2:20" x14ac:dyDescent="0.2">
      <c r="B3450" s="3"/>
      <c r="C3450" s="3"/>
      <c r="D3450" s="6"/>
      <c r="E3450" s="8"/>
      <c r="O3450" s="10"/>
      <c r="Q3450" s="12"/>
      <c r="S3450" s="16"/>
      <c r="T3450" s="16"/>
    </row>
    <row r="3451" spans="2:20" x14ac:dyDescent="0.2">
      <c r="B3451" s="3"/>
      <c r="C3451" s="3"/>
      <c r="D3451" s="6"/>
      <c r="E3451" s="8"/>
      <c r="O3451" s="10"/>
      <c r="Q3451" s="12"/>
      <c r="S3451" s="16"/>
      <c r="T3451" s="16"/>
    </row>
    <row r="3452" spans="2:20" x14ac:dyDescent="0.2">
      <c r="B3452" s="3"/>
      <c r="C3452" s="3"/>
      <c r="D3452" s="6"/>
      <c r="E3452" s="8"/>
      <c r="O3452" s="10"/>
      <c r="Q3452" s="12"/>
      <c r="S3452" s="16"/>
      <c r="T3452" s="16"/>
    </row>
    <row r="3453" spans="2:20" x14ac:dyDescent="0.2">
      <c r="B3453" s="3"/>
      <c r="C3453" s="3"/>
      <c r="D3453" s="6"/>
      <c r="E3453" s="8"/>
      <c r="O3453" s="10"/>
      <c r="Q3453" s="12"/>
      <c r="S3453" s="16"/>
      <c r="T3453" s="16"/>
    </row>
    <row r="3454" spans="2:20" x14ac:dyDescent="0.2">
      <c r="B3454" s="3"/>
      <c r="C3454" s="3"/>
      <c r="D3454" s="6"/>
      <c r="E3454" s="8"/>
      <c r="O3454" s="10"/>
      <c r="Q3454" s="12"/>
      <c r="S3454" s="16"/>
      <c r="T3454" s="16"/>
    </row>
    <row r="3455" spans="2:20" x14ac:dyDescent="0.2">
      <c r="B3455" s="3"/>
      <c r="C3455" s="3"/>
      <c r="D3455" s="6"/>
      <c r="E3455" s="8"/>
      <c r="O3455" s="10"/>
      <c r="Q3455" s="12"/>
      <c r="S3455" s="16"/>
      <c r="T3455" s="16"/>
    </row>
    <row r="3456" spans="2:20" x14ac:dyDescent="0.2">
      <c r="B3456" s="3"/>
      <c r="C3456" s="3"/>
      <c r="D3456" s="6"/>
      <c r="E3456" s="8"/>
      <c r="O3456" s="10"/>
      <c r="Q3456" s="12"/>
      <c r="S3456" s="16"/>
      <c r="T3456" s="16"/>
    </row>
    <row r="3457" spans="2:20" x14ac:dyDescent="0.2">
      <c r="B3457" s="3"/>
      <c r="C3457" s="3"/>
      <c r="D3457" s="6"/>
      <c r="E3457" s="8"/>
      <c r="O3457" s="10"/>
      <c r="Q3457" s="12"/>
      <c r="S3457" s="16"/>
      <c r="T3457" s="16"/>
    </row>
    <row r="3458" spans="2:20" x14ac:dyDescent="0.2">
      <c r="B3458" s="3"/>
      <c r="C3458" s="3"/>
      <c r="D3458" s="6"/>
      <c r="E3458" s="8"/>
      <c r="O3458" s="10"/>
      <c r="Q3458" s="12"/>
      <c r="S3458" s="16"/>
      <c r="T3458" s="16"/>
    </row>
    <row r="3459" spans="2:20" x14ac:dyDescent="0.2">
      <c r="B3459" s="3"/>
      <c r="C3459" s="3"/>
      <c r="D3459" s="6"/>
      <c r="E3459" s="8"/>
      <c r="O3459" s="10"/>
      <c r="Q3459" s="12"/>
      <c r="S3459" s="16"/>
      <c r="T3459" s="16"/>
    </row>
    <row r="3460" spans="2:20" x14ac:dyDescent="0.2">
      <c r="B3460" s="3"/>
      <c r="C3460" s="3"/>
      <c r="D3460" s="6"/>
      <c r="E3460" s="8"/>
      <c r="O3460" s="10"/>
      <c r="Q3460" s="12"/>
      <c r="S3460" s="16"/>
      <c r="T3460" s="16"/>
    </row>
    <row r="3461" spans="2:20" x14ac:dyDescent="0.2">
      <c r="B3461" s="3"/>
      <c r="C3461" s="3"/>
      <c r="D3461" s="6"/>
      <c r="E3461" s="8"/>
      <c r="O3461" s="10"/>
      <c r="Q3461" s="12"/>
      <c r="S3461" s="16"/>
      <c r="T3461" s="16"/>
    </row>
    <row r="3462" spans="2:20" x14ac:dyDescent="0.2">
      <c r="B3462" s="3"/>
      <c r="C3462" s="3"/>
      <c r="D3462" s="6"/>
      <c r="E3462" s="8"/>
      <c r="O3462" s="10"/>
      <c r="Q3462" s="12"/>
      <c r="S3462" s="16"/>
      <c r="T3462" s="16"/>
    </row>
    <row r="3463" spans="2:20" x14ac:dyDescent="0.2">
      <c r="B3463" s="3"/>
      <c r="C3463" s="3"/>
      <c r="D3463" s="6"/>
      <c r="E3463" s="8"/>
      <c r="O3463" s="10"/>
      <c r="Q3463" s="12"/>
      <c r="S3463" s="16"/>
      <c r="T3463" s="16"/>
    </row>
    <row r="3464" spans="2:20" x14ac:dyDescent="0.2">
      <c r="B3464" s="3"/>
      <c r="C3464" s="3"/>
      <c r="D3464" s="6"/>
      <c r="E3464" s="8"/>
      <c r="O3464" s="10"/>
      <c r="Q3464" s="12"/>
      <c r="S3464" s="16"/>
      <c r="T3464" s="16"/>
    </row>
    <row r="3465" spans="2:20" x14ac:dyDescent="0.2">
      <c r="B3465" s="3"/>
      <c r="C3465" s="3"/>
      <c r="D3465" s="6"/>
      <c r="E3465" s="8"/>
      <c r="O3465" s="10"/>
      <c r="Q3465" s="12"/>
      <c r="S3465" s="16"/>
      <c r="T3465" s="16"/>
    </row>
    <row r="3466" spans="2:20" x14ac:dyDescent="0.2">
      <c r="B3466" s="3"/>
      <c r="C3466" s="3"/>
      <c r="D3466" s="6"/>
      <c r="E3466" s="8"/>
      <c r="O3466" s="10"/>
      <c r="Q3466" s="12"/>
      <c r="S3466" s="16"/>
      <c r="T3466" s="16"/>
    </row>
    <row r="3467" spans="2:20" x14ac:dyDescent="0.2">
      <c r="B3467" s="3"/>
      <c r="C3467" s="3"/>
      <c r="D3467" s="6"/>
      <c r="E3467" s="8"/>
      <c r="O3467" s="10"/>
      <c r="Q3467" s="12"/>
      <c r="S3467" s="16"/>
      <c r="T3467" s="16"/>
    </row>
    <row r="3468" spans="2:20" x14ac:dyDescent="0.2">
      <c r="B3468" s="3"/>
      <c r="C3468" s="3"/>
      <c r="D3468" s="6"/>
      <c r="E3468" s="8"/>
      <c r="O3468" s="10"/>
      <c r="Q3468" s="12"/>
      <c r="S3468" s="16"/>
      <c r="T3468" s="16"/>
    </row>
    <row r="3469" spans="2:20" x14ac:dyDescent="0.2">
      <c r="B3469" s="3"/>
      <c r="C3469" s="3"/>
      <c r="D3469" s="6"/>
      <c r="E3469" s="8"/>
      <c r="O3469" s="10"/>
      <c r="Q3469" s="12"/>
      <c r="S3469" s="16"/>
      <c r="T3469" s="16"/>
    </row>
    <row r="3470" spans="2:20" x14ac:dyDescent="0.2">
      <c r="B3470" s="3"/>
      <c r="C3470" s="3"/>
      <c r="D3470" s="6"/>
      <c r="E3470" s="8"/>
      <c r="O3470" s="10"/>
      <c r="Q3470" s="12"/>
      <c r="S3470" s="16"/>
      <c r="T3470" s="16"/>
    </row>
    <row r="3471" spans="2:20" x14ac:dyDescent="0.2">
      <c r="B3471" s="3"/>
      <c r="C3471" s="3"/>
      <c r="D3471" s="6"/>
      <c r="E3471" s="8"/>
      <c r="O3471" s="10"/>
      <c r="Q3471" s="12"/>
      <c r="S3471" s="16"/>
      <c r="T3471" s="16"/>
    </row>
    <row r="3472" spans="2:20" x14ac:dyDescent="0.2">
      <c r="B3472" s="3"/>
      <c r="C3472" s="3"/>
      <c r="D3472" s="6"/>
      <c r="E3472" s="8"/>
      <c r="O3472" s="10"/>
      <c r="Q3472" s="12"/>
      <c r="S3472" s="16"/>
      <c r="T3472" s="16"/>
    </row>
    <row r="3473" spans="2:20" x14ac:dyDescent="0.2">
      <c r="B3473" s="3"/>
      <c r="C3473" s="3"/>
      <c r="D3473" s="6"/>
      <c r="E3473" s="8"/>
      <c r="O3473" s="10"/>
      <c r="Q3473" s="12"/>
      <c r="S3473" s="16"/>
      <c r="T3473" s="16"/>
    </row>
    <row r="3474" spans="2:20" x14ac:dyDescent="0.2">
      <c r="B3474" s="3"/>
      <c r="C3474" s="3"/>
      <c r="D3474" s="6"/>
      <c r="E3474" s="8"/>
      <c r="O3474" s="10"/>
      <c r="Q3474" s="12"/>
      <c r="S3474" s="16"/>
      <c r="T3474" s="16"/>
    </row>
    <row r="3475" spans="2:20" x14ac:dyDescent="0.2">
      <c r="B3475" s="3"/>
      <c r="C3475" s="3"/>
      <c r="D3475" s="6"/>
      <c r="E3475" s="8"/>
      <c r="O3475" s="10"/>
      <c r="Q3475" s="12"/>
      <c r="S3475" s="16"/>
      <c r="T3475" s="16"/>
    </row>
    <row r="3476" spans="2:20" x14ac:dyDescent="0.2">
      <c r="B3476" s="3"/>
      <c r="C3476" s="3"/>
      <c r="D3476" s="6"/>
      <c r="E3476" s="8"/>
      <c r="O3476" s="10"/>
      <c r="Q3476" s="12"/>
      <c r="S3476" s="16"/>
      <c r="T3476" s="16"/>
    </row>
    <row r="3477" spans="2:20" x14ac:dyDescent="0.2">
      <c r="B3477" s="3"/>
      <c r="C3477" s="3"/>
      <c r="D3477" s="6"/>
      <c r="E3477" s="8"/>
      <c r="O3477" s="10"/>
      <c r="Q3477" s="12"/>
      <c r="S3477" s="16"/>
      <c r="T3477" s="16"/>
    </row>
    <row r="3478" spans="2:20" x14ac:dyDescent="0.2">
      <c r="B3478" s="3"/>
      <c r="C3478" s="3"/>
      <c r="D3478" s="6"/>
      <c r="E3478" s="8"/>
      <c r="O3478" s="10"/>
      <c r="Q3478" s="12"/>
      <c r="S3478" s="16"/>
      <c r="T3478" s="16"/>
    </row>
    <row r="3479" spans="2:20" x14ac:dyDescent="0.2">
      <c r="B3479" s="3"/>
      <c r="C3479" s="3"/>
      <c r="D3479" s="6"/>
      <c r="E3479" s="8"/>
      <c r="O3479" s="10"/>
      <c r="Q3479" s="12"/>
      <c r="S3479" s="16"/>
      <c r="T3479" s="16"/>
    </row>
    <row r="3480" spans="2:20" x14ac:dyDescent="0.2">
      <c r="B3480" s="3"/>
      <c r="C3480" s="3"/>
      <c r="D3480" s="6"/>
      <c r="E3480" s="8"/>
      <c r="O3480" s="10"/>
      <c r="Q3480" s="12"/>
      <c r="S3480" s="16"/>
      <c r="T3480" s="16"/>
    </row>
    <row r="3481" spans="2:20" x14ac:dyDescent="0.2">
      <c r="B3481" s="3"/>
      <c r="C3481" s="3"/>
      <c r="D3481" s="6"/>
      <c r="E3481" s="8"/>
      <c r="O3481" s="10"/>
      <c r="Q3481" s="12"/>
      <c r="S3481" s="16"/>
      <c r="T3481" s="16"/>
    </row>
    <row r="3482" spans="2:20" x14ac:dyDescent="0.2">
      <c r="B3482" s="3"/>
      <c r="C3482" s="3"/>
      <c r="D3482" s="6"/>
      <c r="E3482" s="8"/>
      <c r="O3482" s="10"/>
      <c r="Q3482" s="12"/>
      <c r="S3482" s="16"/>
      <c r="T3482" s="16"/>
    </row>
    <row r="3483" spans="2:20" x14ac:dyDescent="0.2">
      <c r="B3483" s="3"/>
      <c r="C3483" s="3"/>
      <c r="D3483" s="6"/>
      <c r="E3483" s="8"/>
      <c r="O3483" s="10"/>
      <c r="Q3483" s="12"/>
      <c r="S3483" s="16"/>
      <c r="T3483" s="16"/>
    </row>
    <row r="3484" spans="2:20" x14ac:dyDescent="0.2">
      <c r="B3484" s="3"/>
      <c r="C3484" s="3"/>
      <c r="D3484" s="6"/>
      <c r="E3484" s="8"/>
      <c r="O3484" s="10"/>
      <c r="Q3484" s="12"/>
      <c r="S3484" s="16"/>
      <c r="T3484" s="16"/>
    </row>
    <row r="3485" spans="2:20" x14ac:dyDescent="0.2">
      <c r="B3485" s="3"/>
      <c r="C3485" s="3"/>
      <c r="D3485" s="6"/>
      <c r="E3485" s="8"/>
      <c r="O3485" s="10"/>
      <c r="Q3485" s="12"/>
      <c r="S3485" s="16"/>
      <c r="T3485" s="16"/>
    </row>
    <row r="3486" spans="2:20" x14ac:dyDescent="0.2">
      <c r="B3486" s="3"/>
      <c r="C3486" s="3"/>
      <c r="D3486" s="6"/>
      <c r="E3486" s="8"/>
      <c r="O3486" s="10"/>
      <c r="Q3486" s="12"/>
      <c r="S3486" s="16"/>
      <c r="T3486" s="16"/>
    </row>
    <row r="3487" spans="2:20" x14ac:dyDescent="0.2">
      <c r="B3487" s="3"/>
      <c r="C3487" s="3"/>
      <c r="D3487" s="6"/>
      <c r="E3487" s="8"/>
      <c r="O3487" s="10"/>
      <c r="Q3487" s="12"/>
      <c r="S3487" s="16"/>
      <c r="T3487" s="16"/>
    </row>
    <row r="3488" spans="2:20" x14ac:dyDescent="0.2">
      <c r="B3488" s="3"/>
      <c r="C3488" s="3"/>
      <c r="D3488" s="6"/>
      <c r="E3488" s="8"/>
      <c r="O3488" s="10"/>
      <c r="Q3488" s="12"/>
      <c r="S3488" s="16"/>
      <c r="T3488" s="16"/>
    </row>
    <row r="3489" spans="2:20" x14ac:dyDescent="0.2">
      <c r="B3489" s="3"/>
      <c r="C3489" s="3"/>
      <c r="D3489" s="6"/>
      <c r="E3489" s="8"/>
      <c r="O3489" s="10"/>
      <c r="Q3489" s="12"/>
      <c r="S3489" s="16"/>
      <c r="T3489" s="16"/>
    </row>
    <row r="3490" spans="2:20" x14ac:dyDescent="0.2">
      <c r="B3490" s="3"/>
      <c r="C3490" s="3"/>
      <c r="D3490" s="6"/>
      <c r="E3490" s="8"/>
      <c r="O3490" s="10"/>
      <c r="Q3490" s="12"/>
      <c r="S3490" s="16"/>
      <c r="T3490" s="16"/>
    </row>
    <row r="3491" spans="2:20" x14ac:dyDescent="0.2">
      <c r="B3491" s="3"/>
      <c r="C3491" s="3"/>
      <c r="D3491" s="6"/>
      <c r="E3491" s="8"/>
      <c r="O3491" s="10"/>
      <c r="Q3491" s="12"/>
      <c r="S3491" s="16"/>
      <c r="T3491" s="16"/>
    </row>
    <row r="3492" spans="2:20" x14ac:dyDescent="0.2">
      <c r="B3492" s="3"/>
      <c r="C3492" s="3"/>
      <c r="D3492" s="6"/>
      <c r="E3492" s="8"/>
      <c r="O3492" s="10"/>
      <c r="Q3492" s="12"/>
      <c r="S3492" s="16"/>
      <c r="T3492" s="16"/>
    </row>
    <row r="3493" spans="2:20" x14ac:dyDescent="0.2">
      <c r="B3493" s="3"/>
      <c r="C3493" s="3"/>
      <c r="D3493" s="6"/>
      <c r="E3493" s="8"/>
      <c r="O3493" s="10"/>
      <c r="Q3493" s="12"/>
      <c r="S3493" s="16"/>
      <c r="T3493" s="16"/>
    </row>
    <row r="3494" spans="2:20" x14ac:dyDescent="0.2">
      <c r="B3494" s="3"/>
      <c r="C3494" s="3"/>
      <c r="D3494" s="6"/>
      <c r="E3494" s="8"/>
      <c r="O3494" s="10"/>
      <c r="Q3494" s="12"/>
      <c r="S3494" s="16"/>
      <c r="T3494" s="16"/>
    </row>
    <row r="3495" spans="2:20" x14ac:dyDescent="0.2">
      <c r="B3495" s="3"/>
      <c r="C3495" s="3"/>
      <c r="D3495" s="6"/>
      <c r="E3495" s="8"/>
      <c r="O3495" s="10"/>
      <c r="Q3495" s="12"/>
      <c r="S3495" s="16"/>
      <c r="T3495" s="16"/>
    </row>
    <row r="3496" spans="2:20" x14ac:dyDescent="0.2">
      <c r="B3496" s="3"/>
      <c r="C3496" s="3"/>
      <c r="D3496" s="6"/>
      <c r="E3496" s="8"/>
      <c r="O3496" s="10"/>
      <c r="Q3496" s="12"/>
      <c r="S3496" s="16"/>
      <c r="T3496" s="16"/>
    </row>
    <row r="3497" spans="2:20" x14ac:dyDescent="0.2">
      <c r="B3497" s="3"/>
      <c r="C3497" s="3"/>
      <c r="D3497" s="6"/>
      <c r="E3497" s="8"/>
      <c r="O3497" s="10"/>
      <c r="Q3497" s="12"/>
      <c r="S3497" s="16"/>
      <c r="T3497" s="16"/>
    </row>
    <row r="3498" spans="2:20" x14ac:dyDescent="0.2">
      <c r="B3498" s="3"/>
      <c r="C3498" s="3"/>
      <c r="D3498" s="6"/>
      <c r="E3498" s="8"/>
      <c r="O3498" s="10"/>
      <c r="Q3498" s="12"/>
      <c r="S3498" s="16"/>
      <c r="T3498" s="16"/>
    </row>
    <row r="3499" spans="2:20" x14ac:dyDescent="0.2">
      <c r="B3499" s="3"/>
      <c r="C3499" s="3"/>
      <c r="D3499" s="6"/>
      <c r="E3499" s="8"/>
      <c r="O3499" s="10"/>
      <c r="Q3499" s="12"/>
      <c r="S3499" s="16"/>
      <c r="T3499" s="16"/>
    </row>
    <row r="3500" spans="2:20" x14ac:dyDescent="0.2">
      <c r="B3500" s="3"/>
      <c r="C3500" s="3"/>
      <c r="D3500" s="6"/>
      <c r="E3500" s="8"/>
      <c r="O3500" s="10"/>
      <c r="Q3500" s="12"/>
      <c r="S3500" s="16"/>
      <c r="T3500" s="16"/>
    </row>
    <row r="3501" spans="2:20" x14ac:dyDescent="0.2">
      <c r="B3501" s="3"/>
      <c r="C3501" s="3"/>
      <c r="D3501" s="6"/>
      <c r="E3501" s="8"/>
      <c r="O3501" s="10"/>
      <c r="Q3501" s="12"/>
      <c r="S3501" s="16"/>
      <c r="T3501" s="16"/>
    </row>
    <row r="3502" spans="2:20" x14ac:dyDescent="0.2">
      <c r="B3502" s="3"/>
      <c r="C3502" s="3"/>
      <c r="D3502" s="6"/>
      <c r="E3502" s="8"/>
      <c r="O3502" s="10"/>
      <c r="Q3502" s="12"/>
      <c r="S3502" s="16"/>
      <c r="T3502" s="16"/>
    </row>
    <row r="3503" spans="2:20" x14ac:dyDescent="0.2">
      <c r="B3503" s="3"/>
      <c r="C3503" s="3"/>
      <c r="D3503" s="6"/>
      <c r="E3503" s="8"/>
      <c r="O3503" s="10"/>
      <c r="Q3503" s="12"/>
      <c r="S3503" s="16"/>
      <c r="T3503" s="16"/>
    </row>
    <row r="3504" spans="2:20" x14ac:dyDescent="0.2">
      <c r="B3504" s="3"/>
      <c r="C3504" s="3"/>
      <c r="D3504" s="6"/>
      <c r="E3504" s="8"/>
      <c r="O3504" s="10"/>
      <c r="Q3504" s="12"/>
      <c r="S3504" s="16"/>
      <c r="T3504" s="16"/>
    </row>
    <row r="3505" spans="2:20" x14ac:dyDescent="0.2">
      <c r="B3505" s="3"/>
      <c r="C3505" s="3"/>
      <c r="D3505" s="6"/>
      <c r="E3505" s="8"/>
      <c r="O3505" s="10"/>
      <c r="Q3505" s="12"/>
      <c r="S3505" s="16"/>
      <c r="T3505" s="16"/>
    </row>
    <row r="3506" spans="2:20" x14ac:dyDescent="0.2">
      <c r="B3506" s="3"/>
      <c r="C3506" s="3"/>
      <c r="D3506" s="6"/>
      <c r="E3506" s="8"/>
      <c r="O3506" s="10"/>
      <c r="Q3506" s="12"/>
      <c r="S3506" s="16"/>
      <c r="T3506" s="16"/>
    </row>
    <row r="3507" spans="2:20" x14ac:dyDescent="0.2">
      <c r="B3507" s="3"/>
      <c r="C3507" s="3"/>
      <c r="D3507" s="6"/>
      <c r="E3507" s="8"/>
      <c r="O3507" s="10"/>
      <c r="Q3507" s="12"/>
      <c r="S3507" s="16"/>
      <c r="T3507" s="16"/>
    </row>
    <row r="3508" spans="2:20" x14ac:dyDescent="0.2">
      <c r="B3508" s="3"/>
      <c r="C3508" s="3"/>
      <c r="D3508" s="6"/>
      <c r="E3508" s="8"/>
      <c r="O3508" s="10"/>
      <c r="Q3508" s="12"/>
      <c r="S3508" s="16"/>
      <c r="T3508" s="16"/>
    </row>
    <row r="3509" spans="2:20" x14ac:dyDescent="0.2">
      <c r="B3509" s="3"/>
      <c r="C3509" s="3"/>
      <c r="D3509" s="6"/>
      <c r="E3509" s="8"/>
      <c r="O3509" s="10"/>
      <c r="Q3509" s="12"/>
      <c r="S3509" s="16"/>
      <c r="T3509" s="16"/>
    </row>
    <row r="3510" spans="2:20" x14ac:dyDescent="0.2">
      <c r="B3510" s="3"/>
      <c r="C3510" s="3"/>
      <c r="D3510" s="6"/>
      <c r="E3510" s="8"/>
      <c r="O3510" s="10"/>
      <c r="Q3510" s="12"/>
      <c r="S3510" s="16"/>
      <c r="T3510" s="16"/>
    </row>
    <row r="3511" spans="2:20" x14ac:dyDescent="0.2">
      <c r="B3511" s="3"/>
      <c r="C3511" s="3"/>
      <c r="D3511" s="6"/>
      <c r="E3511" s="8"/>
      <c r="O3511" s="10"/>
      <c r="Q3511" s="12"/>
      <c r="S3511" s="16"/>
      <c r="T3511" s="16"/>
    </row>
    <row r="3512" spans="2:20" x14ac:dyDescent="0.2">
      <c r="B3512" s="3"/>
      <c r="C3512" s="3"/>
      <c r="D3512" s="6"/>
      <c r="E3512" s="8"/>
      <c r="O3512" s="10"/>
      <c r="Q3512" s="12"/>
      <c r="S3512" s="16"/>
      <c r="T3512" s="16"/>
    </row>
    <row r="3513" spans="2:20" x14ac:dyDescent="0.2">
      <c r="B3513" s="3"/>
      <c r="C3513" s="3"/>
      <c r="D3513" s="6"/>
      <c r="E3513" s="8"/>
      <c r="O3513" s="10"/>
      <c r="Q3513" s="12"/>
      <c r="S3513" s="16"/>
      <c r="T3513" s="16"/>
    </row>
    <row r="3514" spans="2:20" x14ac:dyDescent="0.2">
      <c r="B3514" s="3"/>
      <c r="C3514" s="3"/>
      <c r="D3514" s="6"/>
      <c r="E3514" s="8"/>
      <c r="O3514" s="10"/>
      <c r="Q3514" s="12"/>
      <c r="S3514" s="16"/>
      <c r="T3514" s="16"/>
    </row>
    <row r="3515" spans="2:20" x14ac:dyDescent="0.2">
      <c r="B3515" s="3"/>
      <c r="C3515" s="3"/>
      <c r="D3515" s="6"/>
      <c r="E3515" s="8"/>
      <c r="O3515" s="10"/>
      <c r="Q3515" s="12"/>
      <c r="S3515" s="16"/>
      <c r="T3515" s="16"/>
    </row>
    <row r="3516" spans="2:20" x14ac:dyDescent="0.2">
      <c r="B3516" s="3"/>
      <c r="C3516" s="3"/>
      <c r="D3516" s="6"/>
      <c r="E3516" s="8"/>
      <c r="O3516" s="10"/>
      <c r="Q3516" s="12"/>
      <c r="S3516" s="16"/>
      <c r="T3516" s="16"/>
    </row>
    <row r="3517" spans="2:20" x14ac:dyDescent="0.2">
      <c r="B3517" s="3"/>
      <c r="C3517" s="3"/>
      <c r="D3517" s="6"/>
      <c r="E3517" s="8"/>
      <c r="O3517" s="10"/>
      <c r="Q3517" s="12"/>
      <c r="S3517" s="16"/>
      <c r="T3517" s="16"/>
    </row>
    <row r="3518" spans="2:20" x14ac:dyDescent="0.2">
      <c r="B3518" s="3"/>
      <c r="C3518" s="3"/>
      <c r="D3518" s="6"/>
      <c r="E3518" s="8"/>
      <c r="O3518" s="10"/>
      <c r="Q3518" s="12"/>
      <c r="S3518" s="16"/>
      <c r="T3518" s="16"/>
    </row>
    <row r="3519" spans="2:20" x14ac:dyDescent="0.2">
      <c r="B3519" s="3"/>
      <c r="C3519" s="3"/>
      <c r="D3519" s="6"/>
      <c r="E3519" s="8"/>
      <c r="O3519" s="10"/>
      <c r="Q3519" s="12"/>
      <c r="S3519" s="16"/>
      <c r="T3519" s="16"/>
    </row>
    <row r="3520" spans="2:20" x14ac:dyDescent="0.2">
      <c r="B3520" s="3"/>
      <c r="C3520" s="3"/>
      <c r="D3520" s="6"/>
      <c r="E3520" s="8"/>
      <c r="O3520" s="10"/>
      <c r="Q3520" s="12"/>
      <c r="S3520" s="16"/>
      <c r="T3520" s="16"/>
    </row>
    <row r="3521" spans="2:20" x14ac:dyDescent="0.2">
      <c r="B3521" s="3"/>
      <c r="C3521" s="3"/>
      <c r="D3521" s="6"/>
      <c r="E3521" s="8"/>
      <c r="O3521" s="10"/>
      <c r="Q3521" s="12"/>
      <c r="S3521" s="16"/>
      <c r="T3521" s="16"/>
    </row>
    <row r="3522" spans="2:20" x14ac:dyDescent="0.2">
      <c r="B3522" s="3"/>
      <c r="C3522" s="3"/>
      <c r="D3522" s="6"/>
      <c r="E3522" s="8"/>
      <c r="O3522" s="10"/>
      <c r="Q3522" s="12"/>
      <c r="S3522" s="16"/>
      <c r="T3522" s="16"/>
    </row>
    <row r="3523" spans="2:20" x14ac:dyDescent="0.2">
      <c r="B3523" s="3"/>
      <c r="C3523" s="3"/>
      <c r="D3523" s="6"/>
      <c r="E3523" s="8"/>
      <c r="O3523" s="10"/>
      <c r="Q3523" s="12"/>
      <c r="S3523" s="16"/>
      <c r="T3523" s="16"/>
    </row>
    <row r="3524" spans="2:20" x14ac:dyDescent="0.2">
      <c r="B3524" s="3"/>
      <c r="C3524" s="3"/>
      <c r="D3524" s="6"/>
      <c r="E3524" s="8"/>
      <c r="O3524" s="10"/>
      <c r="Q3524" s="12"/>
      <c r="S3524" s="16"/>
      <c r="T3524" s="16"/>
    </row>
    <row r="3525" spans="2:20" x14ac:dyDescent="0.2">
      <c r="B3525" s="3"/>
      <c r="C3525" s="3"/>
      <c r="D3525" s="6"/>
      <c r="E3525" s="8"/>
      <c r="O3525" s="10"/>
      <c r="Q3525" s="12"/>
      <c r="S3525" s="16"/>
      <c r="T3525" s="16"/>
    </row>
    <row r="3526" spans="2:20" x14ac:dyDescent="0.2">
      <c r="B3526" s="3"/>
      <c r="C3526" s="3"/>
      <c r="D3526" s="6"/>
      <c r="E3526" s="8"/>
      <c r="O3526" s="10"/>
      <c r="Q3526" s="12"/>
      <c r="S3526" s="16"/>
      <c r="T3526" s="16"/>
    </row>
    <row r="3527" spans="2:20" x14ac:dyDescent="0.2">
      <c r="B3527" s="3"/>
      <c r="C3527" s="3"/>
      <c r="D3527" s="6"/>
      <c r="E3527" s="8"/>
      <c r="O3527" s="10"/>
      <c r="Q3527" s="12"/>
      <c r="S3527" s="16"/>
      <c r="T3527" s="16"/>
    </row>
    <row r="3528" spans="2:20" x14ac:dyDescent="0.2">
      <c r="B3528" s="3"/>
      <c r="C3528" s="3"/>
      <c r="D3528" s="6"/>
      <c r="E3528" s="8"/>
      <c r="O3528" s="10"/>
      <c r="Q3528" s="12"/>
      <c r="S3528" s="16"/>
      <c r="T3528" s="16"/>
    </row>
    <row r="3529" spans="2:20" x14ac:dyDescent="0.2">
      <c r="B3529" s="3"/>
      <c r="C3529" s="3"/>
      <c r="D3529" s="6"/>
      <c r="E3529" s="8"/>
      <c r="O3529" s="10"/>
      <c r="Q3529" s="12"/>
      <c r="S3529" s="16"/>
      <c r="T3529" s="16"/>
    </row>
    <row r="3530" spans="2:20" x14ac:dyDescent="0.2">
      <c r="B3530" s="3"/>
      <c r="C3530" s="3"/>
      <c r="D3530" s="6"/>
      <c r="E3530" s="8"/>
      <c r="O3530" s="10"/>
      <c r="Q3530" s="12"/>
      <c r="S3530" s="16"/>
      <c r="T3530" s="16"/>
    </row>
    <row r="3531" spans="2:20" x14ac:dyDescent="0.2">
      <c r="B3531" s="3"/>
      <c r="C3531" s="3"/>
      <c r="D3531" s="6"/>
      <c r="E3531" s="8"/>
      <c r="O3531" s="10"/>
      <c r="Q3531" s="12"/>
      <c r="S3531" s="16"/>
      <c r="T3531" s="16"/>
    </row>
    <row r="3532" spans="2:20" x14ac:dyDescent="0.2">
      <c r="B3532" s="3"/>
      <c r="C3532" s="3"/>
      <c r="D3532" s="6"/>
      <c r="E3532" s="8"/>
      <c r="O3532" s="10"/>
      <c r="Q3532" s="12"/>
      <c r="S3532" s="16"/>
      <c r="T3532" s="16"/>
    </row>
    <row r="3533" spans="2:20" x14ac:dyDescent="0.2">
      <c r="B3533" s="3"/>
      <c r="C3533" s="3"/>
      <c r="D3533" s="6"/>
      <c r="E3533" s="8"/>
      <c r="O3533" s="10"/>
      <c r="Q3533" s="12"/>
      <c r="S3533" s="16"/>
      <c r="T3533" s="16"/>
    </row>
    <row r="3534" spans="2:20" x14ac:dyDescent="0.2">
      <c r="B3534" s="3"/>
      <c r="C3534" s="3"/>
      <c r="D3534" s="6"/>
      <c r="E3534" s="8"/>
      <c r="O3534" s="10"/>
      <c r="Q3534" s="12"/>
      <c r="S3534" s="16"/>
      <c r="T3534" s="16"/>
    </row>
    <row r="3535" spans="2:20" x14ac:dyDescent="0.2">
      <c r="B3535" s="3"/>
      <c r="C3535" s="3"/>
      <c r="D3535" s="6"/>
      <c r="E3535" s="8"/>
      <c r="O3535" s="10"/>
      <c r="Q3535" s="12"/>
      <c r="S3535" s="16"/>
      <c r="T3535" s="16"/>
    </row>
    <row r="3536" spans="2:20" x14ac:dyDescent="0.2">
      <c r="B3536" s="3"/>
      <c r="C3536" s="3"/>
      <c r="D3536" s="6"/>
      <c r="E3536" s="8"/>
      <c r="O3536" s="10"/>
      <c r="Q3536" s="12"/>
      <c r="S3536" s="16"/>
      <c r="T3536" s="16"/>
    </row>
    <row r="3537" spans="2:20" x14ac:dyDescent="0.2">
      <c r="B3537" s="3"/>
      <c r="C3537" s="3"/>
      <c r="D3537" s="6"/>
      <c r="E3537" s="8"/>
      <c r="O3537" s="10"/>
      <c r="Q3537" s="12"/>
      <c r="S3537" s="16"/>
      <c r="T3537" s="16"/>
    </row>
    <row r="3538" spans="2:20" x14ac:dyDescent="0.2">
      <c r="B3538" s="3"/>
      <c r="C3538" s="3"/>
      <c r="D3538" s="6"/>
      <c r="E3538" s="8"/>
      <c r="O3538" s="10"/>
      <c r="Q3538" s="12"/>
      <c r="S3538" s="16"/>
      <c r="T3538" s="16"/>
    </row>
    <row r="3539" spans="2:20" x14ac:dyDescent="0.2">
      <c r="B3539" s="3"/>
      <c r="C3539" s="3"/>
      <c r="D3539" s="6"/>
      <c r="E3539" s="8"/>
      <c r="O3539" s="10"/>
      <c r="Q3539" s="12"/>
      <c r="S3539" s="16"/>
      <c r="T3539" s="16"/>
    </row>
    <row r="3540" spans="2:20" x14ac:dyDescent="0.2">
      <c r="B3540" s="3"/>
      <c r="C3540" s="3"/>
      <c r="D3540" s="6"/>
      <c r="E3540" s="8"/>
      <c r="O3540" s="10"/>
      <c r="Q3540" s="12"/>
      <c r="S3540" s="16"/>
      <c r="T3540" s="16"/>
    </row>
    <row r="3541" spans="2:20" x14ac:dyDescent="0.2">
      <c r="B3541" s="3"/>
      <c r="C3541" s="3"/>
      <c r="D3541" s="6"/>
      <c r="E3541" s="8"/>
      <c r="O3541" s="10"/>
      <c r="Q3541" s="12"/>
      <c r="S3541" s="16"/>
      <c r="T3541" s="16"/>
    </row>
    <row r="3542" spans="2:20" x14ac:dyDescent="0.2">
      <c r="B3542" s="3"/>
      <c r="C3542" s="3"/>
      <c r="D3542" s="6"/>
      <c r="E3542" s="8"/>
      <c r="O3542" s="10"/>
      <c r="Q3542" s="12"/>
      <c r="S3542" s="16"/>
      <c r="T3542" s="16"/>
    </row>
    <row r="3543" spans="2:20" x14ac:dyDescent="0.2">
      <c r="B3543" s="3"/>
      <c r="C3543" s="3"/>
      <c r="D3543" s="6"/>
      <c r="E3543" s="8"/>
      <c r="O3543" s="10"/>
      <c r="Q3543" s="12"/>
      <c r="S3543" s="16"/>
      <c r="T3543" s="16"/>
    </row>
    <row r="3544" spans="2:20" x14ac:dyDescent="0.2">
      <c r="B3544" s="3"/>
      <c r="C3544" s="3"/>
      <c r="D3544" s="6"/>
      <c r="E3544" s="8"/>
      <c r="O3544" s="10"/>
      <c r="Q3544" s="12"/>
      <c r="S3544" s="16"/>
      <c r="T3544" s="16"/>
    </row>
    <row r="3545" spans="2:20" x14ac:dyDescent="0.2">
      <c r="B3545" s="3"/>
      <c r="C3545" s="3"/>
      <c r="D3545" s="6"/>
      <c r="E3545" s="8"/>
      <c r="O3545" s="10"/>
      <c r="Q3545" s="12"/>
      <c r="S3545" s="16"/>
      <c r="T3545" s="16"/>
    </row>
    <row r="3546" spans="2:20" x14ac:dyDescent="0.2">
      <c r="B3546" s="3"/>
      <c r="C3546" s="3"/>
      <c r="D3546" s="6"/>
      <c r="E3546" s="8"/>
      <c r="O3546" s="10"/>
      <c r="Q3546" s="12"/>
      <c r="S3546" s="16"/>
      <c r="T3546" s="16"/>
    </row>
    <row r="3547" spans="2:20" x14ac:dyDescent="0.2">
      <c r="B3547" s="3"/>
      <c r="C3547" s="3"/>
      <c r="D3547" s="6"/>
      <c r="E3547" s="8"/>
      <c r="O3547" s="10"/>
      <c r="Q3547" s="12"/>
      <c r="S3547" s="16"/>
      <c r="T3547" s="16"/>
    </row>
    <row r="3548" spans="2:20" x14ac:dyDescent="0.2">
      <c r="B3548" s="3"/>
      <c r="C3548" s="3"/>
      <c r="D3548" s="6"/>
      <c r="E3548" s="8"/>
      <c r="O3548" s="10"/>
      <c r="Q3548" s="12"/>
      <c r="S3548" s="16"/>
      <c r="T3548" s="16"/>
    </row>
    <row r="3549" spans="2:20" x14ac:dyDescent="0.2">
      <c r="B3549" s="3"/>
      <c r="C3549" s="3"/>
      <c r="D3549" s="6"/>
      <c r="E3549" s="8"/>
      <c r="O3549" s="10"/>
      <c r="Q3549" s="12"/>
      <c r="S3549" s="16"/>
      <c r="T3549" s="16"/>
    </row>
    <row r="3550" spans="2:20" x14ac:dyDescent="0.2">
      <c r="B3550" s="3"/>
      <c r="C3550" s="3"/>
      <c r="D3550" s="6"/>
      <c r="E3550" s="8"/>
      <c r="O3550" s="10"/>
      <c r="Q3550" s="12"/>
      <c r="S3550" s="16"/>
      <c r="T3550" s="16"/>
    </row>
    <row r="3551" spans="2:20" x14ac:dyDescent="0.2">
      <c r="B3551" s="3"/>
      <c r="C3551" s="3"/>
      <c r="D3551" s="6"/>
      <c r="E3551" s="8"/>
      <c r="O3551" s="10"/>
      <c r="Q3551" s="12"/>
      <c r="S3551" s="16"/>
      <c r="T3551" s="16"/>
    </row>
    <row r="3552" spans="2:20" x14ac:dyDescent="0.2">
      <c r="B3552" s="3"/>
      <c r="C3552" s="3"/>
      <c r="D3552" s="6"/>
      <c r="E3552" s="8"/>
      <c r="O3552" s="10"/>
      <c r="Q3552" s="12"/>
      <c r="S3552" s="16"/>
      <c r="T3552" s="16"/>
    </row>
    <row r="3553" spans="2:20" x14ac:dyDescent="0.2">
      <c r="B3553" s="3"/>
      <c r="C3553" s="3"/>
      <c r="D3553" s="6"/>
      <c r="E3553" s="8"/>
      <c r="O3553" s="10"/>
      <c r="Q3553" s="12"/>
      <c r="S3553" s="16"/>
      <c r="T3553" s="16"/>
    </row>
    <row r="3554" spans="2:20" x14ac:dyDescent="0.2">
      <c r="B3554" s="3"/>
      <c r="C3554" s="3"/>
      <c r="D3554" s="6"/>
      <c r="E3554" s="8"/>
      <c r="O3554" s="10"/>
      <c r="Q3554" s="12"/>
      <c r="S3554" s="16"/>
      <c r="T3554" s="16"/>
    </row>
    <row r="3555" spans="2:20" x14ac:dyDescent="0.2">
      <c r="B3555" s="3"/>
      <c r="C3555" s="3"/>
      <c r="D3555" s="6"/>
      <c r="E3555" s="8"/>
      <c r="O3555" s="10"/>
      <c r="Q3555" s="12"/>
      <c r="S3555" s="16"/>
      <c r="T3555" s="16"/>
    </row>
    <row r="3556" spans="2:20" x14ac:dyDescent="0.2">
      <c r="B3556" s="3"/>
      <c r="C3556" s="3"/>
      <c r="D3556" s="6"/>
      <c r="E3556" s="8"/>
      <c r="O3556" s="10"/>
      <c r="Q3556" s="12"/>
      <c r="S3556" s="16"/>
      <c r="T3556" s="16"/>
    </row>
    <row r="3557" spans="2:20" x14ac:dyDescent="0.2">
      <c r="B3557" s="3"/>
      <c r="C3557" s="3"/>
      <c r="D3557" s="6"/>
      <c r="E3557" s="8"/>
      <c r="O3557" s="10"/>
      <c r="Q3557" s="12"/>
      <c r="S3557" s="16"/>
      <c r="T3557" s="16"/>
    </row>
    <row r="3558" spans="2:20" x14ac:dyDescent="0.2">
      <c r="B3558" s="3"/>
      <c r="C3558" s="3"/>
      <c r="D3558" s="6"/>
      <c r="E3558" s="8"/>
      <c r="O3558" s="10"/>
      <c r="Q3558" s="12"/>
      <c r="S3558" s="16"/>
      <c r="T3558" s="16"/>
    </row>
    <row r="3559" spans="2:20" x14ac:dyDescent="0.2">
      <c r="B3559" s="3"/>
      <c r="C3559" s="3"/>
      <c r="D3559" s="6"/>
      <c r="E3559" s="8"/>
      <c r="O3559" s="10"/>
      <c r="Q3559" s="12"/>
      <c r="S3559" s="16"/>
      <c r="T3559" s="16"/>
    </row>
    <row r="3560" spans="2:20" x14ac:dyDescent="0.2">
      <c r="B3560" s="3"/>
      <c r="C3560" s="3"/>
      <c r="D3560" s="6"/>
      <c r="E3560" s="8"/>
      <c r="O3560" s="10"/>
      <c r="Q3560" s="12"/>
      <c r="S3560" s="16"/>
      <c r="T3560" s="16"/>
    </row>
    <row r="3561" spans="2:20" x14ac:dyDescent="0.2">
      <c r="B3561" s="3"/>
      <c r="C3561" s="3"/>
      <c r="D3561" s="6"/>
      <c r="E3561" s="8"/>
      <c r="O3561" s="10"/>
      <c r="Q3561" s="12"/>
      <c r="S3561" s="16"/>
      <c r="T3561" s="16"/>
    </row>
    <row r="3562" spans="2:20" x14ac:dyDescent="0.2">
      <c r="B3562" s="3"/>
      <c r="C3562" s="3"/>
      <c r="D3562" s="6"/>
      <c r="E3562" s="8"/>
      <c r="O3562" s="10"/>
      <c r="Q3562" s="12"/>
      <c r="S3562" s="16"/>
      <c r="T3562" s="16"/>
    </row>
    <row r="3563" spans="2:20" x14ac:dyDescent="0.2">
      <c r="B3563" s="3"/>
      <c r="C3563" s="3"/>
      <c r="D3563" s="6"/>
      <c r="E3563" s="8"/>
      <c r="O3563" s="10"/>
      <c r="Q3563" s="12"/>
      <c r="S3563" s="16"/>
      <c r="T3563" s="16"/>
    </row>
    <row r="3564" spans="2:20" x14ac:dyDescent="0.2">
      <c r="B3564" s="3"/>
      <c r="C3564" s="3"/>
      <c r="D3564" s="6"/>
      <c r="E3564" s="8"/>
      <c r="O3564" s="10"/>
      <c r="Q3564" s="12"/>
      <c r="S3564" s="16"/>
      <c r="T3564" s="16"/>
    </row>
    <row r="3565" spans="2:20" x14ac:dyDescent="0.2">
      <c r="B3565" s="3"/>
      <c r="C3565" s="3"/>
      <c r="D3565" s="6"/>
      <c r="E3565" s="8"/>
      <c r="O3565" s="10"/>
      <c r="Q3565" s="12"/>
      <c r="S3565" s="16"/>
      <c r="T3565" s="16"/>
    </row>
    <row r="3566" spans="2:20" x14ac:dyDescent="0.2">
      <c r="B3566" s="3"/>
      <c r="C3566" s="3"/>
      <c r="D3566" s="6"/>
      <c r="E3566" s="8"/>
      <c r="O3566" s="10"/>
      <c r="Q3566" s="12"/>
      <c r="S3566" s="16"/>
      <c r="T3566" s="16"/>
    </row>
    <row r="3567" spans="2:20" x14ac:dyDescent="0.2">
      <c r="B3567" s="3"/>
      <c r="C3567" s="3"/>
      <c r="D3567" s="6"/>
      <c r="E3567" s="8"/>
      <c r="O3567" s="10"/>
      <c r="Q3567" s="12"/>
      <c r="S3567" s="16"/>
      <c r="T3567" s="16"/>
    </row>
    <row r="3568" spans="2:20" x14ac:dyDescent="0.2">
      <c r="B3568" s="3"/>
      <c r="C3568" s="3"/>
      <c r="D3568" s="6"/>
      <c r="E3568" s="8"/>
      <c r="O3568" s="10"/>
      <c r="Q3568" s="12"/>
      <c r="S3568" s="16"/>
      <c r="T3568" s="16"/>
    </row>
    <row r="3569" spans="2:20" x14ac:dyDescent="0.2">
      <c r="B3569" s="3"/>
      <c r="C3569" s="3"/>
      <c r="D3569" s="6"/>
      <c r="E3569" s="8"/>
      <c r="O3569" s="10"/>
      <c r="Q3569" s="12"/>
      <c r="S3569" s="16"/>
      <c r="T3569" s="16"/>
    </row>
    <row r="3570" spans="2:20" x14ac:dyDescent="0.2">
      <c r="B3570" s="3"/>
      <c r="C3570" s="3"/>
      <c r="D3570" s="6"/>
      <c r="E3570" s="8"/>
      <c r="O3570" s="10"/>
      <c r="Q3570" s="12"/>
      <c r="S3570" s="16"/>
      <c r="T3570" s="16"/>
    </row>
    <row r="3571" spans="2:20" x14ac:dyDescent="0.2">
      <c r="B3571" s="3"/>
      <c r="C3571" s="3"/>
      <c r="D3571" s="6"/>
      <c r="E3571" s="8"/>
      <c r="O3571" s="10"/>
      <c r="Q3571" s="12"/>
      <c r="S3571" s="16"/>
      <c r="T3571" s="16"/>
    </row>
    <row r="3572" spans="2:20" x14ac:dyDescent="0.2">
      <c r="B3572" s="3"/>
      <c r="C3572" s="3"/>
      <c r="D3572" s="6"/>
      <c r="E3572" s="8"/>
      <c r="O3572" s="10"/>
      <c r="Q3572" s="12"/>
      <c r="S3572" s="16"/>
      <c r="T3572" s="16"/>
    </row>
    <row r="3573" spans="2:20" x14ac:dyDescent="0.2">
      <c r="B3573" s="3"/>
      <c r="C3573" s="3"/>
      <c r="D3573" s="6"/>
      <c r="E3573" s="8"/>
      <c r="O3573" s="10"/>
      <c r="Q3573" s="12"/>
      <c r="S3573" s="16"/>
      <c r="T3573" s="16"/>
    </row>
    <row r="3574" spans="2:20" x14ac:dyDescent="0.2">
      <c r="B3574" s="3"/>
      <c r="C3574" s="3"/>
      <c r="D3574" s="6"/>
      <c r="E3574" s="8"/>
      <c r="O3574" s="10"/>
      <c r="Q3574" s="12"/>
      <c r="S3574" s="16"/>
      <c r="T3574" s="16"/>
    </row>
    <row r="3575" spans="2:20" x14ac:dyDescent="0.2">
      <c r="B3575" s="3"/>
      <c r="C3575" s="3"/>
      <c r="D3575" s="6"/>
      <c r="E3575" s="8"/>
      <c r="O3575" s="10"/>
      <c r="Q3575" s="12"/>
      <c r="S3575" s="16"/>
      <c r="T3575" s="16"/>
    </row>
    <row r="3576" spans="2:20" x14ac:dyDescent="0.2">
      <c r="B3576" s="3"/>
      <c r="C3576" s="3"/>
      <c r="D3576" s="6"/>
      <c r="E3576" s="8"/>
      <c r="O3576" s="10"/>
      <c r="Q3576" s="12"/>
      <c r="S3576" s="16"/>
      <c r="T3576" s="16"/>
    </row>
    <row r="3577" spans="2:20" x14ac:dyDescent="0.2">
      <c r="B3577" s="3"/>
      <c r="C3577" s="3"/>
      <c r="D3577" s="6"/>
      <c r="E3577" s="8"/>
      <c r="O3577" s="10"/>
      <c r="Q3577" s="12"/>
      <c r="S3577" s="16"/>
      <c r="T3577" s="16"/>
    </row>
    <row r="3578" spans="2:20" x14ac:dyDescent="0.2">
      <c r="B3578" s="3"/>
      <c r="C3578" s="3"/>
      <c r="D3578" s="6"/>
      <c r="E3578" s="8"/>
      <c r="O3578" s="10"/>
      <c r="Q3578" s="12"/>
      <c r="S3578" s="16"/>
      <c r="T3578" s="16"/>
    </row>
    <row r="3579" spans="2:20" x14ac:dyDescent="0.2">
      <c r="B3579" s="3"/>
      <c r="C3579" s="3"/>
      <c r="D3579" s="6"/>
      <c r="E3579" s="8"/>
      <c r="O3579" s="10"/>
      <c r="Q3579" s="12"/>
      <c r="S3579" s="16"/>
      <c r="T3579" s="16"/>
    </row>
    <row r="3580" spans="2:20" x14ac:dyDescent="0.2">
      <c r="B3580" s="3"/>
      <c r="C3580" s="3"/>
      <c r="D3580" s="6"/>
      <c r="E3580" s="8"/>
      <c r="O3580" s="10"/>
      <c r="Q3580" s="12"/>
      <c r="S3580" s="16"/>
      <c r="T3580" s="16"/>
    </row>
    <row r="3581" spans="2:20" x14ac:dyDescent="0.2">
      <c r="B3581" s="3"/>
      <c r="C3581" s="3"/>
      <c r="D3581" s="6"/>
      <c r="E3581" s="8"/>
      <c r="O3581" s="10"/>
      <c r="Q3581" s="12"/>
      <c r="S3581" s="16"/>
      <c r="T3581" s="16"/>
    </row>
    <row r="3582" spans="2:20" x14ac:dyDescent="0.2">
      <c r="B3582" s="3"/>
      <c r="C3582" s="3"/>
      <c r="D3582" s="6"/>
      <c r="E3582" s="8"/>
      <c r="O3582" s="10"/>
      <c r="Q3582" s="12"/>
      <c r="S3582" s="16"/>
      <c r="T3582" s="16"/>
    </row>
    <row r="3583" spans="2:20" x14ac:dyDescent="0.2">
      <c r="B3583" s="3"/>
      <c r="C3583" s="3"/>
      <c r="D3583" s="6"/>
      <c r="E3583" s="8"/>
      <c r="O3583" s="10"/>
      <c r="Q3583" s="12"/>
      <c r="S3583" s="16"/>
      <c r="T3583" s="16"/>
    </row>
    <row r="3584" spans="2:20" x14ac:dyDescent="0.2">
      <c r="B3584" s="3"/>
      <c r="C3584" s="3"/>
      <c r="D3584" s="6"/>
      <c r="E3584" s="8"/>
      <c r="O3584" s="10"/>
      <c r="Q3584" s="12"/>
      <c r="S3584" s="16"/>
      <c r="T3584" s="16"/>
    </row>
    <row r="3585" spans="2:20" x14ac:dyDescent="0.2">
      <c r="B3585" s="3"/>
      <c r="C3585" s="3"/>
      <c r="D3585" s="6"/>
      <c r="E3585" s="8"/>
      <c r="O3585" s="10"/>
      <c r="Q3585" s="12"/>
      <c r="S3585" s="16"/>
      <c r="T3585" s="16"/>
    </row>
    <row r="3586" spans="2:20" x14ac:dyDescent="0.2">
      <c r="B3586" s="3"/>
      <c r="C3586" s="3"/>
      <c r="D3586" s="6"/>
      <c r="E3586" s="8"/>
      <c r="O3586" s="10"/>
      <c r="Q3586" s="12"/>
      <c r="S3586" s="16"/>
      <c r="T3586" s="16"/>
    </row>
    <row r="3587" spans="2:20" x14ac:dyDescent="0.2">
      <c r="B3587" s="3"/>
      <c r="C3587" s="3"/>
      <c r="D3587" s="6"/>
      <c r="E3587" s="8"/>
      <c r="O3587" s="10"/>
      <c r="Q3587" s="12"/>
      <c r="S3587" s="16"/>
      <c r="T3587" s="16"/>
    </row>
    <row r="3588" spans="2:20" x14ac:dyDescent="0.2">
      <c r="B3588" s="3"/>
      <c r="C3588" s="3"/>
      <c r="D3588" s="6"/>
      <c r="E3588" s="8"/>
      <c r="O3588" s="10"/>
      <c r="Q3588" s="12"/>
      <c r="S3588" s="16"/>
      <c r="T3588" s="16"/>
    </row>
    <row r="3589" spans="2:20" x14ac:dyDescent="0.2">
      <c r="B3589" s="3"/>
      <c r="C3589" s="3"/>
      <c r="D3589" s="6"/>
      <c r="E3589" s="8"/>
      <c r="O3589" s="10"/>
      <c r="Q3589" s="12"/>
      <c r="S3589" s="16"/>
      <c r="T3589" s="16"/>
    </row>
    <row r="3590" spans="2:20" x14ac:dyDescent="0.2">
      <c r="B3590" s="3"/>
      <c r="C3590" s="3"/>
      <c r="D3590" s="6"/>
      <c r="E3590" s="8"/>
      <c r="O3590" s="10"/>
      <c r="Q3590" s="12"/>
      <c r="S3590" s="16"/>
      <c r="T3590" s="16"/>
    </row>
    <row r="3591" spans="2:20" x14ac:dyDescent="0.2">
      <c r="B3591" s="3"/>
      <c r="C3591" s="3"/>
      <c r="D3591" s="6"/>
      <c r="E3591" s="8"/>
      <c r="O3591" s="10"/>
      <c r="Q3591" s="12"/>
      <c r="S3591" s="16"/>
      <c r="T3591" s="16"/>
    </row>
    <row r="3592" spans="2:20" x14ac:dyDescent="0.2">
      <c r="B3592" s="3"/>
      <c r="C3592" s="3"/>
      <c r="D3592" s="6"/>
      <c r="E3592" s="8"/>
      <c r="O3592" s="10"/>
      <c r="Q3592" s="12"/>
      <c r="S3592" s="16"/>
      <c r="T3592" s="16"/>
    </row>
    <row r="3593" spans="2:20" x14ac:dyDescent="0.2">
      <c r="B3593" s="3"/>
      <c r="C3593" s="3"/>
      <c r="D3593" s="6"/>
      <c r="E3593" s="8"/>
      <c r="O3593" s="10"/>
      <c r="Q3593" s="12"/>
      <c r="S3593" s="16"/>
      <c r="T3593" s="16"/>
    </row>
    <row r="3594" spans="2:20" x14ac:dyDescent="0.2">
      <c r="B3594" s="3"/>
      <c r="C3594" s="3"/>
      <c r="D3594" s="6"/>
      <c r="E3594" s="8"/>
      <c r="O3594" s="10"/>
      <c r="Q3594" s="12"/>
      <c r="S3594" s="16"/>
      <c r="T3594" s="16"/>
    </row>
    <row r="3595" spans="2:20" x14ac:dyDescent="0.2">
      <c r="B3595" s="3"/>
      <c r="C3595" s="3"/>
      <c r="D3595" s="6"/>
      <c r="E3595" s="8"/>
      <c r="O3595" s="10"/>
      <c r="Q3595" s="12"/>
      <c r="S3595" s="16"/>
      <c r="T3595" s="16"/>
    </row>
    <row r="3596" spans="2:20" x14ac:dyDescent="0.2">
      <c r="B3596" s="3"/>
      <c r="C3596" s="3"/>
      <c r="D3596" s="6"/>
      <c r="E3596" s="8"/>
      <c r="O3596" s="10"/>
      <c r="Q3596" s="12"/>
      <c r="S3596" s="16"/>
      <c r="T3596" s="16"/>
    </row>
    <row r="3597" spans="2:20" x14ac:dyDescent="0.2">
      <c r="B3597" s="3"/>
      <c r="C3597" s="3"/>
      <c r="D3597" s="6"/>
      <c r="E3597" s="8"/>
      <c r="O3597" s="10"/>
      <c r="Q3597" s="12"/>
      <c r="S3597" s="16"/>
      <c r="T3597" s="16"/>
    </row>
    <row r="3598" spans="2:20" x14ac:dyDescent="0.2">
      <c r="B3598" s="3"/>
      <c r="C3598" s="3"/>
      <c r="D3598" s="6"/>
      <c r="E3598" s="8"/>
      <c r="O3598" s="10"/>
      <c r="Q3598" s="12"/>
      <c r="S3598" s="16"/>
      <c r="T3598" s="16"/>
    </row>
    <row r="3599" spans="2:20" x14ac:dyDescent="0.2">
      <c r="B3599" s="3"/>
      <c r="C3599" s="3"/>
      <c r="D3599" s="6"/>
      <c r="E3599" s="8"/>
      <c r="O3599" s="10"/>
      <c r="Q3599" s="12"/>
      <c r="S3599" s="16"/>
      <c r="T3599" s="16"/>
    </row>
    <row r="3600" spans="2:20" x14ac:dyDescent="0.2">
      <c r="B3600" s="3"/>
      <c r="C3600" s="3"/>
      <c r="D3600" s="6"/>
      <c r="E3600" s="8"/>
      <c r="O3600" s="10"/>
      <c r="Q3600" s="12"/>
      <c r="S3600" s="16"/>
      <c r="T3600" s="16"/>
    </row>
    <row r="3601" spans="2:20" x14ac:dyDescent="0.2">
      <c r="B3601" s="3"/>
      <c r="C3601" s="3"/>
      <c r="D3601" s="6"/>
      <c r="E3601" s="8"/>
      <c r="O3601" s="10"/>
      <c r="Q3601" s="12"/>
      <c r="S3601" s="16"/>
      <c r="T3601" s="16"/>
    </row>
    <row r="3602" spans="2:20" x14ac:dyDescent="0.2">
      <c r="B3602" s="3"/>
      <c r="C3602" s="3"/>
      <c r="D3602" s="6"/>
      <c r="E3602" s="8"/>
      <c r="O3602" s="10"/>
      <c r="Q3602" s="12"/>
      <c r="S3602" s="16"/>
      <c r="T3602" s="16"/>
    </row>
    <row r="3603" spans="2:20" x14ac:dyDescent="0.2">
      <c r="B3603" s="3"/>
      <c r="C3603" s="3"/>
      <c r="D3603" s="6"/>
      <c r="E3603" s="8"/>
      <c r="O3603" s="10"/>
      <c r="Q3603" s="12"/>
      <c r="S3603" s="16"/>
      <c r="T3603" s="16"/>
    </row>
    <row r="3604" spans="2:20" x14ac:dyDescent="0.2">
      <c r="B3604" s="3"/>
      <c r="C3604" s="3"/>
      <c r="D3604" s="6"/>
      <c r="E3604" s="8"/>
      <c r="O3604" s="10"/>
      <c r="Q3604" s="12"/>
      <c r="S3604" s="16"/>
      <c r="T3604" s="16"/>
    </row>
    <row r="3605" spans="2:20" x14ac:dyDescent="0.2">
      <c r="B3605" s="3"/>
      <c r="C3605" s="3"/>
      <c r="D3605" s="6"/>
      <c r="E3605" s="8"/>
      <c r="O3605" s="10"/>
      <c r="Q3605" s="12"/>
      <c r="S3605" s="16"/>
      <c r="T3605" s="16"/>
    </row>
    <row r="3606" spans="2:20" x14ac:dyDescent="0.2">
      <c r="B3606" s="3"/>
      <c r="C3606" s="3"/>
      <c r="D3606" s="6"/>
      <c r="E3606" s="8"/>
      <c r="O3606" s="10"/>
      <c r="Q3606" s="12"/>
      <c r="S3606" s="16"/>
      <c r="T3606" s="16"/>
    </row>
    <row r="3607" spans="2:20" x14ac:dyDescent="0.2">
      <c r="B3607" s="3"/>
      <c r="C3607" s="3"/>
      <c r="D3607" s="6"/>
      <c r="E3607" s="8"/>
      <c r="O3607" s="10"/>
      <c r="Q3607" s="12"/>
      <c r="S3607" s="16"/>
      <c r="T3607" s="16"/>
    </row>
    <row r="3608" spans="2:20" x14ac:dyDescent="0.2">
      <c r="B3608" s="3"/>
      <c r="C3608" s="3"/>
      <c r="D3608" s="6"/>
      <c r="E3608" s="8"/>
      <c r="O3608" s="10"/>
      <c r="Q3608" s="12"/>
      <c r="S3608" s="16"/>
      <c r="T3608" s="16"/>
    </row>
    <row r="3609" spans="2:20" x14ac:dyDescent="0.2">
      <c r="B3609" s="3"/>
      <c r="C3609" s="3"/>
      <c r="D3609" s="6"/>
      <c r="E3609" s="8"/>
      <c r="O3609" s="10"/>
      <c r="Q3609" s="12"/>
      <c r="S3609" s="16"/>
      <c r="T3609" s="16"/>
    </row>
    <row r="3610" spans="2:20" x14ac:dyDescent="0.2">
      <c r="B3610" s="3"/>
      <c r="C3610" s="3"/>
      <c r="D3610" s="6"/>
      <c r="E3610" s="8"/>
      <c r="O3610" s="10"/>
      <c r="Q3610" s="12"/>
      <c r="S3610" s="16"/>
      <c r="T3610" s="16"/>
    </row>
    <row r="3611" spans="2:20" x14ac:dyDescent="0.2">
      <c r="B3611" s="3"/>
      <c r="C3611" s="3"/>
      <c r="D3611" s="6"/>
      <c r="E3611" s="8"/>
      <c r="O3611" s="10"/>
      <c r="Q3611" s="12"/>
      <c r="S3611" s="16"/>
      <c r="T3611" s="16"/>
    </row>
    <row r="3612" spans="2:20" x14ac:dyDescent="0.2">
      <c r="B3612" s="3"/>
      <c r="C3612" s="3"/>
      <c r="D3612" s="6"/>
      <c r="E3612" s="8"/>
      <c r="O3612" s="10"/>
      <c r="Q3612" s="12"/>
      <c r="S3612" s="16"/>
      <c r="T3612" s="16"/>
    </row>
    <row r="3613" spans="2:20" x14ac:dyDescent="0.2">
      <c r="B3613" s="3"/>
      <c r="C3613" s="3"/>
      <c r="D3613" s="6"/>
      <c r="E3613" s="8"/>
      <c r="O3613" s="10"/>
      <c r="Q3613" s="12"/>
      <c r="S3613" s="16"/>
      <c r="T3613" s="16"/>
    </row>
    <row r="3614" spans="2:20" x14ac:dyDescent="0.2">
      <c r="B3614" s="3"/>
      <c r="C3614" s="3"/>
      <c r="D3614" s="6"/>
      <c r="E3614" s="8"/>
      <c r="O3614" s="10"/>
      <c r="Q3614" s="12"/>
      <c r="S3614" s="16"/>
      <c r="T3614" s="16"/>
    </row>
    <row r="3615" spans="2:20" x14ac:dyDescent="0.2">
      <c r="B3615" s="3"/>
      <c r="C3615" s="3"/>
      <c r="D3615" s="6"/>
      <c r="E3615" s="8"/>
      <c r="O3615" s="10"/>
      <c r="Q3615" s="12"/>
      <c r="S3615" s="16"/>
      <c r="T3615" s="16"/>
    </row>
    <row r="3616" spans="2:20" x14ac:dyDescent="0.2">
      <c r="B3616" s="3"/>
      <c r="C3616" s="3"/>
      <c r="D3616" s="6"/>
      <c r="E3616" s="8"/>
      <c r="O3616" s="10"/>
      <c r="Q3616" s="12"/>
      <c r="S3616" s="16"/>
      <c r="T3616" s="16"/>
    </row>
    <row r="3617" spans="2:20" x14ac:dyDescent="0.2">
      <c r="B3617" s="3"/>
      <c r="C3617" s="3"/>
      <c r="D3617" s="6"/>
      <c r="E3617" s="8"/>
      <c r="O3617" s="10"/>
      <c r="Q3617" s="12"/>
      <c r="S3617" s="16"/>
      <c r="T3617" s="16"/>
    </row>
    <row r="3618" spans="2:20" x14ac:dyDescent="0.2">
      <c r="B3618" s="3"/>
      <c r="C3618" s="3"/>
      <c r="D3618" s="6"/>
      <c r="E3618" s="8"/>
      <c r="O3618" s="10"/>
      <c r="Q3618" s="12"/>
      <c r="S3618" s="16"/>
      <c r="T3618" s="16"/>
    </row>
    <row r="3619" spans="2:20" x14ac:dyDescent="0.2">
      <c r="B3619" s="3"/>
      <c r="C3619" s="3"/>
      <c r="D3619" s="6"/>
      <c r="E3619" s="8"/>
      <c r="O3619" s="10"/>
      <c r="Q3619" s="12"/>
      <c r="S3619" s="16"/>
      <c r="T3619" s="16"/>
    </row>
    <row r="3620" spans="2:20" x14ac:dyDescent="0.2">
      <c r="B3620" s="3"/>
      <c r="C3620" s="3"/>
      <c r="D3620" s="6"/>
      <c r="E3620" s="8"/>
      <c r="O3620" s="10"/>
      <c r="Q3620" s="12"/>
      <c r="S3620" s="16"/>
      <c r="T3620" s="16"/>
    </row>
    <row r="3621" spans="2:20" x14ac:dyDescent="0.2">
      <c r="B3621" s="3"/>
      <c r="C3621" s="3"/>
      <c r="D3621" s="6"/>
      <c r="E3621" s="8"/>
      <c r="O3621" s="10"/>
      <c r="Q3621" s="12"/>
      <c r="S3621" s="16"/>
      <c r="T3621" s="16"/>
    </row>
    <row r="3622" spans="2:20" x14ac:dyDescent="0.2">
      <c r="B3622" s="3"/>
      <c r="C3622" s="3"/>
      <c r="D3622" s="6"/>
      <c r="E3622" s="8"/>
      <c r="O3622" s="10"/>
      <c r="Q3622" s="12"/>
      <c r="S3622" s="16"/>
      <c r="T3622" s="16"/>
    </row>
    <row r="3623" spans="2:20" x14ac:dyDescent="0.2">
      <c r="B3623" s="3"/>
      <c r="C3623" s="3"/>
      <c r="D3623" s="6"/>
      <c r="E3623" s="8"/>
      <c r="O3623" s="10"/>
      <c r="Q3623" s="12"/>
      <c r="S3623" s="16"/>
      <c r="T3623" s="16"/>
    </row>
    <row r="3624" spans="2:20" x14ac:dyDescent="0.2">
      <c r="B3624" s="3"/>
      <c r="C3624" s="3"/>
      <c r="D3624" s="6"/>
      <c r="E3624" s="8"/>
      <c r="O3624" s="10"/>
      <c r="Q3624" s="12"/>
      <c r="S3624" s="16"/>
      <c r="T3624" s="16"/>
    </row>
    <row r="3625" spans="2:20" x14ac:dyDescent="0.2">
      <c r="B3625" s="3"/>
      <c r="C3625" s="3"/>
      <c r="D3625" s="6"/>
      <c r="E3625" s="8"/>
      <c r="O3625" s="10"/>
      <c r="Q3625" s="12"/>
      <c r="S3625" s="16"/>
      <c r="T3625" s="16"/>
    </row>
    <row r="3626" spans="2:20" x14ac:dyDescent="0.2">
      <c r="B3626" s="3"/>
      <c r="C3626" s="3"/>
      <c r="D3626" s="6"/>
      <c r="E3626" s="8"/>
      <c r="O3626" s="10"/>
      <c r="Q3626" s="12"/>
      <c r="S3626" s="16"/>
      <c r="T3626" s="16"/>
    </row>
    <row r="3627" spans="2:20" x14ac:dyDescent="0.2">
      <c r="B3627" s="3"/>
      <c r="C3627" s="3"/>
      <c r="D3627" s="6"/>
      <c r="E3627" s="8"/>
      <c r="O3627" s="10"/>
      <c r="Q3627" s="12"/>
      <c r="S3627" s="16"/>
      <c r="T3627" s="16"/>
    </row>
    <row r="3628" spans="2:20" x14ac:dyDescent="0.2">
      <c r="B3628" s="3"/>
      <c r="C3628" s="3"/>
      <c r="D3628" s="6"/>
      <c r="E3628" s="8"/>
      <c r="O3628" s="10"/>
      <c r="Q3628" s="12"/>
      <c r="S3628" s="16"/>
      <c r="T3628" s="16"/>
    </row>
    <row r="3629" spans="2:20" x14ac:dyDescent="0.2">
      <c r="B3629" s="3"/>
      <c r="C3629" s="3"/>
      <c r="D3629" s="6"/>
      <c r="E3629" s="8"/>
      <c r="O3629" s="10"/>
      <c r="Q3629" s="12"/>
      <c r="S3629" s="16"/>
      <c r="T3629" s="16"/>
    </row>
    <row r="3630" spans="2:20" x14ac:dyDescent="0.2">
      <c r="B3630" s="3"/>
      <c r="C3630" s="3"/>
      <c r="D3630" s="6"/>
      <c r="E3630" s="8"/>
      <c r="O3630" s="10"/>
      <c r="Q3630" s="12"/>
      <c r="S3630" s="16"/>
      <c r="T3630" s="16"/>
    </row>
    <row r="3631" spans="2:20" x14ac:dyDescent="0.2">
      <c r="B3631" s="3"/>
      <c r="C3631" s="3"/>
      <c r="D3631" s="6"/>
      <c r="E3631" s="8"/>
      <c r="O3631" s="10"/>
      <c r="Q3631" s="12"/>
      <c r="S3631" s="16"/>
      <c r="T3631" s="16"/>
    </row>
    <row r="3632" spans="2:20" x14ac:dyDescent="0.2">
      <c r="B3632" s="3"/>
      <c r="C3632" s="3"/>
      <c r="D3632" s="6"/>
      <c r="E3632" s="8"/>
      <c r="O3632" s="10"/>
      <c r="Q3632" s="12"/>
      <c r="S3632" s="16"/>
      <c r="T3632" s="16"/>
    </row>
    <row r="3633" spans="2:20" x14ac:dyDescent="0.2">
      <c r="B3633" s="3"/>
      <c r="C3633" s="3"/>
      <c r="D3633" s="6"/>
      <c r="E3633" s="8"/>
      <c r="O3633" s="10"/>
      <c r="Q3633" s="12"/>
      <c r="S3633" s="16"/>
      <c r="T3633" s="16"/>
    </row>
    <row r="3634" spans="2:20" x14ac:dyDescent="0.2">
      <c r="B3634" s="3"/>
      <c r="C3634" s="3"/>
      <c r="D3634" s="6"/>
      <c r="E3634" s="8"/>
      <c r="O3634" s="10"/>
      <c r="Q3634" s="12"/>
      <c r="S3634" s="16"/>
      <c r="T3634" s="16"/>
    </row>
    <row r="3635" spans="2:20" x14ac:dyDescent="0.2">
      <c r="B3635" s="3"/>
      <c r="C3635" s="3"/>
      <c r="D3635" s="6"/>
      <c r="E3635" s="8"/>
      <c r="O3635" s="10"/>
      <c r="Q3635" s="12"/>
      <c r="S3635" s="16"/>
      <c r="T3635" s="16"/>
    </row>
    <row r="3636" spans="2:20" x14ac:dyDescent="0.2">
      <c r="B3636" s="3"/>
      <c r="C3636" s="3"/>
      <c r="D3636" s="6"/>
      <c r="E3636" s="8"/>
      <c r="O3636" s="10"/>
      <c r="Q3636" s="12"/>
      <c r="S3636" s="16"/>
      <c r="T3636" s="16"/>
    </row>
    <row r="3637" spans="2:20" x14ac:dyDescent="0.2">
      <c r="B3637" s="3"/>
      <c r="C3637" s="3"/>
      <c r="D3637" s="6"/>
      <c r="E3637" s="8"/>
      <c r="O3637" s="10"/>
      <c r="Q3637" s="12"/>
      <c r="S3637" s="16"/>
      <c r="T3637" s="16"/>
    </row>
    <row r="3638" spans="2:20" x14ac:dyDescent="0.2">
      <c r="B3638" s="3"/>
      <c r="C3638" s="3"/>
      <c r="D3638" s="6"/>
      <c r="E3638" s="8"/>
      <c r="O3638" s="10"/>
      <c r="Q3638" s="12"/>
      <c r="S3638" s="16"/>
      <c r="T3638" s="16"/>
    </row>
    <row r="3639" spans="2:20" x14ac:dyDescent="0.2">
      <c r="B3639" s="3"/>
      <c r="C3639" s="3"/>
      <c r="D3639" s="6"/>
      <c r="E3639" s="8"/>
      <c r="O3639" s="10"/>
      <c r="Q3639" s="12"/>
      <c r="S3639" s="16"/>
      <c r="T3639" s="16"/>
    </row>
    <row r="3640" spans="2:20" x14ac:dyDescent="0.2">
      <c r="B3640" s="3"/>
      <c r="C3640" s="3"/>
      <c r="D3640" s="6"/>
      <c r="E3640" s="8"/>
      <c r="O3640" s="10"/>
      <c r="Q3640" s="12"/>
      <c r="S3640" s="16"/>
      <c r="T3640" s="16"/>
    </row>
    <row r="3641" spans="2:20" x14ac:dyDescent="0.2">
      <c r="B3641" s="3"/>
      <c r="C3641" s="3"/>
      <c r="D3641" s="6"/>
      <c r="E3641" s="8"/>
      <c r="O3641" s="10"/>
      <c r="Q3641" s="12"/>
      <c r="S3641" s="16"/>
      <c r="T3641" s="16"/>
    </row>
    <row r="3642" spans="2:20" x14ac:dyDescent="0.2">
      <c r="B3642" s="3"/>
      <c r="C3642" s="3"/>
      <c r="D3642" s="6"/>
      <c r="E3642" s="8"/>
      <c r="O3642" s="10"/>
      <c r="Q3642" s="12"/>
      <c r="S3642" s="16"/>
      <c r="T3642" s="16"/>
    </row>
    <row r="3643" spans="2:20" x14ac:dyDescent="0.2">
      <c r="B3643" s="3"/>
      <c r="C3643" s="3"/>
      <c r="D3643" s="6"/>
      <c r="E3643" s="8"/>
      <c r="O3643" s="10"/>
      <c r="Q3643" s="12"/>
      <c r="S3643" s="16"/>
      <c r="T3643" s="16"/>
    </row>
    <row r="3644" spans="2:20" x14ac:dyDescent="0.2">
      <c r="B3644" s="3"/>
      <c r="C3644" s="3"/>
      <c r="D3644" s="6"/>
      <c r="E3644" s="8"/>
      <c r="O3644" s="10"/>
      <c r="Q3644" s="12"/>
      <c r="S3644" s="16"/>
      <c r="T3644" s="16"/>
    </row>
    <row r="3645" spans="2:20" x14ac:dyDescent="0.2">
      <c r="B3645" s="3"/>
      <c r="C3645" s="3"/>
      <c r="D3645" s="6"/>
      <c r="E3645" s="8"/>
      <c r="O3645" s="10"/>
      <c r="Q3645" s="12"/>
      <c r="S3645" s="16"/>
      <c r="T3645" s="16"/>
    </row>
    <row r="3646" spans="2:20" x14ac:dyDescent="0.2">
      <c r="B3646" s="3"/>
      <c r="C3646" s="3"/>
      <c r="D3646" s="6"/>
      <c r="E3646" s="8"/>
      <c r="O3646" s="10"/>
      <c r="Q3646" s="12"/>
      <c r="S3646" s="16"/>
      <c r="T3646" s="16"/>
    </row>
    <row r="3647" spans="2:20" x14ac:dyDescent="0.2">
      <c r="B3647" s="3"/>
      <c r="C3647" s="3"/>
      <c r="D3647" s="6"/>
      <c r="E3647" s="8"/>
      <c r="O3647" s="10"/>
      <c r="Q3647" s="12"/>
      <c r="S3647" s="16"/>
      <c r="T3647" s="16"/>
    </row>
    <row r="3648" spans="2:20" x14ac:dyDescent="0.2">
      <c r="B3648" s="3"/>
      <c r="C3648" s="3"/>
      <c r="D3648" s="6"/>
      <c r="E3648" s="8"/>
      <c r="O3648" s="10"/>
      <c r="Q3648" s="12"/>
      <c r="S3648" s="16"/>
      <c r="T3648" s="16"/>
    </row>
    <row r="3649" spans="2:20" x14ac:dyDescent="0.2">
      <c r="B3649" s="3"/>
      <c r="C3649" s="3"/>
      <c r="D3649" s="6"/>
      <c r="E3649" s="8"/>
      <c r="O3649" s="10"/>
      <c r="Q3649" s="12"/>
      <c r="S3649" s="16"/>
      <c r="T3649" s="16"/>
    </row>
    <row r="3650" spans="2:20" x14ac:dyDescent="0.2">
      <c r="B3650" s="3"/>
      <c r="C3650" s="3"/>
      <c r="D3650" s="6"/>
      <c r="E3650" s="8"/>
      <c r="O3650" s="10"/>
      <c r="Q3650" s="12"/>
      <c r="S3650" s="16"/>
      <c r="T3650" s="16"/>
    </row>
    <row r="3651" spans="2:20" x14ac:dyDescent="0.2">
      <c r="B3651" s="3"/>
      <c r="C3651" s="3"/>
      <c r="D3651" s="6"/>
      <c r="E3651" s="8"/>
      <c r="O3651" s="10"/>
      <c r="Q3651" s="12"/>
      <c r="S3651" s="16"/>
      <c r="T3651" s="16"/>
    </row>
    <row r="3652" spans="2:20" x14ac:dyDescent="0.2">
      <c r="B3652" s="3"/>
      <c r="C3652" s="3"/>
      <c r="D3652" s="6"/>
      <c r="E3652" s="8"/>
      <c r="O3652" s="10"/>
      <c r="Q3652" s="12"/>
      <c r="S3652" s="16"/>
      <c r="T3652" s="16"/>
    </row>
    <row r="3653" spans="2:20" x14ac:dyDescent="0.2">
      <c r="B3653" s="3"/>
      <c r="C3653" s="3"/>
      <c r="D3653" s="6"/>
      <c r="E3653" s="8"/>
      <c r="O3653" s="10"/>
      <c r="Q3653" s="12"/>
      <c r="S3653" s="16"/>
      <c r="T3653" s="16"/>
    </row>
    <row r="3654" spans="2:20" x14ac:dyDescent="0.2">
      <c r="B3654" s="3"/>
      <c r="C3654" s="3"/>
      <c r="D3654" s="6"/>
      <c r="E3654" s="8"/>
      <c r="O3654" s="10"/>
      <c r="Q3654" s="12"/>
      <c r="S3654" s="16"/>
      <c r="T3654" s="16"/>
    </row>
    <row r="3655" spans="2:20" x14ac:dyDescent="0.2">
      <c r="B3655" s="3"/>
      <c r="C3655" s="3"/>
      <c r="D3655" s="6"/>
      <c r="E3655" s="8"/>
      <c r="O3655" s="10"/>
      <c r="Q3655" s="12"/>
      <c r="S3655" s="16"/>
      <c r="T3655" s="16"/>
    </row>
    <row r="3656" spans="2:20" x14ac:dyDescent="0.2">
      <c r="B3656" s="3"/>
      <c r="C3656" s="3"/>
      <c r="D3656" s="6"/>
      <c r="E3656" s="8"/>
      <c r="O3656" s="10"/>
      <c r="Q3656" s="12"/>
      <c r="S3656" s="16"/>
      <c r="T3656" s="16"/>
    </row>
    <row r="3657" spans="2:20" x14ac:dyDescent="0.2">
      <c r="B3657" s="3"/>
      <c r="C3657" s="3"/>
      <c r="D3657" s="6"/>
      <c r="E3657" s="8"/>
      <c r="O3657" s="10"/>
      <c r="Q3657" s="12"/>
      <c r="S3657" s="16"/>
      <c r="T3657" s="16"/>
    </row>
    <row r="3658" spans="2:20" x14ac:dyDescent="0.2">
      <c r="B3658" s="3"/>
      <c r="C3658" s="3"/>
      <c r="D3658" s="6"/>
      <c r="E3658" s="8"/>
      <c r="O3658" s="10"/>
      <c r="Q3658" s="12"/>
      <c r="S3658" s="16"/>
      <c r="T3658" s="16"/>
    </row>
    <row r="3659" spans="2:20" x14ac:dyDescent="0.2">
      <c r="B3659" s="3"/>
      <c r="C3659" s="3"/>
      <c r="D3659" s="6"/>
      <c r="E3659" s="8"/>
      <c r="O3659" s="10"/>
      <c r="Q3659" s="12"/>
      <c r="S3659" s="16"/>
      <c r="T3659" s="16"/>
    </row>
    <row r="3660" spans="2:20" x14ac:dyDescent="0.2">
      <c r="B3660" s="3"/>
      <c r="C3660" s="3"/>
      <c r="D3660" s="6"/>
      <c r="E3660" s="8"/>
      <c r="O3660" s="10"/>
      <c r="Q3660" s="12"/>
      <c r="S3660" s="16"/>
      <c r="T3660" s="16"/>
    </row>
    <row r="3661" spans="2:20" x14ac:dyDescent="0.2">
      <c r="B3661" s="3"/>
      <c r="C3661" s="3"/>
      <c r="D3661" s="6"/>
      <c r="E3661" s="8"/>
      <c r="O3661" s="10"/>
      <c r="Q3661" s="12"/>
      <c r="S3661" s="16"/>
      <c r="T3661" s="16"/>
    </row>
    <row r="3662" spans="2:20" x14ac:dyDescent="0.2">
      <c r="B3662" s="3"/>
      <c r="C3662" s="3"/>
      <c r="D3662" s="6"/>
      <c r="E3662" s="8"/>
      <c r="O3662" s="10"/>
      <c r="Q3662" s="12"/>
      <c r="S3662" s="16"/>
      <c r="T3662" s="16"/>
    </row>
    <row r="3663" spans="2:20" x14ac:dyDescent="0.2">
      <c r="B3663" s="3"/>
      <c r="C3663" s="3"/>
      <c r="D3663" s="6"/>
      <c r="E3663" s="8"/>
      <c r="O3663" s="10"/>
      <c r="Q3663" s="12"/>
      <c r="S3663" s="16"/>
      <c r="T3663" s="16"/>
    </row>
    <row r="3664" spans="2:20" x14ac:dyDescent="0.2">
      <c r="B3664" s="3"/>
      <c r="C3664" s="3"/>
      <c r="D3664" s="6"/>
      <c r="E3664" s="8"/>
      <c r="O3664" s="10"/>
      <c r="Q3664" s="12"/>
      <c r="S3664" s="16"/>
      <c r="T3664" s="16"/>
    </row>
    <row r="3665" spans="2:20" x14ac:dyDescent="0.2">
      <c r="B3665" s="3"/>
      <c r="C3665" s="3"/>
      <c r="D3665" s="6"/>
      <c r="E3665" s="8"/>
      <c r="O3665" s="10"/>
      <c r="Q3665" s="12"/>
      <c r="S3665" s="16"/>
      <c r="T3665" s="16"/>
    </row>
    <row r="3666" spans="2:20" x14ac:dyDescent="0.2">
      <c r="B3666" s="3"/>
      <c r="C3666" s="3"/>
      <c r="D3666" s="6"/>
      <c r="E3666" s="8"/>
      <c r="O3666" s="10"/>
      <c r="Q3666" s="12"/>
      <c r="S3666" s="16"/>
      <c r="T3666" s="16"/>
    </row>
    <row r="3667" spans="2:20" x14ac:dyDescent="0.2">
      <c r="B3667" s="3"/>
      <c r="C3667" s="3"/>
      <c r="D3667" s="6"/>
      <c r="E3667" s="8"/>
      <c r="O3667" s="10"/>
      <c r="Q3667" s="12"/>
      <c r="S3667" s="16"/>
      <c r="T3667" s="16"/>
    </row>
    <row r="3668" spans="2:20" x14ac:dyDescent="0.2">
      <c r="B3668" s="3"/>
      <c r="C3668" s="3"/>
      <c r="D3668" s="6"/>
      <c r="E3668" s="8"/>
      <c r="O3668" s="10"/>
      <c r="Q3668" s="12"/>
      <c r="S3668" s="16"/>
      <c r="T3668" s="16"/>
    </row>
    <row r="3669" spans="2:20" x14ac:dyDescent="0.2">
      <c r="B3669" s="3"/>
      <c r="C3669" s="3"/>
      <c r="D3669" s="6"/>
      <c r="E3669" s="8"/>
      <c r="O3669" s="10"/>
      <c r="Q3669" s="12"/>
      <c r="S3669" s="16"/>
      <c r="T3669" s="16"/>
    </row>
    <row r="3670" spans="2:20" x14ac:dyDescent="0.2">
      <c r="B3670" s="3"/>
      <c r="C3670" s="3"/>
      <c r="D3670" s="6"/>
      <c r="E3670" s="8"/>
      <c r="O3670" s="10"/>
      <c r="Q3670" s="12"/>
      <c r="S3670" s="16"/>
      <c r="T3670" s="16"/>
    </row>
    <row r="3671" spans="2:20" x14ac:dyDescent="0.2">
      <c r="B3671" s="3"/>
      <c r="C3671" s="3"/>
      <c r="D3671" s="6"/>
      <c r="E3671" s="8"/>
      <c r="O3671" s="10"/>
      <c r="Q3671" s="12"/>
      <c r="S3671" s="16"/>
      <c r="T3671" s="16"/>
    </row>
    <row r="3672" spans="2:20" x14ac:dyDescent="0.2">
      <c r="B3672" s="3"/>
      <c r="C3672" s="3"/>
      <c r="D3672" s="6"/>
      <c r="E3672" s="8"/>
      <c r="O3672" s="10"/>
      <c r="Q3672" s="12"/>
      <c r="S3672" s="16"/>
      <c r="T3672" s="16"/>
    </row>
    <row r="3673" spans="2:20" x14ac:dyDescent="0.2">
      <c r="B3673" s="3"/>
      <c r="C3673" s="3"/>
      <c r="D3673" s="6"/>
      <c r="E3673" s="8"/>
      <c r="O3673" s="10"/>
      <c r="Q3673" s="12"/>
      <c r="S3673" s="16"/>
      <c r="T3673" s="16"/>
    </row>
    <row r="3674" spans="2:20" x14ac:dyDescent="0.2">
      <c r="B3674" s="3"/>
      <c r="C3674" s="3"/>
      <c r="D3674" s="6"/>
      <c r="E3674" s="8"/>
      <c r="O3674" s="10"/>
      <c r="Q3674" s="12"/>
      <c r="S3674" s="16"/>
      <c r="T3674" s="16"/>
    </row>
    <row r="3675" spans="2:20" x14ac:dyDescent="0.2">
      <c r="B3675" s="3"/>
      <c r="C3675" s="3"/>
      <c r="D3675" s="6"/>
      <c r="E3675" s="8"/>
      <c r="O3675" s="10"/>
      <c r="Q3675" s="12"/>
      <c r="S3675" s="16"/>
      <c r="T3675" s="16"/>
    </row>
    <row r="3676" spans="2:20" x14ac:dyDescent="0.2">
      <c r="B3676" s="3"/>
      <c r="C3676" s="3"/>
      <c r="D3676" s="6"/>
      <c r="E3676" s="8"/>
      <c r="O3676" s="10"/>
      <c r="Q3676" s="12"/>
      <c r="S3676" s="16"/>
      <c r="T3676" s="16"/>
    </row>
    <row r="3677" spans="2:20" x14ac:dyDescent="0.2">
      <c r="B3677" s="3"/>
      <c r="C3677" s="3"/>
      <c r="D3677" s="6"/>
      <c r="E3677" s="8"/>
      <c r="O3677" s="10"/>
      <c r="Q3677" s="12"/>
      <c r="S3677" s="16"/>
      <c r="T3677" s="16"/>
    </row>
    <row r="3678" spans="2:20" x14ac:dyDescent="0.2">
      <c r="B3678" s="3"/>
      <c r="C3678" s="3"/>
      <c r="D3678" s="6"/>
      <c r="E3678" s="8"/>
      <c r="O3678" s="10"/>
      <c r="Q3678" s="12"/>
      <c r="S3678" s="16"/>
      <c r="T3678" s="16"/>
    </row>
    <row r="3679" spans="2:20" x14ac:dyDescent="0.2">
      <c r="B3679" s="3"/>
      <c r="C3679" s="3"/>
      <c r="D3679" s="6"/>
      <c r="E3679" s="8"/>
      <c r="O3679" s="10"/>
      <c r="Q3679" s="12"/>
      <c r="S3679" s="16"/>
      <c r="T3679" s="16"/>
    </row>
    <row r="3680" spans="2:20" x14ac:dyDescent="0.2">
      <c r="B3680" s="3"/>
      <c r="C3680" s="3"/>
      <c r="D3680" s="6"/>
      <c r="E3680" s="8"/>
      <c r="O3680" s="10"/>
      <c r="Q3680" s="12"/>
      <c r="S3680" s="16"/>
      <c r="T3680" s="16"/>
    </row>
    <row r="3681" spans="2:20" x14ac:dyDescent="0.2">
      <c r="B3681" s="3"/>
      <c r="C3681" s="3"/>
      <c r="D3681" s="6"/>
      <c r="E3681" s="8"/>
      <c r="O3681" s="10"/>
      <c r="Q3681" s="12"/>
      <c r="S3681" s="16"/>
      <c r="T3681" s="16"/>
    </row>
    <row r="3682" spans="2:20" x14ac:dyDescent="0.2">
      <c r="B3682" s="3"/>
      <c r="C3682" s="3"/>
      <c r="D3682" s="6"/>
      <c r="E3682" s="8"/>
      <c r="O3682" s="10"/>
      <c r="Q3682" s="12"/>
      <c r="S3682" s="16"/>
      <c r="T3682" s="16"/>
    </row>
    <row r="3683" spans="2:20" x14ac:dyDescent="0.2">
      <c r="B3683" s="3"/>
      <c r="C3683" s="3"/>
      <c r="D3683" s="6"/>
      <c r="E3683" s="8"/>
      <c r="O3683" s="10"/>
      <c r="Q3683" s="12"/>
      <c r="S3683" s="16"/>
      <c r="T3683" s="16"/>
    </row>
    <row r="3684" spans="2:20" x14ac:dyDescent="0.2">
      <c r="B3684" s="3"/>
      <c r="C3684" s="3"/>
      <c r="D3684" s="6"/>
      <c r="E3684" s="8"/>
      <c r="O3684" s="10"/>
      <c r="Q3684" s="12"/>
      <c r="S3684" s="16"/>
      <c r="T3684" s="16"/>
    </row>
    <row r="3685" spans="2:20" x14ac:dyDescent="0.2">
      <c r="B3685" s="3"/>
      <c r="C3685" s="3"/>
      <c r="D3685" s="6"/>
      <c r="E3685" s="8"/>
      <c r="O3685" s="10"/>
      <c r="Q3685" s="12"/>
      <c r="S3685" s="16"/>
      <c r="T3685" s="16"/>
    </row>
    <row r="3686" spans="2:20" x14ac:dyDescent="0.2">
      <c r="B3686" s="3"/>
      <c r="C3686" s="3"/>
      <c r="D3686" s="6"/>
      <c r="E3686" s="8"/>
      <c r="O3686" s="10"/>
      <c r="Q3686" s="12"/>
      <c r="S3686" s="16"/>
      <c r="T3686" s="16"/>
    </row>
    <row r="3687" spans="2:20" x14ac:dyDescent="0.2">
      <c r="B3687" s="3"/>
      <c r="C3687" s="3"/>
      <c r="D3687" s="6"/>
      <c r="E3687" s="8"/>
      <c r="O3687" s="10"/>
      <c r="Q3687" s="12"/>
      <c r="S3687" s="16"/>
      <c r="T3687" s="16"/>
    </row>
    <row r="3688" spans="2:20" x14ac:dyDescent="0.2">
      <c r="B3688" s="3"/>
      <c r="C3688" s="3"/>
      <c r="D3688" s="6"/>
      <c r="E3688" s="8"/>
      <c r="O3688" s="10"/>
      <c r="Q3688" s="12"/>
      <c r="S3688" s="16"/>
      <c r="T3688" s="16"/>
    </row>
    <row r="3689" spans="2:20" x14ac:dyDescent="0.2">
      <c r="B3689" s="3"/>
      <c r="C3689" s="3"/>
      <c r="D3689" s="6"/>
      <c r="E3689" s="8"/>
      <c r="O3689" s="10"/>
      <c r="Q3689" s="12"/>
      <c r="S3689" s="16"/>
      <c r="T3689" s="16"/>
    </row>
    <row r="3690" spans="2:20" x14ac:dyDescent="0.2">
      <c r="B3690" s="3"/>
      <c r="C3690" s="3"/>
      <c r="D3690" s="6"/>
      <c r="E3690" s="8"/>
      <c r="O3690" s="10"/>
      <c r="Q3690" s="12"/>
      <c r="S3690" s="16"/>
      <c r="T3690" s="16"/>
    </row>
    <row r="3691" spans="2:20" x14ac:dyDescent="0.2">
      <c r="B3691" s="3"/>
      <c r="C3691" s="3"/>
      <c r="D3691" s="6"/>
      <c r="E3691" s="8"/>
      <c r="O3691" s="10"/>
      <c r="Q3691" s="12"/>
      <c r="S3691" s="16"/>
      <c r="T3691" s="16"/>
    </row>
    <row r="3692" spans="2:20" x14ac:dyDescent="0.2">
      <c r="B3692" s="3"/>
      <c r="C3692" s="3"/>
      <c r="D3692" s="6"/>
      <c r="E3692" s="8"/>
      <c r="O3692" s="10"/>
      <c r="Q3692" s="12"/>
      <c r="S3692" s="16"/>
      <c r="T3692" s="16"/>
    </row>
    <row r="3693" spans="2:20" x14ac:dyDescent="0.2">
      <c r="B3693" s="3"/>
      <c r="C3693" s="3"/>
      <c r="D3693" s="6"/>
      <c r="E3693" s="8"/>
      <c r="O3693" s="10"/>
      <c r="Q3693" s="12"/>
      <c r="S3693" s="16"/>
      <c r="T3693" s="16"/>
    </row>
    <row r="3694" spans="2:20" x14ac:dyDescent="0.2">
      <c r="B3694" s="3"/>
      <c r="C3694" s="3"/>
      <c r="D3694" s="6"/>
      <c r="E3694" s="8"/>
      <c r="O3694" s="10"/>
      <c r="Q3694" s="12"/>
      <c r="S3694" s="16"/>
      <c r="T3694" s="16"/>
    </row>
    <row r="3695" spans="2:20" x14ac:dyDescent="0.2">
      <c r="B3695" s="3"/>
      <c r="C3695" s="3"/>
      <c r="D3695" s="6"/>
      <c r="E3695" s="8"/>
      <c r="O3695" s="10"/>
      <c r="Q3695" s="12"/>
      <c r="S3695" s="16"/>
      <c r="T3695" s="16"/>
    </row>
    <row r="3696" spans="2:20" x14ac:dyDescent="0.2">
      <c r="B3696" s="3"/>
      <c r="C3696" s="3"/>
      <c r="D3696" s="6"/>
      <c r="E3696" s="8"/>
      <c r="O3696" s="10"/>
      <c r="Q3696" s="12"/>
      <c r="S3696" s="16"/>
      <c r="T3696" s="16"/>
    </row>
    <row r="3697" spans="2:20" x14ac:dyDescent="0.2">
      <c r="B3697" s="3"/>
      <c r="C3697" s="3"/>
      <c r="D3697" s="6"/>
      <c r="E3697" s="8"/>
      <c r="O3697" s="10"/>
      <c r="Q3697" s="12"/>
      <c r="S3697" s="16"/>
      <c r="T3697" s="16"/>
    </row>
    <row r="3698" spans="2:20" x14ac:dyDescent="0.2">
      <c r="B3698" s="3"/>
      <c r="C3698" s="3"/>
      <c r="D3698" s="6"/>
      <c r="E3698" s="8"/>
      <c r="O3698" s="10"/>
      <c r="Q3698" s="12"/>
      <c r="S3698" s="16"/>
      <c r="T3698" s="16"/>
    </row>
    <row r="3699" spans="2:20" x14ac:dyDescent="0.2">
      <c r="B3699" s="3"/>
      <c r="C3699" s="3"/>
      <c r="D3699" s="6"/>
      <c r="E3699" s="8"/>
      <c r="O3699" s="10"/>
      <c r="Q3699" s="12"/>
      <c r="S3699" s="16"/>
      <c r="T3699" s="16"/>
    </row>
    <row r="3700" spans="2:20" x14ac:dyDescent="0.2">
      <c r="B3700" s="3"/>
      <c r="C3700" s="3"/>
      <c r="D3700" s="6"/>
      <c r="E3700" s="8"/>
      <c r="O3700" s="10"/>
      <c r="Q3700" s="12"/>
      <c r="S3700" s="16"/>
      <c r="T3700" s="16"/>
    </row>
    <row r="3701" spans="2:20" x14ac:dyDescent="0.2">
      <c r="B3701" s="3"/>
      <c r="C3701" s="3"/>
      <c r="D3701" s="6"/>
      <c r="E3701" s="8"/>
      <c r="O3701" s="10"/>
      <c r="Q3701" s="12"/>
      <c r="S3701" s="16"/>
      <c r="T3701" s="16"/>
    </row>
    <row r="3702" spans="2:20" x14ac:dyDescent="0.2">
      <c r="B3702" s="3"/>
      <c r="C3702" s="3"/>
      <c r="D3702" s="6"/>
      <c r="E3702" s="8"/>
      <c r="O3702" s="10"/>
      <c r="Q3702" s="12"/>
      <c r="S3702" s="16"/>
      <c r="T3702" s="16"/>
    </row>
    <row r="3703" spans="2:20" x14ac:dyDescent="0.2">
      <c r="B3703" s="3"/>
      <c r="C3703" s="3"/>
      <c r="D3703" s="6"/>
      <c r="E3703" s="8"/>
      <c r="O3703" s="10"/>
      <c r="Q3703" s="12"/>
      <c r="S3703" s="16"/>
      <c r="T3703" s="16"/>
    </row>
    <row r="3704" spans="2:20" x14ac:dyDescent="0.2">
      <c r="B3704" s="3"/>
      <c r="C3704" s="3"/>
      <c r="D3704" s="6"/>
      <c r="E3704" s="8"/>
      <c r="O3704" s="10"/>
      <c r="Q3704" s="12"/>
      <c r="S3704" s="16"/>
      <c r="T3704" s="16"/>
    </row>
    <row r="3705" spans="2:20" x14ac:dyDescent="0.2">
      <c r="B3705" s="3"/>
      <c r="C3705" s="3"/>
      <c r="D3705" s="6"/>
      <c r="E3705" s="8"/>
      <c r="O3705" s="10"/>
      <c r="Q3705" s="12"/>
      <c r="S3705" s="16"/>
      <c r="T3705" s="16"/>
    </row>
    <row r="3706" spans="2:20" x14ac:dyDescent="0.2">
      <c r="B3706" s="3"/>
      <c r="C3706" s="3"/>
      <c r="D3706" s="6"/>
      <c r="E3706" s="8"/>
      <c r="O3706" s="10"/>
      <c r="Q3706" s="12"/>
      <c r="S3706" s="16"/>
      <c r="T3706" s="16"/>
    </row>
    <row r="3707" spans="2:20" x14ac:dyDescent="0.2">
      <c r="B3707" s="3"/>
      <c r="C3707" s="3"/>
      <c r="D3707" s="6"/>
      <c r="E3707" s="8"/>
      <c r="O3707" s="10"/>
      <c r="Q3707" s="12"/>
      <c r="S3707" s="16"/>
      <c r="T3707" s="16"/>
    </row>
    <row r="3708" spans="2:20" x14ac:dyDescent="0.2">
      <c r="B3708" s="3"/>
      <c r="C3708" s="3"/>
      <c r="D3708" s="6"/>
      <c r="E3708" s="8"/>
      <c r="O3708" s="10"/>
      <c r="Q3708" s="12"/>
      <c r="S3708" s="16"/>
      <c r="T3708" s="16"/>
    </row>
    <row r="3709" spans="2:20" x14ac:dyDescent="0.2">
      <c r="B3709" s="3"/>
      <c r="C3709" s="3"/>
      <c r="D3709" s="6"/>
      <c r="E3709" s="8"/>
      <c r="O3709" s="10"/>
      <c r="Q3709" s="12"/>
      <c r="S3709" s="16"/>
      <c r="T3709" s="16"/>
    </row>
    <row r="3710" spans="2:20" x14ac:dyDescent="0.2">
      <c r="B3710" s="3"/>
      <c r="C3710" s="3"/>
      <c r="D3710" s="6"/>
      <c r="E3710" s="8"/>
      <c r="O3710" s="10"/>
      <c r="Q3710" s="12"/>
      <c r="S3710" s="16"/>
      <c r="T3710" s="16"/>
    </row>
    <row r="3711" spans="2:20" x14ac:dyDescent="0.2">
      <c r="B3711" s="3"/>
      <c r="C3711" s="3"/>
      <c r="D3711" s="6"/>
      <c r="E3711" s="8"/>
      <c r="O3711" s="10"/>
      <c r="Q3711" s="12"/>
      <c r="S3711" s="16"/>
      <c r="T3711" s="16"/>
    </row>
    <row r="3712" spans="2:20" x14ac:dyDescent="0.2">
      <c r="B3712" s="3"/>
      <c r="C3712" s="3"/>
      <c r="D3712" s="6"/>
      <c r="E3712" s="8"/>
      <c r="O3712" s="10"/>
      <c r="Q3712" s="12"/>
      <c r="S3712" s="16"/>
      <c r="T3712" s="16"/>
    </row>
    <row r="3713" spans="2:20" x14ac:dyDescent="0.2">
      <c r="B3713" s="3"/>
      <c r="C3713" s="3"/>
      <c r="D3713" s="6"/>
      <c r="E3713" s="8"/>
      <c r="O3713" s="10"/>
      <c r="Q3713" s="12"/>
      <c r="S3713" s="16"/>
      <c r="T3713" s="16"/>
    </row>
    <row r="3714" spans="2:20" x14ac:dyDescent="0.2">
      <c r="B3714" s="3"/>
      <c r="C3714" s="3"/>
      <c r="D3714" s="6"/>
      <c r="E3714" s="8"/>
      <c r="O3714" s="10"/>
      <c r="Q3714" s="12"/>
      <c r="S3714" s="16"/>
      <c r="T3714" s="16"/>
    </row>
    <row r="3715" spans="2:20" x14ac:dyDescent="0.2">
      <c r="B3715" s="3"/>
      <c r="C3715" s="3"/>
      <c r="D3715" s="6"/>
      <c r="E3715" s="8"/>
      <c r="O3715" s="10"/>
      <c r="Q3715" s="12"/>
      <c r="S3715" s="16"/>
      <c r="T3715" s="16"/>
    </row>
    <row r="3716" spans="2:20" x14ac:dyDescent="0.2">
      <c r="B3716" s="3"/>
      <c r="C3716" s="3"/>
      <c r="D3716" s="6"/>
      <c r="E3716" s="8"/>
      <c r="O3716" s="10"/>
      <c r="Q3716" s="12"/>
      <c r="S3716" s="16"/>
      <c r="T3716" s="16"/>
    </row>
    <row r="3717" spans="2:20" x14ac:dyDescent="0.2">
      <c r="B3717" s="3"/>
      <c r="C3717" s="3"/>
      <c r="D3717" s="6"/>
      <c r="E3717" s="8"/>
      <c r="O3717" s="10"/>
      <c r="Q3717" s="12"/>
      <c r="S3717" s="16"/>
      <c r="T3717" s="16"/>
    </row>
    <row r="3718" spans="2:20" x14ac:dyDescent="0.2">
      <c r="B3718" s="3"/>
      <c r="C3718" s="3"/>
      <c r="D3718" s="6"/>
      <c r="E3718" s="8"/>
      <c r="O3718" s="10"/>
      <c r="Q3718" s="12"/>
      <c r="S3718" s="16"/>
      <c r="T3718" s="16"/>
    </row>
    <row r="3719" spans="2:20" x14ac:dyDescent="0.2">
      <c r="B3719" s="3"/>
      <c r="C3719" s="3"/>
      <c r="D3719" s="6"/>
      <c r="E3719" s="8"/>
      <c r="O3719" s="10"/>
      <c r="Q3719" s="12"/>
      <c r="S3719" s="16"/>
      <c r="T3719" s="16"/>
    </row>
    <row r="3720" spans="2:20" x14ac:dyDescent="0.2">
      <c r="B3720" s="3"/>
      <c r="C3720" s="3"/>
      <c r="D3720" s="6"/>
      <c r="E3720" s="8"/>
      <c r="O3720" s="10"/>
      <c r="Q3720" s="12"/>
      <c r="S3720" s="16"/>
      <c r="T3720" s="16"/>
    </row>
    <row r="3721" spans="2:20" x14ac:dyDescent="0.2">
      <c r="B3721" s="3"/>
      <c r="C3721" s="3"/>
      <c r="D3721" s="6"/>
      <c r="E3721" s="8"/>
      <c r="O3721" s="10"/>
      <c r="Q3721" s="12"/>
      <c r="S3721" s="16"/>
      <c r="T3721" s="16"/>
    </row>
    <row r="3722" spans="2:20" x14ac:dyDescent="0.2">
      <c r="B3722" s="3"/>
      <c r="C3722" s="3"/>
      <c r="D3722" s="6"/>
      <c r="E3722" s="8"/>
      <c r="O3722" s="10"/>
      <c r="Q3722" s="12"/>
      <c r="S3722" s="16"/>
      <c r="T3722" s="16"/>
    </row>
    <row r="3723" spans="2:20" x14ac:dyDescent="0.2">
      <c r="B3723" s="3"/>
      <c r="C3723" s="3"/>
      <c r="D3723" s="6"/>
      <c r="E3723" s="8"/>
      <c r="O3723" s="10"/>
      <c r="Q3723" s="12"/>
      <c r="S3723" s="16"/>
      <c r="T3723" s="16"/>
    </row>
    <row r="3724" spans="2:20" x14ac:dyDescent="0.2">
      <c r="B3724" s="3"/>
      <c r="C3724" s="3"/>
      <c r="D3724" s="6"/>
      <c r="E3724" s="8"/>
      <c r="O3724" s="10"/>
      <c r="Q3724" s="12"/>
      <c r="S3724" s="16"/>
      <c r="T3724" s="16"/>
    </row>
    <row r="3725" spans="2:20" x14ac:dyDescent="0.2">
      <c r="B3725" s="3"/>
      <c r="C3725" s="3"/>
      <c r="D3725" s="6"/>
      <c r="E3725" s="8"/>
      <c r="O3725" s="10"/>
      <c r="Q3725" s="12"/>
      <c r="S3725" s="16"/>
      <c r="T3725" s="16"/>
    </row>
    <row r="3726" spans="2:20" x14ac:dyDescent="0.2">
      <c r="B3726" s="3"/>
      <c r="C3726" s="3"/>
      <c r="D3726" s="6"/>
      <c r="E3726" s="8"/>
      <c r="O3726" s="10"/>
      <c r="Q3726" s="12"/>
      <c r="S3726" s="16"/>
      <c r="T3726" s="16"/>
    </row>
    <row r="3727" spans="2:20" x14ac:dyDescent="0.2">
      <c r="B3727" s="3"/>
      <c r="C3727" s="3"/>
      <c r="D3727" s="6"/>
      <c r="E3727" s="8"/>
      <c r="O3727" s="10"/>
      <c r="Q3727" s="12"/>
      <c r="S3727" s="16"/>
      <c r="T3727" s="16"/>
    </row>
    <row r="3728" spans="2:20" x14ac:dyDescent="0.2">
      <c r="B3728" s="3"/>
      <c r="C3728" s="3"/>
      <c r="D3728" s="6"/>
      <c r="E3728" s="8"/>
      <c r="O3728" s="10"/>
      <c r="Q3728" s="12"/>
      <c r="S3728" s="16"/>
      <c r="T3728" s="16"/>
    </row>
    <row r="3729" spans="2:20" x14ac:dyDescent="0.2">
      <c r="B3729" s="3"/>
      <c r="C3729" s="3"/>
      <c r="D3729" s="6"/>
      <c r="E3729" s="8"/>
      <c r="O3729" s="10"/>
      <c r="Q3729" s="12"/>
      <c r="S3729" s="16"/>
      <c r="T3729" s="16"/>
    </row>
    <row r="3730" spans="2:20" x14ac:dyDescent="0.2">
      <c r="B3730" s="3"/>
      <c r="C3730" s="3"/>
      <c r="D3730" s="6"/>
      <c r="E3730" s="8"/>
      <c r="O3730" s="10"/>
      <c r="Q3730" s="12"/>
      <c r="S3730" s="16"/>
      <c r="T3730" s="16"/>
    </row>
    <row r="3731" spans="2:20" x14ac:dyDescent="0.2">
      <c r="B3731" s="3"/>
      <c r="C3731" s="3"/>
      <c r="D3731" s="6"/>
      <c r="E3731" s="8"/>
      <c r="O3731" s="10"/>
      <c r="Q3731" s="12"/>
      <c r="S3731" s="16"/>
      <c r="T3731" s="16"/>
    </row>
    <row r="3732" spans="2:20" x14ac:dyDescent="0.2">
      <c r="B3732" s="3"/>
      <c r="C3732" s="3"/>
      <c r="D3732" s="6"/>
      <c r="E3732" s="8"/>
      <c r="O3732" s="10"/>
      <c r="Q3732" s="12"/>
      <c r="S3732" s="16"/>
      <c r="T3732" s="16"/>
    </row>
    <row r="3733" spans="2:20" x14ac:dyDescent="0.2">
      <c r="B3733" s="3"/>
      <c r="C3733" s="3"/>
      <c r="D3733" s="6"/>
      <c r="E3733" s="8"/>
      <c r="O3733" s="10"/>
      <c r="Q3733" s="12"/>
      <c r="S3733" s="16"/>
      <c r="T3733" s="16"/>
    </row>
    <row r="3734" spans="2:20" x14ac:dyDescent="0.2">
      <c r="B3734" s="3"/>
      <c r="C3734" s="3"/>
      <c r="D3734" s="6"/>
      <c r="E3734" s="8"/>
      <c r="O3734" s="10"/>
      <c r="Q3734" s="12"/>
      <c r="S3734" s="16"/>
      <c r="T3734" s="16"/>
    </row>
    <row r="3735" spans="2:20" x14ac:dyDescent="0.2">
      <c r="B3735" s="3"/>
      <c r="C3735" s="3"/>
      <c r="D3735" s="6"/>
      <c r="E3735" s="8"/>
      <c r="O3735" s="10"/>
      <c r="Q3735" s="12"/>
      <c r="S3735" s="16"/>
      <c r="T3735" s="16"/>
    </row>
    <row r="3736" spans="2:20" x14ac:dyDescent="0.2">
      <c r="B3736" s="3"/>
      <c r="C3736" s="3"/>
      <c r="D3736" s="6"/>
      <c r="E3736" s="8"/>
      <c r="O3736" s="10"/>
      <c r="Q3736" s="12"/>
      <c r="S3736" s="16"/>
      <c r="T3736" s="16"/>
    </row>
    <row r="3737" spans="2:20" x14ac:dyDescent="0.2">
      <c r="B3737" s="3"/>
      <c r="C3737" s="3"/>
      <c r="D3737" s="6"/>
      <c r="E3737" s="8"/>
      <c r="O3737" s="10"/>
      <c r="Q3737" s="12"/>
      <c r="S3737" s="16"/>
      <c r="T3737" s="16"/>
    </row>
    <row r="3738" spans="2:20" x14ac:dyDescent="0.2">
      <c r="B3738" s="3"/>
      <c r="C3738" s="3"/>
      <c r="D3738" s="6"/>
      <c r="E3738" s="8"/>
      <c r="O3738" s="10"/>
      <c r="Q3738" s="12"/>
      <c r="S3738" s="16"/>
      <c r="T3738" s="16"/>
    </row>
    <row r="3739" spans="2:20" x14ac:dyDescent="0.2">
      <c r="B3739" s="3"/>
      <c r="C3739" s="3"/>
      <c r="D3739" s="6"/>
      <c r="E3739" s="8"/>
      <c r="O3739" s="10"/>
      <c r="Q3739" s="12"/>
      <c r="S3739" s="16"/>
      <c r="T3739" s="16"/>
    </row>
    <row r="3740" spans="2:20" x14ac:dyDescent="0.2">
      <c r="B3740" s="3"/>
      <c r="C3740" s="3"/>
      <c r="D3740" s="6"/>
      <c r="E3740" s="8"/>
      <c r="O3740" s="10"/>
      <c r="Q3740" s="12"/>
      <c r="S3740" s="16"/>
      <c r="T3740" s="16"/>
    </row>
    <row r="3741" spans="2:20" x14ac:dyDescent="0.2">
      <c r="B3741" s="3"/>
      <c r="C3741" s="3"/>
      <c r="D3741" s="6"/>
      <c r="E3741" s="8"/>
      <c r="O3741" s="10"/>
      <c r="Q3741" s="12"/>
      <c r="S3741" s="16"/>
      <c r="T3741" s="16"/>
    </row>
    <row r="3742" spans="2:20" x14ac:dyDescent="0.2">
      <c r="B3742" s="3"/>
      <c r="C3742" s="3"/>
      <c r="D3742" s="6"/>
      <c r="E3742" s="8"/>
      <c r="O3742" s="10"/>
      <c r="Q3742" s="12"/>
      <c r="S3742" s="16"/>
      <c r="T3742" s="16"/>
    </row>
    <row r="3743" spans="2:20" x14ac:dyDescent="0.2">
      <c r="B3743" s="3"/>
      <c r="C3743" s="3"/>
      <c r="D3743" s="6"/>
      <c r="E3743" s="8"/>
      <c r="O3743" s="10"/>
      <c r="Q3743" s="12"/>
      <c r="S3743" s="16"/>
      <c r="T3743" s="16"/>
    </row>
    <row r="3744" spans="2:20" x14ac:dyDescent="0.2">
      <c r="B3744" s="3"/>
      <c r="C3744" s="3"/>
      <c r="D3744" s="6"/>
      <c r="E3744" s="8"/>
      <c r="O3744" s="10"/>
      <c r="Q3744" s="12"/>
      <c r="S3744" s="16"/>
      <c r="T3744" s="16"/>
    </row>
    <row r="3745" spans="2:20" x14ac:dyDescent="0.2">
      <c r="B3745" s="3"/>
      <c r="C3745" s="3"/>
      <c r="D3745" s="6"/>
      <c r="E3745" s="8"/>
      <c r="O3745" s="10"/>
      <c r="Q3745" s="12"/>
      <c r="S3745" s="16"/>
      <c r="T3745" s="16"/>
    </row>
    <row r="3746" spans="2:20" x14ac:dyDescent="0.2">
      <c r="B3746" s="3"/>
      <c r="C3746" s="3"/>
      <c r="D3746" s="6"/>
      <c r="E3746" s="8"/>
      <c r="O3746" s="10"/>
      <c r="Q3746" s="12"/>
      <c r="S3746" s="16"/>
      <c r="T3746" s="16"/>
    </row>
    <row r="3747" spans="2:20" x14ac:dyDescent="0.2">
      <c r="B3747" s="3"/>
      <c r="C3747" s="3"/>
      <c r="D3747" s="6"/>
      <c r="E3747" s="8"/>
      <c r="O3747" s="10"/>
      <c r="Q3747" s="12"/>
      <c r="S3747" s="16"/>
      <c r="T3747" s="16"/>
    </row>
    <row r="3748" spans="2:20" x14ac:dyDescent="0.2">
      <c r="B3748" s="3"/>
      <c r="C3748" s="3"/>
      <c r="D3748" s="6"/>
      <c r="E3748" s="8"/>
      <c r="O3748" s="10"/>
      <c r="Q3748" s="12"/>
      <c r="S3748" s="16"/>
      <c r="T3748" s="16"/>
    </row>
    <row r="3749" spans="2:20" x14ac:dyDescent="0.2">
      <c r="B3749" s="3"/>
      <c r="C3749" s="3"/>
      <c r="D3749" s="6"/>
      <c r="E3749" s="8"/>
      <c r="O3749" s="10"/>
      <c r="Q3749" s="12"/>
      <c r="S3749" s="16"/>
      <c r="T3749" s="16"/>
    </row>
    <row r="3750" spans="2:20" x14ac:dyDescent="0.2">
      <c r="B3750" s="3"/>
      <c r="C3750" s="3"/>
      <c r="D3750" s="6"/>
      <c r="E3750" s="8"/>
      <c r="O3750" s="10"/>
      <c r="Q3750" s="12"/>
      <c r="S3750" s="16"/>
      <c r="T3750" s="16"/>
    </row>
    <row r="3751" spans="2:20" x14ac:dyDescent="0.2">
      <c r="B3751" s="3"/>
      <c r="C3751" s="3"/>
      <c r="D3751" s="6"/>
      <c r="E3751" s="8"/>
      <c r="O3751" s="10"/>
      <c r="Q3751" s="12"/>
      <c r="S3751" s="16"/>
      <c r="T3751" s="16"/>
    </row>
    <row r="3752" spans="2:20" x14ac:dyDescent="0.2">
      <c r="B3752" s="3"/>
      <c r="C3752" s="3"/>
      <c r="D3752" s="6"/>
      <c r="E3752" s="8"/>
      <c r="O3752" s="10"/>
      <c r="Q3752" s="12"/>
      <c r="S3752" s="16"/>
      <c r="T3752" s="16"/>
    </row>
    <row r="3753" spans="2:20" x14ac:dyDescent="0.2">
      <c r="B3753" s="3"/>
      <c r="C3753" s="3"/>
      <c r="D3753" s="6"/>
      <c r="E3753" s="8"/>
      <c r="O3753" s="10"/>
      <c r="Q3753" s="12"/>
      <c r="S3753" s="16"/>
      <c r="T3753" s="16"/>
    </row>
    <row r="3754" spans="2:20" x14ac:dyDescent="0.2">
      <c r="B3754" s="3"/>
      <c r="C3754" s="3"/>
      <c r="D3754" s="6"/>
      <c r="E3754" s="8"/>
      <c r="O3754" s="10"/>
      <c r="Q3754" s="12"/>
      <c r="S3754" s="16"/>
      <c r="T3754" s="16"/>
    </row>
    <row r="3755" spans="2:20" x14ac:dyDescent="0.2">
      <c r="B3755" s="3"/>
      <c r="C3755" s="3"/>
      <c r="D3755" s="6"/>
      <c r="E3755" s="8"/>
      <c r="O3755" s="10"/>
      <c r="Q3755" s="12"/>
      <c r="S3755" s="16"/>
      <c r="T3755" s="16"/>
    </row>
    <row r="3756" spans="2:20" x14ac:dyDescent="0.2">
      <c r="B3756" s="3"/>
      <c r="C3756" s="3"/>
      <c r="D3756" s="6"/>
      <c r="E3756" s="8"/>
      <c r="O3756" s="10"/>
      <c r="Q3756" s="12"/>
      <c r="S3756" s="16"/>
      <c r="T3756" s="16"/>
    </row>
    <row r="3757" spans="2:20" x14ac:dyDescent="0.2">
      <c r="B3757" s="3"/>
      <c r="C3757" s="3"/>
      <c r="D3757" s="6"/>
      <c r="E3757" s="8"/>
      <c r="O3757" s="10"/>
      <c r="Q3757" s="12"/>
      <c r="S3757" s="16"/>
      <c r="T3757" s="16"/>
    </row>
    <row r="3758" spans="2:20" x14ac:dyDescent="0.2">
      <c r="B3758" s="3"/>
      <c r="C3758" s="3"/>
      <c r="D3758" s="6"/>
      <c r="E3758" s="8"/>
      <c r="O3758" s="10"/>
      <c r="Q3758" s="12"/>
      <c r="S3758" s="16"/>
      <c r="T3758" s="16"/>
    </row>
    <row r="3759" spans="2:20" x14ac:dyDescent="0.2">
      <c r="B3759" s="3"/>
      <c r="C3759" s="3"/>
      <c r="D3759" s="6"/>
      <c r="E3759" s="8"/>
      <c r="O3759" s="10"/>
      <c r="Q3759" s="12"/>
      <c r="S3759" s="16"/>
      <c r="T3759" s="16"/>
    </row>
    <row r="3760" spans="2:20" x14ac:dyDescent="0.2">
      <c r="B3760" s="3"/>
      <c r="C3760" s="3"/>
      <c r="D3760" s="6"/>
      <c r="E3760" s="8"/>
      <c r="O3760" s="10"/>
      <c r="Q3760" s="12"/>
      <c r="S3760" s="16"/>
      <c r="T3760" s="16"/>
    </row>
    <row r="3761" spans="2:20" x14ac:dyDescent="0.2">
      <c r="B3761" s="3"/>
      <c r="C3761" s="3"/>
      <c r="D3761" s="6"/>
      <c r="E3761" s="8"/>
      <c r="O3761" s="10"/>
      <c r="Q3761" s="12"/>
      <c r="S3761" s="16"/>
      <c r="T3761" s="16"/>
    </row>
    <row r="3762" spans="2:20" x14ac:dyDescent="0.2">
      <c r="B3762" s="3"/>
      <c r="C3762" s="3"/>
      <c r="D3762" s="6"/>
      <c r="E3762" s="8"/>
      <c r="O3762" s="10"/>
      <c r="Q3762" s="12"/>
      <c r="S3762" s="16"/>
      <c r="T3762" s="16"/>
    </row>
    <row r="3763" spans="2:20" x14ac:dyDescent="0.2">
      <c r="B3763" s="3"/>
      <c r="C3763" s="3"/>
      <c r="D3763" s="6"/>
      <c r="E3763" s="8"/>
      <c r="O3763" s="10"/>
      <c r="Q3763" s="12"/>
      <c r="S3763" s="16"/>
      <c r="T3763" s="16"/>
    </row>
    <row r="3764" spans="2:20" x14ac:dyDescent="0.2">
      <c r="B3764" s="3"/>
      <c r="C3764" s="3"/>
      <c r="D3764" s="6"/>
      <c r="E3764" s="8"/>
      <c r="O3764" s="10"/>
      <c r="Q3764" s="12"/>
      <c r="S3764" s="16"/>
      <c r="T3764" s="16"/>
    </row>
    <row r="3765" spans="2:20" x14ac:dyDescent="0.2">
      <c r="B3765" s="3"/>
      <c r="C3765" s="3"/>
      <c r="D3765" s="6"/>
      <c r="E3765" s="8"/>
      <c r="O3765" s="10"/>
      <c r="Q3765" s="12"/>
      <c r="S3765" s="16"/>
      <c r="T3765" s="16"/>
    </row>
    <row r="3766" spans="2:20" x14ac:dyDescent="0.2">
      <c r="B3766" s="3"/>
      <c r="C3766" s="3"/>
      <c r="D3766" s="6"/>
      <c r="E3766" s="8"/>
      <c r="O3766" s="10"/>
      <c r="Q3766" s="12"/>
      <c r="S3766" s="16"/>
      <c r="T3766" s="16"/>
    </row>
    <row r="3767" spans="2:20" x14ac:dyDescent="0.2">
      <c r="B3767" s="3"/>
      <c r="C3767" s="3"/>
      <c r="D3767" s="6"/>
      <c r="E3767" s="8"/>
      <c r="O3767" s="10"/>
      <c r="Q3767" s="12"/>
      <c r="S3767" s="16"/>
      <c r="T3767" s="16"/>
    </row>
    <row r="3768" spans="2:20" x14ac:dyDescent="0.2">
      <c r="B3768" s="3"/>
      <c r="C3768" s="3"/>
      <c r="D3768" s="6"/>
      <c r="E3768" s="8"/>
      <c r="O3768" s="10"/>
      <c r="Q3768" s="12"/>
      <c r="S3768" s="16"/>
      <c r="T3768" s="16"/>
    </row>
    <row r="3769" spans="2:20" x14ac:dyDescent="0.2">
      <c r="B3769" s="3"/>
      <c r="C3769" s="3"/>
      <c r="D3769" s="6"/>
      <c r="E3769" s="8"/>
      <c r="O3769" s="10"/>
      <c r="Q3769" s="12"/>
      <c r="S3769" s="16"/>
      <c r="T3769" s="16"/>
    </row>
    <row r="3770" spans="2:20" x14ac:dyDescent="0.2">
      <c r="B3770" s="3"/>
      <c r="C3770" s="3"/>
      <c r="D3770" s="6"/>
      <c r="E3770" s="8"/>
      <c r="O3770" s="10"/>
      <c r="Q3770" s="12"/>
      <c r="S3770" s="16"/>
      <c r="T3770" s="16"/>
    </row>
    <row r="3771" spans="2:20" x14ac:dyDescent="0.2">
      <c r="B3771" s="3"/>
      <c r="C3771" s="3"/>
      <c r="D3771" s="6"/>
      <c r="E3771" s="8"/>
      <c r="O3771" s="10"/>
      <c r="Q3771" s="12"/>
      <c r="S3771" s="16"/>
      <c r="T3771" s="16"/>
    </row>
    <row r="3772" spans="2:20" x14ac:dyDescent="0.2">
      <c r="B3772" s="3"/>
      <c r="C3772" s="3"/>
      <c r="D3772" s="6"/>
      <c r="E3772" s="8"/>
      <c r="O3772" s="10"/>
      <c r="Q3772" s="12"/>
      <c r="S3772" s="16"/>
      <c r="T3772" s="16"/>
    </row>
    <row r="3773" spans="2:20" x14ac:dyDescent="0.2">
      <c r="B3773" s="3"/>
      <c r="C3773" s="3"/>
      <c r="D3773" s="6"/>
      <c r="E3773" s="8"/>
      <c r="O3773" s="10"/>
      <c r="Q3773" s="12"/>
      <c r="S3773" s="16"/>
      <c r="T3773" s="16"/>
    </row>
    <row r="3774" spans="2:20" x14ac:dyDescent="0.2">
      <c r="B3774" s="3"/>
      <c r="C3774" s="3"/>
      <c r="D3774" s="6"/>
      <c r="E3774" s="8"/>
      <c r="O3774" s="10"/>
      <c r="Q3774" s="12"/>
      <c r="S3774" s="16"/>
      <c r="T3774" s="16"/>
    </row>
    <row r="3775" spans="2:20" x14ac:dyDescent="0.2">
      <c r="B3775" s="3"/>
      <c r="C3775" s="3"/>
      <c r="D3775" s="6"/>
      <c r="E3775" s="8"/>
      <c r="O3775" s="10"/>
      <c r="Q3775" s="12"/>
      <c r="S3775" s="16"/>
      <c r="T3775" s="16"/>
    </row>
    <row r="3776" spans="2:20" x14ac:dyDescent="0.2">
      <c r="B3776" s="3"/>
      <c r="C3776" s="3"/>
      <c r="D3776" s="6"/>
      <c r="E3776" s="8"/>
      <c r="O3776" s="10"/>
      <c r="Q3776" s="12"/>
      <c r="S3776" s="16"/>
      <c r="T3776" s="16"/>
    </row>
    <row r="3777" spans="2:20" x14ac:dyDescent="0.2">
      <c r="B3777" s="3"/>
      <c r="C3777" s="3"/>
      <c r="D3777" s="6"/>
      <c r="E3777" s="8"/>
      <c r="O3777" s="10"/>
      <c r="Q3777" s="12"/>
      <c r="S3777" s="16"/>
      <c r="T3777" s="16"/>
    </row>
    <row r="3778" spans="2:20" x14ac:dyDescent="0.2">
      <c r="B3778" s="3"/>
      <c r="C3778" s="3"/>
      <c r="D3778" s="6"/>
      <c r="E3778" s="8"/>
      <c r="O3778" s="10"/>
      <c r="Q3778" s="12"/>
      <c r="S3778" s="16"/>
      <c r="T3778" s="16"/>
    </row>
    <row r="3779" spans="2:20" x14ac:dyDescent="0.2">
      <c r="B3779" s="3"/>
      <c r="C3779" s="3"/>
      <c r="D3779" s="6"/>
      <c r="E3779" s="8"/>
      <c r="O3779" s="10"/>
      <c r="Q3779" s="12"/>
      <c r="S3779" s="16"/>
      <c r="T3779" s="16"/>
    </row>
    <row r="3780" spans="2:20" x14ac:dyDescent="0.2">
      <c r="B3780" s="3"/>
      <c r="C3780" s="3"/>
      <c r="D3780" s="6"/>
      <c r="E3780" s="8"/>
      <c r="O3780" s="10"/>
      <c r="Q3780" s="12"/>
      <c r="S3780" s="16"/>
      <c r="T3780" s="16"/>
    </row>
    <row r="3781" spans="2:20" x14ac:dyDescent="0.2">
      <c r="B3781" s="3"/>
      <c r="C3781" s="3"/>
      <c r="D3781" s="6"/>
      <c r="E3781" s="8"/>
      <c r="O3781" s="10"/>
      <c r="Q3781" s="12"/>
      <c r="S3781" s="16"/>
      <c r="T3781" s="16"/>
    </row>
    <row r="3782" spans="2:20" x14ac:dyDescent="0.2">
      <c r="B3782" s="3"/>
      <c r="C3782" s="3"/>
      <c r="D3782" s="6"/>
      <c r="E3782" s="8"/>
      <c r="O3782" s="10"/>
      <c r="Q3782" s="12"/>
      <c r="S3782" s="16"/>
      <c r="T3782" s="16"/>
    </row>
    <row r="3783" spans="2:20" x14ac:dyDescent="0.2">
      <c r="B3783" s="3"/>
      <c r="C3783" s="3"/>
      <c r="D3783" s="6"/>
      <c r="E3783" s="8"/>
      <c r="O3783" s="10"/>
      <c r="Q3783" s="12"/>
      <c r="S3783" s="16"/>
      <c r="T3783" s="16"/>
    </row>
    <row r="3784" spans="2:20" x14ac:dyDescent="0.2">
      <c r="B3784" s="3"/>
      <c r="C3784" s="3"/>
      <c r="D3784" s="6"/>
      <c r="E3784" s="8"/>
      <c r="O3784" s="10"/>
      <c r="Q3784" s="12"/>
      <c r="S3784" s="16"/>
      <c r="T3784" s="16"/>
    </row>
    <row r="3785" spans="2:20" x14ac:dyDescent="0.2">
      <c r="B3785" s="3"/>
      <c r="C3785" s="3"/>
      <c r="D3785" s="6"/>
      <c r="E3785" s="8"/>
      <c r="O3785" s="10"/>
      <c r="Q3785" s="12"/>
      <c r="S3785" s="16"/>
      <c r="T3785" s="16"/>
    </row>
    <row r="3786" spans="2:20" x14ac:dyDescent="0.2">
      <c r="B3786" s="3"/>
      <c r="C3786" s="3"/>
      <c r="D3786" s="6"/>
      <c r="E3786" s="8"/>
      <c r="O3786" s="10"/>
      <c r="Q3786" s="12"/>
      <c r="S3786" s="16"/>
      <c r="T3786" s="16"/>
    </row>
    <row r="3787" spans="2:20" x14ac:dyDescent="0.2">
      <c r="B3787" s="3"/>
      <c r="C3787" s="3"/>
      <c r="D3787" s="6"/>
      <c r="E3787" s="8"/>
      <c r="O3787" s="10"/>
      <c r="Q3787" s="12"/>
      <c r="S3787" s="16"/>
      <c r="T3787" s="16"/>
    </row>
    <row r="3788" spans="2:20" x14ac:dyDescent="0.2">
      <c r="B3788" s="3"/>
      <c r="C3788" s="3"/>
      <c r="D3788" s="6"/>
      <c r="E3788" s="8"/>
      <c r="O3788" s="10"/>
      <c r="Q3788" s="12"/>
      <c r="S3788" s="16"/>
      <c r="T3788" s="16"/>
    </row>
    <row r="3789" spans="2:20" x14ac:dyDescent="0.2">
      <c r="B3789" s="3"/>
      <c r="C3789" s="3"/>
      <c r="D3789" s="6"/>
      <c r="E3789" s="8"/>
      <c r="O3789" s="10"/>
      <c r="Q3789" s="12"/>
      <c r="S3789" s="16"/>
      <c r="T3789" s="16"/>
    </row>
    <row r="3790" spans="2:20" x14ac:dyDescent="0.2">
      <c r="B3790" s="3"/>
      <c r="C3790" s="3"/>
      <c r="D3790" s="6"/>
      <c r="E3790" s="8"/>
      <c r="O3790" s="10"/>
      <c r="Q3790" s="12"/>
      <c r="S3790" s="16"/>
      <c r="T3790" s="16"/>
    </row>
    <row r="3791" spans="2:20" x14ac:dyDescent="0.2">
      <c r="B3791" s="3"/>
      <c r="C3791" s="3"/>
      <c r="D3791" s="6"/>
      <c r="E3791" s="8"/>
      <c r="O3791" s="10"/>
      <c r="Q3791" s="12"/>
      <c r="S3791" s="16"/>
      <c r="T3791" s="16"/>
    </row>
    <row r="3792" spans="2:20" x14ac:dyDescent="0.2">
      <c r="B3792" s="3"/>
      <c r="C3792" s="3"/>
      <c r="D3792" s="6"/>
      <c r="E3792" s="8"/>
      <c r="O3792" s="10"/>
      <c r="Q3792" s="12"/>
      <c r="S3792" s="16"/>
      <c r="T3792" s="16"/>
    </row>
    <row r="3793" spans="2:20" x14ac:dyDescent="0.2">
      <c r="B3793" s="3"/>
      <c r="C3793" s="3"/>
      <c r="D3793" s="6"/>
      <c r="E3793" s="8"/>
      <c r="O3793" s="10"/>
      <c r="Q3793" s="12"/>
      <c r="S3793" s="16"/>
      <c r="T3793" s="16"/>
    </row>
    <row r="3794" spans="2:20" x14ac:dyDescent="0.2">
      <c r="B3794" s="3"/>
      <c r="C3794" s="3"/>
      <c r="D3794" s="6"/>
      <c r="E3794" s="8"/>
      <c r="O3794" s="10"/>
      <c r="Q3794" s="12"/>
      <c r="S3794" s="16"/>
      <c r="T3794" s="16"/>
    </row>
    <row r="3795" spans="2:20" x14ac:dyDescent="0.2">
      <c r="B3795" s="3"/>
      <c r="C3795" s="3"/>
      <c r="D3795" s="6"/>
      <c r="E3795" s="8"/>
      <c r="O3795" s="10"/>
      <c r="Q3795" s="12"/>
      <c r="S3795" s="16"/>
      <c r="T3795" s="16"/>
    </row>
    <row r="3796" spans="2:20" x14ac:dyDescent="0.2">
      <c r="B3796" s="3"/>
      <c r="C3796" s="3"/>
      <c r="D3796" s="6"/>
      <c r="E3796" s="8"/>
      <c r="O3796" s="10"/>
      <c r="Q3796" s="12"/>
      <c r="S3796" s="16"/>
      <c r="T3796" s="16"/>
    </row>
    <row r="3797" spans="2:20" x14ac:dyDescent="0.2">
      <c r="B3797" s="3"/>
      <c r="C3797" s="3"/>
      <c r="D3797" s="6"/>
      <c r="E3797" s="8"/>
      <c r="O3797" s="10"/>
      <c r="Q3797" s="12"/>
      <c r="S3797" s="16"/>
      <c r="T3797" s="16"/>
    </row>
    <row r="3798" spans="2:20" x14ac:dyDescent="0.2">
      <c r="B3798" s="3"/>
      <c r="C3798" s="3"/>
      <c r="D3798" s="6"/>
      <c r="E3798" s="8"/>
      <c r="O3798" s="10"/>
      <c r="Q3798" s="12"/>
      <c r="S3798" s="16"/>
      <c r="T3798" s="16"/>
    </row>
    <row r="3799" spans="2:20" x14ac:dyDescent="0.2">
      <c r="B3799" s="3"/>
      <c r="C3799" s="3"/>
      <c r="D3799" s="6"/>
      <c r="E3799" s="8"/>
      <c r="O3799" s="10"/>
      <c r="Q3799" s="12"/>
      <c r="S3799" s="16"/>
      <c r="T3799" s="16"/>
    </row>
    <row r="3800" spans="2:20" x14ac:dyDescent="0.2">
      <c r="B3800" s="3"/>
      <c r="C3800" s="3"/>
      <c r="D3800" s="6"/>
      <c r="E3800" s="8"/>
      <c r="O3800" s="10"/>
      <c r="Q3800" s="12"/>
      <c r="S3800" s="16"/>
      <c r="T3800" s="16"/>
    </row>
    <row r="3801" spans="2:20" x14ac:dyDescent="0.2">
      <c r="B3801" s="3"/>
      <c r="C3801" s="3"/>
      <c r="D3801" s="6"/>
      <c r="E3801" s="8"/>
      <c r="O3801" s="10"/>
      <c r="Q3801" s="12"/>
      <c r="S3801" s="16"/>
      <c r="T3801" s="16"/>
    </row>
    <row r="3802" spans="2:20" x14ac:dyDescent="0.2">
      <c r="B3802" s="3"/>
      <c r="C3802" s="3"/>
      <c r="D3802" s="6"/>
      <c r="E3802" s="8"/>
      <c r="O3802" s="10"/>
      <c r="Q3802" s="12"/>
      <c r="S3802" s="16"/>
      <c r="T3802" s="16"/>
    </row>
    <row r="3803" spans="2:20" x14ac:dyDescent="0.2">
      <c r="B3803" s="3"/>
      <c r="C3803" s="3"/>
      <c r="D3803" s="6"/>
      <c r="E3803" s="8"/>
      <c r="O3803" s="10"/>
      <c r="Q3803" s="12"/>
      <c r="S3803" s="16"/>
      <c r="T3803" s="16"/>
    </row>
    <row r="3804" spans="2:20" x14ac:dyDescent="0.2">
      <c r="B3804" s="3"/>
      <c r="C3804" s="3"/>
      <c r="D3804" s="6"/>
      <c r="E3804" s="8"/>
      <c r="O3804" s="10"/>
      <c r="Q3804" s="12"/>
      <c r="S3804" s="16"/>
      <c r="T3804" s="16"/>
    </row>
    <row r="3805" spans="2:20" x14ac:dyDescent="0.2">
      <c r="B3805" s="3"/>
      <c r="C3805" s="3"/>
      <c r="D3805" s="6"/>
      <c r="E3805" s="8"/>
      <c r="O3805" s="10"/>
      <c r="Q3805" s="12"/>
      <c r="S3805" s="16"/>
      <c r="T3805" s="16"/>
    </row>
    <row r="3806" spans="2:20" x14ac:dyDescent="0.2">
      <c r="B3806" s="3"/>
      <c r="C3806" s="3"/>
      <c r="D3806" s="6"/>
      <c r="E3806" s="8"/>
      <c r="O3806" s="10"/>
      <c r="Q3806" s="12"/>
      <c r="S3806" s="16"/>
      <c r="T3806" s="16"/>
    </row>
    <row r="3807" spans="2:20" x14ac:dyDescent="0.2">
      <c r="B3807" s="3"/>
      <c r="C3807" s="3"/>
      <c r="D3807" s="6"/>
      <c r="E3807" s="8"/>
      <c r="O3807" s="10"/>
      <c r="Q3807" s="12"/>
      <c r="S3807" s="16"/>
      <c r="T3807" s="16"/>
    </row>
    <row r="3808" spans="2:20" x14ac:dyDescent="0.2">
      <c r="B3808" s="3"/>
      <c r="C3808" s="3"/>
      <c r="D3808" s="6"/>
      <c r="E3808" s="8"/>
      <c r="O3808" s="10"/>
      <c r="Q3808" s="12"/>
      <c r="S3808" s="16"/>
      <c r="T3808" s="16"/>
    </row>
    <row r="3809" spans="2:20" x14ac:dyDescent="0.2">
      <c r="B3809" s="3"/>
      <c r="C3809" s="3"/>
      <c r="D3809" s="6"/>
      <c r="E3809" s="8"/>
      <c r="O3809" s="10"/>
      <c r="Q3809" s="12"/>
      <c r="S3809" s="16"/>
      <c r="T3809" s="16"/>
    </row>
    <row r="3810" spans="2:20" x14ac:dyDescent="0.2">
      <c r="B3810" s="3"/>
      <c r="C3810" s="3"/>
      <c r="D3810" s="6"/>
      <c r="E3810" s="8"/>
      <c r="O3810" s="10"/>
      <c r="Q3810" s="12"/>
      <c r="S3810" s="16"/>
      <c r="T3810" s="16"/>
    </row>
    <row r="3811" spans="2:20" x14ac:dyDescent="0.2">
      <c r="B3811" s="3"/>
      <c r="C3811" s="3"/>
      <c r="D3811" s="6"/>
      <c r="E3811" s="8"/>
      <c r="O3811" s="10"/>
      <c r="Q3811" s="12"/>
      <c r="S3811" s="16"/>
      <c r="T3811" s="16"/>
    </row>
    <row r="3812" spans="2:20" x14ac:dyDescent="0.2">
      <c r="B3812" s="3"/>
      <c r="C3812" s="3"/>
      <c r="D3812" s="6"/>
      <c r="E3812" s="8"/>
      <c r="O3812" s="10"/>
      <c r="Q3812" s="12"/>
      <c r="S3812" s="16"/>
      <c r="T3812" s="16"/>
    </row>
    <row r="3813" spans="2:20" x14ac:dyDescent="0.2">
      <c r="B3813" s="3"/>
      <c r="C3813" s="3"/>
      <c r="D3813" s="6"/>
      <c r="E3813" s="8"/>
      <c r="O3813" s="10"/>
      <c r="Q3813" s="12"/>
      <c r="S3813" s="16"/>
      <c r="T3813" s="16"/>
    </row>
    <row r="3814" spans="2:20" x14ac:dyDescent="0.2">
      <c r="B3814" s="3"/>
      <c r="C3814" s="3"/>
      <c r="D3814" s="6"/>
      <c r="E3814" s="8"/>
      <c r="O3814" s="10"/>
      <c r="Q3814" s="12"/>
      <c r="S3814" s="16"/>
      <c r="T3814" s="16"/>
    </row>
    <row r="3815" spans="2:20" x14ac:dyDescent="0.2">
      <c r="B3815" s="3"/>
      <c r="C3815" s="3"/>
      <c r="D3815" s="6"/>
      <c r="E3815" s="8"/>
      <c r="O3815" s="10"/>
      <c r="Q3815" s="12"/>
      <c r="S3815" s="16"/>
      <c r="T3815" s="16"/>
    </row>
    <row r="3816" spans="2:20" x14ac:dyDescent="0.2">
      <c r="B3816" s="3"/>
      <c r="C3816" s="3"/>
      <c r="D3816" s="6"/>
      <c r="E3816" s="8"/>
      <c r="O3816" s="10"/>
      <c r="Q3816" s="12"/>
      <c r="S3816" s="16"/>
      <c r="T3816" s="16"/>
    </row>
    <row r="3817" spans="2:20" x14ac:dyDescent="0.2">
      <c r="B3817" s="3"/>
      <c r="C3817" s="3"/>
      <c r="D3817" s="6"/>
      <c r="E3817" s="8"/>
      <c r="O3817" s="10"/>
      <c r="Q3817" s="12"/>
      <c r="S3817" s="16"/>
      <c r="T3817" s="16"/>
    </row>
    <row r="3818" spans="2:20" x14ac:dyDescent="0.2">
      <c r="B3818" s="3"/>
      <c r="C3818" s="3"/>
      <c r="D3818" s="6"/>
      <c r="E3818" s="8"/>
      <c r="O3818" s="10"/>
      <c r="Q3818" s="12"/>
      <c r="S3818" s="16"/>
      <c r="T3818" s="16"/>
    </row>
    <row r="3819" spans="2:20" x14ac:dyDescent="0.2">
      <c r="B3819" s="3"/>
      <c r="C3819" s="3"/>
      <c r="D3819" s="6"/>
      <c r="E3819" s="8"/>
      <c r="O3819" s="10"/>
      <c r="Q3819" s="12"/>
      <c r="S3819" s="16"/>
      <c r="T3819" s="16"/>
    </row>
    <row r="3820" spans="2:20" x14ac:dyDescent="0.2">
      <c r="B3820" s="3"/>
      <c r="C3820" s="3"/>
      <c r="D3820" s="6"/>
      <c r="E3820" s="8"/>
      <c r="O3820" s="10"/>
      <c r="Q3820" s="12"/>
      <c r="S3820" s="16"/>
      <c r="T3820" s="16"/>
    </row>
    <row r="3821" spans="2:20" x14ac:dyDescent="0.2">
      <c r="B3821" s="3"/>
      <c r="C3821" s="3"/>
      <c r="D3821" s="6"/>
      <c r="E3821" s="8"/>
      <c r="O3821" s="10"/>
      <c r="Q3821" s="12"/>
      <c r="S3821" s="16"/>
      <c r="T3821" s="16"/>
    </row>
    <row r="3822" spans="2:20" x14ac:dyDescent="0.2">
      <c r="B3822" s="3"/>
      <c r="C3822" s="3"/>
      <c r="D3822" s="6"/>
      <c r="E3822" s="8"/>
      <c r="O3822" s="10"/>
      <c r="Q3822" s="12"/>
      <c r="S3822" s="16"/>
      <c r="T3822" s="16"/>
    </row>
    <row r="3823" spans="2:20" x14ac:dyDescent="0.2">
      <c r="B3823" s="3"/>
      <c r="C3823" s="3"/>
      <c r="D3823" s="6"/>
      <c r="E3823" s="8"/>
      <c r="O3823" s="10"/>
      <c r="Q3823" s="12"/>
      <c r="S3823" s="16"/>
      <c r="T3823" s="16"/>
    </row>
    <row r="3824" spans="2:20" x14ac:dyDescent="0.2">
      <c r="B3824" s="3"/>
      <c r="C3824" s="3"/>
      <c r="D3824" s="6"/>
      <c r="E3824" s="8"/>
      <c r="O3824" s="10"/>
      <c r="Q3824" s="12"/>
      <c r="S3824" s="16"/>
      <c r="T3824" s="16"/>
    </row>
    <row r="3825" spans="2:20" x14ac:dyDescent="0.2">
      <c r="B3825" s="3"/>
      <c r="C3825" s="3"/>
      <c r="D3825" s="6"/>
      <c r="E3825" s="8"/>
      <c r="O3825" s="10"/>
      <c r="Q3825" s="12"/>
      <c r="S3825" s="16"/>
      <c r="T3825" s="16"/>
    </row>
    <row r="3826" spans="2:20" x14ac:dyDescent="0.2">
      <c r="B3826" s="3"/>
      <c r="C3826" s="3"/>
      <c r="D3826" s="6"/>
      <c r="E3826" s="8"/>
      <c r="O3826" s="10"/>
      <c r="Q3826" s="12"/>
      <c r="S3826" s="16"/>
      <c r="T3826" s="16"/>
    </row>
    <row r="3827" spans="2:20" x14ac:dyDescent="0.2">
      <c r="B3827" s="3"/>
      <c r="C3827" s="3"/>
      <c r="D3827" s="6"/>
      <c r="E3827" s="8"/>
      <c r="O3827" s="10"/>
      <c r="Q3827" s="12"/>
      <c r="S3827" s="16"/>
      <c r="T3827" s="16"/>
    </row>
    <row r="3828" spans="2:20" x14ac:dyDescent="0.2">
      <c r="B3828" s="3"/>
      <c r="C3828" s="3"/>
      <c r="D3828" s="6"/>
      <c r="E3828" s="8"/>
      <c r="O3828" s="10"/>
      <c r="Q3828" s="12"/>
      <c r="S3828" s="16"/>
      <c r="T3828" s="16"/>
    </row>
    <row r="3829" spans="2:20" x14ac:dyDescent="0.2">
      <c r="B3829" s="3"/>
      <c r="C3829" s="3"/>
      <c r="D3829" s="6"/>
      <c r="E3829" s="8"/>
      <c r="O3829" s="10"/>
      <c r="Q3829" s="12"/>
      <c r="S3829" s="16"/>
      <c r="T3829" s="16"/>
    </row>
    <row r="3830" spans="2:20" x14ac:dyDescent="0.2">
      <c r="B3830" s="3"/>
      <c r="C3830" s="3"/>
      <c r="D3830" s="6"/>
      <c r="E3830" s="8"/>
      <c r="O3830" s="10"/>
      <c r="Q3830" s="12"/>
      <c r="S3830" s="16"/>
      <c r="T3830" s="16"/>
    </row>
    <row r="3831" spans="2:20" x14ac:dyDescent="0.2">
      <c r="B3831" s="3"/>
      <c r="C3831" s="3"/>
      <c r="D3831" s="6"/>
      <c r="E3831" s="8"/>
      <c r="O3831" s="10"/>
      <c r="Q3831" s="12"/>
      <c r="S3831" s="16"/>
      <c r="T3831" s="16"/>
    </row>
    <row r="3832" spans="2:20" x14ac:dyDescent="0.2">
      <c r="B3832" s="3"/>
      <c r="C3832" s="3"/>
      <c r="D3832" s="6"/>
      <c r="E3832" s="8"/>
      <c r="O3832" s="10"/>
      <c r="Q3832" s="12"/>
      <c r="S3832" s="16"/>
      <c r="T3832" s="16"/>
    </row>
    <row r="3833" spans="2:20" x14ac:dyDescent="0.2">
      <c r="B3833" s="3"/>
      <c r="C3833" s="3"/>
      <c r="D3833" s="6"/>
      <c r="E3833" s="8"/>
      <c r="O3833" s="10"/>
      <c r="Q3833" s="12"/>
      <c r="S3833" s="16"/>
      <c r="T3833" s="16"/>
    </row>
    <row r="3834" spans="2:20" x14ac:dyDescent="0.2">
      <c r="B3834" s="3"/>
      <c r="C3834" s="3"/>
      <c r="D3834" s="6"/>
      <c r="E3834" s="8"/>
      <c r="O3834" s="10"/>
      <c r="Q3834" s="12"/>
      <c r="S3834" s="16"/>
      <c r="T3834" s="16"/>
    </row>
    <row r="3835" spans="2:20" x14ac:dyDescent="0.2">
      <c r="B3835" s="3"/>
      <c r="C3835" s="3"/>
      <c r="D3835" s="6"/>
      <c r="E3835" s="8"/>
      <c r="O3835" s="10"/>
      <c r="Q3835" s="12"/>
      <c r="S3835" s="16"/>
      <c r="T3835" s="16"/>
    </row>
    <row r="3836" spans="2:20" x14ac:dyDescent="0.2">
      <c r="B3836" s="3"/>
      <c r="C3836" s="3"/>
      <c r="D3836" s="6"/>
      <c r="E3836" s="8"/>
      <c r="O3836" s="10"/>
      <c r="Q3836" s="12"/>
      <c r="S3836" s="16"/>
      <c r="T3836" s="16"/>
    </row>
    <row r="3837" spans="2:20" x14ac:dyDescent="0.2">
      <c r="B3837" s="3"/>
      <c r="C3837" s="3"/>
      <c r="D3837" s="6"/>
      <c r="E3837" s="8"/>
      <c r="O3837" s="10"/>
      <c r="Q3837" s="12"/>
      <c r="S3837" s="16"/>
      <c r="T3837" s="16"/>
    </row>
    <row r="3838" spans="2:20" x14ac:dyDescent="0.2">
      <c r="B3838" s="3"/>
      <c r="C3838" s="3"/>
      <c r="D3838" s="6"/>
      <c r="E3838" s="8"/>
      <c r="O3838" s="10"/>
      <c r="Q3838" s="12"/>
      <c r="S3838" s="16"/>
      <c r="T3838" s="16"/>
    </row>
    <row r="3839" spans="2:20" x14ac:dyDescent="0.2">
      <c r="B3839" s="3"/>
      <c r="C3839" s="3"/>
      <c r="D3839" s="6"/>
      <c r="E3839" s="8"/>
      <c r="O3839" s="10"/>
      <c r="Q3839" s="12"/>
      <c r="S3839" s="16"/>
      <c r="T3839" s="16"/>
    </row>
    <row r="3840" spans="2:20" x14ac:dyDescent="0.2">
      <c r="B3840" s="3"/>
      <c r="C3840" s="3"/>
      <c r="D3840" s="6"/>
      <c r="E3840" s="8"/>
      <c r="O3840" s="10"/>
      <c r="Q3840" s="12"/>
      <c r="S3840" s="16"/>
      <c r="T3840" s="16"/>
    </row>
    <row r="3841" spans="2:20" x14ac:dyDescent="0.2">
      <c r="B3841" s="3"/>
      <c r="C3841" s="3"/>
      <c r="D3841" s="6"/>
      <c r="E3841" s="8"/>
      <c r="O3841" s="10"/>
      <c r="Q3841" s="12"/>
      <c r="S3841" s="16"/>
      <c r="T3841" s="16"/>
    </row>
    <row r="3842" spans="2:20" x14ac:dyDescent="0.2">
      <c r="B3842" s="3"/>
      <c r="C3842" s="3"/>
      <c r="D3842" s="6"/>
      <c r="E3842" s="8"/>
      <c r="O3842" s="10"/>
      <c r="Q3842" s="12"/>
      <c r="S3842" s="16"/>
      <c r="T3842" s="16"/>
    </row>
    <row r="3843" spans="2:20" x14ac:dyDescent="0.2">
      <c r="B3843" s="3"/>
      <c r="C3843" s="3"/>
      <c r="D3843" s="6"/>
      <c r="E3843" s="8"/>
      <c r="O3843" s="10"/>
      <c r="Q3843" s="12"/>
      <c r="S3843" s="16"/>
      <c r="T3843" s="16"/>
    </row>
    <row r="3844" spans="2:20" x14ac:dyDescent="0.2">
      <c r="B3844" s="3"/>
      <c r="C3844" s="3"/>
      <c r="D3844" s="6"/>
      <c r="E3844" s="8"/>
      <c r="O3844" s="10"/>
      <c r="Q3844" s="12"/>
      <c r="S3844" s="16"/>
      <c r="T3844" s="16"/>
    </row>
    <row r="3845" spans="2:20" x14ac:dyDescent="0.2">
      <c r="B3845" s="3"/>
      <c r="C3845" s="3"/>
      <c r="D3845" s="6"/>
      <c r="E3845" s="8"/>
      <c r="O3845" s="10"/>
      <c r="Q3845" s="12"/>
      <c r="S3845" s="16"/>
      <c r="T3845" s="16"/>
    </row>
    <row r="3846" spans="2:20" x14ac:dyDescent="0.2">
      <c r="B3846" s="3"/>
      <c r="C3846" s="3"/>
      <c r="D3846" s="6"/>
      <c r="E3846" s="8"/>
      <c r="O3846" s="10"/>
      <c r="Q3846" s="12"/>
      <c r="S3846" s="16"/>
      <c r="T3846" s="16"/>
    </row>
    <row r="3847" spans="2:20" x14ac:dyDescent="0.2">
      <c r="B3847" s="3"/>
      <c r="C3847" s="3"/>
      <c r="D3847" s="6"/>
      <c r="E3847" s="8"/>
      <c r="O3847" s="10"/>
      <c r="Q3847" s="12"/>
      <c r="S3847" s="16"/>
      <c r="T3847" s="16"/>
    </row>
    <row r="3848" spans="2:20" x14ac:dyDescent="0.2">
      <c r="B3848" s="3"/>
      <c r="C3848" s="3"/>
      <c r="D3848" s="6"/>
      <c r="E3848" s="8"/>
      <c r="O3848" s="10"/>
      <c r="Q3848" s="12"/>
      <c r="S3848" s="16"/>
      <c r="T3848" s="16"/>
    </row>
    <row r="3849" spans="2:20" x14ac:dyDescent="0.2">
      <c r="B3849" s="3"/>
      <c r="C3849" s="3"/>
      <c r="D3849" s="6"/>
      <c r="E3849" s="8"/>
      <c r="O3849" s="10"/>
      <c r="Q3849" s="12"/>
      <c r="S3849" s="16"/>
      <c r="T3849" s="16"/>
    </row>
    <row r="3850" spans="2:20" x14ac:dyDescent="0.2">
      <c r="B3850" s="3"/>
      <c r="C3850" s="3"/>
      <c r="D3850" s="6"/>
      <c r="E3850" s="8"/>
      <c r="O3850" s="10"/>
      <c r="Q3850" s="12"/>
      <c r="S3850" s="16"/>
      <c r="T3850" s="16"/>
    </row>
    <row r="3851" spans="2:20" x14ac:dyDescent="0.2">
      <c r="B3851" s="3"/>
      <c r="C3851" s="3"/>
      <c r="D3851" s="6"/>
      <c r="E3851" s="8"/>
      <c r="O3851" s="10"/>
      <c r="Q3851" s="12"/>
      <c r="S3851" s="16"/>
      <c r="T3851" s="16"/>
    </row>
    <row r="3852" spans="2:20" x14ac:dyDescent="0.2">
      <c r="B3852" s="3"/>
      <c r="C3852" s="3"/>
      <c r="D3852" s="6"/>
      <c r="E3852" s="8"/>
      <c r="O3852" s="10"/>
      <c r="Q3852" s="12"/>
      <c r="S3852" s="16"/>
      <c r="T3852" s="16"/>
    </row>
    <row r="3853" spans="2:20" x14ac:dyDescent="0.2">
      <c r="B3853" s="3"/>
      <c r="C3853" s="3"/>
      <c r="D3853" s="6"/>
      <c r="E3853" s="8"/>
      <c r="O3853" s="10"/>
      <c r="Q3853" s="12"/>
      <c r="S3853" s="16"/>
      <c r="T3853" s="16"/>
    </row>
    <row r="3854" spans="2:20" x14ac:dyDescent="0.2">
      <c r="B3854" s="3"/>
      <c r="C3854" s="3"/>
      <c r="D3854" s="6"/>
      <c r="E3854" s="8"/>
      <c r="O3854" s="10"/>
      <c r="Q3854" s="12"/>
      <c r="S3854" s="16"/>
      <c r="T3854" s="16"/>
    </row>
    <row r="3855" spans="2:20" x14ac:dyDescent="0.2">
      <c r="B3855" s="3"/>
      <c r="C3855" s="3"/>
      <c r="D3855" s="6"/>
      <c r="E3855" s="8"/>
      <c r="O3855" s="10"/>
      <c r="Q3855" s="12"/>
      <c r="S3855" s="16"/>
      <c r="T3855" s="16"/>
    </row>
    <row r="3856" spans="2:20" x14ac:dyDescent="0.2">
      <c r="B3856" s="3"/>
      <c r="C3856" s="3"/>
      <c r="D3856" s="6"/>
      <c r="E3856" s="8"/>
      <c r="O3856" s="10"/>
      <c r="Q3856" s="12"/>
      <c r="S3856" s="16"/>
      <c r="T3856" s="16"/>
    </row>
    <row r="3857" spans="2:20" x14ac:dyDescent="0.2">
      <c r="B3857" s="3"/>
      <c r="C3857" s="3"/>
      <c r="D3857" s="6"/>
      <c r="E3857" s="8"/>
      <c r="O3857" s="10"/>
      <c r="Q3857" s="12"/>
      <c r="S3857" s="16"/>
      <c r="T3857" s="16"/>
    </row>
    <row r="3858" spans="2:20" x14ac:dyDescent="0.2">
      <c r="B3858" s="3"/>
      <c r="C3858" s="3"/>
      <c r="D3858" s="6"/>
      <c r="E3858" s="8"/>
      <c r="O3858" s="10"/>
      <c r="Q3858" s="12"/>
      <c r="S3858" s="16"/>
      <c r="T3858" s="16"/>
    </row>
    <row r="3859" spans="2:20" x14ac:dyDescent="0.2">
      <c r="B3859" s="3"/>
      <c r="C3859" s="3"/>
      <c r="D3859" s="6"/>
      <c r="E3859" s="8"/>
      <c r="O3859" s="10"/>
      <c r="Q3859" s="12"/>
      <c r="S3859" s="16"/>
      <c r="T3859" s="16"/>
    </row>
    <row r="3860" spans="2:20" x14ac:dyDescent="0.2">
      <c r="B3860" s="3"/>
      <c r="C3860" s="3"/>
      <c r="D3860" s="6"/>
      <c r="E3860" s="8"/>
      <c r="O3860" s="10"/>
      <c r="Q3860" s="12"/>
      <c r="S3860" s="16"/>
      <c r="T3860" s="16"/>
    </row>
    <row r="3861" spans="2:20" x14ac:dyDescent="0.2">
      <c r="B3861" s="3"/>
      <c r="C3861" s="3"/>
      <c r="D3861" s="6"/>
      <c r="E3861" s="8"/>
      <c r="O3861" s="10"/>
      <c r="Q3861" s="12"/>
      <c r="S3861" s="16"/>
      <c r="T3861" s="16"/>
    </row>
    <row r="3862" spans="2:20" x14ac:dyDescent="0.2">
      <c r="B3862" s="3"/>
      <c r="C3862" s="3"/>
      <c r="D3862" s="6"/>
      <c r="E3862" s="8"/>
      <c r="O3862" s="10"/>
      <c r="Q3862" s="12"/>
      <c r="S3862" s="16"/>
      <c r="T3862" s="16"/>
    </row>
    <row r="3863" spans="2:20" x14ac:dyDescent="0.2">
      <c r="B3863" s="3"/>
      <c r="C3863" s="3"/>
      <c r="D3863" s="6"/>
      <c r="E3863" s="8"/>
      <c r="O3863" s="10"/>
      <c r="Q3863" s="12"/>
      <c r="S3863" s="16"/>
      <c r="T3863" s="16"/>
    </row>
    <row r="3864" spans="2:20" x14ac:dyDescent="0.2">
      <c r="B3864" s="3"/>
      <c r="C3864" s="3"/>
      <c r="D3864" s="6"/>
      <c r="E3864" s="8"/>
      <c r="O3864" s="10"/>
      <c r="Q3864" s="12"/>
      <c r="S3864" s="16"/>
      <c r="T3864" s="16"/>
    </row>
    <row r="3865" spans="2:20" x14ac:dyDescent="0.2">
      <c r="B3865" s="3"/>
      <c r="C3865" s="3"/>
      <c r="D3865" s="6"/>
      <c r="E3865" s="8"/>
      <c r="O3865" s="10"/>
      <c r="Q3865" s="12"/>
      <c r="S3865" s="16"/>
      <c r="T3865" s="16"/>
    </row>
    <row r="3866" spans="2:20" x14ac:dyDescent="0.2">
      <c r="B3866" s="3"/>
      <c r="C3866" s="3"/>
      <c r="D3866" s="6"/>
      <c r="E3866" s="8"/>
      <c r="O3866" s="10"/>
      <c r="Q3866" s="12"/>
      <c r="S3866" s="16"/>
      <c r="T3866" s="16"/>
    </row>
    <row r="3867" spans="2:20" x14ac:dyDescent="0.2">
      <c r="B3867" s="3"/>
      <c r="C3867" s="3"/>
      <c r="D3867" s="6"/>
      <c r="E3867" s="8"/>
      <c r="O3867" s="10"/>
      <c r="Q3867" s="12"/>
      <c r="S3867" s="16"/>
      <c r="T3867" s="16"/>
    </row>
    <row r="3868" spans="2:20" x14ac:dyDescent="0.2">
      <c r="B3868" s="3"/>
      <c r="C3868" s="3"/>
      <c r="D3868" s="6"/>
      <c r="E3868" s="8"/>
      <c r="O3868" s="10"/>
      <c r="Q3868" s="12"/>
      <c r="S3868" s="16"/>
      <c r="T3868" s="16"/>
    </row>
    <row r="3869" spans="2:20" x14ac:dyDescent="0.2">
      <c r="B3869" s="3"/>
      <c r="C3869" s="3"/>
      <c r="D3869" s="6"/>
      <c r="E3869" s="8"/>
      <c r="O3869" s="10"/>
      <c r="Q3869" s="12"/>
      <c r="S3869" s="16"/>
      <c r="T3869" s="16"/>
    </row>
    <row r="3870" spans="2:20" x14ac:dyDescent="0.2">
      <c r="B3870" s="3"/>
      <c r="C3870" s="3"/>
      <c r="D3870" s="6"/>
      <c r="E3870" s="8"/>
      <c r="O3870" s="10"/>
      <c r="Q3870" s="12"/>
      <c r="S3870" s="16"/>
      <c r="T3870" s="16"/>
    </row>
    <row r="3871" spans="2:20" x14ac:dyDescent="0.2">
      <c r="B3871" s="3"/>
      <c r="C3871" s="3"/>
      <c r="D3871" s="6"/>
      <c r="E3871" s="8"/>
      <c r="O3871" s="10"/>
      <c r="Q3871" s="12"/>
      <c r="S3871" s="16"/>
      <c r="T3871" s="16"/>
    </row>
    <row r="3872" spans="2:20" x14ac:dyDescent="0.2">
      <c r="B3872" s="3"/>
      <c r="C3872" s="3"/>
      <c r="D3872" s="6"/>
      <c r="E3872" s="8"/>
      <c r="O3872" s="10"/>
      <c r="Q3872" s="12"/>
      <c r="S3872" s="16"/>
      <c r="T3872" s="16"/>
    </row>
    <row r="3873" spans="2:20" x14ac:dyDescent="0.2">
      <c r="B3873" s="3"/>
      <c r="C3873" s="3"/>
      <c r="D3873" s="6"/>
      <c r="E3873" s="8"/>
      <c r="O3873" s="10"/>
      <c r="Q3873" s="12"/>
      <c r="S3873" s="16"/>
      <c r="T3873" s="16"/>
    </row>
    <row r="3874" spans="2:20" x14ac:dyDescent="0.2">
      <c r="B3874" s="3"/>
      <c r="C3874" s="3"/>
      <c r="D3874" s="6"/>
      <c r="E3874" s="8"/>
      <c r="O3874" s="10"/>
      <c r="Q3874" s="12"/>
      <c r="S3874" s="16"/>
      <c r="T3874" s="16"/>
    </row>
    <row r="3875" spans="2:20" x14ac:dyDescent="0.2">
      <c r="B3875" s="3"/>
      <c r="C3875" s="3"/>
      <c r="D3875" s="6"/>
      <c r="E3875" s="8"/>
      <c r="O3875" s="10"/>
      <c r="Q3875" s="12"/>
      <c r="S3875" s="16"/>
      <c r="T3875" s="16"/>
    </row>
    <row r="3876" spans="2:20" x14ac:dyDescent="0.2">
      <c r="B3876" s="3"/>
      <c r="C3876" s="3"/>
      <c r="D3876" s="6"/>
      <c r="E3876" s="8"/>
      <c r="O3876" s="10"/>
      <c r="Q3876" s="12"/>
      <c r="S3876" s="16"/>
      <c r="T3876" s="16"/>
    </row>
    <row r="3877" spans="2:20" x14ac:dyDescent="0.2">
      <c r="B3877" s="3"/>
      <c r="C3877" s="3"/>
      <c r="D3877" s="6"/>
      <c r="E3877" s="8"/>
      <c r="O3877" s="10"/>
      <c r="Q3877" s="12"/>
      <c r="S3877" s="16"/>
      <c r="T3877" s="16"/>
    </row>
    <row r="3878" spans="2:20" x14ac:dyDescent="0.2">
      <c r="B3878" s="3"/>
      <c r="C3878" s="3"/>
      <c r="D3878" s="6"/>
      <c r="E3878" s="8"/>
      <c r="O3878" s="10"/>
      <c r="Q3878" s="12"/>
      <c r="S3878" s="16"/>
      <c r="T3878" s="16"/>
    </row>
    <row r="3879" spans="2:20" x14ac:dyDescent="0.2">
      <c r="B3879" s="3"/>
      <c r="C3879" s="3"/>
      <c r="D3879" s="6"/>
      <c r="E3879" s="8"/>
      <c r="O3879" s="10"/>
      <c r="Q3879" s="12"/>
      <c r="S3879" s="16"/>
      <c r="T3879" s="16"/>
    </row>
    <row r="3880" spans="2:20" x14ac:dyDescent="0.2">
      <c r="B3880" s="3"/>
      <c r="C3880" s="3"/>
      <c r="D3880" s="6"/>
      <c r="E3880" s="8"/>
      <c r="O3880" s="10"/>
      <c r="Q3880" s="12"/>
      <c r="S3880" s="16"/>
      <c r="T3880" s="16"/>
    </row>
    <row r="3881" spans="2:20" x14ac:dyDescent="0.2">
      <c r="B3881" s="3"/>
      <c r="C3881" s="3"/>
      <c r="D3881" s="6"/>
      <c r="E3881" s="8"/>
      <c r="O3881" s="10"/>
      <c r="Q3881" s="12"/>
      <c r="S3881" s="16"/>
      <c r="T3881" s="16"/>
    </row>
    <row r="3882" spans="2:20" x14ac:dyDescent="0.2">
      <c r="B3882" s="3"/>
      <c r="C3882" s="3"/>
      <c r="D3882" s="6"/>
      <c r="E3882" s="8"/>
      <c r="O3882" s="10"/>
      <c r="Q3882" s="12"/>
      <c r="S3882" s="16"/>
      <c r="T3882" s="16"/>
    </row>
    <row r="3883" spans="2:20" x14ac:dyDescent="0.2">
      <c r="B3883" s="3"/>
      <c r="C3883" s="3"/>
      <c r="D3883" s="6"/>
      <c r="E3883" s="8"/>
      <c r="O3883" s="10"/>
      <c r="Q3883" s="12"/>
      <c r="S3883" s="16"/>
      <c r="T3883" s="16"/>
    </row>
    <row r="3884" spans="2:20" x14ac:dyDescent="0.2">
      <c r="B3884" s="3"/>
      <c r="C3884" s="3"/>
      <c r="D3884" s="6"/>
      <c r="E3884" s="8"/>
      <c r="O3884" s="10"/>
      <c r="Q3884" s="12"/>
      <c r="S3884" s="16"/>
      <c r="T3884" s="16"/>
    </row>
    <row r="3885" spans="2:20" x14ac:dyDescent="0.2">
      <c r="B3885" s="3"/>
      <c r="C3885" s="3"/>
      <c r="D3885" s="6"/>
      <c r="E3885" s="8"/>
      <c r="O3885" s="10"/>
      <c r="Q3885" s="12"/>
      <c r="S3885" s="16"/>
      <c r="T3885" s="16"/>
    </row>
    <row r="3886" spans="2:20" x14ac:dyDescent="0.2">
      <c r="B3886" s="3"/>
      <c r="C3886" s="3"/>
      <c r="D3886" s="6"/>
      <c r="E3886" s="8"/>
      <c r="O3886" s="10"/>
      <c r="Q3886" s="12"/>
      <c r="S3886" s="16"/>
      <c r="T3886" s="16"/>
    </row>
    <row r="3887" spans="2:20" x14ac:dyDescent="0.2">
      <c r="B3887" s="3"/>
      <c r="C3887" s="3"/>
      <c r="D3887" s="6"/>
      <c r="E3887" s="8"/>
      <c r="O3887" s="10"/>
      <c r="Q3887" s="12"/>
      <c r="S3887" s="16"/>
      <c r="T3887" s="16"/>
    </row>
    <row r="3888" spans="2:20" x14ac:dyDescent="0.2">
      <c r="B3888" s="3"/>
      <c r="C3888" s="3"/>
      <c r="D3888" s="6"/>
      <c r="E3888" s="8"/>
      <c r="O3888" s="10"/>
      <c r="Q3888" s="12"/>
      <c r="S3888" s="16"/>
      <c r="T3888" s="16"/>
    </row>
    <row r="3889" spans="2:20" x14ac:dyDescent="0.2">
      <c r="B3889" s="3"/>
      <c r="C3889" s="3"/>
      <c r="D3889" s="6"/>
      <c r="E3889" s="8"/>
      <c r="O3889" s="10"/>
      <c r="Q3889" s="12"/>
      <c r="S3889" s="16"/>
      <c r="T3889" s="16"/>
    </row>
    <row r="3890" spans="2:20" x14ac:dyDescent="0.2">
      <c r="B3890" s="3"/>
      <c r="C3890" s="3"/>
      <c r="D3890" s="6"/>
      <c r="E3890" s="8"/>
      <c r="O3890" s="10"/>
      <c r="Q3890" s="12"/>
      <c r="S3890" s="16"/>
      <c r="T3890" s="16"/>
    </row>
    <row r="3891" spans="2:20" x14ac:dyDescent="0.2">
      <c r="B3891" s="3"/>
      <c r="C3891" s="3"/>
      <c r="D3891" s="6"/>
      <c r="E3891" s="8"/>
      <c r="O3891" s="10"/>
      <c r="Q3891" s="12"/>
      <c r="S3891" s="16"/>
      <c r="T3891" s="16"/>
    </row>
    <row r="3892" spans="2:20" x14ac:dyDescent="0.2">
      <c r="B3892" s="3"/>
      <c r="C3892" s="3"/>
      <c r="D3892" s="6"/>
      <c r="E3892" s="8"/>
      <c r="O3892" s="10"/>
      <c r="Q3892" s="12"/>
      <c r="S3892" s="16"/>
      <c r="T3892" s="16"/>
    </row>
    <row r="3893" spans="2:20" x14ac:dyDescent="0.2">
      <c r="B3893" s="3"/>
      <c r="C3893" s="3"/>
      <c r="D3893" s="6"/>
      <c r="E3893" s="8"/>
      <c r="O3893" s="10"/>
      <c r="Q3893" s="12"/>
      <c r="S3893" s="16"/>
      <c r="T3893" s="16"/>
    </row>
    <row r="3894" spans="2:20" x14ac:dyDescent="0.2">
      <c r="B3894" s="3"/>
      <c r="C3894" s="3"/>
      <c r="D3894" s="6"/>
      <c r="E3894" s="8"/>
      <c r="O3894" s="10"/>
      <c r="Q3894" s="12"/>
      <c r="S3894" s="16"/>
      <c r="T3894" s="16"/>
    </row>
    <row r="3895" spans="2:20" x14ac:dyDescent="0.2">
      <c r="B3895" s="3"/>
      <c r="C3895" s="3"/>
      <c r="D3895" s="6"/>
      <c r="E3895" s="8"/>
      <c r="O3895" s="10"/>
      <c r="Q3895" s="12"/>
      <c r="S3895" s="16"/>
      <c r="T3895" s="16"/>
    </row>
    <row r="3896" spans="2:20" x14ac:dyDescent="0.2">
      <c r="B3896" s="3"/>
      <c r="C3896" s="3"/>
      <c r="D3896" s="6"/>
      <c r="E3896" s="8"/>
      <c r="O3896" s="10"/>
      <c r="Q3896" s="12"/>
      <c r="S3896" s="16"/>
      <c r="T3896" s="16"/>
    </row>
    <row r="3897" spans="2:20" x14ac:dyDescent="0.2">
      <c r="B3897" s="3"/>
      <c r="C3897" s="3"/>
      <c r="D3897" s="6"/>
      <c r="E3897" s="8"/>
      <c r="O3897" s="10"/>
      <c r="Q3897" s="12"/>
      <c r="S3897" s="16"/>
      <c r="T3897" s="16"/>
    </row>
    <row r="3898" spans="2:20" x14ac:dyDescent="0.2">
      <c r="B3898" s="3"/>
      <c r="C3898" s="3"/>
      <c r="D3898" s="6"/>
      <c r="E3898" s="8"/>
      <c r="O3898" s="10"/>
      <c r="Q3898" s="12"/>
      <c r="S3898" s="16"/>
      <c r="T3898" s="16"/>
    </row>
    <row r="3899" spans="2:20" x14ac:dyDescent="0.2">
      <c r="B3899" s="3"/>
      <c r="C3899" s="3"/>
      <c r="D3899" s="6"/>
      <c r="E3899" s="8"/>
      <c r="O3899" s="10"/>
      <c r="Q3899" s="12"/>
      <c r="S3899" s="16"/>
      <c r="T3899" s="16"/>
    </row>
    <row r="3900" spans="2:20" x14ac:dyDescent="0.2">
      <c r="B3900" s="3"/>
      <c r="C3900" s="3"/>
      <c r="D3900" s="6"/>
      <c r="E3900" s="8"/>
      <c r="O3900" s="10"/>
      <c r="Q3900" s="12"/>
      <c r="S3900" s="16"/>
      <c r="T3900" s="16"/>
    </row>
    <row r="3901" spans="2:20" x14ac:dyDescent="0.2">
      <c r="B3901" s="3"/>
      <c r="C3901" s="3"/>
      <c r="D3901" s="6"/>
      <c r="E3901" s="8"/>
      <c r="O3901" s="10"/>
      <c r="Q3901" s="12"/>
      <c r="S3901" s="16"/>
      <c r="T3901" s="16"/>
    </row>
    <row r="3902" spans="2:20" x14ac:dyDescent="0.2">
      <c r="B3902" s="3"/>
      <c r="C3902" s="3"/>
      <c r="D3902" s="6"/>
      <c r="E3902" s="8"/>
      <c r="O3902" s="10"/>
      <c r="Q3902" s="12"/>
      <c r="S3902" s="16"/>
      <c r="T3902" s="16"/>
    </row>
    <row r="3903" spans="2:20" x14ac:dyDescent="0.2">
      <c r="B3903" s="3"/>
      <c r="C3903" s="3"/>
      <c r="D3903" s="6"/>
      <c r="E3903" s="8"/>
      <c r="O3903" s="10"/>
      <c r="Q3903" s="12"/>
      <c r="S3903" s="16"/>
      <c r="T3903" s="16"/>
    </row>
    <row r="3904" spans="2:20" x14ac:dyDescent="0.2">
      <c r="B3904" s="3"/>
      <c r="C3904" s="3"/>
      <c r="D3904" s="6"/>
      <c r="E3904" s="8"/>
      <c r="O3904" s="10"/>
      <c r="Q3904" s="12"/>
      <c r="S3904" s="16"/>
      <c r="T3904" s="16"/>
    </row>
    <row r="3905" spans="2:20" x14ac:dyDescent="0.2">
      <c r="B3905" s="3"/>
      <c r="C3905" s="3"/>
      <c r="D3905" s="6"/>
      <c r="E3905" s="8"/>
      <c r="O3905" s="10"/>
      <c r="Q3905" s="12"/>
      <c r="S3905" s="16"/>
      <c r="T3905" s="16"/>
    </row>
    <row r="3906" spans="2:20" x14ac:dyDescent="0.2">
      <c r="B3906" s="3"/>
      <c r="C3906" s="3"/>
      <c r="D3906" s="6"/>
      <c r="E3906" s="8"/>
      <c r="O3906" s="10"/>
      <c r="Q3906" s="12"/>
      <c r="S3906" s="16"/>
      <c r="T3906" s="16"/>
    </row>
    <row r="3907" spans="2:20" x14ac:dyDescent="0.2">
      <c r="B3907" s="3"/>
      <c r="C3907" s="3"/>
      <c r="D3907" s="6"/>
      <c r="E3907" s="8"/>
      <c r="O3907" s="10"/>
      <c r="Q3907" s="12"/>
      <c r="S3907" s="16"/>
      <c r="T3907" s="16"/>
    </row>
    <row r="3908" spans="2:20" x14ac:dyDescent="0.2">
      <c r="B3908" s="3"/>
      <c r="C3908" s="3"/>
      <c r="D3908" s="6"/>
      <c r="E3908" s="8"/>
      <c r="O3908" s="10"/>
      <c r="Q3908" s="12"/>
      <c r="S3908" s="16"/>
      <c r="T3908" s="16"/>
    </row>
    <row r="3909" spans="2:20" x14ac:dyDescent="0.2">
      <c r="B3909" s="3"/>
      <c r="C3909" s="3"/>
      <c r="D3909" s="6"/>
      <c r="E3909" s="8"/>
      <c r="O3909" s="10"/>
      <c r="Q3909" s="12"/>
      <c r="S3909" s="16"/>
      <c r="T3909" s="16"/>
    </row>
    <row r="3910" spans="2:20" x14ac:dyDescent="0.2">
      <c r="B3910" s="3"/>
      <c r="C3910" s="3"/>
      <c r="D3910" s="6"/>
      <c r="E3910" s="8"/>
      <c r="O3910" s="10"/>
      <c r="Q3910" s="12"/>
      <c r="S3910" s="16"/>
      <c r="T3910" s="16"/>
    </row>
    <row r="3911" spans="2:20" x14ac:dyDescent="0.2">
      <c r="B3911" s="3"/>
      <c r="C3911" s="3"/>
      <c r="D3911" s="6"/>
      <c r="E3911" s="8"/>
      <c r="O3911" s="10"/>
      <c r="Q3911" s="12"/>
      <c r="S3911" s="16"/>
      <c r="T3911" s="16"/>
    </row>
    <row r="3912" spans="2:20" x14ac:dyDescent="0.2">
      <c r="B3912" s="3"/>
      <c r="C3912" s="3"/>
      <c r="D3912" s="6"/>
      <c r="E3912" s="8"/>
      <c r="O3912" s="10"/>
      <c r="Q3912" s="12"/>
      <c r="S3912" s="16"/>
      <c r="T3912" s="16"/>
    </row>
    <row r="3913" spans="2:20" x14ac:dyDescent="0.2">
      <c r="B3913" s="3"/>
      <c r="C3913" s="3"/>
      <c r="D3913" s="6"/>
      <c r="E3913" s="8"/>
      <c r="O3913" s="10"/>
      <c r="Q3913" s="12"/>
      <c r="S3913" s="16"/>
      <c r="T3913" s="16"/>
    </row>
    <row r="3914" spans="2:20" x14ac:dyDescent="0.2">
      <c r="B3914" s="3"/>
      <c r="C3914" s="3"/>
      <c r="D3914" s="6"/>
      <c r="E3914" s="8"/>
      <c r="O3914" s="10"/>
      <c r="Q3914" s="12"/>
      <c r="S3914" s="16"/>
      <c r="T3914" s="16"/>
    </row>
    <row r="3915" spans="2:20" x14ac:dyDescent="0.2">
      <c r="B3915" s="3"/>
      <c r="C3915" s="3"/>
      <c r="D3915" s="6"/>
      <c r="E3915" s="8"/>
      <c r="O3915" s="10"/>
      <c r="Q3915" s="12"/>
      <c r="S3915" s="16"/>
      <c r="T3915" s="16"/>
    </row>
    <row r="3916" spans="2:20" x14ac:dyDescent="0.2">
      <c r="B3916" s="3"/>
      <c r="C3916" s="3"/>
      <c r="D3916" s="6"/>
      <c r="E3916" s="8"/>
      <c r="O3916" s="10"/>
      <c r="Q3916" s="12"/>
      <c r="S3916" s="16"/>
      <c r="T3916" s="16"/>
    </row>
    <row r="3917" spans="2:20" x14ac:dyDescent="0.2">
      <c r="B3917" s="3"/>
      <c r="C3917" s="3"/>
      <c r="D3917" s="6"/>
      <c r="E3917" s="8"/>
      <c r="O3917" s="10"/>
      <c r="Q3917" s="12"/>
      <c r="S3917" s="16"/>
      <c r="T3917" s="16"/>
    </row>
    <row r="3918" spans="2:20" x14ac:dyDescent="0.2">
      <c r="B3918" s="3"/>
      <c r="C3918" s="3"/>
      <c r="D3918" s="6"/>
      <c r="E3918" s="8"/>
      <c r="O3918" s="10"/>
      <c r="Q3918" s="12"/>
      <c r="S3918" s="16"/>
      <c r="T3918" s="16"/>
    </row>
    <row r="3919" spans="2:20" x14ac:dyDescent="0.2">
      <c r="B3919" s="3"/>
      <c r="C3919" s="3"/>
      <c r="D3919" s="6"/>
      <c r="E3919" s="8"/>
      <c r="O3919" s="10"/>
      <c r="Q3919" s="12"/>
      <c r="S3919" s="16"/>
      <c r="T3919" s="16"/>
    </row>
    <row r="3920" spans="2:20" x14ac:dyDescent="0.2">
      <c r="B3920" s="3"/>
      <c r="C3920" s="3"/>
      <c r="D3920" s="6"/>
      <c r="E3920" s="8"/>
      <c r="O3920" s="10"/>
      <c r="Q3920" s="12"/>
      <c r="S3920" s="16"/>
      <c r="T3920" s="16"/>
    </row>
    <row r="3921" spans="2:20" x14ac:dyDescent="0.2">
      <c r="B3921" s="3"/>
      <c r="C3921" s="3"/>
      <c r="D3921" s="6"/>
      <c r="E3921" s="8"/>
      <c r="O3921" s="10"/>
      <c r="Q3921" s="12"/>
      <c r="S3921" s="16"/>
      <c r="T3921" s="16"/>
    </row>
    <row r="3922" spans="2:20" x14ac:dyDescent="0.2">
      <c r="B3922" s="3"/>
      <c r="C3922" s="3"/>
      <c r="D3922" s="6"/>
      <c r="E3922" s="8"/>
      <c r="O3922" s="10"/>
      <c r="Q3922" s="12"/>
      <c r="S3922" s="16"/>
      <c r="T3922" s="16"/>
    </row>
    <row r="3923" spans="2:20" x14ac:dyDescent="0.2">
      <c r="B3923" s="3"/>
      <c r="C3923" s="3"/>
      <c r="D3923" s="6"/>
      <c r="E3923" s="8"/>
      <c r="O3923" s="10"/>
      <c r="Q3923" s="12"/>
      <c r="S3923" s="16"/>
      <c r="T3923" s="16"/>
    </row>
    <row r="3924" spans="2:20" x14ac:dyDescent="0.2">
      <c r="B3924" s="3"/>
      <c r="C3924" s="3"/>
      <c r="D3924" s="6"/>
      <c r="E3924" s="8"/>
      <c r="O3924" s="10"/>
      <c r="Q3924" s="12"/>
      <c r="S3924" s="16"/>
      <c r="T3924" s="16"/>
    </row>
    <row r="3925" spans="2:20" x14ac:dyDescent="0.2">
      <c r="B3925" s="3"/>
      <c r="C3925" s="3"/>
      <c r="D3925" s="6"/>
      <c r="E3925" s="8"/>
      <c r="O3925" s="10"/>
      <c r="Q3925" s="12"/>
      <c r="S3925" s="16"/>
      <c r="T3925" s="16"/>
    </row>
    <row r="3926" spans="2:20" x14ac:dyDescent="0.2">
      <c r="B3926" s="3"/>
      <c r="C3926" s="3"/>
      <c r="D3926" s="6"/>
      <c r="E3926" s="8"/>
      <c r="O3926" s="10"/>
      <c r="Q3926" s="12"/>
      <c r="S3926" s="16"/>
      <c r="T3926" s="16"/>
    </row>
    <row r="3927" spans="2:20" x14ac:dyDescent="0.2">
      <c r="B3927" s="3"/>
      <c r="C3927" s="3"/>
      <c r="D3927" s="6"/>
      <c r="E3927" s="8"/>
      <c r="O3927" s="10"/>
      <c r="Q3927" s="12"/>
      <c r="S3927" s="16"/>
      <c r="T3927" s="16"/>
    </row>
    <row r="3928" spans="2:20" x14ac:dyDescent="0.2">
      <c r="B3928" s="3"/>
      <c r="C3928" s="3"/>
      <c r="D3928" s="6"/>
      <c r="E3928" s="8"/>
      <c r="O3928" s="10"/>
      <c r="Q3928" s="12"/>
      <c r="S3928" s="16"/>
      <c r="T3928" s="16"/>
    </row>
    <row r="3929" spans="2:20" x14ac:dyDescent="0.2">
      <c r="B3929" s="3"/>
      <c r="C3929" s="3"/>
      <c r="D3929" s="6"/>
      <c r="E3929" s="8"/>
      <c r="O3929" s="10"/>
      <c r="Q3929" s="12"/>
      <c r="S3929" s="16"/>
      <c r="T3929" s="16"/>
    </row>
    <row r="3930" spans="2:20" x14ac:dyDescent="0.2">
      <c r="B3930" s="3"/>
      <c r="C3930" s="3"/>
      <c r="D3930" s="6"/>
      <c r="E3930" s="8"/>
      <c r="O3930" s="10"/>
      <c r="Q3930" s="12"/>
      <c r="S3930" s="16"/>
      <c r="T3930" s="16"/>
    </row>
    <row r="3931" spans="2:20" x14ac:dyDescent="0.2">
      <c r="B3931" s="3"/>
      <c r="C3931" s="3"/>
      <c r="D3931" s="6"/>
      <c r="E3931" s="8"/>
      <c r="O3931" s="10"/>
      <c r="Q3931" s="12"/>
      <c r="S3931" s="16"/>
      <c r="T3931" s="16"/>
    </row>
    <row r="3932" spans="2:20" x14ac:dyDescent="0.2">
      <c r="B3932" s="3"/>
      <c r="C3932" s="3"/>
      <c r="D3932" s="6"/>
      <c r="E3932" s="8"/>
      <c r="O3932" s="10"/>
      <c r="Q3932" s="12"/>
      <c r="S3932" s="16"/>
      <c r="T3932" s="16"/>
    </row>
    <row r="3933" spans="2:20" x14ac:dyDescent="0.2">
      <c r="B3933" s="3"/>
      <c r="C3933" s="3"/>
      <c r="D3933" s="6"/>
      <c r="E3933" s="8"/>
      <c r="O3933" s="10"/>
      <c r="Q3933" s="12"/>
      <c r="S3933" s="16"/>
      <c r="T3933" s="16"/>
    </row>
    <row r="3934" spans="2:20" x14ac:dyDescent="0.2">
      <c r="B3934" s="3"/>
      <c r="C3934" s="3"/>
      <c r="D3934" s="6"/>
      <c r="E3934" s="8"/>
      <c r="O3934" s="10"/>
      <c r="Q3934" s="12"/>
      <c r="S3934" s="16"/>
      <c r="T3934" s="16"/>
    </row>
    <row r="3935" spans="2:20" x14ac:dyDescent="0.2">
      <c r="B3935" s="3"/>
      <c r="C3935" s="3"/>
      <c r="D3935" s="6"/>
      <c r="E3935" s="8"/>
      <c r="O3935" s="10"/>
      <c r="Q3935" s="12"/>
      <c r="S3935" s="16"/>
      <c r="T3935" s="16"/>
    </row>
    <row r="3936" spans="2:20" x14ac:dyDescent="0.2">
      <c r="B3936" s="3"/>
      <c r="C3936" s="3"/>
      <c r="D3936" s="6"/>
      <c r="E3936" s="8"/>
      <c r="O3936" s="10"/>
      <c r="Q3936" s="12"/>
      <c r="S3936" s="16"/>
      <c r="T3936" s="16"/>
    </row>
    <row r="3937" spans="2:20" x14ac:dyDescent="0.2">
      <c r="B3937" s="3"/>
      <c r="C3937" s="3"/>
      <c r="D3937" s="6"/>
      <c r="E3937" s="8"/>
      <c r="O3937" s="10"/>
      <c r="Q3937" s="12"/>
      <c r="S3937" s="16"/>
      <c r="T3937" s="16"/>
    </row>
    <row r="3938" spans="2:20" x14ac:dyDescent="0.2">
      <c r="B3938" s="3"/>
      <c r="C3938" s="3"/>
      <c r="D3938" s="6"/>
      <c r="E3938" s="8"/>
      <c r="O3938" s="10"/>
      <c r="Q3938" s="12"/>
      <c r="S3938" s="16"/>
      <c r="T3938" s="16"/>
    </row>
    <row r="3939" spans="2:20" x14ac:dyDescent="0.2">
      <c r="B3939" s="3"/>
      <c r="C3939" s="3"/>
      <c r="D3939" s="6"/>
      <c r="E3939" s="8"/>
      <c r="O3939" s="10"/>
      <c r="Q3939" s="12"/>
      <c r="S3939" s="16"/>
      <c r="T3939" s="16"/>
    </row>
    <row r="3940" spans="2:20" x14ac:dyDescent="0.2">
      <c r="B3940" s="3"/>
      <c r="C3940" s="3"/>
      <c r="D3940" s="6"/>
      <c r="E3940" s="8"/>
      <c r="O3940" s="10"/>
      <c r="Q3940" s="12"/>
      <c r="S3940" s="16"/>
      <c r="T3940" s="16"/>
    </row>
    <row r="3941" spans="2:20" x14ac:dyDescent="0.2">
      <c r="B3941" s="3"/>
      <c r="C3941" s="3"/>
      <c r="D3941" s="6"/>
      <c r="E3941" s="8"/>
      <c r="O3941" s="10"/>
      <c r="Q3941" s="12"/>
      <c r="S3941" s="16"/>
      <c r="T3941" s="16"/>
    </row>
    <row r="3942" spans="2:20" x14ac:dyDescent="0.2">
      <c r="B3942" s="3"/>
      <c r="C3942" s="3"/>
      <c r="D3942" s="6"/>
      <c r="E3942" s="8"/>
      <c r="O3942" s="10"/>
      <c r="Q3942" s="12"/>
      <c r="S3942" s="16"/>
      <c r="T3942" s="16"/>
    </row>
    <row r="3943" spans="2:20" x14ac:dyDescent="0.2">
      <c r="B3943" s="3"/>
      <c r="C3943" s="3"/>
      <c r="D3943" s="6"/>
      <c r="E3943" s="8"/>
      <c r="O3943" s="10"/>
      <c r="Q3943" s="12"/>
      <c r="S3943" s="16"/>
      <c r="T3943" s="16"/>
    </row>
    <row r="3944" spans="2:20" x14ac:dyDescent="0.2">
      <c r="B3944" s="3"/>
      <c r="C3944" s="3"/>
      <c r="D3944" s="6"/>
      <c r="E3944" s="8"/>
      <c r="O3944" s="10"/>
      <c r="Q3944" s="12"/>
      <c r="S3944" s="16"/>
      <c r="T3944" s="16"/>
    </row>
    <row r="3945" spans="2:20" x14ac:dyDescent="0.2">
      <c r="B3945" s="3"/>
      <c r="C3945" s="3"/>
      <c r="D3945" s="6"/>
      <c r="E3945" s="8"/>
      <c r="O3945" s="10"/>
      <c r="Q3945" s="12"/>
      <c r="S3945" s="16"/>
      <c r="T3945" s="16"/>
    </row>
    <row r="3946" spans="2:20" x14ac:dyDescent="0.2">
      <c r="B3946" s="3"/>
      <c r="C3946" s="3"/>
      <c r="D3946" s="6"/>
      <c r="E3946" s="8"/>
      <c r="O3946" s="10"/>
      <c r="Q3946" s="12"/>
      <c r="S3946" s="16"/>
      <c r="T3946" s="16"/>
    </row>
    <row r="3947" spans="2:20" x14ac:dyDescent="0.2">
      <c r="B3947" s="3"/>
      <c r="C3947" s="3"/>
      <c r="D3947" s="6"/>
      <c r="E3947" s="8"/>
      <c r="O3947" s="10"/>
      <c r="Q3947" s="12"/>
      <c r="S3947" s="16"/>
      <c r="T3947" s="16"/>
    </row>
    <row r="3948" spans="2:20" x14ac:dyDescent="0.2">
      <c r="B3948" s="3"/>
      <c r="C3948" s="3"/>
      <c r="D3948" s="6"/>
      <c r="E3948" s="8"/>
      <c r="O3948" s="10"/>
      <c r="Q3948" s="12"/>
      <c r="S3948" s="16"/>
      <c r="T3948" s="16"/>
    </row>
    <row r="3949" spans="2:20" x14ac:dyDescent="0.2">
      <c r="B3949" s="3"/>
      <c r="C3949" s="3"/>
      <c r="D3949" s="6"/>
      <c r="E3949" s="8"/>
      <c r="O3949" s="10"/>
      <c r="Q3949" s="12"/>
      <c r="S3949" s="16"/>
      <c r="T3949" s="16"/>
    </row>
    <row r="3950" spans="2:20" x14ac:dyDescent="0.2">
      <c r="B3950" s="3"/>
      <c r="C3950" s="3"/>
      <c r="D3950" s="6"/>
      <c r="E3950" s="8"/>
      <c r="O3950" s="10"/>
      <c r="Q3950" s="12"/>
      <c r="S3950" s="16"/>
      <c r="T3950" s="16"/>
    </row>
    <row r="3951" spans="2:20" x14ac:dyDescent="0.2">
      <c r="B3951" s="3"/>
      <c r="C3951" s="3"/>
      <c r="D3951" s="6"/>
      <c r="E3951" s="8"/>
      <c r="O3951" s="10"/>
      <c r="Q3951" s="12"/>
      <c r="S3951" s="16"/>
      <c r="T3951" s="16"/>
    </row>
    <row r="3952" spans="2:20" x14ac:dyDescent="0.2">
      <c r="B3952" s="3"/>
      <c r="C3952" s="3"/>
      <c r="D3952" s="6"/>
      <c r="E3952" s="8"/>
      <c r="O3952" s="10"/>
      <c r="Q3952" s="12"/>
      <c r="S3952" s="16"/>
      <c r="T3952" s="16"/>
    </row>
    <row r="3953" spans="2:20" x14ac:dyDescent="0.2">
      <c r="B3953" s="3"/>
      <c r="C3953" s="3"/>
      <c r="D3953" s="6"/>
      <c r="E3953" s="8"/>
      <c r="O3953" s="10"/>
      <c r="Q3953" s="12"/>
      <c r="S3953" s="16"/>
      <c r="T3953" s="16"/>
    </row>
    <row r="3954" spans="2:20" x14ac:dyDescent="0.2">
      <c r="B3954" s="3"/>
      <c r="C3954" s="3"/>
      <c r="D3954" s="6"/>
      <c r="E3954" s="8"/>
      <c r="O3954" s="10"/>
      <c r="Q3954" s="12"/>
      <c r="S3954" s="16"/>
      <c r="T3954" s="16"/>
    </row>
    <row r="3955" spans="2:20" x14ac:dyDescent="0.2">
      <c r="B3955" s="3"/>
      <c r="C3955" s="3"/>
      <c r="D3955" s="6"/>
      <c r="E3955" s="8"/>
      <c r="O3955" s="10"/>
      <c r="Q3955" s="12"/>
      <c r="S3955" s="16"/>
      <c r="T3955" s="16"/>
    </row>
    <row r="3956" spans="2:20" x14ac:dyDescent="0.2">
      <c r="B3956" s="3"/>
      <c r="C3956" s="3"/>
      <c r="D3956" s="6"/>
      <c r="E3956" s="8"/>
      <c r="O3956" s="10"/>
      <c r="Q3956" s="12"/>
      <c r="S3956" s="16"/>
      <c r="T3956" s="16"/>
    </row>
    <row r="3957" spans="2:20" x14ac:dyDescent="0.2">
      <c r="B3957" s="3"/>
      <c r="C3957" s="3"/>
      <c r="D3957" s="6"/>
      <c r="E3957" s="8"/>
      <c r="O3957" s="10"/>
      <c r="Q3957" s="12"/>
      <c r="S3957" s="16"/>
      <c r="T3957" s="16"/>
    </row>
    <row r="3958" spans="2:20" x14ac:dyDescent="0.2">
      <c r="B3958" s="3"/>
      <c r="C3958" s="3"/>
      <c r="D3958" s="6"/>
      <c r="E3958" s="8"/>
      <c r="O3958" s="10"/>
      <c r="Q3958" s="12"/>
      <c r="S3958" s="16"/>
      <c r="T3958" s="16"/>
    </row>
    <row r="3959" spans="2:20" x14ac:dyDescent="0.2">
      <c r="B3959" s="3"/>
      <c r="C3959" s="3"/>
      <c r="D3959" s="6"/>
      <c r="E3959" s="8"/>
      <c r="O3959" s="10"/>
      <c r="Q3959" s="12"/>
      <c r="S3959" s="16"/>
      <c r="T3959" s="16"/>
    </row>
    <row r="3960" spans="2:20" x14ac:dyDescent="0.2">
      <c r="B3960" s="3"/>
      <c r="C3960" s="3"/>
      <c r="D3960" s="6"/>
      <c r="E3960" s="8"/>
      <c r="O3960" s="10"/>
      <c r="Q3960" s="12"/>
      <c r="S3960" s="16"/>
      <c r="T3960" s="16"/>
    </row>
    <row r="3961" spans="2:20" x14ac:dyDescent="0.2">
      <c r="B3961" s="3"/>
      <c r="C3961" s="3"/>
      <c r="D3961" s="6"/>
      <c r="E3961" s="8"/>
      <c r="O3961" s="10"/>
      <c r="Q3961" s="12"/>
      <c r="S3961" s="16"/>
      <c r="T3961" s="16"/>
    </row>
    <row r="3962" spans="2:20" x14ac:dyDescent="0.2">
      <c r="B3962" s="3"/>
      <c r="C3962" s="3"/>
      <c r="D3962" s="6"/>
      <c r="E3962" s="8"/>
      <c r="O3962" s="10"/>
      <c r="Q3962" s="12"/>
      <c r="S3962" s="16"/>
      <c r="T3962" s="16"/>
    </row>
    <row r="3963" spans="2:20" x14ac:dyDescent="0.2">
      <c r="B3963" s="3"/>
      <c r="C3963" s="3"/>
      <c r="D3963" s="6"/>
      <c r="E3963" s="8"/>
      <c r="O3963" s="10"/>
      <c r="Q3963" s="12"/>
      <c r="S3963" s="16"/>
      <c r="T3963" s="16"/>
    </row>
    <row r="3964" spans="2:20" x14ac:dyDescent="0.2">
      <c r="B3964" s="3"/>
      <c r="C3964" s="3"/>
      <c r="D3964" s="6"/>
      <c r="E3964" s="8"/>
      <c r="O3964" s="10"/>
      <c r="Q3964" s="12"/>
      <c r="S3964" s="16"/>
      <c r="T3964" s="16"/>
    </row>
    <row r="3965" spans="2:20" x14ac:dyDescent="0.2">
      <c r="B3965" s="3"/>
      <c r="C3965" s="3"/>
      <c r="D3965" s="6"/>
      <c r="E3965" s="8"/>
      <c r="O3965" s="10"/>
      <c r="Q3965" s="12"/>
      <c r="S3965" s="16"/>
      <c r="T3965" s="16"/>
    </row>
    <row r="3966" spans="2:20" x14ac:dyDescent="0.2">
      <c r="B3966" s="3"/>
      <c r="C3966" s="3"/>
      <c r="D3966" s="6"/>
      <c r="E3966" s="8"/>
      <c r="O3966" s="10"/>
      <c r="Q3966" s="12"/>
      <c r="S3966" s="16"/>
      <c r="T3966" s="16"/>
    </row>
    <row r="3967" spans="2:20" x14ac:dyDescent="0.2">
      <c r="B3967" s="3"/>
      <c r="C3967" s="3"/>
      <c r="D3967" s="6"/>
      <c r="E3967" s="8"/>
      <c r="O3967" s="10"/>
      <c r="Q3967" s="12"/>
      <c r="S3967" s="16"/>
      <c r="T3967" s="16"/>
    </row>
    <row r="3968" spans="2:20" x14ac:dyDescent="0.2">
      <c r="B3968" s="3"/>
      <c r="C3968" s="3"/>
      <c r="D3968" s="6"/>
      <c r="E3968" s="8"/>
      <c r="O3968" s="10"/>
      <c r="Q3968" s="12"/>
      <c r="S3968" s="16"/>
      <c r="T3968" s="16"/>
    </row>
    <row r="3969" spans="2:20" x14ac:dyDescent="0.2">
      <c r="B3969" s="3"/>
      <c r="C3969" s="3"/>
      <c r="D3969" s="6"/>
      <c r="E3969" s="8"/>
      <c r="O3969" s="10"/>
      <c r="Q3969" s="12"/>
      <c r="S3969" s="16"/>
      <c r="T3969" s="16"/>
    </row>
    <row r="3970" spans="2:20" x14ac:dyDescent="0.2">
      <c r="B3970" s="3"/>
      <c r="C3970" s="3"/>
      <c r="D3970" s="6"/>
      <c r="E3970" s="8"/>
      <c r="O3970" s="10"/>
      <c r="Q3970" s="12"/>
      <c r="S3970" s="16"/>
      <c r="T3970" s="16"/>
    </row>
    <row r="3971" spans="2:20" x14ac:dyDescent="0.2">
      <c r="B3971" s="3"/>
      <c r="C3971" s="3"/>
      <c r="D3971" s="6"/>
      <c r="E3971" s="8"/>
      <c r="O3971" s="10"/>
      <c r="Q3971" s="12"/>
      <c r="S3971" s="16"/>
      <c r="T3971" s="16"/>
    </row>
    <row r="3972" spans="2:20" x14ac:dyDescent="0.2">
      <c r="B3972" s="3"/>
      <c r="C3972" s="3"/>
      <c r="D3972" s="6"/>
      <c r="E3972" s="8"/>
      <c r="O3972" s="10"/>
      <c r="Q3972" s="12"/>
      <c r="S3972" s="16"/>
      <c r="T3972" s="16"/>
    </row>
    <row r="3973" spans="2:20" x14ac:dyDescent="0.2">
      <c r="B3973" s="3"/>
      <c r="C3973" s="3"/>
      <c r="D3973" s="6"/>
      <c r="E3973" s="8"/>
      <c r="O3973" s="10"/>
      <c r="Q3973" s="12"/>
      <c r="S3973" s="16"/>
      <c r="T3973" s="16"/>
    </row>
    <row r="3974" spans="2:20" x14ac:dyDescent="0.2">
      <c r="B3974" s="3"/>
      <c r="C3974" s="3"/>
      <c r="D3974" s="6"/>
      <c r="E3974" s="8"/>
      <c r="O3974" s="10"/>
      <c r="Q3974" s="12"/>
      <c r="S3974" s="16"/>
      <c r="T3974" s="16"/>
    </row>
    <row r="3975" spans="2:20" x14ac:dyDescent="0.2">
      <c r="B3975" s="3"/>
      <c r="C3975" s="3"/>
      <c r="D3975" s="6"/>
      <c r="E3975" s="8"/>
      <c r="O3975" s="10"/>
      <c r="Q3975" s="12"/>
      <c r="S3975" s="16"/>
      <c r="T3975" s="16"/>
    </row>
    <row r="3976" spans="2:20" x14ac:dyDescent="0.2">
      <c r="B3976" s="3"/>
      <c r="C3976" s="3"/>
      <c r="D3976" s="6"/>
      <c r="E3976" s="8"/>
      <c r="O3976" s="10"/>
      <c r="Q3976" s="12"/>
      <c r="S3976" s="16"/>
      <c r="T3976" s="16"/>
    </row>
    <row r="3977" spans="2:20" x14ac:dyDescent="0.2">
      <c r="B3977" s="3"/>
      <c r="C3977" s="3"/>
      <c r="D3977" s="6"/>
      <c r="E3977" s="8"/>
      <c r="O3977" s="10"/>
      <c r="Q3977" s="12"/>
      <c r="S3977" s="16"/>
      <c r="T3977" s="16"/>
    </row>
    <row r="3978" spans="2:20" x14ac:dyDescent="0.2">
      <c r="B3978" s="3"/>
      <c r="C3978" s="3"/>
      <c r="D3978" s="6"/>
      <c r="E3978" s="8"/>
      <c r="O3978" s="10"/>
      <c r="Q3978" s="12"/>
      <c r="S3978" s="16"/>
      <c r="T3978" s="16"/>
    </row>
    <row r="3979" spans="2:20" x14ac:dyDescent="0.2">
      <c r="B3979" s="3"/>
      <c r="C3979" s="3"/>
      <c r="D3979" s="6"/>
      <c r="E3979" s="8"/>
      <c r="O3979" s="10"/>
      <c r="Q3979" s="12"/>
      <c r="S3979" s="16"/>
      <c r="T3979" s="16"/>
    </row>
    <row r="3980" spans="2:20" x14ac:dyDescent="0.2">
      <c r="B3980" s="3"/>
      <c r="C3980" s="3"/>
      <c r="D3980" s="6"/>
      <c r="E3980" s="8"/>
      <c r="O3980" s="10"/>
      <c r="Q3980" s="12"/>
      <c r="S3980" s="16"/>
      <c r="T3980" s="16"/>
    </row>
    <row r="3981" spans="2:20" x14ac:dyDescent="0.2">
      <c r="B3981" s="3"/>
      <c r="C3981" s="3"/>
      <c r="D3981" s="6"/>
      <c r="E3981" s="8"/>
      <c r="O3981" s="10"/>
      <c r="Q3981" s="12"/>
      <c r="S3981" s="16"/>
      <c r="T3981" s="16"/>
    </row>
    <row r="3982" spans="2:20" x14ac:dyDescent="0.2">
      <c r="B3982" s="3"/>
      <c r="C3982" s="3"/>
      <c r="D3982" s="6"/>
      <c r="E3982" s="8"/>
      <c r="O3982" s="10"/>
      <c r="Q3982" s="12"/>
      <c r="S3982" s="16"/>
      <c r="T3982" s="16"/>
    </row>
    <row r="3983" spans="2:20" x14ac:dyDescent="0.2">
      <c r="B3983" s="3"/>
      <c r="C3983" s="3"/>
      <c r="D3983" s="6"/>
      <c r="E3983" s="8"/>
      <c r="O3983" s="10"/>
      <c r="Q3983" s="12"/>
      <c r="S3983" s="16"/>
      <c r="T3983" s="16"/>
    </row>
    <row r="3984" spans="2:20" x14ac:dyDescent="0.2">
      <c r="B3984" s="3"/>
      <c r="C3984" s="3"/>
      <c r="D3984" s="6"/>
      <c r="E3984" s="8"/>
      <c r="O3984" s="10"/>
      <c r="Q3984" s="12"/>
      <c r="S3984" s="16"/>
      <c r="T3984" s="16"/>
    </row>
    <row r="3985" spans="2:20" x14ac:dyDescent="0.2">
      <c r="B3985" s="3"/>
      <c r="C3985" s="3"/>
      <c r="D3985" s="6"/>
      <c r="E3985" s="8"/>
      <c r="O3985" s="10"/>
      <c r="Q3985" s="12"/>
      <c r="S3985" s="16"/>
      <c r="T3985" s="16"/>
    </row>
    <row r="3986" spans="2:20" x14ac:dyDescent="0.2">
      <c r="B3986" s="3"/>
      <c r="C3986" s="3"/>
      <c r="D3986" s="6"/>
      <c r="E3986" s="8"/>
      <c r="O3986" s="10"/>
      <c r="Q3986" s="12"/>
      <c r="S3986" s="16"/>
      <c r="T3986" s="16"/>
    </row>
    <row r="3987" spans="2:20" x14ac:dyDescent="0.2">
      <c r="B3987" s="3"/>
      <c r="C3987" s="3"/>
      <c r="D3987" s="6"/>
      <c r="E3987" s="8"/>
      <c r="O3987" s="10"/>
      <c r="Q3987" s="12"/>
      <c r="S3987" s="16"/>
      <c r="T3987" s="16"/>
    </row>
    <row r="3988" spans="2:20" x14ac:dyDescent="0.2">
      <c r="B3988" s="3"/>
      <c r="C3988" s="3"/>
      <c r="D3988" s="6"/>
      <c r="E3988" s="8"/>
      <c r="O3988" s="10"/>
      <c r="Q3988" s="12"/>
      <c r="S3988" s="16"/>
      <c r="T3988" s="16"/>
    </row>
    <row r="3989" spans="2:20" x14ac:dyDescent="0.2">
      <c r="B3989" s="3"/>
      <c r="C3989" s="3"/>
      <c r="D3989" s="6"/>
      <c r="E3989" s="8"/>
      <c r="O3989" s="10"/>
      <c r="Q3989" s="12"/>
      <c r="S3989" s="16"/>
      <c r="T3989" s="16"/>
    </row>
    <row r="3990" spans="2:20" x14ac:dyDescent="0.2">
      <c r="B3990" s="3"/>
      <c r="C3990" s="3"/>
      <c r="D3990" s="6"/>
      <c r="E3990" s="8"/>
      <c r="O3990" s="10"/>
      <c r="Q3990" s="12"/>
      <c r="S3990" s="16"/>
      <c r="T3990" s="16"/>
    </row>
    <row r="3991" spans="2:20" x14ac:dyDescent="0.2">
      <c r="B3991" s="3"/>
      <c r="C3991" s="3"/>
      <c r="D3991" s="6"/>
      <c r="E3991" s="8"/>
      <c r="O3991" s="10"/>
      <c r="Q3991" s="12"/>
      <c r="S3991" s="16"/>
      <c r="T3991" s="16"/>
    </row>
    <row r="3992" spans="2:20" x14ac:dyDescent="0.2">
      <c r="B3992" s="3"/>
      <c r="C3992" s="3"/>
      <c r="D3992" s="6"/>
      <c r="E3992" s="8"/>
      <c r="O3992" s="10"/>
      <c r="Q3992" s="12"/>
      <c r="S3992" s="16"/>
      <c r="T3992" s="16"/>
    </row>
    <row r="3993" spans="2:20" x14ac:dyDescent="0.2">
      <c r="B3993" s="3"/>
      <c r="C3993" s="3"/>
      <c r="D3993" s="6"/>
      <c r="E3993" s="8"/>
      <c r="O3993" s="10"/>
      <c r="Q3993" s="12"/>
      <c r="S3993" s="16"/>
      <c r="T3993" s="16"/>
    </row>
    <row r="3994" spans="2:20" x14ac:dyDescent="0.2">
      <c r="B3994" s="3"/>
      <c r="C3994" s="3"/>
      <c r="D3994" s="6"/>
      <c r="E3994" s="8"/>
      <c r="O3994" s="10"/>
      <c r="Q3994" s="12"/>
      <c r="S3994" s="16"/>
      <c r="T3994" s="16"/>
    </row>
    <row r="3995" spans="2:20" x14ac:dyDescent="0.2">
      <c r="B3995" s="3"/>
      <c r="C3995" s="3"/>
      <c r="D3995" s="6"/>
      <c r="E3995" s="8"/>
      <c r="O3995" s="10"/>
      <c r="Q3995" s="12"/>
      <c r="S3995" s="16"/>
      <c r="T3995" s="16"/>
    </row>
    <row r="3996" spans="2:20" x14ac:dyDescent="0.2">
      <c r="B3996" s="3"/>
      <c r="C3996" s="3"/>
      <c r="D3996" s="6"/>
      <c r="E3996" s="8"/>
      <c r="O3996" s="10"/>
      <c r="Q3996" s="12"/>
      <c r="S3996" s="16"/>
      <c r="T3996" s="16"/>
    </row>
    <row r="3997" spans="2:20" x14ac:dyDescent="0.2">
      <c r="B3997" s="3"/>
      <c r="C3997" s="3"/>
      <c r="D3997" s="6"/>
      <c r="E3997" s="8"/>
      <c r="O3997" s="10"/>
      <c r="Q3997" s="12"/>
      <c r="S3997" s="16"/>
      <c r="T3997" s="16"/>
    </row>
    <row r="3998" spans="2:20" x14ac:dyDescent="0.2">
      <c r="B3998" s="3"/>
      <c r="C3998" s="3"/>
      <c r="D3998" s="6"/>
      <c r="E3998" s="8"/>
      <c r="O3998" s="10"/>
      <c r="Q3998" s="12"/>
      <c r="S3998" s="16"/>
      <c r="T3998" s="16"/>
    </row>
    <row r="3999" spans="2:20" x14ac:dyDescent="0.2">
      <c r="B3999" s="3"/>
      <c r="C3999" s="3"/>
      <c r="D3999" s="6"/>
      <c r="E3999" s="8"/>
      <c r="O3999" s="10"/>
      <c r="Q3999" s="12"/>
      <c r="S3999" s="16"/>
      <c r="T3999" s="16"/>
    </row>
    <row r="4000" spans="2:20" x14ac:dyDescent="0.2">
      <c r="B4000" s="3"/>
      <c r="C4000" s="3"/>
      <c r="D4000" s="6"/>
      <c r="E4000" s="8"/>
      <c r="O4000" s="10"/>
      <c r="Q4000" s="12"/>
      <c r="S4000" s="16"/>
      <c r="T4000" s="16"/>
    </row>
    <row r="4001" spans="2:20" x14ac:dyDescent="0.2">
      <c r="B4001" s="3"/>
      <c r="C4001" s="3"/>
      <c r="D4001" s="6"/>
      <c r="E4001" s="8"/>
      <c r="O4001" s="10"/>
      <c r="Q4001" s="12"/>
      <c r="S4001" s="16"/>
      <c r="T4001" s="16"/>
    </row>
    <row r="4002" spans="2:20" x14ac:dyDescent="0.2">
      <c r="B4002" s="3"/>
      <c r="C4002" s="3"/>
      <c r="D4002" s="6"/>
      <c r="E4002" s="8"/>
      <c r="O4002" s="10"/>
      <c r="Q4002" s="12"/>
      <c r="S4002" s="16"/>
      <c r="T4002" s="16"/>
    </row>
    <row r="4003" spans="2:20" x14ac:dyDescent="0.2">
      <c r="B4003" s="3"/>
      <c r="C4003" s="3"/>
      <c r="D4003" s="6"/>
      <c r="E4003" s="8"/>
      <c r="O4003" s="10"/>
      <c r="Q4003" s="12"/>
      <c r="S4003" s="16"/>
      <c r="T4003" s="16"/>
    </row>
    <row r="4004" spans="2:20" x14ac:dyDescent="0.2">
      <c r="B4004" s="3"/>
      <c r="C4004" s="3"/>
      <c r="D4004" s="6"/>
      <c r="E4004" s="8"/>
      <c r="O4004" s="10"/>
      <c r="Q4004" s="12"/>
      <c r="S4004" s="16"/>
      <c r="T4004" s="16"/>
    </row>
    <row r="4005" spans="2:20" x14ac:dyDescent="0.2">
      <c r="B4005" s="3"/>
      <c r="C4005" s="3"/>
      <c r="D4005" s="6"/>
      <c r="E4005" s="8"/>
      <c r="O4005" s="10"/>
      <c r="Q4005" s="12"/>
      <c r="S4005" s="16"/>
      <c r="T4005" s="16"/>
    </row>
    <row r="4006" spans="2:20" x14ac:dyDescent="0.2">
      <c r="B4006" s="3"/>
      <c r="C4006" s="3"/>
      <c r="D4006" s="6"/>
      <c r="E4006" s="8"/>
      <c r="O4006" s="10"/>
      <c r="Q4006" s="12"/>
      <c r="S4006" s="16"/>
      <c r="T4006" s="16"/>
    </row>
    <row r="4007" spans="2:20" x14ac:dyDescent="0.2">
      <c r="B4007" s="3"/>
      <c r="C4007" s="3"/>
      <c r="D4007" s="6"/>
      <c r="E4007" s="8"/>
      <c r="O4007" s="10"/>
      <c r="Q4007" s="12"/>
      <c r="S4007" s="16"/>
      <c r="T4007" s="16"/>
    </row>
    <row r="4008" spans="2:20" x14ac:dyDescent="0.2">
      <c r="B4008" s="3"/>
      <c r="C4008" s="3"/>
      <c r="D4008" s="6"/>
      <c r="E4008" s="8"/>
      <c r="O4008" s="10"/>
      <c r="Q4008" s="12"/>
      <c r="S4008" s="16"/>
      <c r="T4008" s="16"/>
    </row>
    <row r="4009" spans="2:20" x14ac:dyDescent="0.2">
      <c r="B4009" s="3"/>
      <c r="C4009" s="3"/>
      <c r="D4009" s="6"/>
      <c r="E4009" s="8"/>
      <c r="O4009" s="10"/>
      <c r="Q4009" s="12"/>
      <c r="S4009" s="16"/>
      <c r="T4009" s="16"/>
    </row>
    <row r="4010" spans="2:20" x14ac:dyDescent="0.2">
      <c r="B4010" s="3"/>
      <c r="C4010" s="3"/>
      <c r="D4010" s="6"/>
      <c r="E4010" s="8"/>
      <c r="O4010" s="10"/>
      <c r="Q4010" s="12"/>
      <c r="S4010" s="16"/>
      <c r="T4010" s="16"/>
    </row>
    <row r="4011" spans="2:20" x14ac:dyDescent="0.2">
      <c r="B4011" s="3"/>
      <c r="C4011" s="3"/>
      <c r="D4011" s="6"/>
      <c r="E4011" s="8"/>
      <c r="O4011" s="10"/>
      <c r="Q4011" s="12"/>
      <c r="S4011" s="16"/>
      <c r="T4011" s="16"/>
    </row>
    <row r="4012" spans="2:20" x14ac:dyDescent="0.2">
      <c r="B4012" s="3"/>
      <c r="C4012" s="3"/>
      <c r="D4012" s="6"/>
      <c r="E4012" s="8"/>
      <c r="O4012" s="10"/>
      <c r="Q4012" s="12"/>
      <c r="S4012" s="16"/>
      <c r="T4012" s="16"/>
    </row>
    <row r="4013" spans="2:20" x14ac:dyDescent="0.2">
      <c r="B4013" s="3"/>
      <c r="C4013" s="3"/>
      <c r="D4013" s="6"/>
      <c r="E4013" s="8"/>
      <c r="O4013" s="10"/>
      <c r="Q4013" s="12"/>
      <c r="S4013" s="16"/>
      <c r="T4013" s="16"/>
    </row>
    <row r="4014" spans="2:20" x14ac:dyDescent="0.2">
      <c r="B4014" s="3"/>
      <c r="C4014" s="3"/>
      <c r="D4014" s="6"/>
      <c r="E4014" s="8"/>
      <c r="O4014" s="10"/>
      <c r="Q4014" s="12"/>
      <c r="S4014" s="16"/>
      <c r="T4014" s="16"/>
    </row>
    <row r="4015" spans="2:20" x14ac:dyDescent="0.2">
      <c r="B4015" s="3"/>
      <c r="C4015" s="3"/>
      <c r="D4015" s="6"/>
      <c r="E4015" s="8"/>
      <c r="O4015" s="10"/>
      <c r="Q4015" s="12"/>
      <c r="S4015" s="16"/>
      <c r="T4015" s="16"/>
    </row>
    <row r="4016" spans="2:20" x14ac:dyDescent="0.2">
      <c r="B4016" s="3"/>
      <c r="C4016" s="3"/>
      <c r="D4016" s="6"/>
      <c r="E4016" s="8"/>
      <c r="O4016" s="10"/>
      <c r="Q4016" s="12"/>
      <c r="S4016" s="16"/>
      <c r="T4016" s="16"/>
    </row>
    <row r="4017" spans="2:20" x14ac:dyDescent="0.2">
      <c r="B4017" s="3"/>
      <c r="C4017" s="3"/>
      <c r="D4017" s="6"/>
      <c r="E4017" s="8"/>
      <c r="O4017" s="10"/>
      <c r="Q4017" s="12"/>
      <c r="S4017" s="16"/>
      <c r="T4017" s="16"/>
    </row>
    <row r="4018" spans="2:20" x14ac:dyDescent="0.2">
      <c r="B4018" s="3"/>
      <c r="C4018" s="3"/>
      <c r="D4018" s="6"/>
      <c r="E4018" s="8"/>
      <c r="O4018" s="10"/>
      <c r="Q4018" s="12"/>
      <c r="S4018" s="16"/>
      <c r="T4018" s="16"/>
    </row>
    <row r="4019" spans="2:20" x14ac:dyDescent="0.2">
      <c r="B4019" s="3"/>
      <c r="C4019" s="3"/>
      <c r="D4019" s="6"/>
      <c r="E4019" s="8"/>
      <c r="O4019" s="10"/>
      <c r="Q4019" s="12"/>
      <c r="S4019" s="16"/>
      <c r="T4019" s="16"/>
    </row>
    <row r="4020" spans="2:20" x14ac:dyDescent="0.2">
      <c r="B4020" s="3"/>
      <c r="C4020" s="3"/>
      <c r="D4020" s="6"/>
      <c r="E4020" s="8"/>
      <c r="O4020" s="10"/>
      <c r="Q4020" s="12"/>
      <c r="S4020" s="16"/>
      <c r="T4020" s="16"/>
    </row>
    <row r="4021" spans="2:20" x14ac:dyDescent="0.2">
      <c r="B4021" s="3"/>
      <c r="C4021" s="3"/>
      <c r="D4021" s="6"/>
      <c r="E4021" s="8"/>
      <c r="O4021" s="10"/>
      <c r="Q4021" s="12"/>
      <c r="S4021" s="16"/>
      <c r="T4021" s="16"/>
    </row>
    <row r="4022" spans="2:20" x14ac:dyDescent="0.2">
      <c r="B4022" s="3"/>
      <c r="C4022" s="3"/>
      <c r="D4022" s="6"/>
      <c r="E4022" s="8"/>
      <c r="O4022" s="10"/>
      <c r="Q4022" s="12"/>
      <c r="S4022" s="16"/>
      <c r="T4022" s="16"/>
    </row>
    <row r="4023" spans="2:20" x14ac:dyDescent="0.2">
      <c r="B4023" s="3"/>
      <c r="C4023" s="3"/>
      <c r="D4023" s="6"/>
      <c r="E4023" s="8"/>
      <c r="O4023" s="10"/>
      <c r="Q4023" s="12"/>
      <c r="S4023" s="16"/>
      <c r="T4023" s="16"/>
    </row>
    <row r="4024" spans="2:20" x14ac:dyDescent="0.2">
      <c r="B4024" s="3"/>
      <c r="C4024" s="3"/>
      <c r="D4024" s="6"/>
      <c r="E4024" s="8"/>
      <c r="O4024" s="10"/>
      <c r="Q4024" s="12"/>
      <c r="S4024" s="16"/>
      <c r="T4024" s="16"/>
    </row>
    <row r="4025" spans="2:20" x14ac:dyDescent="0.2">
      <c r="B4025" s="3"/>
      <c r="C4025" s="3"/>
      <c r="D4025" s="6"/>
      <c r="E4025" s="8"/>
      <c r="O4025" s="10"/>
      <c r="Q4025" s="12"/>
      <c r="S4025" s="16"/>
      <c r="T4025" s="16"/>
    </row>
    <row r="4026" spans="2:20" x14ac:dyDescent="0.2">
      <c r="B4026" s="3"/>
      <c r="C4026" s="3"/>
      <c r="D4026" s="6"/>
      <c r="E4026" s="8"/>
      <c r="O4026" s="10"/>
      <c r="Q4026" s="12"/>
      <c r="S4026" s="16"/>
      <c r="T4026" s="16"/>
    </row>
    <row r="4027" spans="2:20" x14ac:dyDescent="0.2">
      <c r="B4027" s="3"/>
      <c r="C4027" s="3"/>
      <c r="D4027" s="6"/>
      <c r="E4027" s="8"/>
      <c r="O4027" s="10"/>
      <c r="Q4027" s="12"/>
      <c r="S4027" s="16"/>
      <c r="T4027" s="16"/>
    </row>
    <row r="4028" spans="2:20" x14ac:dyDescent="0.2">
      <c r="B4028" s="3"/>
      <c r="C4028" s="3"/>
      <c r="D4028" s="6"/>
      <c r="E4028" s="8"/>
      <c r="O4028" s="10"/>
      <c r="Q4028" s="12"/>
      <c r="S4028" s="16"/>
      <c r="T4028" s="16"/>
    </row>
    <row r="4029" spans="2:20" x14ac:dyDescent="0.2">
      <c r="B4029" s="3"/>
      <c r="C4029" s="3"/>
      <c r="D4029" s="6"/>
      <c r="E4029" s="8"/>
      <c r="O4029" s="10"/>
      <c r="Q4029" s="12"/>
      <c r="S4029" s="16"/>
      <c r="T4029" s="16"/>
    </row>
    <row r="4030" spans="2:20" x14ac:dyDescent="0.2">
      <c r="B4030" s="3"/>
      <c r="C4030" s="3"/>
      <c r="D4030" s="6"/>
      <c r="E4030" s="8"/>
      <c r="O4030" s="10"/>
      <c r="Q4030" s="12"/>
      <c r="S4030" s="16"/>
      <c r="T4030" s="16"/>
    </row>
    <row r="4031" spans="2:20" x14ac:dyDescent="0.2">
      <c r="B4031" s="3"/>
      <c r="C4031" s="3"/>
      <c r="D4031" s="6"/>
      <c r="E4031" s="8"/>
      <c r="O4031" s="10"/>
      <c r="Q4031" s="12"/>
      <c r="S4031" s="16"/>
      <c r="T4031" s="16"/>
    </row>
    <row r="4032" spans="2:20" x14ac:dyDescent="0.2">
      <c r="B4032" s="3"/>
      <c r="C4032" s="3"/>
      <c r="D4032" s="6"/>
      <c r="E4032" s="8"/>
      <c r="O4032" s="10"/>
      <c r="Q4032" s="12"/>
      <c r="S4032" s="16"/>
      <c r="T4032" s="16"/>
    </row>
    <row r="4033" spans="2:20" x14ac:dyDescent="0.2">
      <c r="B4033" s="3"/>
      <c r="C4033" s="3"/>
      <c r="D4033" s="6"/>
      <c r="E4033" s="8"/>
      <c r="O4033" s="10"/>
      <c r="Q4033" s="12"/>
      <c r="S4033" s="16"/>
      <c r="T4033" s="16"/>
    </row>
    <row r="4034" spans="2:20" x14ac:dyDescent="0.2">
      <c r="B4034" s="3"/>
      <c r="C4034" s="3"/>
      <c r="D4034" s="6"/>
      <c r="E4034" s="8"/>
      <c r="O4034" s="10"/>
      <c r="Q4034" s="12"/>
      <c r="S4034" s="16"/>
      <c r="T4034" s="16"/>
    </row>
    <row r="4035" spans="2:20" x14ac:dyDescent="0.2">
      <c r="B4035" s="3"/>
      <c r="C4035" s="3"/>
      <c r="D4035" s="6"/>
      <c r="E4035" s="8"/>
      <c r="O4035" s="10"/>
      <c r="Q4035" s="12"/>
      <c r="S4035" s="16"/>
      <c r="T4035" s="16"/>
    </row>
    <row r="4036" spans="2:20" x14ac:dyDescent="0.2">
      <c r="B4036" s="3"/>
      <c r="C4036" s="3"/>
      <c r="D4036" s="6"/>
      <c r="E4036" s="8"/>
      <c r="O4036" s="10"/>
      <c r="Q4036" s="12"/>
      <c r="S4036" s="16"/>
      <c r="T4036" s="16"/>
    </row>
    <row r="4037" spans="2:20" x14ac:dyDescent="0.2">
      <c r="B4037" s="3"/>
      <c r="C4037" s="3"/>
      <c r="D4037" s="6"/>
      <c r="E4037" s="8"/>
      <c r="O4037" s="10"/>
      <c r="Q4037" s="12"/>
      <c r="S4037" s="16"/>
      <c r="T4037" s="16"/>
    </row>
    <row r="4038" spans="2:20" x14ac:dyDescent="0.2">
      <c r="B4038" s="3"/>
      <c r="C4038" s="3"/>
      <c r="D4038" s="6"/>
      <c r="E4038" s="8"/>
      <c r="O4038" s="10"/>
      <c r="Q4038" s="12"/>
      <c r="S4038" s="16"/>
      <c r="T4038" s="16"/>
    </row>
    <row r="4039" spans="2:20" x14ac:dyDescent="0.2">
      <c r="B4039" s="3"/>
      <c r="C4039" s="3"/>
      <c r="D4039" s="6"/>
      <c r="E4039" s="8"/>
      <c r="O4039" s="10"/>
      <c r="Q4039" s="12"/>
      <c r="S4039" s="16"/>
      <c r="T4039" s="16"/>
    </row>
    <row r="4040" spans="2:20" x14ac:dyDescent="0.2">
      <c r="B4040" s="3"/>
      <c r="C4040" s="3"/>
      <c r="D4040" s="6"/>
      <c r="E4040" s="8"/>
      <c r="O4040" s="10"/>
      <c r="Q4040" s="12"/>
      <c r="S4040" s="16"/>
      <c r="T4040" s="16"/>
    </row>
    <row r="4041" spans="2:20" x14ac:dyDescent="0.2">
      <c r="B4041" s="3"/>
      <c r="C4041" s="3"/>
      <c r="D4041" s="6"/>
      <c r="E4041" s="8"/>
      <c r="O4041" s="10"/>
      <c r="Q4041" s="12"/>
      <c r="S4041" s="16"/>
      <c r="T4041" s="16"/>
    </row>
    <row r="4042" spans="2:20" x14ac:dyDescent="0.2">
      <c r="B4042" s="3"/>
      <c r="C4042" s="3"/>
      <c r="D4042" s="6"/>
      <c r="E4042" s="8"/>
      <c r="O4042" s="10"/>
      <c r="Q4042" s="12"/>
      <c r="S4042" s="16"/>
      <c r="T4042" s="16"/>
    </row>
    <row r="4043" spans="2:20" x14ac:dyDescent="0.2">
      <c r="B4043" s="3"/>
      <c r="C4043" s="3"/>
      <c r="D4043" s="6"/>
      <c r="E4043" s="8"/>
      <c r="O4043" s="10"/>
      <c r="Q4043" s="12"/>
      <c r="S4043" s="16"/>
      <c r="T4043" s="16"/>
    </row>
    <row r="4044" spans="2:20" x14ac:dyDescent="0.2">
      <c r="B4044" s="3"/>
      <c r="C4044" s="3"/>
      <c r="D4044" s="6"/>
      <c r="E4044" s="8"/>
      <c r="O4044" s="10"/>
      <c r="Q4044" s="12"/>
      <c r="S4044" s="16"/>
      <c r="T4044" s="16"/>
    </row>
    <row r="4045" spans="2:20" x14ac:dyDescent="0.2">
      <c r="B4045" s="3"/>
      <c r="C4045" s="3"/>
      <c r="D4045" s="6"/>
      <c r="E4045" s="8"/>
      <c r="O4045" s="10"/>
      <c r="Q4045" s="12"/>
      <c r="S4045" s="16"/>
      <c r="T4045" s="16"/>
    </row>
    <row r="4046" spans="2:20" x14ac:dyDescent="0.2">
      <c r="B4046" s="3"/>
      <c r="C4046" s="3"/>
      <c r="D4046" s="6"/>
      <c r="E4046" s="8"/>
      <c r="O4046" s="10"/>
      <c r="Q4046" s="12"/>
      <c r="S4046" s="16"/>
      <c r="T4046" s="16"/>
    </row>
    <row r="4047" spans="2:20" x14ac:dyDescent="0.2">
      <c r="B4047" s="3"/>
      <c r="C4047" s="3"/>
      <c r="D4047" s="6"/>
      <c r="E4047" s="8"/>
      <c r="O4047" s="10"/>
      <c r="Q4047" s="12"/>
      <c r="S4047" s="16"/>
      <c r="T4047" s="16"/>
    </row>
    <row r="4048" spans="2:20" x14ac:dyDescent="0.2">
      <c r="B4048" s="3"/>
      <c r="C4048" s="3"/>
      <c r="D4048" s="6"/>
      <c r="E4048" s="8"/>
      <c r="O4048" s="10"/>
      <c r="Q4048" s="12"/>
      <c r="S4048" s="16"/>
      <c r="T4048" s="16"/>
    </row>
    <row r="4049" spans="2:20" x14ac:dyDescent="0.2">
      <c r="B4049" s="3"/>
      <c r="C4049" s="3"/>
      <c r="D4049" s="6"/>
      <c r="E4049" s="8"/>
      <c r="O4049" s="10"/>
      <c r="Q4049" s="12"/>
      <c r="S4049" s="16"/>
      <c r="T4049" s="16"/>
    </row>
    <row r="4050" spans="2:20" x14ac:dyDescent="0.2">
      <c r="B4050" s="3"/>
      <c r="C4050" s="3"/>
      <c r="D4050" s="6"/>
      <c r="E4050" s="8"/>
      <c r="O4050" s="10"/>
      <c r="Q4050" s="12"/>
      <c r="S4050" s="16"/>
      <c r="T4050" s="16"/>
    </row>
    <row r="4051" spans="2:20" x14ac:dyDescent="0.2">
      <c r="B4051" s="3"/>
      <c r="C4051" s="3"/>
      <c r="D4051" s="6"/>
      <c r="E4051" s="8"/>
      <c r="O4051" s="10"/>
      <c r="Q4051" s="12"/>
      <c r="S4051" s="16"/>
      <c r="T4051" s="16"/>
    </row>
    <row r="4052" spans="2:20" x14ac:dyDescent="0.2">
      <c r="B4052" s="3"/>
      <c r="C4052" s="3"/>
      <c r="D4052" s="6"/>
      <c r="E4052" s="8"/>
      <c r="O4052" s="10"/>
      <c r="Q4052" s="12"/>
      <c r="S4052" s="16"/>
      <c r="T4052" s="16"/>
    </row>
    <row r="4053" spans="2:20" x14ac:dyDescent="0.2">
      <c r="B4053" s="3"/>
      <c r="C4053" s="3"/>
      <c r="D4053" s="6"/>
      <c r="E4053" s="8"/>
      <c r="O4053" s="10"/>
      <c r="Q4053" s="12"/>
      <c r="S4053" s="16"/>
      <c r="T4053" s="16"/>
    </row>
    <row r="4054" spans="2:20" x14ac:dyDescent="0.2">
      <c r="B4054" s="3"/>
      <c r="C4054" s="3"/>
      <c r="D4054" s="6"/>
      <c r="E4054" s="8"/>
      <c r="O4054" s="10"/>
      <c r="Q4054" s="12"/>
      <c r="S4054" s="16"/>
      <c r="T4054" s="16"/>
    </row>
    <row r="4055" spans="2:20" x14ac:dyDescent="0.2">
      <c r="B4055" s="3"/>
      <c r="C4055" s="3"/>
      <c r="D4055" s="6"/>
      <c r="E4055" s="8"/>
      <c r="O4055" s="10"/>
      <c r="Q4055" s="12"/>
      <c r="S4055" s="16"/>
      <c r="T4055" s="16"/>
    </row>
    <row r="4056" spans="2:20" x14ac:dyDescent="0.2">
      <c r="B4056" s="3"/>
      <c r="C4056" s="3"/>
      <c r="D4056" s="6"/>
      <c r="E4056" s="8"/>
      <c r="O4056" s="10"/>
      <c r="Q4056" s="12"/>
      <c r="S4056" s="16"/>
      <c r="T4056" s="16"/>
    </row>
    <row r="4057" spans="2:20" x14ac:dyDescent="0.2">
      <c r="B4057" s="3"/>
      <c r="C4057" s="3"/>
      <c r="D4057" s="6"/>
      <c r="E4057" s="8"/>
      <c r="O4057" s="10"/>
      <c r="Q4057" s="12"/>
      <c r="S4057" s="16"/>
      <c r="T4057" s="16"/>
    </row>
    <row r="4058" spans="2:20" x14ac:dyDescent="0.2">
      <c r="B4058" s="3"/>
      <c r="C4058" s="3"/>
      <c r="D4058" s="6"/>
      <c r="E4058" s="8"/>
      <c r="O4058" s="10"/>
      <c r="Q4058" s="12"/>
      <c r="S4058" s="16"/>
      <c r="T4058" s="16"/>
    </row>
    <row r="4059" spans="2:20" x14ac:dyDescent="0.2">
      <c r="B4059" s="3"/>
      <c r="C4059" s="3"/>
      <c r="D4059" s="6"/>
      <c r="E4059" s="8"/>
      <c r="O4059" s="10"/>
      <c r="Q4059" s="12"/>
      <c r="S4059" s="16"/>
      <c r="T4059" s="16"/>
    </row>
    <row r="4060" spans="2:20" x14ac:dyDescent="0.2">
      <c r="B4060" s="3"/>
      <c r="C4060" s="3"/>
      <c r="D4060" s="6"/>
      <c r="E4060" s="8"/>
      <c r="O4060" s="10"/>
      <c r="Q4060" s="12"/>
      <c r="S4060" s="16"/>
      <c r="T4060" s="16"/>
    </row>
    <row r="4061" spans="2:20" x14ac:dyDescent="0.2">
      <c r="B4061" s="3"/>
      <c r="C4061" s="3"/>
      <c r="D4061" s="6"/>
      <c r="E4061" s="8"/>
      <c r="O4061" s="10"/>
      <c r="Q4061" s="12"/>
      <c r="S4061" s="16"/>
      <c r="T4061" s="16"/>
    </row>
    <row r="4062" spans="2:20" x14ac:dyDescent="0.2">
      <c r="B4062" s="3"/>
      <c r="C4062" s="3"/>
      <c r="D4062" s="6"/>
      <c r="E4062" s="8"/>
      <c r="O4062" s="10"/>
      <c r="Q4062" s="12"/>
      <c r="S4062" s="16"/>
      <c r="T4062" s="16"/>
    </row>
    <row r="4063" spans="2:20" x14ac:dyDescent="0.2">
      <c r="B4063" s="3"/>
      <c r="C4063" s="3"/>
      <c r="D4063" s="6"/>
      <c r="E4063" s="8"/>
      <c r="O4063" s="10"/>
      <c r="Q4063" s="12"/>
      <c r="S4063" s="16"/>
      <c r="T4063" s="16"/>
    </row>
    <row r="4064" spans="2:20" x14ac:dyDescent="0.2">
      <c r="B4064" s="3"/>
      <c r="C4064" s="3"/>
      <c r="D4064" s="6"/>
      <c r="E4064" s="8"/>
      <c r="O4064" s="10"/>
      <c r="Q4064" s="12"/>
      <c r="S4064" s="16"/>
      <c r="T4064" s="16"/>
    </row>
    <row r="4065" spans="2:20" x14ac:dyDescent="0.2">
      <c r="B4065" s="3"/>
      <c r="C4065" s="3"/>
      <c r="D4065" s="6"/>
      <c r="E4065" s="8"/>
      <c r="O4065" s="10"/>
      <c r="Q4065" s="12"/>
      <c r="S4065" s="16"/>
      <c r="T4065" s="16"/>
    </row>
    <row r="4066" spans="2:20" x14ac:dyDescent="0.2">
      <c r="B4066" s="3"/>
      <c r="C4066" s="3"/>
      <c r="D4066" s="6"/>
      <c r="E4066" s="8"/>
      <c r="O4066" s="10"/>
      <c r="Q4066" s="12"/>
      <c r="S4066" s="16"/>
      <c r="T4066" s="16"/>
    </row>
    <row r="4067" spans="2:20" x14ac:dyDescent="0.2">
      <c r="B4067" s="3"/>
      <c r="C4067" s="3"/>
      <c r="D4067" s="6"/>
      <c r="E4067" s="8"/>
      <c r="O4067" s="10"/>
      <c r="Q4067" s="12"/>
      <c r="S4067" s="16"/>
      <c r="T4067" s="16"/>
    </row>
    <row r="4068" spans="2:20" x14ac:dyDescent="0.2">
      <c r="B4068" s="3"/>
      <c r="C4068" s="3"/>
      <c r="D4068" s="6"/>
      <c r="E4068" s="8"/>
      <c r="O4068" s="10"/>
      <c r="Q4068" s="12"/>
      <c r="S4068" s="16"/>
      <c r="T4068" s="16"/>
    </row>
    <row r="4069" spans="2:20" x14ac:dyDescent="0.2">
      <c r="B4069" s="3"/>
      <c r="C4069" s="3"/>
      <c r="D4069" s="6"/>
      <c r="E4069" s="8"/>
      <c r="O4069" s="10"/>
      <c r="Q4069" s="12"/>
      <c r="S4069" s="16"/>
      <c r="T4069" s="16"/>
    </row>
    <row r="4070" spans="2:20" x14ac:dyDescent="0.2">
      <c r="B4070" s="3"/>
      <c r="C4070" s="3"/>
      <c r="D4070" s="6"/>
      <c r="E4070" s="8"/>
      <c r="O4070" s="10"/>
      <c r="Q4070" s="12"/>
      <c r="S4070" s="16"/>
      <c r="T4070" s="16"/>
    </row>
    <row r="4071" spans="2:20" x14ac:dyDescent="0.2">
      <c r="B4071" s="3"/>
      <c r="C4071" s="3"/>
      <c r="D4071" s="6"/>
      <c r="E4071" s="8"/>
      <c r="O4071" s="10"/>
      <c r="Q4071" s="12"/>
      <c r="S4071" s="16"/>
      <c r="T4071" s="16"/>
    </row>
    <row r="4072" spans="2:20" x14ac:dyDescent="0.2">
      <c r="B4072" s="3"/>
      <c r="C4072" s="3"/>
      <c r="D4072" s="6"/>
      <c r="E4072" s="8"/>
      <c r="O4072" s="10"/>
      <c r="Q4072" s="12"/>
      <c r="S4072" s="16"/>
      <c r="T4072" s="16"/>
    </row>
    <row r="4073" spans="2:20" x14ac:dyDescent="0.2">
      <c r="B4073" s="3"/>
      <c r="C4073" s="3"/>
      <c r="D4073" s="6"/>
      <c r="E4073" s="8"/>
      <c r="O4073" s="10"/>
      <c r="Q4073" s="12"/>
      <c r="S4073" s="16"/>
      <c r="T4073" s="16"/>
    </row>
    <row r="4074" spans="2:20" x14ac:dyDescent="0.2">
      <c r="B4074" s="3"/>
      <c r="C4074" s="3"/>
      <c r="D4074" s="6"/>
      <c r="E4074" s="8"/>
      <c r="O4074" s="10"/>
      <c r="Q4074" s="12"/>
      <c r="S4074" s="16"/>
      <c r="T4074" s="16"/>
    </row>
    <row r="4075" spans="2:20" x14ac:dyDescent="0.2">
      <c r="B4075" s="3"/>
      <c r="C4075" s="3"/>
      <c r="D4075" s="6"/>
      <c r="E4075" s="8"/>
      <c r="O4075" s="10"/>
      <c r="Q4075" s="12"/>
      <c r="S4075" s="16"/>
      <c r="T4075" s="16"/>
    </row>
    <row r="4076" spans="2:20" x14ac:dyDescent="0.2">
      <c r="B4076" s="3"/>
      <c r="C4076" s="3"/>
      <c r="D4076" s="6"/>
      <c r="E4076" s="8"/>
      <c r="O4076" s="10"/>
      <c r="Q4076" s="12"/>
      <c r="S4076" s="16"/>
      <c r="T4076" s="16"/>
    </row>
    <row r="4077" spans="2:20" x14ac:dyDescent="0.2">
      <c r="B4077" s="3"/>
      <c r="C4077" s="3"/>
      <c r="D4077" s="6"/>
      <c r="E4077" s="8"/>
      <c r="O4077" s="10"/>
      <c r="Q4077" s="12"/>
      <c r="S4077" s="16"/>
      <c r="T4077" s="16"/>
    </row>
    <row r="4078" spans="2:20" x14ac:dyDescent="0.2">
      <c r="B4078" s="3"/>
      <c r="C4078" s="3"/>
      <c r="D4078" s="6"/>
      <c r="E4078" s="8"/>
      <c r="O4078" s="10"/>
      <c r="Q4078" s="12"/>
      <c r="S4078" s="16"/>
      <c r="T4078" s="16"/>
    </row>
    <row r="4079" spans="2:20" x14ac:dyDescent="0.2">
      <c r="B4079" s="3"/>
      <c r="C4079" s="3"/>
      <c r="D4079" s="6"/>
      <c r="E4079" s="8"/>
      <c r="O4079" s="10"/>
      <c r="Q4079" s="12"/>
      <c r="S4079" s="16"/>
      <c r="T4079" s="16"/>
    </row>
    <row r="4080" spans="2:20" x14ac:dyDescent="0.2">
      <c r="B4080" s="3"/>
      <c r="C4080" s="3"/>
      <c r="D4080" s="6"/>
      <c r="E4080" s="8"/>
      <c r="O4080" s="10"/>
      <c r="Q4080" s="12"/>
      <c r="S4080" s="16"/>
      <c r="T4080" s="16"/>
    </row>
    <row r="4081" spans="2:20" x14ac:dyDescent="0.2">
      <c r="B4081" s="3"/>
      <c r="C4081" s="3"/>
      <c r="D4081" s="6"/>
      <c r="E4081" s="8"/>
      <c r="O4081" s="10"/>
      <c r="Q4081" s="12"/>
      <c r="S4081" s="16"/>
      <c r="T4081" s="16"/>
    </row>
    <row r="4082" spans="2:20" x14ac:dyDescent="0.2">
      <c r="B4082" s="3"/>
      <c r="C4082" s="3"/>
      <c r="D4082" s="6"/>
      <c r="E4082" s="8"/>
      <c r="O4082" s="10"/>
      <c r="Q4082" s="12"/>
      <c r="S4082" s="16"/>
      <c r="T4082" s="16"/>
    </row>
    <row r="4083" spans="2:20" x14ac:dyDescent="0.2">
      <c r="B4083" s="3"/>
      <c r="C4083" s="3"/>
      <c r="D4083" s="6"/>
      <c r="E4083" s="8"/>
      <c r="O4083" s="10"/>
      <c r="Q4083" s="12"/>
      <c r="S4083" s="16"/>
      <c r="T4083" s="16"/>
    </row>
    <row r="4084" spans="2:20" x14ac:dyDescent="0.2">
      <c r="B4084" s="3"/>
      <c r="C4084" s="3"/>
      <c r="D4084" s="6"/>
      <c r="E4084" s="8"/>
      <c r="O4084" s="10"/>
      <c r="Q4084" s="12"/>
      <c r="S4084" s="16"/>
      <c r="T4084" s="16"/>
    </row>
    <row r="4085" spans="2:20" x14ac:dyDescent="0.2">
      <c r="B4085" s="3"/>
      <c r="C4085" s="3"/>
      <c r="D4085" s="6"/>
      <c r="E4085" s="8"/>
      <c r="O4085" s="10"/>
      <c r="Q4085" s="12"/>
      <c r="S4085" s="16"/>
      <c r="T4085" s="16"/>
    </row>
    <row r="4086" spans="2:20" x14ac:dyDescent="0.2">
      <c r="B4086" s="3"/>
      <c r="C4086" s="3"/>
      <c r="D4086" s="6"/>
      <c r="E4086" s="8"/>
      <c r="O4086" s="10"/>
      <c r="Q4086" s="12"/>
      <c r="S4086" s="16"/>
      <c r="T4086" s="16"/>
    </row>
    <row r="4087" spans="2:20" x14ac:dyDescent="0.2">
      <c r="B4087" s="3"/>
      <c r="C4087" s="3"/>
      <c r="D4087" s="6"/>
      <c r="E4087" s="8"/>
      <c r="O4087" s="10"/>
      <c r="Q4087" s="12"/>
      <c r="S4087" s="16"/>
      <c r="T4087" s="16"/>
    </row>
    <row r="4088" spans="2:20" x14ac:dyDescent="0.2">
      <c r="B4088" s="3"/>
      <c r="C4088" s="3"/>
      <c r="D4088" s="6"/>
      <c r="E4088" s="8"/>
      <c r="O4088" s="10"/>
      <c r="Q4088" s="12"/>
      <c r="S4088" s="16"/>
      <c r="T4088" s="16"/>
    </row>
    <row r="4089" spans="2:20" x14ac:dyDescent="0.2">
      <c r="B4089" s="3"/>
      <c r="C4089" s="3"/>
      <c r="D4089" s="6"/>
      <c r="E4089" s="8"/>
      <c r="O4089" s="10"/>
      <c r="Q4089" s="12"/>
      <c r="S4089" s="16"/>
      <c r="T4089" s="16"/>
    </row>
    <row r="4090" spans="2:20" x14ac:dyDescent="0.2">
      <c r="B4090" s="3"/>
      <c r="C4090" s="3"/>
      <c r="D4090" s="6"/>
      <c r="E4090" s="8"/>
      <c r="O4090" s="10"/>
      <c r="Q4090" s="12"/>
      <c r="S4090" s="16"/>
      <c r="T4090" s="16"/>
    </row>
    <row r="4091" spans="2:20" x14ac:dyDescent="0.2">
      <c r="B4091" s="3"/>
      <c r="C4091" s="3"/>
      <c r="D4091" s="6"/>
      <c r="E4091" s="8"/>
      <c r="O4091" s="10"/>
      <c r="Q4091" s="12"/>
      <c r="S4091" s="16"/>
      <c r="T4091" s="16"/>
    </row>
    <row r="4092" spans="2:20" x14ac:dyDescent="0.2">
      <c r="B4092" s="3"/>
      <c r="C4092" s="3"/>
      <c r="D4092" s="6"/>
      <c r="E4092" s="8"/>
      <c r="O4092" s="10"/>
      <c r="Q4092" s="12"/>
      <c r="S4092" s="16"/>
      <c r="T4092" s="16"/>
    </row>
    <row r="4093" spans="2:20" x14ac:dyDescent="0.2">
      <c r="B4093" s="3"/>
      <c r="C4093" s="3"/>
      <c r="D4093" s="6"/>
      <c r="E4093" s="8"/>
      <c r="O4093" s="10"/>
      <c r="Q4093" s="12"/>
      <c r="S4093" s="16"/>
      <c r="T4093" s="16"/>
    </row>
    <row r="4094" spans="2:20" x14ac:dyDescent="0.2">
      <c r="B4094" s="3"/>
      <c r="C4094" s="3"/>
      <c r="D4094" s="6"/>
      <c r="E4094" s="8"/>
      <c r="O4094" s="10"/>
      <c r="Q4094" s="12"/>
      <c r="S4094" s="16"/>
      <c r="T4094" s="16"/>
    </row>
    <row r="4095" spans="2:20" x14ac:dyDescent="0.2">
      <c r="B4095" s="3"/>
      <c r="C4095" s="3"/>
      <c r="D4095" s="6"/>
      <c r="E4095" s="8"/>
      <c r="O4095" s="10"/>
      <c r="Q4095" s="12"/>
      <c r="S4095" s="16"/>
      <c r="T4095" s="16"/>
    </row>
    <row r="4096" spans="2:20" x14ac:dyDescent="0.2">
      <c r="B4096" s="3"/>
      <c r="C4096" s="3"/>
      <c r="D4096" s="6"/>
      <c r="E4096" s="8"/>
      <c r="O4096" s="10"/>
      <c r="Q4096" s="12"/>
      <c r="S4096" s="16"/>
      <c r="T4096" s="16"/>
    </row>
    <row r="4097" spans="2:20" x14ac:dyDescent="0.2">
      <c r="B4097" s="3"/>
      <c r="C4097" s="3"/>
      <c r="D4097" s="6"/>
      <c r="E4097" s="8"/>
      <c r="O4097" s="10"/>
      <c r="Q4097" s="12"/>
      <c r="S4097" s="16"/>
      <c r="T4097" s="16"/>
    </row>
    <row r="4098" spans="2:20" x14ac:dyDescent="0.2">
      <c r="B4098" s="3"/>
      <c r="C4098" s="3"/>
      <c r="D4098" s="6"/>
      <c r="E4098" s="8"/>
      <c r="O4098" s="10"/>
      <c r="Q4098" s="12"/>
      <c r="S4098" s="16"/>
      <c r="T4098" s="16"/>
    </row>
    <row r="4099" spans="2:20" x14ac:dyDescent="0.2">
      <c r="B4099" s="3"/>
      <c r="C4099" s="3"/>
      <c r="D4099" s="6"/>
      <c r="E4099" s="8"/>
      <c r="O4099" s="10"/>
      <c r="Q4099" s="12"/>
      <c r="S4099" s="16"/>
      <c r="T4099" s="16"/>
    </row>
    <row r="4100" spans="2:20" x14ac:dyDescent="0.2">
      <c r="B4100" s="3"/>
      <c r="C4100" s="3"/>
      <c r="D4100" s="6"/>
      <c r="E4100" s="8"/>
      <c r="O4100" s="10"/>
      <c r="Q4100" s="12"/>
      <c r="S4100" s="16"/>
      <c r="T4100" s="16"/>
    </row>
    <row r="4101" spans="2:20" x14ac:dyDescent="0.2">
      <c r="B4101" s="3"/>
      <c r="C4101" s="3"/>
      <c r="D4101" s="6"/>
      <c r="E4101" s="8"/>
      <c r="O4101" s="10"/>
      <c r="Q4101" s="12"/>
      <c r="S4101" s="16"/>
      <c r="T4101" s="16"/>
    </row>
    <row r="4102" spans="2:20" x14ac:dyDescent="0.2">
      <c r="B4102" s="3"/>
      <c r="C4102" s="3"/>
      <c r="D4102" s="6"/>
      <c r="E4102" s="8"/>
      <c r="O4102" s="10"/>
      <c r="Q4102" s="12"/>
      <c r="S4102" s="16"/>
      <c r="T4102" s="16"/>
    </row>
    <row r="4103" spans="2:20" x14ac:dyDescent="0.2">
      <c r="B4103" s="3"/>
      <c r="C4103" s="3"/>
      <c r="D4103" s="6"/>
      <c r="E4103" s="8"/>
      <c r="O4103" s="10"/>
      <c r="Q4103" s="12"/>
      <c r="S4103" s="16"/>
      <c r="T4103" s="16"/>
    </row>
    <row r="4104" spans="2:20" x14ac:dyDescent="0.2">
      <c r="B4104" s="3"/>
      <c r="C4104" s="3"/>
      <c r="D4104" s="6"/>
      <c r="E4104" s="8"/>
      <c r="O4104" s="10"/>
      <c r="Q4104" s="12"/>
      <c r="S4104" s="16"/>
      <c r="T4104" s="16"/>
    </row>
    <row r="4105" spans="2:20" x14ac:dyDescent="0.2">
      <c r="B4105" s="3"/>
      <c r="C4105" s="3"/>
      <c r="D4105" s="6"/>
      <c r="E4105" s="8"/>
      <c r="O4105" s="10"/>
      <c r="Q4105" s="12"/>
      <c r="S4105" s="16"/>
      <c r="T4105" s="16"/>
    </row>
    <row r="4106" spans="2:20" x14ac:dyDescent="0.2">
      <c r="B4106" s="3"/>
      <c r="C4106" s="3"/>
      <c r="D4106" s="6"/>
      <c r="E4106" s="8"/>
      <c r="O4106" s="10"/>
      <c r="Q4106" s="12"/>
      <c r="S4106" s="16"/>
      <c r="T4106" s="16"/>
    </row>
    <row r="4107" spans="2:20" x14ac:dyDescent="0.2">
      <c r="B4107" s="3"/>
      <c r="C4107" s="3"/>
      <c r="D4107" s="6"/>
      <c r="E4107" s="8"/>
      <c r="O4107" s="10"/>
      <c r="Q4107" s="12"/>
      <c r="S4107" s="16"/>
      <c r="T4107" s="16"/>
    </row>
    <row r="4108" spans="2:20" x14ac:dyDescent="0.2">
      <c r="B4108" s="3"/>
      <c r="C4108" s="3"/>
      <c r="D4108" s="6"/>
      <c r="E4108" s="8"/>
      <c r="O4108" s="10"/>
      <c r="Q4108" s="12"/>
      <c r="S4108" s="16"/>
      <c r="T4108" s="16"/>
    </row>
    <row r="4109" spans="2:20" x14ac:dyDescent="0.2">
      <c r="B4109" s="3"/>
      <c r="C4109" s="3"/>
      <c r="D4109" s="6"/>
      <c r="E4109" s="8"/>
      <c r="O4109" s="10"/>
      <c r="Q4109" s="12"/>
      <c r="S4109" s="16"/>
      <c r="T4109" s="16"/>
    </row>
    <row r="4110" spans="2:20" x14ac:dyDescent="0.2">
      <c r="B4110" s="3"/>
      <c r="C4110" s="3"/>
      <c r="D4110" s="6"/>
      <c r="E4110" s="8"/>
      <c r="O4110" s="10"/>
      <c r="Q4110" s="12"/>
      <c r="S4110" s="16"/>
      <c r="T4110" s="16"/>
    </row>
    <row r="4111" spans="2:20" x14ac:dyDescent="0.2">
      <c r="B4111" s="3"/>
      <c r="C4111" s="3"/>
      <c r="D4111" s="6"/>
      <c r="E4111" s="8"/>
      <c r="O4111" s="10"/>
      <c r="Q4111" s="12"/>
      <c r="S4111" s="16"/>
      <c r="T4111" s="16"/>
    </row>
    <row r="4112" spans="2:20" x14ac:dyDescent="0.2">
      <c r="B4112" s="3"/>
      <c r="C4112" s="3"/>
      <c r="D4112" s="6"/>
      <c r="E4112" s="8"/>
      <c r="O4112" s="10"/>
      <c r="Q4112" s="12"/>
      <c r="S4112" s="16"/>
      <c r="T4112" s="16"/>
    </row>
    <row r="4113" spans="2:20" x14ac:dyDescent="0.2">
      <c r="B4113" s="3"/>
      <c r="C4113" s="3"/>
      <c r="D4113" s="6"/>
      <c r="E4113" s="8"/>
      <c r="O4113" s="10"/>
      <c r="Q4113" s="12"/>
      <c r="S4113" s="16"/>
      <c r="T4113" s="16"/>
    </row>
    <row r="4114" spans="2:20" x14ac:dyDescent="0.2">
      <c r="B4114" s="3"/>
      <c r="C4114" s="3"/>
      <c r="D4114" s="6"/>
      <c r="E4114" s="8"/>
      <c r="O4114" s="10"/>
      <c r="Q4114" s="12"/>
      <c r="S4114" s="16"/>
      <c r="T4114" s="16"/>
    </row>
    <row r="4115" spans="2:20" x14ac:dyDescent="0.2">
      <c r="B4115" s="3"/>
      <c r="C4115" s="3"/>
      <c r="D4115" s="6"/>
      <c r="E4115" s="8"/>
      <c r="O4115" s="10"/>
      <c r="Q4115" s="12"/>
      <c r="S4115" s="16"/>
      <c r="T4115" s="16"/>
    </row>
  </sheetData>
  <conditionalFormatting sqref="F252:F4115">
    <cfRule type="containsText" dxfId="15" priority="13" operator="containsText" text="canceled">
      <formula>NOT(ISERROR(SEARCH("canceled",F252)))</formula>
    </cfRule>
    <cfRule type="containsText" dxfId="14" priority="14" operator="containsText" text="failed">
      <formula>NOT(ISERROR(SEARCH("failed",F252)))</formula>
    </cfRule>
    <cfRule type="containsText" dxfId="13" priority="15" operator="containsText" text="successful">
      <formula>NOT(ISERROR(SEARCH("successful",F252)))</formula>
    </cfRule>
    <cfRule type="containsText" dxfId="12" priority="16" operator="containsText" text="live">
      <formula>NOT(ISERROR(SEARCH("live",F252)))</formula>
    </cfRule>
  </conditionalFormatting>
  <conditionalFormatting sqref="O252:O4115">
    <cfRule type="colorScale" priority="9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10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12">
      <colorScale>
        <cfvo type="min"/>
        <cfvo type="max"/>
        <color rgb="FFFF0000"/>
        <color theme="4" tint="0.59999389629810485"/>
      </colorScale>
    </cfRule>
  </conditionalFormatting>
  <conditionalFormatting sqref="O252:O4115">
    <cfRule type="colorScale" priority="11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conditionalFormatting sqref="F1:F251">
    <cfRule type="containsText" dxfId="11" priority="5" operator="containsText" text="canceled">
      <formula>NOT(ISERROR(SEARCH("canceled",F1)))</formula>
    </cfRule>
    <cfRule type="containsText" dxfId="10" priority="6" operator="containsText" text="failed">
      <formula>NOT(ISERROR(SEARCH("failed",F1)))</formula>
    </cfRule>
    <cfRule type="containsText" dxfId="9" priority="7" operator="containsText" text="successful">
      <formula>NOT(ISERROR(SEARCH("successful",F1)))</formula>
    </cfRule>
    <cfRule type="containsText" dxfId="8" priority="8" operator="containsText" text="live">
      <formula>NOT(ISERROR(SEARCH("live",F1)))</formula>
    </cfRule>
  </conditionalFormatting>
  <conditionalFormatting sqref="O1:O251">
    <cfRule type="colorScale" priority="2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3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4">
      <colorScale>
        <cfvo type="min"/>
        <cfvo type="max"/>
        <color rgb="FFFF0000"/>
        <color theme="4" tint="0.59999389629810485"/>
      </colorScale>
    </cfRule>
  </conditionalFormatting>
  <conditionalFormatting sqref="O2:O251">
    <cfRule type="colorScale" priority="1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B4926-73FC-C048-8B6C-AAC18C8D2A99}">
  <dimension ref="A1:C14"/>
  <sheetViews>
    <sheetView zoomScale="162" zoomScaleNormal="162" workbookViewId="0">
      <selection activeCell="B2" sqref="B2:C14"/>
    </sheetView>
  </sheetViews>
  <sheetFormatPr baseColWidth="10" defaultRowHeight="15" x14ac:dyDescent="0.2"/>
  <cols>
    <col min="1" max="1" width="24.5" bestFit="1" customWidth="1"/>
    <col min="2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8">
        <f>AVERAGE('Successful US Kickstarters'!D:D)</f>
        <v>5048.8786407766993</v>
      </c>
      <c r="C2" s="8">
        <f>AVERAGE('Failed US Kickstarters'!D:D)</f>
        <v>10554.212</v>
      </c>
    </row>
    <row r="3" spans="1:3" x14ac:dyDescent="0.2">
      <c r="A3" t="s">
        <v>8388</v>
      </c>
      <c r="B3" s="8">
        <f>MEDIAN('Successful US Kickstarters'!D:D)</f>
        <v>3000</v>
      </c>
      <c r="C3" s="8">
        <f>MEDIAN('Failed US Kickstarters'!D:D)</f>
        <v>5000</v>
      </c>
    </row>
    <row r="4" spans="1:3" x14ac:dyDescent="0.2">
      <c r="A4" t="s">
        <v>8389</v>
      </c>
      <c r="B4" s="8">
        <f>_xlfn.STDEV.P('Successful US Kickstarters'!D:D)</f>
        <v>7748.7537726373303</v>
      </c>
      <c r="C4" s="8">
        <f>_xlfn.STDEV.P('Failed US Kickstarters'!D:D)</f>
        <v>21967.731061515115</v>
      </c>
    </row>
    <row r="5" spans="1:3" x14ac:dyDescent="0.2">
      <c r="A5" t="s">
        <v>8390</v>
      </c>
      <c r="B5" s="8">
        <f>_xlfn.QUARTILE.EXC('Successful US Kickstarters'!D:D, 3)</f>
        <v>5000</v>
      </c>
      <c r="C5" s="8">
        <f>_xlfn.QUARTILE.EXC('Failed US Kickstarters'!D:D, 3)</f>
        <v>10000</v>
      </c>
    </row>
    <row r="6" spans="1:3" x14ac:dyDescent="0.2">
      <c r="A6" t="s">
        <v>8391</v>
      </c>
      <c r="B6" s="8">
        <f>_xlfn.QUARTILE.EXC('Successful US Kickstarters'!D:D, 1)</f>
        <v>1500</v>
      </c>
      <c r="C6" s="8">
        <f>_xlfn.QUARTILE.EXC('Failed US Kickstarters'!D:D, 1)</f>
        <v>2000</v>
      </c>
    </row>
    <row r="7" spans="1:3" x14ac:dyDescent="0.2">
      <c r="A7" t="s">
        <v>8397</v>
      </c>
      <c r="B7" s="8">
        <f>B5-B6</f>
        <v>3500</v>
      </c>
      <c r="C7" s="8">
        <f>C5-C6</f>
        <v>8000</v>
      </c>
    </row>
    <row r="8" spans="1:3" x14ac:dyDescent="0.2">
      <c r="B8" s="8"/>
      <c r="C8" s="8"/>
    </row>
    <row r="9" spans="1:3" x14ac:dyDescent="0.2">
      <c r="A9" t="s">
        <v>8392</v>
      </c>
      <c r="B9" s="8">
        <f>AVERAGE('Successful US Kickstarters'!E:E)</f>
        <v>5601.5458009708727</v>
      </c>
      <c r="C9" s="8">
        <f>AVERAGE('Failed US Kickstarters'!E:E)</f>
        <v>558.65484000000004</v>
      </c>
    </row>
    <row r="10" spans="1:3" x14ac:dyDescent="0.2">
      <c r="A10" t="s">
        <v>8393</v>
      </c>
      <c r="B10" s="8">
        <f>MEDIAN('Successful US Kickstarters'!E:E)</f>
        <v>3167.5</v>
      </c>
      <c r="C10" s="8">
        <f>MEDIAN('Failed US Kickstarters'!E:E)</f>
        <v>103</v>
      </c>
    </row>
    <row r="11" spans="1:3" x14ac:dyDescent="0.2">
      <c r="A11" t="s">
        <v>8394</v>
      </c>
      <c r="B11" s="8">
        <f>_xlfn.STDEV.P('Successful US Kickstarters'!E:E)</f>
        <v>8334.5731699164608</v>
      </c>
      <c r="C11" s="8">
        <f>MEDIAN('Failed US Kickstarters'!E:E)</f>
        <v>103</v>
      </c>
    </row>
    <row r="12" spans="1:3" x14ac:dyDescent="0.2">
      <c r="A12" t="s">
        <v>8396</v>
      </c>
      <c r="B12" s="8">
        <f>_xlfn.QUARTILE.EXC('Successful US Kickstarters'!E:E, 3)</f>
        <v>5699</v>
      </c>
      <c r="C12" s="8">
        <f>_xlfn.QUARTILE.EXC('Failed US Kickstarters'!E:E, 3)</f>
        <v>501</v>
      </c>
    </row>
    <row r="13" spans="1:3" x14ac:dyDescent="0.2">
      <c r="A13" t="s">
        <v>8395</v>
      </c>
      <c r="B13" s="8">
        <f>_xlfn.QUARTILE.EXC('Successful US Kickstarters'!E:E, 1)</f>
        <v>1716.5074999999999</v>
      </c>
      <c r="C13" s="8">
        <f>_xlfn.QUARTILE.EXC('Failed US Kickstarters'!E:E, 1)</f>
        <v>9.25</v>
      </c>
    </row>
    <row r="14" spans="1:3" x14ac:dyDescent="0.2">
      <c r="A14" t="s">
        <v>8398</v>
      </c>
      <c r="B14" s="8">
        <f>B12-B13</f>
        <v>3982.4925000000003</v>
      </c>
      <c r="C14" s="8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112EB-EE57-7748-8F3E-AEDFA45081F2}">
  <dimension ref="A1:T4115"/>
  <sheetViews>
    <sheetView topLeftCell="A418"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  <row r="414" spans="1:20" x14ac:dyDescent="0.2">
      <c r="B414" s="3"/>
      <c r="C414" s="3"/>
      <c r="D414" s="6"/>
      <c r="E414" s="8"/>
      <c r="O414" s="10"/>
      <c r="Q414" s="12"/>
      <c r="S414" s="16"/>
      <c r="T414" s="16"/>
    </row>
    <row r="415" spans="1:20" x14ac:dyDescent="0.2">
      <c r="B415" s="3"/>
      <c r="C415" s="3"/>
      <c r="D415" s="6"/>
      <c r="E415" s="8"/>
      <c r="O415" s="10"/>
      <c r="Q415" s="12"/>
      <c r="S415" s="16"/>
      <c r="T415" s="16"/>
    </row>
    <row r="416" spans="1:20" x14ac:dyDescent="0.2">
      <c r="B416" s="3"/>
      <c r="C416" s="3"/>
      <c r="D416" s="6"/>
      <c r="E416" s="8"/>
      <c r="O416" s="10"/>
      <c r="Q416" s="12"/>
      <c r="S416" s="16"/>
      <c r="T416" s="16"/>
    </row>
    <row r="417" spans="2:20" x14ac:dyDescent="0.2">
      <c r="B417" s="3"/>
      <c r="C417" s="3"/>
      <c r="D417" s="6"/>
      <c r="E417" s="8"/>
      <c r="O417" s="10"/>
      <c r="Q417" s="12"/>
      <c r="S417" s="16"/>
      <c r="T417" s="16"/>
    </row>
    <row r="418" spans="2:20" x14ac:dyDescent="0.2">
      <c r="B418" s="3"/>
      <c r="C418" s="3"/>
      <c r="D418" s="6"/>
      <c r="E418" s="8"/>
      <c r="O418" s="10"/>
      <c r="Q418" s="12"/>
      <c r="S418" s="16"/>
      <c r="T418" s="16"/>
    </row>
    <row r="419" spans="2:20" x14ac:dyDescent="0.2">
      <c r="B419" s="3"/>
      <c r="C419" s="3"/>
      <c r="D419" s="6"/>
      <c r="E419" s="8"/>
      <c r="O419" s="10"/>
      <c r="Q419" s="12"/>
      <c r="S419" s="16"/>
      <c r="T419" s="16"/>
    </row>
    <row r="420" spans="2:20" x14ac:dyDescent="0.2">
      <c r="B420" s="3"/>
      <c r="C420" s="3"/>
      <c r="D420" s="6"/>
      <c r="E420" s="8"/>
      <c r="O420" s="10"/>
      <c r="Q420" s="12"/>
      <c r="S420" s="16"/>
      <c r="T420" s="16"/>
    </row>
    <row r="421" spans="2:20" x14ac:dyDescent="0.2">
      <c r="B421" s="3"/>
      <c r="C421" s="3"/>
      <c r="D421" s="6"/>
      <c r="E421" s="8"/>
      <c r="O421" s="10"/>
      <c r="Q421" s="12"/>
      <c r="S421" s="16"/>
      <c r="T421" s="16"/>
    </row>
    <row r="422" spans="2:20" x14ac:dyDescent="0.2">
      <c r="B422" s="3"/>
      <c r="C422" s="3"/>
      <c r="D422" s="6"/>
      <c r="E422" s="8"/>
      <c r="O422" s="10"/>
      <c r="Q422" s="12"/>
      <c r="S422" s="16"/>
      <c r="T422" s="16"/>
    </row>
    <row r="423" spans="2:20" x14ac:dyDescent="0.2">
      <c r="B423" s="3"/>
      <c r="C423" s="3"/>
      <c r="D423" s="6"/>
      <c r="E423" s="8"/>
      <c r="O423" s="10"/>
      <c r="Q423" s="12"/>
      <c r="S423" s="16"/>
      <c r="T423" s="16"/>
    </row>
    <row r="424" spans="2:20" x14ac:dyDescent="0.2">
      <c r="B424" s="3"/>
      <c r="C424" s="3"/>
      <c r="D424" s="6"/>
      <c r="E424" s="8"/>
      <c r="O424" s="10"/>
      <c r="Q424" s="12"/>
      <c r="S424" s="16"/>
      <c r="T424" s="16"/>
    </row>
    <row r="425" spans="2:20" x14ac:dyDescent="0.2">
      <c r="B425" s="3"/>
      <c r="C425" s="3"/>
      <c r="D425" s="6"/>
      <c r="E425" s="8"/>
      <c r="O425" s="10"/>
      <c r="Q425" s="12"/>
      <c r="S425" s="16"/>
      <c r="T425" s="16"/>
    </row>
    <row r="426" spans="2:20" x14ac:dyDescent="0.2">
      <c r="B426" s="3"/>
      <c r="C426" s="3"/>
      <c r="D426" s="6"/>
      <c r="E426" s="8"/>
      <c r="O426" s="10"/>
      <c r="Q426" s="12"/>
      <c r="S426" s="16"/>
      <c r="T426" s="16"/>
    </row>
    <row r="427" spans="2:20" x14ac:dyDescent="0.2">
      <c r="B427" s="3"/>
      <c r="C427" s="3"/>
      <c r="D427" s="6"/>
      <c r="E427" s="8"/>
      <c r="O427" s="10"/>
      <c r="Q427" s="12"/>
      <c r="S427" s="16"/>
      <c r="T427" s="16"/>
    </row>
    <row r="428" spans="2:20" x14ac:dyDescent="0.2">
      <c r="B428" s="3"/>
      <c r="C428" s="3"/>
      <c r="D428" s="6"/>
      <c r="E428" s="8"/>
      <c r="O428" s="10"/>
      <c r="Q428" s="12"/>
      <c r="S428" s="16"/>
      <c r="T428" s="16"/>
    </row>
    <row r="429" spans="2:20" x14ac:dyDescent="0.2">
      <c r="B429" s="3"/>
      <c r="C429" s="3"/>
      <c r="D429" s="6"/>
      <c r="E429" s="8"/>
      <c r="O429" s="10"/>
      <c r="Q429" s="12"/>
      <c r="S429" s="16"/>
      <c r="T429" s="16"/>
    </row>
    <row r="430" spans="2:20" x14ac:dyDescent="0.2">
      <c r="B430" s="3"/>
      <c r="C430" s="3"/>
      <c r="D430" s="6"/>
      <c r="E430" s="8"/>
      <c r="O430" s="10"/>
      <c r="Q430" s="12"/>
      <c r="S430" s="16"/>
      <c r="T430" s="16"/>
    </row>
    <row r="431" spans="2:20" x14ac:dyDescent="0.2">
      <c r="B431" s="3"/>
      <c r="C431" s="3"/>
      <c r="D431" s="6"/>
      <c r="E431" s="8"/>
      <c r="O431" s="10"/>
      <c r="Q431" s="12"/>
      <c r="S431" s="16"/>
      <c r="T431" s="16"/>
    </row>
    <row r="432" spans="2:20" x14ac:dyDescent="0.2">
      <c r="B432" s="3"/>
      <c r="C432" s="3"/>
      <c r="D432" s="6"/>
      <c r="E432" s="8"/>
      <c r="O432" s="10"/>
      <c r="Q432" s="12"/>
      <c r="S432" s="16"/>
      <c r="T432" s="16"/>
    </row>
    <row r="433" spans="2:20" x14ac:dyDescent="0.2">
      <c r="B433" s="3"/>
      <c r="C433" s="3"/>
      <c r="D433" s="6"/>
      <c r="E433" s="8"/>
      <c r="O433" s="10"/>
      <c r="Q433" s="12"/>
      <c r="S433" s="16"/>
      <c r="T433" s="16"/>
    </row>
    <row r="434" spans="2:20" x14ac:dyDescent="0.2">
      <c r="B434" s="3"/>
      <c r="C434" s="3"/>
      <c r="D434" s="6"/>
      <c r="E434" s="8"/>
      <c r="O434" s="10"/>
      <c r="Q434" s="12"/>
      <c r="S434" s="16"/>
      <c r="T434" s="16"/>
    </row>
    <row r="435" spans="2:20" x14ac:dyDescent="0.2">
      <c r="B435" s="3"/>
      <c r="C435" s="3"/>
      <c r="D435" s="6"/>
      <c r="E435" s="8"/>
      <c r="O435" s="10"/>
      <c r="Q435" s="12"/>
      <c r="S435" s="16"/>
      <c r="T435" s="16"/>
    </row>
    <row r="436" spans="2:20" x14ac:dyDescent="0.2">
      <c r="B436" s="3"/>
      <c r="C436" s="3"/>
      <c r="D436" s="6"/>
      <c r="E436" s="8"/>
      <c r="O436" s="10"/>
      <c r="Q436" s="12"/>
      <c r="S436" s="16"/>
      <c r="T436" s="16"/>
    </row>
    <row r="437" spans="2:20" x14ac:dyDescent="0.2">
      <c r="B437" s="3"/>
      <c r="C437" s="3"/>
      <c r="D437" s="6"/>
      <c r="E437" s="8"/>
      <c r="O437" s="10"/>
      <c r="Q437" s="12"/>
      <c r="S437" s="16"/>
      <c r="T437" s="16"/>
    </row>
    <row r="438" spans="2:20" x14ac:dyDescent="0.2">
      <c r="B438" s="3"/>
      <c r="C438" s="3"/>
      <c r="D438" s="6"/>
      <c r="E438" s="8"/>
      <c r="O438" s="10"/>
      <c r="Q438" s="12"/>
      <c r="S438" s="16"/>
      <c r="T438" s="16"/>
    </row>
    <row r="439" spans="2:20" x14ac:dyDescent="0.2">
      <c r="B439" s="3"/>
      <c r="C439" s="3"/>
      <c r="D439" s="6"/>
      <c r="E439" s="8"/>
      <c r="O439" s="10"/>
      <c r="Q439" s="12"/>
      <c r="S439" s="16"/>
      <c r="T439" s="16"/>
    </row>
    <row r="440" spans="2:20" x14ac:dyDescent="0.2">
      <c r="B440" s="3"/>
      <c r="C440" s="3"/>
      <c r="D440" s="6"/>
      <c r="E440" s="8"/>
      <c r="O440" s="10"/>
      <c r="Q440" s="12"/>
      <c r="S440" s="16"/>
      <c r="T440" s="16"/>
    </row>
    <row r="441" spans="2:20" x14ac:dyDescent="0.2">
      <c r="B441" s="3"/>
      <c r="C441" s="3"/>
      <c r="D441" s="6"/>
      <c r="E441" s="8"/>
      <c r="O441" s="10"/>
      <c r="Q441" s="12"/>
      <c r="S441" s="16"/>
      <c r="T441" s="16"/>
    </row>
    <row r="442" spans="2:20" x14ac:dyDescent="0.2">
      <c r="B442" s="3"/>
      <c r="C442" s="3"/>
      <c r="D442" s="6"/>
      <c r="E442" s="8"/>
      <c r="O442" s="10"/>
      <c r="Q442" s="12"/>
      <c r="S442" s="16"/>
      <c r="T442" s="16"/>
    </row>
    <row r="443" spans="2:20" x14ac:dyDescent="0.2">
      <c r="B443" s="3"/>
      <c r="C443" s="3"/>
      <c r="D443" s="6"/>
      <c r="E443" s="8"/>
      <c r="O443" s="10"/>
      <c r="Q443" s="12"/>
      <c r="S443" s="16"/>
      <c r="T443" s="16"/>
    </row>
    <row r="444" spans="2:20" x14ac:dyDescent="0.2">
      <c r="B444" s="3"/>
      <c r="C444" s="3"/>
      <c r="D444" s="6"/>
      <c r="E444" s="8"/>
      <c r="O444" s="10"/>
      <c r="Q444" s="12"/>
      <c r="S444" s="16"/>
      <c r="T444" s="16"/>
    </row>
    <row r="445" spans="2:20" x14ac:dyDescent="0.2">
      <c r="B445" s="3"/>
      <c r="C445" s="3"/>
      <c r="D445" s="6"/>
      <c r="E445" s="8"/>
      <c r="O445" s="10"/>
      <c r="Q445" s="12"/>
      <c r="S445" s="16"/>
      <c r="T445" s="16"/>
    </row>
    <row r="446" spans="2:20" x14ac:dyDescent="0.2">
      <c r="B446" s="3"/>
      <c r="C446" s="3"/>
      <c r="D446" s="6"/>
      <c r="E446" s="8"/>
      <c r="O446" s="10"/>
      <c r="Q446" s="12"/>
      <c r="S446" s="16"/>
      <c r="T446" s="16"/>
    </row>
    <row r="447" spans="2:20" x14ac:dyDescent="0.2">
      <c r="B447" s="3"/>
      <c r="C447" s="3"/>
      <c r="D447" s="6"/>
      <c r="E447" s="8"/>
      <c r="O447" s="10"/>
      <c r="Q447" s="12"/>
      <c r="S447" s="16"/>
      <c r="T447" s="16"/>
    </row>
    <row r="448" spans="2:20" x14ac:dyDescent="0.2">
      <c r="B448" s="3"/>
      <c r="C448" s="3"/>
      <c r="D448" s="6"/>
      <c r="E448" s="8"/>
      <c r="O448" s="10"/>
      <c r="Q448" s="12"/>
      <c r="S448" s="16"/>
      <c r="T448" s="16"/>
    </row>
    <row r="449" spans="2:20" x14ac:dyDescent="0.2">
      <c r="B449" s="3"/>
      <c r="C449" s="3"/>
      <c r="D449" s="6"/>
      <c r="E449" s="8"/>
      <c r="O449" s="10"/>
      <c r="Q449" s="12"/>
      <c r="S449" s="16"/>
      <c r="T449" s="16"/>
    </row>
    <row r="450" spans="2:20" x14ac:dyDescent="0.2">
      <c r="B450" s="3"/>
      <c r="C450" s="3"/>
      <c r="D450" s="6"/>
      <c r="E450" s="8"/>
      <c r="O450" s="10"/>
      <c r="Q450" s="12"/>
      <c r="S450" s="16"/>
      <c r="T450" s="16"/>
    </row>
    <row r="451" spans="2:20" x14ac:dyDescent="0.2">
      <c r="B451" s="3"/>
      <c r="C451" s="3"/>
      <c r="D451" s="6"/>
      <c r="E451" s="8"/>
      <c r="O451" s="10"/>
      <c r="Q451" s="12"/>
      <c r="S451" s="16"/>
      <c r="T451" s="16"/>
    </row>
    <row r="452" spans="2:20" x14ac:dyDescent="0.2">
      <c r="B452" s="3"/>
      <c r="C452" s="3"/>
      <c r="D452" s="6"/>
      <c r="E452" s="8"/>
      <c r="O452" s="10"/>
      <c r="Q452" s="12"/>
      <c r="S452" s="16"/>
      <c r="T452" s="16"/>
    </row>
    <row r="453" spans="2:20" x14ac:dyDescent="0.2">
      <c r="B453" s="3"/>
      <c r="C453" s="3"/>
      <c r="D453" s="6"/>
      <c r="E453" s="8"/>
      <c r="O453" s="10"/>
      <c r="Q453" s="12"/>
      <c r="S453" s="16"/>
      <c r="T453" s="16"/>
    </row>
    <row r="454" spans="2:20" x14ac:dyDescent="0.2">
      <c r="B454" s="3"/>
      <c r="C454" s="3"/>
      <c r="D454" s="6"/>
      <c r="E454" s="8"/>
      <c r="O454" s="10"/>
      <c r="Q454" s="12"/>
      <c r="S454" s="16"/>
      <c r="T454" s="16"/>
    </row>
    <row r="455" spans="2:20" x14ac:dyDescent="0.2">
      <c r="B455" s="3"/>
      <c r="C455" s="3"/>
      <c r="D455" s="6"/>
      <c r="E455" s="8"/>
      <c r="O455" s="10"/>
      <c r="Q455" s="12"/>
      <c r="S455" s="16"/>
      <c r="T455" s="16"/>
    </row>
    <row r="456" spans="2:20" x14ac:dyDescent="0.2">
      <c r="B456" s="3"/>
      <c r="C456" s="3"/>
      <c r="D456" s="6"/>
      <c r="E456" s="8"/>
      <c r="O456" s="10"/>
      <c r="Q456" s="12"/>
      <c r="S456" s="16"/>
      <c r="T456" s="16"/>
    </row>
    <row r="457" spans="2:20" x14ac:dyDescent="0.2">
      <c r="B457" s="3"/>
      <c r="C457" s="3"/>
      <c r="D457" s="6"/>
      <c r="E457" s="8"/>
      <c r="O457" s="10"/>
      <c r="Q457" s="12"/>
      <c r="S457" s="16"/>
      <c r="T457" s="16"/>
    </row>
    <row r="458" spans="2:20" x14ac:dyDescent="0.2">
      <c r="B458" s="3"/>
      <c r="C458" s="3"/>
      <c r="D458" s="6"/>
      <c r="E458" s="8"/>
      <c r="O458" s="10"/>
      <c r="Q458" s="12"/>
      <c r="S458" s="16"/>
      <c r="T458" s="16"/>
    </row>
    <row r="459" spans="2:20" x14ac:dyDescent="0.2">
      <c r="B459" s="3"/>
      <c r="C459" s="3"/>
      <c r="D459" s="6"/>
      <c r="E459" s="8"/>
      <c r="O459" s="10"/>
      <c r="Q459" s="12"/>
      <c r="S459" s="16"/>
      <c r="T459" s="16"/>
    </row>
    <row r="460" spans="2:20" x14ac:dyDescent="0.2">
      <c r="B460" s="3"/>
      <c r="C460" s="3"/>
      <c r="D460" s="6"/>
      <c r="E460" s="8"/>
      <c r="O460" s="10"/>
      <c r="Q460" s="12"/>
      <c r="S460" s="16"/>
      <c r="T460" s="16"/>
    </row>
    <row r="461" spans="2:20" x14ac:dyDescent="0.2">
      <c r="B461" s="3"/>
      <c r="C461" s="3"/>
      <c r="D461" s="6"/>
      <c r="E461" s="8"/>
      <c r="O461" s="10"/>
      <c r="Q461" s="12"/>
      <c r="S461" s="16"/>
      <c r="T461" s="16"/>
    </row>
    <row r="462" spans="2:20" x14ac:dyDescent="0.2">
      <c r="B462" s="3"/>
      <c r="C462" s="3"/>
      <c r="D462" s="6"/>
      <c r="E462" s="8"/>
      <c r="O462" s="10"/>
      <c r="Q462" s="12"/>
      <c r="S462" s="16"/>
      <c r="T462" s="16"/>
    </row>
    <row r="463" spans="2:20" x14ac:dyDescent="0.2">
      <c r="B463" s="3"/>
      <c r="C463" s="3"/>
      <c r="D463" s="6"/>
      <c r="E463" s="8"/>
      <c r="O463" s="10"/>
      <c r="Q463" s="12"/>
      <c r="S463" s="16"/>
      <c r="T463" s="16"/>
    </row>
    <row r="464" spans="2:20" x14ac:dyDescent="0.2">
      <c r="B464" s="3"/>
      <c r="C464" s="3"/>
      <c r="D464" s="6"/>
      <c r="E464" s="8"/>
      <c r="O464" s="10"/>
      <c r="Q464" s="12"/>
      <c r="S464" s="16"/>
      <c r="T464" s="16"/>
    </row>
    <row r="465" spans="2:20" x14ac:dyDescent="0.2">
      <c r="B465" s="3"/>
      <c r="C465" s="3"/>
      <c r="D465" s="6"/>
      <c r="E465" s="8"/>
      <c r="O465" s="10"/>
      <c r="Q465" s="12"/>
      <c r="S465" s="16"/>
      <c r="T465" s="16"/>
    </row>
    <row r="466" spans="2:20" x14ac:dyDescent="0.2">
      <c r="B466" s="3"/>
      <c r="C466" s="3"/>
      <c r="D466" s="6"/>
      <c r="E466" s="8"/>
      <c r="O466" s="10"/>
      <c r="Q466" s="12"/>
      <c r="S466" s="16"/>
      <c r="T466" s="16"/>
    </row>
    <row r="467" spans="2:20" x14ac:dyDescent="0.2">
      <c r="B467" s="3"/>
      <c r="C467" s="3"/>
      <c r="D467" s="6"/>
      <c r="E467" s="8"/>
      <c r="O467" s="10"/>
      <c r="Q467" s="12"/>
      <c r="S467" s="16"/>
      <c r="T467" s="16"/>
    </row>
    <row r="468" spans="2:20" x14ac:dyDescent="0.2">
      <c r="B468" s="3"/>
      <c r="C468" s="3"/>
      <c r="D468" s="6"/>
      <c r="E468" s="8"/>
      <c r="O468" s="10"/>
      <c r="Q468" s="12"/>
      <c r="S468" s="16"/>
      <c r="T468" s="16"/>
    </row>
    <row r="469" spans="2:20" x14ac:dyDescent="0.2">
      <c r="B469" s="3"/>
      <c r="C469" s="3"/>
      <c r="D469" s="6"/>
      <c r="E469" s="8"/>
      <c r="O469" s="10"/>
      <c r="Q469" s="12"/>
      <c r="S469" s="16"/>
      <c r="T469" s="16"/>
    </row>
    <row r="470" spans="2:20" x14ac:dyDescent="0.2">
      <c r="B470" s="3"/>
      <c r="C470" s="3"/>
      <c r="D470" s="6"/>
      <c r="E470" s="8"/>
      <c r="O470" s="10"/>
      <c r="Q470" s="12"/>
      <c r="S470" s="16"/>
      <c r="T470" s="16"/>
    </row>
    <row r="471" spans="2:20" x14ac:dyDescent="0.2">
      <c r="B471" s="3"/>
      <c r="C471" s="3"/>
      <c r="D471" s="6"/>
      <c r="E471" s="8"/>
      <c r="O471" s="10"/>
      <c r="Q471" s="12"/>
      <c r="S471" s="16"/>
      <c r="T471" s="16"/>
    </row>
    <row r="472" spans="2:20" x14ac:dyDescent="0.2">
      <c r="B472" s="3"/>
      <c r="C472" s="3"/>
      <c r="D472" s="6"/>
      <c r="E472" s="8"/>
      <c r="O472" s="10"/>
      <c r="Q472" s="12"/>
      <c r="S472" s="16"/>
      <c r="T472" s="16"/>
    </row>
    <row r="473" spans="2:20" x14ac:dyDescent="0.2">
      <c r="B473" s="3"/>
      <c r="C473" s="3"/>
      <c r="D473" s="6"/>
      <c r="E473" s="8"/>
      <c r="O473" s="10"/>
      <c r="Q473" s="12"/>
      <c r="S473" s="16"/>
      <c r="T473" s="16"/>
    </row>
    <row r="474" spans="2:20" x14ac:dyDescent="0.2">
      <c r="B474" s="3"/>
      <c r="C474" s="3"/>
      <c r="D474" s="6"/>
      <c r="E474" s="8"/>
      <c r="O474" s="10"/>
      <c r="Q474" s="12"/>
      <c r="S474" s="16"/>
      <c r="T474" s="16"/>
    </row>
    <row r="475" spans="2:20" x14ac:dyDescent="0.2">
      <c r="B475" s="3"/>
      <c r="C475" s="3"/>
      <c r="D475" s="6"/>
      <c r="E475" s="8"/>
      <c r="O475" s="10"/>
      <c r="Q475" s="12"/>
      <c r="S475" s="16"/>
      <c r="T475" s="16"/>
    </row>
    <row r="476" spans="2:20" x14ac:dyDescent="0.2">
      <c r="B476" s="3"/>
      <c r="C476" s="3"/>
      <c r="D476" s="6"/>
      <c r="E476" s="8"/>
      <c r="O476" s="10"/>
      <c r="Q476" s="12"/>
      <c r="S476" s="16"/>
      <c r="T476" s="16"/>
    </row>
    <row r="477" spans="2:20" x14ac:dyDescent="0.2">
      <c r="B477" s="3"/>
      <c r="C477" s="3"/>
      <c r="D477" s="6"/>
      <c r="E477" s="8"/>
      <c r="O477" s="10"/>
      <c r="Q477" s="12"/>
      <c r="S477" s="16"/>
      <c r="T477" s="16"/>
    </row>
    <row r="478" spans="2:20" x14ac:dyDescent="0.2">
      <c r="B478" s="3"/>
      <c r="C478" s="3"/>
      <c r="D478" s="6"/>
      <c r="E478" s="8"/>
      <c r="O478" s="10"/>
      <c r="Q478" s="12"/>
      <c r="S478" s="16"/>
      <c r="T478" s="16"/>
    </row>
    <row r="479" spans="2:20" x14ac:dyDescent="0.2">
      <c r="B479" s="3"/>
      <c r="C479" s="3"/>
      <c r="D479" s="6"/>
      <c r="E479" s="8"/>
      <c r="O479" s="10"/>
      <c r="Q479" s="12"/>
      <c r="S479" s="16"/>
      <c r="T479" s="16"/>
    </row>
    <row r="480" spans="2:20" x14ac:dyDescent="0.2">
      <c r="B480" s="3"/>
      <c r="C480" s="3"/>
      <c r="D480" s="6"/>
      <c r="E480" s="8"/>
      <c r="O480" s="10"/>
      <c r="Q480" s="12"/>
      <c r="S480" s="16"/>
      <c r="T480" s="16"/>
    </row>
    <row r="481" spans="2:20" x14ac:dyDescent="0.2">
      <c r="B481" s="3"/>
      <c r="C481" s="3"/>
      <c r="D481" s="6"/>
      <c r="E481" s="8"/>
      <c r="O481" s="10"/>
      <c r="Q481" s="12"/>
      <c r="S481" s="16"/>
      <c r="T481" s="16"/>
    </row>
    <row r="482" spans="2:20" x14ac:dyDescent="0.2">
      <c r="B482" s="3"/>
      <c r="C482" s="3"/>
      <c r="D482" s="6"/>
      <c r="E482" s="8"/>
      <c r="O482" s="10"/>
      <c r="Q482" s="12"/>
      <c r="S482" s="16"/>
      <c r="T482" s="16"/>
    </row>
    <row r="483" spans="2:20" x14ac:dyDescent="0.2">
      <c r="B483" s="3"/>
      <c r="C483" s="3"/>
      <c r="D483" s="6"/>
      <c r="E483" s="8"/>
      <c r="O483" s="10"/>
      <c r="Q483" s="12"/>
      <c r="S483" s="16"/>
      <c r="T483" s="16"/>
    </row>
    <row r="484" spans="2:20" x14ac:dyDescent="0.2">
      <c r="B484" s="3"/>
      <c r="C484" s="3"/>
      <c r="D484" s="6"/>
      <c r="E484" s="8"/>
      <c r="O484" s="10"/>
      <c r="Q484" s="12"/>
      <c r="S484" s="16"/>
      <c r="T484" s="16"/>
    </row>
    <row r="485" spans="2:20" x14ac:dyDescent="0.2">
      <c r="B485" s="3"/>
      <c r="C485" s="3"/>
      <c r="D485" s="6"/>
      <c r="E485" s="8"/>
      <c r="O485" s="10"/>
      <c r="Q485" s="12"/>
      <c r="S485" s="16"/>
      <c r="T485" s="16"/>
    </row>
    <row r="486" spans="2:20" x14ac:dyDescent="0.2">
      <c r="B486" s="3"/>
      <c r="C486" s="3"/>
      <c r="D486" s="6"/>
      <c r="E486" s="8"/>
      <c r="O486" s="10"/>
      <c r="Q486" s="12"/>
      <c r="S486" s="16"/>
      <c r="T486" s="16"/>
    </row>
    <row r="487" spans="2:20" x14ac:dyDescent="0.2">
      <c r="B487" s="3"/>
      <c r="C487" s="3"/>
      <c r="D487" s="6"/>
      <c r="E487" s="8"/>
      <c r="O487" s="10"/>
      <c r="Q487" s="12"/>
      <c r="S487" s="16"/>
      <c r="T487" s="16"/>
    </row>
    <row r="488" spans="2:20" x14ac:dyDescent="0.2">
      <c r="B488" s="3"/>
      <c r="C488" s="3"/>
      <c r="D488" s="6"/>
      <c r="E488" s="8"/>
      <c r="O488" s="10"/>
      <c r="Q488" s="12"/>
      <c r="S488" s="16"/>
      <c r="T488" s="16"/>
    </row>
    <row r="489" spans="2:20" x14ac:dyDescent="0.2">
      <c r="B489" s="3"/>
      <c r="C489" s="3"/>
      <c r="D489" s="6"/>
      <c r="E489" s="8"/>
      <c r="O489" s="10"/>
      <c r="Q489" s="12"/>
      <c r="S489" s="16"/>
      <c r="T489" s="16"/>
    </row>
    <row r="490" spans="2:20" x14ac:dyDescent="0.2">
      <c r="B490" s="3"/>
      <c r="C490" s="3"/>
      <c r="D490" s="6"/>
      <c r="E490" s="8"/>
      <c r="O490" s="10"/>
      <c r="Q490" s="12"/>
      <c r="S490" s="16"/>
      <c r="T490" s="16"/>
    </row>
    <row r="491" spans="2:20" x14ac:dyDescent="0.2">
      <c r="B491" s="3"/>
      <c r="C491" s="3"/>
      <c r="D491" s="6"/>
      <c r="E491" s="8"/>
      <c r="O491" s="10"/>
      <c r="Q491" s="12"/>
      <c r="S491" s="16"/>
      <c r="T491" s="16"/>
    </row>
    <row r="492" spans="2:20" x14ac:dyDescent="0.2">
      <c r="B492" s="3"/>
      <c r="C492" s="3"/>
      <c r="D492" s="6"/>
      <c r="E492" s="8"/>
      <c r="O492" s="10"/>
      <c r="Q492" s="12"/>
      <c r="S492" s="16"/>
      <c r="T492" s="16"/>
    </row>
    <row r="493" spans="2:20" x14ac:dyDescent="0.2">
      <c r="B493" s="3"/>
      <c r="C493" s="3"/>
      <c r="D493" s="6"/>
      <c r="E493" s="8"/>
      <c r="O493" s="10"/>
      <c r="Q493" s="12"/>
      <c r="S493" s="16"/>
      <c r="T493" s="16"/>
    </row>
    <row r="494" spans="2:20" x14ac:dyDescent="0.2">
      <c r="B494" s="3"/>
      <c r="C494" s="3"/>
      <c r="D494" s="6"/>
      <c r="E494" s="8"/>
      <c r="O494" s="10"/>
      <c r="Q494" s="12"/>
      <c r="S494" s="16"/>
      <c r="T494" s="16"/>
    </row>
    <row r="495" spans="2:20" x14ac:dyDescent="0.2">
      <c r="B495" s="3"/>
      <c r="C495" s="3"/>
      <c r="D495" s="6"/>
      <c r="E495" s="8"/>
      <c r="O495" s="10"/>
      <c r="Q495" s="12"/>
      <c r="S495" s="16"/>
      <c r="T495" s="16"/>
    </row>
    <row r="496" spans="2:20" x14ac:dyDescent="0.2">
      <c r="B496" s="3"/>
      <c r="C496" s="3"/>
      <c r="D496" s="6"/>
      <c r="E496" s="8"/>
      <c r="O496" s="10"/>
      <c r="Q496" s="12"/>
      <c r="S496" s="16"/>
      <c r="T496" s="16"/>
    </row>
    <row r="497" spans="2:20" x14ac:dyDescent="0.2">
      <c r="B497" s="3"/>
      <c r="C497" s="3"/>
      <c r="D497" s="6"/>
      <c r="E497" s="8"/>
      <c r="O497" s="10"/>
      <c r="Q497" s="12"/>
      <c r="S497" s="16"/>
      <c r="T497" s="16"/>
    </row>
    <row r="498" spans="2:20" x14ac:dyDescent="0.2">
      <c r="B498" s="3"/>
      <c r="C498" s="3"/>
      <c r="D498" s="6"/>
      <c r="E498" s="8"/>
      <c r="O498" s="10"/>
      <c r="Q498" s="12"/>
      <c r="S498" s="16"/>
      <c r="T498" s="16"/>
    </row>
    <row r="499" spans="2:20" x14ac:dyDescent="0.2">
      <c r="B499" s="3"/>
      <c r="C499" s="3"/>
      <c r="D499" s="6"/>
      <c r="E499" s="8"/>
      <c r="O499" s="10"/>
      <c r="Q499" s="12"/>
      <c r="S499" s="16"/>
      <c r="T499" s="16"/>
    </row>
    <row r="500" spans="2:20" x14ac:dyDescent="0.2">
      <c r="B500" s="3"/>
      <c r="C500" s="3"/>
      <c r="D500" s="6"/>
      <c r="E500" s="8"/>
      <c r="O500" s="10"/>
      <c r="Q500" s="12"/>
      <c r="S500" s="16"/>
      <c r="T500" s="16"/>
    </row>
    <row r="501" spans="2:20" x14ac:dyDescent="0.2">
      <c r="B501" s="3"/>
      <c r="C501" s="3"/>
      <c r="D501" s="6"/>
      <c r="E501" s="8"/>
      <c r="O501" s="10"/>
      <c r="Q501" s="12"/>
      <c r="S501" s="16"/>
      <c r="T501" s="16"/>
    </row>
    <row r="502" spans="2:20" x14ac:dyDescent="0.2">
      <c r="B502" s="3"/>
      <c r="C502" s="3"/>
      <c r="D502" s="6"/>
      <c r="E502" s="8"/>
      <c r="O502" s="10"/>
      <c r="Q502" s="12"/>
      <c r="S502" s="16"/>
      <c r="T502" s="16"/>
    </row>
    <row r="503" spans="2:20" x14ac:dyDescent="0.2">
      <c r="B503" s="3"/>
      <c r="C503" s="3"/>
      <c r="D503" s="6"/>
      <c r="E503" s="8"/>
      <c r="O503" s="10"/>
      <c r="Q503" s="12"/>
      <c r="S503" s="16"/>
      <c r="T503" s="16"/>
    </row>
    <row r="504" spans="2:20" x14ac:dyDescent="0.2">
      <c r="B504" s="3"/>
      <c r="C504" s="3"/>
      <c r="D504" s="6"/>
      <c r="E504" s="8"/>
      <c r="O504" s="10"/>
      <c r="Q504" s="12"/>
      <c r="S504" s="16"/>
      <c r="T504" s="16"/>
    </row>
    <row r="505" spans="2:20" x14ac:dyDescent="0.2">
      <c r="B505" s="3"/>
      <c r="C505" s="3"/>
      <c r="D505" s="6"/>
      <c r="E505" s="8"/>
      <c r="O505" s="10"/>
      <c r="Q505" s="12"/>
      <c r="S505" s="16"/>
      <c r="T505" s="16"/>
    </row>
    <row r="506" spans="2:20" x14ac:dyDescent="0.2">
      <c r="B506" s="3"/>
      <c r="C506" s="3"/>
      <c r="D506" s="6"/>
      <c r="E506" s="8"/>
      <c r="O506" s="10"/>
      <c r="Q506" s="12"/>
      <c r="S506" s="16"/>
      <c r="T506" s="16"/>
    </row>
    <row r="507" spans="2:20" x14ac:dyDescent="0.2">
      <c r="B507" s="3"/>
      <c r="C507" s="3"/>
      <c r="D507" s="6"/>
      <c r="E507" s="8"/>
      <c r="O507" s="10"/>
      <c r="Q507" s="12"/>
      <c r="S507" s="16"/>
      <c r="T507" s="16"/>
    </row>
    <row r="508" spans="2:20" x14ac:dyDescent="0.2">
      <c r="B508" s="3"/>
      <c r="C508" s="3"/>
      <c r="D508" s="6"/>
      <c r="E508" s="8"/>
      <c r="O508" s="10"/>
      <c r="Q508" s="12"/>
      <c r="S508" s="16"/>
      <c r="T508" s="16"/>
    </row>
    <row r="509" spans="2:20" x14ac:dyDescent="0.2">
      <c r="B509" s="3"/>
      <c r="C509" s="3"/>
      <c r="D509" s="6"/>
      <c r="E509" s="8"/>
      <c r="O509" s="10"/>
      <c r="Q509" s="12"/>
      <c r="S509" s="16"/>
      <c r="T509" s="16"/>
    </row>
    <row r="510" spans="2:20" x14ac:dyDescent="0.2">
      <c r="B510" s="3"/>
      <c r="C510" s="3"/>
      <c r="D510" s="6"/>
      <c r="E510" s="8"/>
      <c r="O510" s="10"/>
      <c r="Q510" s="12"/>
      <c r="S510" s="16"/>
      <c r="T510" s="16"/>
    </row>
    <row r="511" spans="2:20" x14ac:dyDescent="0.2">
      <c r="B511" s="3"/>
      <c r="C511" s="3"/>
      <c r="D511" s="6"/>
      <c r="E511" s="8"/>
      <c r="O511" s="10"/>
      <c r="Q511" s="12"/>
      <c r="S511" s="16"/>
      <c r="T511" s="16"/>
    </row>
    <row r="512" spans="2:20" x14ac:dyDescent="0.2">
      <c r="B512" s="3"/>
      <c r="C512" s="3"/>
      <c r="D512" s="6"/>
      <c r="E512" s="8"/>
      <c r="O512" s="10"/>
      <c r="Q512" s="12"/>
      <c r="S512" s="16"/>
      <c r="T512" s="16"/>
    </row>
    <row r="513" spans="2:20" x14ac:dyDescent="0.2">
      <c r="B513" s="3"/>
      <c r="C513" s="3"/>
      <c r="D513" s="6"/>
      <c r="E513" s="8"/>
      <c r="O513" s="10"/>
      <c r="Q513" s="12"/>
      <c r="S513" s="16"/>
      <c r="T513" s="16"/>
    </row>
    <row r="514" spans="2:20" x14ac:dyDescent="0.2">
      <c r="B514" s="3"/>
      <c r="C514" s="3"/>
      <c r="D514" s="6"/>
      <c r="E514" s="8"/>
      <c r="O514" s="10"/>
      <c r="Q514" s="12"/>
      <c r="S514" s="16"/>
      <c r="T514" s="16"/>
    </row>
    <row r="515" spans="2:20" x14ac:dyDescent="0.2">
      <c r="B515" s="3"/>
      <c r="C515" s="3"/>
      <c r="D515" s="6"/>
      <c r="E515" s="8"/>
      <c r="O515" s="10"/>
      <c r="Q515" s="12"/>
      <c r="S515" s="16"/>
      <c r="T515" s="16"/>
    </row>
    <row r="516" spans="2:20" x14ac:dyDescent="0.2">
      <c r="B516" s="3"/>
      <c r="C516" s="3"/>
      <c r="D516" s="6"/>
      <c r="E516" s="8"/>
      <c r="O516" s="10"/>
      <c r="Q516" s="12"/>
      <c r="S516" s="16"/>
      <c r="T516" s="16"/>
    </row>
    <row r="517" spans="2:20" x14ac:dyDescent="0.2">
      <c r="B517" s="3"/>
      <c r="C517" s="3"/>
      <c r="D517" s="6"/>
      <c r="E517" s="8"/>
      <c r="O517" s="10"/>
      <c r="Q517" s="12"/>
      <c r="S517" s="16"/>
      <c r="T517" s="16"/>
    </row>
    <row r="518" spans="2:20" x14ac:dyDescent="0.2">
      <c r="B518" s="3"/>
      <c r="C518" s="3"/>
      <c r="D518" s="6"/>
      <c r="E518" s="8"/>
      <c r="O518" s="10"/>
      <c r="Q518" s="12"/>
      <c r="S518" s="16"/>
      <c r="T518" s="16"/>
    </row>
    <row r="519" spans="2:20" x14ac:dyDescent="0.2">
      <c r="B519" s="3"/>
      <c r="C519" s="3"/>
      <c r="D519" s="6"/>
      <c r="E519" s="8"/>
      <c r="O519" s="10"/>
      <c r="Q519" s="12"/>
      <c r="S519" s="16"/>
      <c r="T519" s="16"/>
    </row>
    <row r="520" spans="2:20" x14ac:dyDescent="0.2">
      <c r="B520" s="3"/>
      <c r="C520" s="3"/>
      <c r="D520" s="6"/>
      <c r="E520" s="8"/>
      <c r="O520" s="10"/>
      <c r="Q520" s="12"/>
      <c r="S520" s="16"/>
      <c r="T520" s="16"/>
    </row>
    <row r="521" spans="2:20" x14ac:dyDescent="0.2">
      <c r="B521" s="3"/>
      <c r="C521" s="3"/>
      <c r="D521" s="6"/>
      <c r="E521" s="8"/>
      <c r="O521" s="10"/>
      <c r="Q521" s="12"/>
      <c r="S521" s="16"/>
      <c r="T521" s="16"/>
    </row>
    <row r="522" spans="2:20" x14ac:dyDescent="0.2">
      <c r="B522" s="3"/>
      <c r="C522" s="3"/>
      <c r="D522" s="6"/>
      <c r="E522" s="8"/>
      <c r="O522" s="10"/>
      <c r="Q522" s="12"/>
      <c r="S522" s="16"/>
      <c r="T522" s="16"/>
    </row>
    <row r="523" spans="2:20" x14ac:dyDescent="0.2">
      <c r="B523" s="3"/>
      <c r="C523" s="3"/>
      <c r="D523" s="6"/>
      <c r="E523" s="8"/>
      <c r="O523" s="10"/>
      <c r="Q523" s="12"/>
      <c r="S523" s="16"/>
      <c r="T523" s="16"/>
    </row>
    <row r="524" spans="2:20" x14ac:dyDescent="0.2">
      <c r="B524" s="3"/>
      <c r="C524" s="3"/>
      <c r="D524" s="6"/>
      <c r="E524" s="8"/>
      <c r="O524" s="10"/>
      <c r="Q524" s="12"/>
      <c r="S524" s="16"/>
      <c r="T524" s="16"/>
    </row>
    <row r="525" spans="2:20" x14ac:dyDescent="0.2">
      <c r="B525" s="3"/>
      <c r="C525" s="3"/>
      <c r="D525" s="6"/>
      <c r="E525" s="8"/>
      <c r="O525" s="10"/>
      <c r="Q525" s="12"/>
      <c r="S525" s="16"/>
      <c r="T525" s="16"/>
    </row>
    <row r="526" spans="2:20" x14ac:dyDescent="0.2">
      <c r="B526" s="3"/>
      <c r="C526" s="3"/>
      <c r="D526" s="6"/>
      <c r="E526" s="8"/>
      <c r="O526" s="10"/>
      <c r="Q526" s="12"/>
      <c r="S526" s="16"/>
      <c r="T526" s="16"/>
    </row>
    <row r="527" spans="2:20" x14ac:dyDescent="0.2">
      <c r="B527" s="3"/>
      <c r="C527" s="3"/>
      <c r="D527" s="6"/>
      <c r="E527" s="8"/>
      <c r="O527" s="10"/>
      <c r="Q527" s="12"/>
      <c r="S527" s="16"/>
      <c r="T527" s="16"/>
    </row>
    <row r="528" spans="2:20" x14ac:dyDescent="0.2">
      <c r="B528" s="3"/>
      <c r="C528" s="3"/>
      <c r="D528" s="6"/>
      <c r="E528" s="8"/>
      <c r="O528" s="10"/>
      <c r="Q528" s="12"/>
      <c r="S528" s="16"/>
      <c r="T528" s="16"/>
    </row>
    <row r="529" spans="2:20" x14ac:dyDescent="0.2">
      <c r="B529" s="3"/>
      <c r="C529" s="3"/>
      <c r="D529" s="6"/>
      <c r="E529" s="8"/>
      <c r="O529" s="10"/>
      <c r="Q529" s="12"/>
      <c r="S529" s="16"/>
      <c r="T529" s="16"/>
    </row>
    <row r="530" spans="2:20" x14ac:dyDescent="0.2">
      <c r="B530" s="3"/>
      <c r="C530" s="3"/>
      <c r="D530" s="6"/>
      <c r="E530" s="8"/>
      <c r="O530" s="10"/>
      <c r="Q530" s="12"/>
      <c r="S530" s="16"/>
      <c r="T530" s="16"/>
    </row>
    <row r="531" spans="2:20" x14ac:dyDescent="0.2">
      <c r="B531" s="3"/>
      <c r="C531" s="3"/>
      <c r="D531" s="6"/>
      <c r="E531" s="8"/>
      <c r="O531" s="10"/>
      <c r="Q531" s="12"/>
      <c r="S531" s="16"/>
      <c r="T531" s="16"/>
    </row>
    <row r="532" spans="2:20" x14ac:dyDescent="0.2">
      <c r="B532" s="3"/>
      <c r="C532" s="3"/>
      <c r="D532" s="6"/>
      <c r="E532" s="8"/>
      <c r="O532" s="10"/>
      <c r="Q532" s="12"/>
      <c r="S532" s="16"/>
      <c r="T532" s="16"/>
    </row>
    <row r="533" spans="2:20" x14ac:dyDescent="0.2">
      <c r="B533" s="3"/>
      <c r="C533" s="3"/>
      <c r="D533" s="6"/>
      <c r="E533" s="8"/>
      <c r="O533" s="10"/>
      <c r="Q533" s="12"/>
      <c r="S533" s="16"/>
      <c r="T533" s="16"/>
    </row>
    <row r="534" spans="2:20" x14ac:dyDescent="0.2">
      <c r="B534" s="3"/>
      <c r="C534" s="3"/>
      <c r="D534" s="6"/>
      <c r="E534" s="8"/>
      <c r="O534" s="10"/>
      <c r="Q534" s="12"/>
      <c r="S534" s="16"/>
      <c r="T534" s="16"/>
    </row>
    <row r="535" spans="2:20" x14ac:dyDescent="0.2">
      <c r="B535" s="3"/>
      <c r="C535" s="3"/>
      <c r="D535" s="6"/>
      <c r="E535" s="8"/>
      <c r="O535" s="10"/>
      <c r="Q535" s="12"/>
      <c r="S535" s="16"/>
      <c r="T535" s="16"/>
    </row>
    <row r="536" spans="2:20" x14ac:dyDescent="0.2">
      <c r="B536" s="3"/>
      <c r="C536" s="3"/>
      <c r="D536" s="6"/>
      <c r="E536" s="8"/>
      <c r="O536" s="10"/>
      <c r="Q536" s="12"/>
      <c r="S536" s="16"/>
      <c r="T536" s="16"/>
    </row>
    <row r="537" spans="2:20" x14ac:dyDescent="0.2">
      <c r="B537" s="3"/>
      <c r="C537" s="3"/>
      <c r="D537" s="6"/>
      <c r="E537" s="8"/>
      <c r="O537" s="10"/>
      <c r="Q537" s="12"/>
      <c r="S537" s="16"/>
      <c r="T537" s="16"/>
    </row>
    <row r="538" spans="2:20" x14ac:dyDescent="0.2">
      <c r="B538" s="3"/>
      <c r="C538" s="3"/>
      <c r="D538" s="6"/>
      <c r="E538" s="8"/>
      <c r="O538" s="10"/>
      <c r="Q538" s="12"/>
      <c r="S538" s="16"/>
      <c r="T538" s="16"/>
    </row>
    <row r="539" spans="2:20" x14ac:dyDescent="0.2">
      <c r="B539" s="3"/>
      <c r="C539" s="3"/>
      <c r="D539" s="6"/>
      <c r="E539" s="8"/>
      <c r="O539" s="10"/>
      <c r="Q539" s="12"/>
      <c r="S539" s="16"/>
      <c r="T539" s="16"/>
    </row>
    <row r="540" spans="2:20" x14ac:dyDescent="0.2">
      <c r="B540" s="3"/>
      <c r="C540" s="3"/>
      <c r="D540" s="6"/>
      <c r="E540" s="8"/>
      <c r="O540" s="10"/>
      <c r="Q540" s="12"/>
      <c r="S540" s="16"/>
      <c r="T540" s="16"/>
    </row>
    <row r="541" spans="2:20" x14ac:dyDescent="0.2">
      <c r="B541" s="3"/>
      <c r="C541" s="3"/>
      <c r="D541" s="6"/>
      <c r="E541" s="8"/>
      <c r="O541" s="10"/>
      <c r="Q541" s="12"/>
      <c r="S541" s="16"/>
      <c r="T541" s="16"/>
    </row>
    <row r="542" spans="2:20" x14ac:dyDescent="0.2">
      <c r="B542" s="3"/>
      <c r="C542" s="3"/>
      <c r="D542" s="6"/>
      <c r="E542" s="8"/>
      <c r="O542" s="10"/>
      <c r="Q542" s="12"/>
      <c r="S542" s="16"/>
      <c r="T542" s="16"/>
    </row>
    <row r="543" spans="2:20" x14ac:dyDescent="0.2">
      <c r="B543" s="3"/>
      <c r="C543" s="3"/>
      <c r="D543" s="6"/>
      <c r="E543" s="8"/>
      <c r="O543" s="10"/>
      <c r="Q543" s="12"/>
      <c r="S543" s="16"/>
      <c r="T543" s="16"/>
    </row>
    <row r="544" spans="2:20" x14ac:dyDescent="0.2">
      <c r="B544" s="3"/>
      <c r="C544" s="3"/>
      <c r="D544" s="6"/>
      <c r="E544" s="8"/>
      <c r="O544" s="10"/>
      <c r="Q544" s="12"/>
      <c r="S544" s="16"/>
      <c r="T544" s="16"/>
    </row>
    <row r="545" spans="2:20" x14ac:dyDescent="0.2">
      <c r="B545" s="3"/>
      <c r="C545" s="3"/>
      <c r="D545" s="6"/>
      <c r="E545" s="8"/>
      <c r="O545" s="10"/>
      <c r="Q545" s="12"/>
      <c r="S545" s="16"/>
      <c r="T545" s="16"/>
    </row>
    <row r="546" spans="2:20" x14ac:dyDescent="0.2">
      <c r="B546" s="3"/>
      <c r="C546" s="3"/>
      <c r="D546" s="6"/>
      <c r="E546" s="8"/>
      <c r="O546" s="10"/>
      <c r="Q546" s="12"/>
      <c r="S546" s="16"/>
      <c r="T546" s="16"/>
    </row>
    <row r="547" spans="2:20" x14ac:dyDescent="0.2">
      <c r="B547" s="3"/>
      <c r="C547" s="3"/>
      <c r="D547" s="6"/>
      <c r="E547" s="8"/>
      <c r="O547" s="10"/>
      <c r="Q547" s="12"/>
      <c r="S547" s="16"/>
      <c r="T547" s="16"/>
    </row>
    <row r="548" spans="2:20" x14ac:dyDescent="0.2">
      <c r="B548" s="3"/>
      <c r="C548" s="3"/>
      <c r="D548" s="6"/>
      <c r="E548" s="8"/>
      <c r="O548" s="10"/>
      <c r="Q548" s="12"/>
      <c r="S548" s="16"/>
      <c r="T548" s="16"/>
    </row>
    <row r="549" spans="2:20" x14ac:dyDescent="0.2">
      <c r="B549" s="3"/>
      <c r="C549" s="3"/>
      <c r="D549" s="6"/>
      <c r="E549" s="8"/>
      <c r="O549" s="10"/>
      <c r="Q549" s="12"/>
      <c r="S549" s="16"/>
      <c r="T549" s="16"/>
    </row>
    <row r="550" spans="2:20" x14ac:dyDescent="0.2">
      <c r="B550" s="3"/>
      <c r="C550" s="3"/>
      <c r="D550" s="6"/>
      <c r="E550" s="8"/>
      <c r="O550" s="10"/>
      <c r="Q550" s="12"/>
      <c r="S550" s="16"/>
      <c r="T550" s="16"/>
    </row>
    <row r="551" spans="2:20" x14ac:dyDescent="0.2">
      <c r="B551" s="3"/>
      <c r="C551" s="3"/>
      <c r="D551" s="6"/>
      <c r="E551" s="8"/>
      <c r="O551" s="10"/>
      <c r="Q551" s="12"/>
      <c r="S551" s="16"/>
      <c r="T551" s="16"/>
    </row>
    <row r="552" spans="2:20" x14ac:dyDescent="0.2">
      <c r="B552" s="3"/>
      <c r="C552" s="3"/>
      <c r="D552" s="6"/>
      <c r="E552" s="8"/>
      <c r="O552" s="10"/>
      <c r="Q552" s="12"/>
      <c r="S552" s="16"/>
      <c r="T552" s="16"/>
    </row>
    <row r="553" spans="2:20" x14ac:dyDescent="0.2">
      <c r="B553" s="3"/>
      <c r="C553" s="3"/>
      <c r="D553" s="6"/>
      <c r="E553" s="8"/>
      <c r="O553" s="10"/>
      <c r="Q553" s="12"/>
      <c r="S553" s="16"/>
      <c r="T553" s="16"/>
    </row>
    <row r="554" spans="2:20" x14ac:dyDescent="0.2">
      <c r="B554" s="3"/>
      <c r="C554" s="3"/>
      <c r="D554" s="6"/>
      <c r="E554" s="8"/>
      <c r="O554" s="10"/>
      <c r="Q554" s="12"/>
      <c r="S554" s="16"/>
      <c r="T554" s="16"/>
    </row>
    <row r="555" spans="2:20" x14ac:dyDescent="0.2">
      <c r="B555" s="3"/>
      <c r="C555" s="3"/>
      <c r="D555" s="6"/>
      <c r="E555" s="8"/>
      <c r="O555" s="10"/>
      <c r="Q555" s="12"/>
      <c r="S555" s="16"/>
      <c r="T555" s="16"/>
    </row>
    <row r="556" spans="2:20" x14ac:dyDescent="0.2">
      <c r="B556" s="3"/>
      <c r="C556" s="3"/>
      <c r="D556" s="6"/>
      <c r="E556" s="8"/>
      <c r="O556" s="10"/>
      <c r="Q556" s="12"/>
      <c r="S556" s="16"/>
      <c r="T556" s="16"/>
    </row>
    <row r="557" spans="2:20" x14ac:dyDescent="0.2">
      <c r="B557" s="3"/>
      <c r="C557" s="3"/>
      <c r="D557" s="6"/>
      <c r="E557" s="8"/>
      <c r="O557" s="10"/>
      <c r="Q557" s="12"/>
      <c r="S557" s="16"/>
      <c r="T557" s="16"/>
    </row>
    <row r="558" spans="2:20" x14ac:dyDescent="0.2">
      <c r="B558" s="3"/>
      <c r="C558" s="3"/>
      <c r="D558" s="6"/>
      <c r="E558" s="8"/>
      <c r="O558" s="10"/>
      <c r="Q558" s="12"/>
      <c r="S558" s="16"/>
      <c r="T558" s="16"/>
    </row>
    <row r="559" spans="2:20" x14ac:dyDescent="0.2">
      <c r="B559" s="3"/>
      <c r="C559" s="3"/>
      <c r="D559" s="6"/>
      <c r="E559" s="8"/>
      <c r="O559" s="10"/>
      <c r="Q559" s="12"/>
      <c r="S559" s="16"/>
      <c r="T559" s="16"/>
    </row>
    <row r="560" spans="2:20" x14ac:dyDescent="0.2">
      <c r="B560" s="3"/>
      <c r="C560" s="3"/>
      <c r="D560" s="6"/>
      <c r="E560" s="8"/>
      <c r="O560" s="10"/>
      <c r="Q560" s="12"/>
      <c r="S560" s="16"/>
      <c r="T560" s="16"/>
    </row>
    <row r="561" spans="2:20" x14ac:dyDescent="0.2">
      <c r="B561" s="3"/>
      <c r="C561" s="3"/>
      <c r="D561" s="6"/>
      <c r="E561" s="8"/>
      <c r="O561" s="10"/>
      <c r="Q561" s="12"/>
      <c r="S561" s="16"/>
      <c r="T561" s="16"/>
    </row>
    <row r="562" spans="2:20" x14ac:dyDescent="0.2">
      <c r="B562" s="3"/>
      <c r="C562" s="3"/>
      <c r="D562" s="6"/>
      <c r="E562" s="8"/>
      <c r="O562" s="10"/>
      <c r="Q562" s="12"/>
      <c r="S562" s="16"/>
      <c r="T562" s="16"/>
    </row>
    <row r="563" spans="2:20" x14ac:dyDescent="0.2">
      <c r="B563" s="3"/>
      <c r="C563" s="3"/>
      <c r="D563" s="6"/>
      <c r="E563" s="8"/>
      <c r="O563" s="10"/>
      <c r="Q563" s="12"/>
      <c r="S563" s="16"/>
      <c r="T563" s="16"/>
    </row>
    <row r="564" spans="2:20" x14ac:dyDescent="0.2">
      <c r="B564" s="3"/>
      <c r="C564" s="3"/>
      <c r="D564" s="6"/>
      <c r="E564" s="8"/>
      <c r="O564" s="10"/>
      <c r="Q564" s="12"/>
      <c r="S564" s="16"/>
      <c r="T564" s="16"/>
    </row>
    <row r="565" spans="2:20" x14ac:dyDescent="0.2">
      <c r="B565" s="3"/>
      <c r="C565" s="3"/>
      <c r="D565" s="6"/>
      <c r="E565" s="8"/>
      <c r="O565" s="10"/>
      <c r="Q565" s="12"/>
      <c r="S565" s="16"/>
      <c r="T565" s="16"/>
    </row>
    <row r="566" spans="2:20" x14ac:dyDescent="0.2">
      <c r="B566" s="3"/>
      <c r="C566" s="3"/>
      <c r="D566" s="6"/>
      <c r="E566" s="8"/>
      <c r="O566" s="10"/>
      <c r="Q566" s="12"/>
      <c r="S566" s="16"/>
      <c r="T566" s="16"/>
    </row>
    <row r="567" spans="2:20" x14ac:dyDescent="0.2">
      <c r="B567" s="3"/>
      <c r="C567" s="3"/>
      <c r="D567" s="6"/>
      <c r="E567" s="8"/>
      <c r="O567" s="10"/>
      <c r="Q567" s="12"/>
      <c r="S567" s="16"/>
      <c r="T567" s="16"/>
    </row>
    <row r="568" spans="2:20" x14ac:dyDescent="0.2">
      <c r="B568" s="3"/>
      <c r="C568" s="3"/>
      <c r="D568" s="6"/>
      <c r="E568" s="8"/>
      <c r="O568" s="10"/>
      <c r="Q568" s="12"/>
      <c r="S568" s="16"/>
      <c r="T568" s="16"/>
    </row>
    <row r="569" spans="2:20" x14ac:dyDescent="0.2">
      <c r="B569" s="3"/>
      <c r="C569" s="3"/>
      <c r="D569" s="6"/>
      <c r="E569" s="8"/>
      <c r="O569" s="10"/>
      <c r="Q569" s="12"/>
      <c r="S569" s="16"/>
      <c r="T569" s="16"/>
    </row>
    <row r="570" spans="2:20" x14ac:dyDescent="0.2">
      <c r="B570" s="3"/>
      <c r="C570" s="3"/>
      <c r="D570" s="6"/>
      <c r="E570" s="8"/>
      <c r="O570" s="10"/>
      <c r="Q570" s="12"/>
      <c r="S570" s="16"/>
      <c r="T570" s="16"/>
    </row>
    <row r="571" spans="2:20" x14ac:dyDescent="0.2">
      <c r="B571" s="3"/>
      <c r="C571" s="3"/>
      <c r="D571" s="6"/>
      <c r="E571" s="8"/>
      <c r="O571" s="10"/>
      <c r="Q571" s="12"/>
      <c r="S571" s="16"/>
      <c r="T571" s="16"/>
    </row>
    <row r="572" spans="2:20" x14ac:dyDescent="0.2">
      <c r="B572" s="3"/>
      <c r="C572" s="3"/>
      <c r="D572" s="6"/>
      <c r="E572" s="8"/>
      <c r="O572" s="10"/>
      <c r="Q572" s="12"/>
      <c r="S572" s="16"/>
      <c r="T572" s="16"/>
    </row>
    <row r="573" spans="2:20" x14ac:dyDescent="0.2">
      <c r="B573" s="3"/>
      <c r="C573" s="3"/>
      <c r="D573" s="6"/>
      <c r="E573" s="8"/>
      <c r="O573" s="10"/>
      <c r="Q573" s="12"/>
      <c r="S573" s="16"/>
      <c r="T573" s="16"/>
    </row>
    <row r="574" spans="2:20" x14ac:dyDescent="0.2">
      <c r="B574" s="3"/>
      <c r="C574" s="3"/>
      <c r="D574" s="6"/>
      <c r="E574" s="8"/>
      <c r="O574" s="10"/>
      <c r="Q574" s="12"/>
      <c r="S574" s="16"/>
      <c r="T574" s="16"/>
    </row>
    <row r="575" spans="2:20" x14ac:dyDescent="0.2">
      <c r="B575" s="3"/>
      <c r="C575" s="3"/>
      <c r="D575" s="6"/>
      <c r="E575" s="8"/>
      <c r="O575" s="10"/>
      <c r="Q575" s="12"/>
      <c r="S575" s="16"/>
      <c r="T575" s="16"/>
    </row>
    <row r="576" spans="2:20" x14ac:dyDescent="0.2">
      <c r="B576" s="3"/>
      <c r="C576" s="3"/>
      <c r="D576" s="6"/>
      <c r="E576" s="8"/>
      <c r="O576" s="10"/>
      <c r="Q576" s="12"/>
      <c r="S576" s="16"/>
      <c r="T576" s="16"/>
    </row>
    <row r="577" spans="2:20" x14ac:dyDescent="0.2">
      <c r="B577" s="3"/>
      <c r="C577" s="3"/>
      <c r="D577" s="6"/>
      <c r="E577" s="8"/>
      <c r="O577" s="10"/>
      <c r="Q577" s="12"/>
      <c r="S577" s="16"/>
      <c r="T577" s="16"/>
    </row>
    <row r="578" spans="2:20" x14ac:dyDescent="0.2">
      <c r="B578" s="3"/>
      <c r="C578" s="3"/>
      <c r="D578" s="6"/>
      <c r="E578" s="8"/>
      <c r="O578" s="10"/>
      <c r="Q578" s="12"/>
      <c r="S578" s="16"/>
      <c r="T578" s="16"/>
    </row>
    <row r="579" spans="2:20" x14ac:dyDescent="0.2">
      <c r="B579" s="3"/>
      <c r="C579" s="3"/>
      <c r="D579" s="6"/>
      <c r="E579" s="8"/>
      <c r="O579" s="10"/>
      <c r="Q579" s="12"/>
      <c r="S579" s="16"/>
      <c r="T579" s="16"/>
    </row>
    <row r="580" spans="2:20" x14ac:dyDescent="0.2">
      <c r="B580" s="3"/>
      <c r="C580" s="3"/>
      <c r="D580" s="6"/>
      <c r="E580" s="8"/>
      <c r="O580" s="10"/>
      <c r="Q580" s="12"/>
      <c r="S580" s="16"/>
      <c r="T580" s="16"/>
    </row>
    <row r="581" spans="2:20" x14ac:dyDescent="0.2">
      <c r="B581" s="3"/>
      <c r="C581" s="3"/>
      <c r="D581" s="6"/>
      <c r="E581" s="8"/>
      <c r="O581" s="10"/>
      <c r="Q581" s="12"/>
      <c r="S581" s="16"/>
      <c r="T581" s="16"/>
    </row>
    <row r="582" spans="2:20" x14ac:dyDescent="0.2">
      <c r="B582" s="3"/>
      <c r="C582" s="3"/>
      <c r="D582" s="6"/>
      <c r="E582" s="8"/>
      <c r="O582" s="10"/>
      <c r="Q582" s="12"/>
      <c r="S582" s="16"/>
      <c r="T582" s="16"/>
    </row>
    <row r="583" spans="2:20" x14ac:dyDescent="0.2">
      <c r="B583" s="3"/>
      <c r="C583" s="3"/>
      <c r="D583" s="6"/>
      <c r="E583" s="8"/>
      <c r="O583" s="10"/>
      <c r="Q583" s="12"/>
      <c r="S583" s="16"/>
      <c r="T583" s="16"/>
    </row>
    <row r="584" spans="2:20" x14ac:dyDescent="0.2">
      <c r="B584" s="3"/>
      <c r="C584" s="3"/>
      <c r="D584" s="6"/>
      <c r="E584" s="8"/>
      <c r="O584" s="10"/>
      <c r="Q584" s="12"/>
      <c r="S584" s="16"/>
      <c r="T584" s="16"/>
    </row>
    <row r="585" spans="2:20" x14ac:dyDescent="0.2">
      <c r="B585" s="3"/>
      <c r="C585" s="3"/>
      <c r="D585" s="6"/>
      <c r="E585" s="8"/>
      <c r="O585" s="10"/>
      <c r="Q585" s="12"/>
      <c r="S585" s="16"/>
      <c r="T585" s="16"/>
    </row>
    <row r="586" spans="2:20" x14ac:dyDescent="0.2">
      <c r="B586" s="3"/>
      <c r="C586" s="3"/>
      <c r="D586" s="6"/>
      <c r="E586" s="8"/>
      <c r="O586" s="10"/>
      <c r="Q586" s="12"/>
      <c r="S586" s="16"/>
      <c r="T586" s="16"/>
    </row>
    <row r="587" spans="2:20" x14ac:dyDescent="0.2">
      <c r="B587" s="3"/>
      <c r="C587" s="3"/>
      <c r="D587" s="6"/>
      <c r="E587" s="8"/>
      <c r="O587" s="10"/>
      <c r="Q587" s="12"/>
      <c r="S587" s="16"/>
      <c r="T587" s="16"/>
    </row>
    <row r="588" spans="2:20" x14ac:dyDescent="0.2">
      <c r="B588" s="3"/>
      <c r="C588" s="3"/>
      <c r="D588" s="6"/>
      <c r="E588" s="8"/>
      <c r="O588" s="10"/>
      <c r="Q588" s="12"/>
      <c r="S588" s="16"/>
      <c r="T588" s="16"/>
    </row>
    <row r="589" spans="2:20" x14ac:dyDescent="0.2">
      <c r="B589" s="3"/>
      <c r="C589" s="3"/>
      <c r="D589" s="6"/>
      <c r="E589" s="8"/>
      <c r="O589" s="10"/>
      <c r="Q589" s="12"/>
      <c r="S589" s="16"/>
      <c r="T589" s="16"/>
    </row>
    <row r="590" spans="2:20" x14ac:dyDescent="0.2">
      <c r="B590" s="3"/>
      <c r="C590" s="3"/>
      <c r="D590" s="6"/>
      <c r="E590" s="8"/>
      <c r="O590" s="10"/>
      <c r="Q590" s="12"/>
      <c r="S590" s="16"/>
      <c r="T590" s="16"/>
    </row>
    <row r="591" spans="2:20" x14ac:dyDescent="0.2">
      <c r="B591" s="3"/>
      <c r="C591" s="3"/>
      <c r="D591" s="6"/>
      <c r="E591" s="8"/>
      <c r="O591" s="10"/>
      <c r="Q591" s="12"/>
      <c r="S591" s="16"/>
      <c r="T591" s="16"/>
    </row>
    <row r="592" spans="2:20" x14ac:dyDescent="0.2">
      <c r="B592" s="3"/>
      <c r="C592" s="3"/>
      <c r="D592" s="6"/>
      <c r="E592" s="8"/>
      <c r="O592" s="10"/>
      <c r="Q592" s="12"/>
      <c r="S592" s="16"/>
      <c r="T592" s="16"/>
    </row>
    <row r="593" spans="2:20" x14ac:dyDescent="0.2">
      <c r="B593" s="3"/>
      <c r="C593" s="3"/>
      <c r="D593" s="6"/>
      <c r="E593" s="8"/>
      <c r="O593" s="10"/>
      <c r="Q593" s="12"/>
      <c r="S593" s="16"/>
      <c r="T593" s="16"/>
    </row>
    <row r="594" spans="2:20" x14ac:dyDescent="0.2">
      <c r="B594" s="3"/>
      <c r="C594" s="3"/>
      <c r="D594" s="6"/>
      <c r="E594" s="8"/>
      <c r="O594" s="10"/>
      <c r="Q594" s="12"/>
      <c r="S594" s="16"/>
      <c r="T594" s="16"/>
    </row>
    <row r="595" spans="2:20" x14ac:dyDescent="0.2">
      <c r="B595" s="3"/>
      <c r="C595" s="3"/>
      <c r="D595" s="6"/>
      <c r="E595" s="8"/>
      <c r="O595" s="10"/>
      <c r="Q595" s="12"/>
      <c r="S595" s="16"/>
      <c r="T595" s="16"/>
    </row>
    <row r="596" spans="2:20" x14ac:dyDescent="0.2">
      <c r="B596" s="3"/>
      <c r="C596" s="3"/>
      <c r="D596" s="6"/>
      <c r="E596" s="8"/>
      <c r="O596" s="10"/>
      <c r="Q596" s="12"/>
      <c r="S596" s="16"/>
      <c r="T596" s="16"/>
    </row>
    <row r="597" spans="2:20" x14ac:dyDescent="0.2">
      <c r="B597" s="3"/>
      <c r="C597" s="3"/>
      <c r="D597" s="6"/>
      <c r="E597" s="8"/>
      <c r="O597" s="10"/>
      <c r="Q597" s="12"/>
      <c r="S597" s="16"/>
      <c r="T597" s="16"/>
    </row>
    <row r="598" spans="2:20" x14ac:dyDescent="0.2">
      <c r="B598" s="3"/>
      <c r="C598" s="3"/>
      <c r="D598" s="6"/>
      <c r="E598" s="8"/>
      <c r="O598" s="10"/>
      <c r="Q598" s="12"/>
      <c r="S598" s="16"/>
      <c r="T598" s="16"/>
    </row>
    <row r="599" spans="2:20" x14ac:dyDescent="0.2">
      <c r="B599" s="3"/>
      <c r="C599" s="3"/>
      <c r="D599" s="6"/>
      <c r="E599" s="8"/>
      <c r="O599" s="10"/>
      <c r="Q599" s="12"/>
      <c r="S599" s="16"/>
      <c r="T599" s="16"/>
    </row>
    <row r="600" spans="2:20" x14ac:dyDescent="0.2">
      <c r="B600" s="3"/>
      <c r="C600" s="3"/>
      <c r="D600" s="6"/>
      <c r="E600" s="8"/>
      <c r="O600" s="10"/>
      <c r="Q600" s="12"/>
      <c r="S600" s="16"/>
      <c r="T600" s="16"/>
    </row>
    <row r="601" spans="2:20" x14ac:dyDescent="0.2">
      <c r="B601" s="3"/>
      <c r="C601" s="3"/>
      <c r="D601" s="6"/>
      <c r="E601" s="8"/>
      <c r="O601" s="10"/>
      <c r="Q601" s="12"/>
      <c r="S601" s="16"/>
      <c r="T601" s="16"/>
    </row>
    <row r="602" spans="2:20" x14ac:dyDescent="0.2">
      <c r="B602" s="3"/>
      <c r="C602" s="3"/>
      <c r="D602" s="6"/>
      <c r="E602" s="8"/>
      <c r="O602" s="10"/>
      <c r="Q602" s="12"/>
      <c r="S602" s="16"/>
      <c r="T602" s="16"/>
    </row>
    <row r="603" spans="2:20" x14ac:dyDescent="0.2">
      <c r="B603" s="3"/>
      <c r="C603" s="3"/>
      <c r="D603" s="6"/>
      <c r="E603" s="8"/>
      <c r="O603" s="10"/>
      <c r="Q603" s="12"/>
      <c r="S603" s="16"/>
      <c r="T603" s="16"/>
    </row>
    <row r="604" spans="2:20" x14ac:dyDescent="0.2">
      <c r="B604" s="3"/>
      <c r="C604" s="3"/>
      <c r="D604" s="6"/>
      <c r="E604" s="8"/>
      <c r="O604" s="10"/>
      <c r="Q604" s="12"/>
      <c r="S604" s="16"/>
      <c r="T604" s="16"/>
    </row>
    <row r="605" spans="2:20" x14ac:dyDescent="0.2">
      <c r="B605" s="3"/>
      <c r="C605" s="3"/>
      <c r="D605" s="6"/>
      <c r="E605" s="8"/>
      <c r="O605" s="10"/>
      <c r="Q605" s="12"/>
      <c r="S605" s="16"/>
      <c r="T605" s="16"/>
    </row>
    <row r="606" spans="2:20" x14ac:dyDescent="0.2">
      <c r="B606" s="3"/>
      <c r="C606" s="3"/>
      <c r="D606" s="6"/>
      <c r="E606" s="8"/>
      <c r="O606" s="10"/>
      <c r="Q606" s="12"/>
      <c r="S606" s="16"/>
      <c r="T606" s="16"/>
    </row>
    <row r="607" spans="2:20" x14ac:dyDescent="0.2">
      <c r="B607" s="3"/>
      <c r="C607" s="3"/>
      <c r="D607" s="6"/>
      <c r="E607" s="8"/>
      <c r="O607" s="10"/>
      <c r="Q607" s="12"/>
      <c r="S607" s="16"/>
      <c r="T607" s="16"/>
    </row>
    <row r="608" spans="2:20" x14ac:dyDescent="0.2">
      <c r="B608" s="3"/>
      <c r="C608" s="3"/>
      <c r="D608" s="6"/>
      <c r="E608" s="8"/>
      <c r="O608" s="10"/>
      <c r="Q608" s="12"/>
      <c r="S608" s="16"/>
      <c r="T608" s="16"/>
    </row>
    <row r="609" spans="2:20" x14ac:dyDescent="0.2">
      <c r="B609" s="3"/>
      <c r="C609" s="3"/>
      <c r="D609" s="6"/>
      <c r="E609" s="8"/>
      <c r="O609" s="10"/>
      <c r="Q609" s="12"/>
      <c r="S609" s="16"/>
      <c r="T609" s="16"/>
    </row>
    <row r="610" spans="2:20" x14ac:dyDescent="0.2">
      <c r="B610" s="3"/>
      <c r="C610" s="3"/>
      <c r="D610" s="6"/>
      <c r="E610" s="8"/>
      <c r="O610" s="10"/>
      <c r="Q610" s="12"/>
      <c r="S610" s="16"/>
      <c r="T610" s="16"/>
    </row>
    <row r="611" spans="2:20" x14ac:dyDescent="0.2">
      <c r="B611" s="3"/>
      <c r="C611" s="3"/>
      <c r="D611" s="6"/>
      <c r="E611" s="8"/>
      <c r="O611" s="10"/>
      <c r="Q611" s="12"/>
      <c r="S611" s="16"/>
      <c r="T611" s="16"/>
    </row>
    <row r="612" spans="2:20" x14ac:dyDescent="0.2">
      <c r="B612" s="3"/>
      <c r="C612" s="3"/>
      <c r="D612" s="6"/>
      <c r="E612" s="8"/>
      <c r="O612" s="10"/>
      <c r="Q612" s="12"/>
      <c r="S612" s="16"/>
      <c r="T612" s="16"/>
    </row>
    <row r="613" spans="2:20" x14ac:dyDescent="0.2">
      <c r="B613" s="3"/>
      <c r="C613" s="3"/>
      <c r="D613" s="6"/>
      <c r="E613" s="8"/>
      <c r="O613" s="10"/>
      <c r="Q613" s="12"/>
      <c r="S613" s="16"/>
      <c r="T613" s="16"/>
    </row>
    <row r="614" spans="2:20" x14ac:dyDescent="0.2">
      <c r="B614" s="3"/>
      <c r="C614" s="3"/>
      <c r="D614" s="6"/>
      <c r="E614" s="8"/>
      <c r="O614" s="10"/>
      <c r="Q614" s="12"/>
      <c r="S614" s="16"/>
      <c r="T614" s="16"/>
    </row>
    <row r="615" spans="2:20" x14ac:dyDescent="0.2">
      <c r="B615" s="3"/>
      <c r="C615" s="3"/>
      <c r="D615" s="6"/>
      <c r="E615" s="8"/>
      <c r="O615" s="10"/>
      <c r="Q615" s="12"/>
      <c r="S615" s="16"/>
      <c r="T615" s="16"/>
    </row>
    <row r="616" spans="2:20" x14ac:dyDescent="0.2">
      <c r="B616" s="3"/>
      <c r="C616" s="3"/>
      <c r="D616" s="6"/>
      <c r="E616" s="8"/>
      <c r="O616" s="10"/>
      <c r="Q616" s="12"/>
      <c r="S616" s="16"/>
      <c r="T616" s="16"/>
    </row>
    <row r="617" spans="2:20" x14ac:dyDescent="0.2">
      <c r="B617" s="3"/>
      <c r="C617" s="3"/>
      <c r="D617" s="6"/>
      <c r="E617" s="8"/>
      <c r="O617" s="10"/>
      <c r="Q617" s="12"/>
      <c r="S617" s="16"/>
      <c r="T617" s="16"/>
    </row>
    <row r="618" spans="2:20" x14ac:dyDescent="0.2">
      <c r="B618" s="3"/>
      <c r="C618" s="3"/>
      <c r="D618" s="6"/>
      <c r="E618" s="8"/>
      <c r="O618" s="10"/>
      <c r="Q618" s="12"/>
      <c r="S618" s="16"/>
      <c r="T618" s="16"/>
    </row>
    <row r="619" spans="2:20" x14ac:dyDescent="0.2">
      <c r="B619" s="3"/>
      <c r="C619" s="3"/>
      <c r="D619" s="6"/>
      <c r="E619" s="8"/>
      <c r="O619" s="10"/>
      <c r="Q619" s="12"/>
      <c r="S619" s="16"/>
      <c r="T619" s="16"/>
    </row>
    <row r="620" spans="2:20" x14ac:dyDescent="0.2">
      <c r="B620" s="3"/>
      <c r="C620" s="3"/>
      <c r="D620" s="6"/>
      <c r="E620" s="8"/>
      <c r="O620" s="10"/>
      <c r="Q620" s="12"/>
      <c r="S620" s="16"/>
      <c r="T620" s="16"/>
    </row>
    <row r="621" spans="2:20" x14ac:dyDescent="0.2">
      <c r="B621" s="3"/>
      <c r="C621" s="3"/>
      <c r="D621" s="6"/>
      <c r="E621" s="8"/>
      <c r="O621" s="10"/>
      <c r="Q621" s="12"/>
      <c r="S621" s="16"/>
      <c r="T621" s="16"/>
    </row>
    <row r="622" spans="2:20" x14ac:dyDescent="0.2">
      <c r="B622" s="3"/>
      <c r="C622" s="3"/>
      <c r="D622" s="6"/>
      <c r="E622" s="8"/>
      <c r="O622" s="10"/>
      <c r="Q622" s="12"/>
      <c r="S622" s="16"/>
      <c r="T622" s="16"/>
    </row>
    <row r="623" spans="2:20" x14ac:dyDescent="0.2">
      <c r="B623" s="3"/>
      <c r="C623" s="3"/>
      <c r="D623" s="6"/>
      <c r="E623" s="8"/>
      <c r="O623" s="10"/>
      <c r="Q623" s="12"/>
      <c r="S623" s="16"/>
      <c r="T623" s="16"/>
    </row>
    <row r="624" spans="2:20" x14ac:dyDescent="0.2">
      <c r="B624" s="3"/>
      <c r="C624" s="3"/>
      <c r="D624" s="6"/>
      <c r="E624" s="8"/>
      <c r="O624" s="10"/>
      <c r="Q624" s="12"/>
      <c r="S624" s="16"/>
      <c r="T624" s="16"/>
    </row>
    <row r="625" spans="2:20" x14ac:dyDescent="0.2">
      <c r="B625" s="3"/>
      <c r="C625" s="3"/>
      <c r="D625" s="6"/>
      <c r="E625" s="8"/>
      <c r="O625" s="10"/>
      <c r="Q625" s="12"/>
      <c r="S625" s="16"/>
      <c r="T625" s="16"/>
    </row>
    <row r="626" spans="2:20" x14ac:dyDescent="0.2">
      <c r="B626" s="3"/>
      <c r="C626" s="3"/>
      <c r="D626" s="6"/>
      <c r="E626" s="8"/>
      <c r="O626" s="10"/>
      <c r="Q626" s="12"/>
      <c r="S626" s="16"/>
      <c r="T626" s="16"/>
    </row>
    <row r="627" spans="2:20" x14ac:dyDescent="0.2">
      <c r="B627" s="3"/>
      <c r="C627" s="3"/>
      <c r="D627" s="6"/>
      <c r="E627" s="8"/>
      <c r="O627" s="10"/>
      <c r="Q627" s="12"/>
      <c r="S627" s="16"/>
      <c r="T627" s="16"/>
    </row>
    <row r="628" spans="2:20" x14ac:dyDescent="0.2">
      <c r="B628" s="3"/>
      <c r="C628" s="3"/>
      <c r="D628" s="6"/>
      <c r="E628" s="8"/>
      <c r="O628" s="10"/>
      <c r="Q628" s="12"/>
      <c r="S628" s="16"/>
      <c r="T628" s="16"/>
    </row>
    <row r="629" spans="2:20" x14ac:dyDescent="0.2">
      <c r="B629" s="3"/>
      <c r="C629" s="3"/>
      <c r="D629" s="6"/>
      <c r="E629" s="8"/>
      <c r="O629" s="10"/>
      <c r="Q629" s="12"/>
      <c r="S629" s="16"/>
      <c r="T629" s="16"/>
    </row>
    <row r="630" spans="2:20" x14ac:dyDescent="0.2">
      <c r="B630" s="3"/>
      <c r="C630" s="3"/>
      <c r="D630" s="6"/>
      <c r="E630" s="8"/>
      <c r="O630" s="10"/>
      <c r="Q630" s="12"/>
      <c r="S630" s="16"/>
      <c r="T630" s="16"/>
    </row>
    <row r="631" spans="2:20" x14ac:dyDescent="0.2">
      <c r="B631" s="3"/>
      <c r="C631" s="3"/>
      <c r="D631" s="6"/>
      <c r="E631" s="8"/>
      <c r="O631" s="10"/>
      <c r="Q631" s="12"/>
      <c r="S631" s="16"/>
      <c r="T631" s="16"/>
    </row>
    <row r="632" spans="2:20" x14ac:dyDescent="0.2">
      <c r="B632" s="3"/>
      <c r="C632" s="3"/>
      <c r="D632" s="6"/>
      <c r="E632" s="8"/>
      <c r="O632" s="10"/>
      <c r="Q632" s="12"/>
      <c r="S632" s="16"/>
      <c r="T632" s="16"/>
    </row>
    <row r="633" spans="2:20" x14ac:dyDescent="0.2">
      <c r="B633" s="3"/>
      <c r="C633" s="3"/>
      <c r="D633" s="6"/>
      <c r="E633" s="8"/>
      <c r="O633" s="10"/>
      <c r="Q633" s="12"/>
      <c r="S633" s="16"/>
      <c r="T633" s="16"/>
    </row>
    <row r="634" spans="2:20" x14ac:dyDescent="0.2">
      <c r="B634" s="3"/>
      <c r="C634" s="3"/>
      <c r="D634" s="6"/>
      <c r="E634" s="8"/>
      <c r="O634" s="10"/>
      <c r="Q634" s="12"/>
      <c r="S634" s="16"/>
      <c r="T634" s="16"/>
    </row>
    <row r="635" spans="2:20" x14ac:dyDescent="0.2">
      <c r="B635" s="3"/>
      <c r="C635" s="3"/>
      <c r="D635" s="6"/>
      <c r="E635" s="8"/>
      <c r="O635" s="10"/>
      <c r="Q635" s="12"/>
      <c r="S635" s="16"/>
      <c r="T635" s="16"/>
    </row>
    <row r="636" spans="2:20" x14ac:dyDescent="0.2">
      <c r="B636" s="3"/>
      <c r="C636" s="3"/>
      <c r="D636" s="6"/>
      <c r="E636" s="8"/>
      <c r="O636" s="10"/>
      <c r="Q636" s="12"/>
      <c r="S636" s="16"/>
      <c r="T636" s="16"/>
    </row>
    <row r="637" spans="2:20" x14ac:dyDescent="0.2">
      <c r="B637" s="3"/>
      <c r="C637" s="3"/>
      <c r="D637" s="6"/>
      <c r="E637" s="8"/>
      <c r="O637" s="10"/>
      <c r="Q637" s="12"/>
      <c r="S637" s="16"/>
      <c r="T637" s="16"/>
    </row>
    <row r="638" spans="2:20" x14ac:dyDescent="0.2">
      <c r="B638" s="3"/>
      <c r="C638" s="3"/>
      <c r="D638" s="6"/>
      <c r="E638" s="8"/>
      <c r="O638" s="10"/>
      <c r="Q638" s="12"/>
      <c r="S638" s="16"/>
      <c r="T638" s="16"/>
    </row>
    <row r="639" spans="2:20" x14ac:dyDescent="0.2">
      <c r="B639" s="3"/>
      <c r="C639" s="3"/>
      <c r="D639" s="6"/>
      <c r="E639" s="8"/>
      <c r="O639" s="10"/>
      <c r="Q639" s="12"/>
      <c r="S639" s="16"/>
      <c r="T639" s="16"/>
    </row>
    <row r="640" spans="2:20" x14ac:dyDescent="0.2">
      <c r="B640" s="3"/>
      <c r="C640" s="3"/>
      <c r="D640" s="6"/>
      <c r="E640" s="8"/>
      <c r="O640" s="10"/>
      <c r="Q640" s="12"/>
      <c r="S640" s="16"/>
      <c r="T640" s="16"/>
    </row>
    <row r="641" spans="2:20" x14ac:dyDescent="0.2">
      <c r="B641" s="3"/>
      <c r="C641" s="3"/>
      <c r="D641" s="6"/>
      <c r="E641" s="8"/>
      <c r="O641" s="10"/>
      <c r="Q641" s="12"/>
      <c r="S641" s="16"/>
      <c r="T641" s="16"/>
    </row>
    <row r="642" spans="2:20" x14ac:dyDescent="0.2">
      <c r="B642" s="3"/>
      <c r="C642" s="3"/>
      <c r="D642" s="6"/>
      <c r="E642" s="8"/>
      <c r="O642" s="10"/>
      <c r="Q642" s="12"/>
      <c r="S642" s="16"/>
      <c r="T642" s="16"/>
    </row>
    <row r="643" spans="2:20" x14ac:dyDescent="0.2">
      <c r="B643" s="3"/>
      <c r="C643" s="3"/>
      <c r="D643" s="6"/>
      <c r="E643" s="8"/>
      <c r="O643" s="10"/>
      <c r="Q643" s="12"/>
      <c r="S643" s="16"/>
      <c r="T643" s="16"/>
    </row>
    <row r="644" spans="2:20" x14ac:dyDescent="0.2">
      <c r="B644" s="3"/>
      <c r="C644" s="3"/>
      <c r="D644" s="6"/>
      <c r="E644" s="8"/>
      <c r="O644" s="10"/>
      <c r="Q644" s="12"/>
      <c r="S644" s="16"/>
      <c r="T644" s="16"/>
    </row>
    <row r="645" spans="2:20" x14ac:dyDescent="0.2">
      <c r="B645" s="3"/>
      <c r="C645" s="3"/>
      <c r="D645" s="6"/>
      <c r="E645" s="8"/>
      <c r="O645" s="10"/>
      <c r="Q645" s="12"/>
      <c r="S645" s="16"/>
      <c r="T645" s="16"/>
    </row>
    <row r="646" spans="2:20" x14ac:dyDescent="0.2">
      <c r="B646" s="3"/>
      <c r="C646" s="3"/>
      <c r="D646" s="6"/>
      <c r="E646" s="8"/>
      <c r="O646" s="10"/>
      <c r="Q646" s="12"/>
      <c r="S646" s="16"/>
      <c r="T646" s="16"/>
    </row>
    <row r="647" spans="2:20" x14ac:dyDescent="0.2">
      <c r="B647" s="3"/>
      <c r="C647" s="3"/>
      <c r="D647" s="6"/>
      <c r="E647" s="8"/>
      <c r="O647" s="10"/>
      <c r="Q647" s="12"/>
      <c r="S647" s="16"/>
      <c r="T647" s="16"/>
    </row>
    <row r="648" spans="2:20" x14ac:dyDescent="0.2">
      <c r="B648" s="3"/>
      <c r="C648" s="3"/>
      <c r="D648" s="6"/>
      <c r="E648" s="8"/>
      <c r="O648" s="10"/>
      <c r="Q648" s="12"/>
      <c r="S648" s="16"/>
      <c r="T648" s="16"/>
    </row>
    <row r="649" spans="2:20" x14ac:dyDescent="0.2">
      <c r="B649" s="3"/>
      <c r="C649" s="3"/>
      <c r="D649" s="6"/>
      <c r="E649" s="8"/>
      <c r="O649" s="10"/>
      <c r="Q649" s="12"/>
      <c r="S649" s="16"/>
      <c r="T649" s="16"/>
    </row>
    <row r="650" spans="2:20" x14ac:dyDescent="0.2">
      <c r="B650" s="3"/>
      <c r="C650" s="3"/>
      <c r="D650" s="6"/>
      <c r="E650" s="8"/>
      <c r="O650" s="10"/>
      <c r="Q650" s="12"/>
      <c r="S650" s="16"/>
      <c r="T650" s="16"/>
    </row>
    <row r="651" spans="2:20" x14ac:dyDescent="0.2">
      <c r="B651" s="3"/>
      <c r="C651" s="3"/>
      <c r="D651" s="6"/>
      <c r="E651" s="8"/>
      <c r="O651" s="10"/>
      <c r="Q651" s="12"/>
      <c r="S651" s="16"/>
      <c r="T651" s="16"/>
    </row>
    <row r="652" spans="2:20" x14ac:dyDescent="0.2">
      <c r="B652" s="3"/>
      <c r="C652" s="3"/>
      <c r="D652" s="6"/>
      <c r="E652" s="8"/>
      <c r="O652" s="10"/>
      <c r="Q652" s="12"/>
      <c r="S652" s="16"/>
      <c r="T652" s="16"/>
    </row>
    <row r="653" spans="2:20" x14ac:dyDescent="0.2">
      <c r="B653" s="3"/>
      <c r="C653" s="3"/>
      <c r="D653" s="6"/>
      <c r="E653" s="8"/>
      <c r="O653" s="10"/>
      <c r="Q653" s="12"/>
      <c r="S653" s="16"/>
      <c r="T653" s="16"/>
    </row>
    <row r="654" spans="2:20" x14ac:dyDescent="0.2">
      <c r="B654" s="3"/>
      <c r="C654" s="3"/>
      <c r="D654" s="6"/>
      <c r="E654" s="8"/>
      <c r="O654" s="10"/>
      <c r="Q654" s="12"/>
      <c r="S654" s="16"/>
      <c r="T654" s="16"/>
    </row>
    <row r="655" spans="2:20" x14ac:dyDescent="0.2">
      <c r="B655" s="3"/>
      <c r="C655" s="3"/>
      <c r="D655" s="6"/>
      <c r="E655" s="8"/>
      <c r="O655" s="10"/>
      <c r="Q655" s="12"/>
      <c r="S655" s="16"/>
      <c r="T655" s="16"/>
    </row>
    <row r="656" spans="2:20" x14ac:dyDescent="0.2">
      <c r="B656" s="3"/>
      <c r="C656" s="3"/>
      <c r="D656" s="6"/>
      <c r="E656" s="8"/>
      <c r="O656" s="10"/>
      <c r="Q656" s="12"/>
      <c r="S656" s="16"/>
      <c r="T656" s="16"/>
    </row>
    <row r="657" spans="2:20" x14ac:dyDescent="0.2">
      <c r="B657" s="3"/>
      <c r="C657" s="3"/>
      <c r="D657" s="6"/>
      <c r="E657" s="8"/>
      <c r="O657" s="10"/>
      <c r="Q657" s="12"/>
      <c r="S657" s="16"/>
      <c r="T657" s="16"/>
    </row>
    <row r="658" spans="2:20" x14ac:dyDescent="0.2">
      <c r="B658" s="3"/>
      <c r="C658" s="3"/>
      <c r="D658" s="6"/>
      <c r="E658" s="8"/>
      <c r="O658" s="10"/>
      <c r="Q658" s="12"/>
      <c r="S658" s="16"/>
      <c r="T658" s="16"/>
    </row>
    <row r="659" spans="2:20" x14ac:dyDescent="0.2">
      <c r="B659" s="3"/>
      <c r="C659" s="3"/>
      <c r="D659" s="6"/>
      <c r="E659" s="8"/>
      <c r="O659" s="10"/>
      <c r="Q659" s="12"/>
      <c r="S659" s="16"/>
      <c r="T659" s="16"/>
    </row>
    <row r="660" spans="2:20" x14ac:dyDescent="0.2">
      <c r="B660" s="3"/>
      <c r="C660" s="3"/>
      <c r="D660" s="6"/>
      <c r="E660" s="8"/>
      <c r="O660" s="10"/>
      <c r="Q660" s="12"/>
      <c r="S660" s="16"/>
      <c r="T660" s="16"/>
    </row>
    <row r="661" spans="2:20" x14ac:dyDescent="0.2">
      <c r="B661" s="3"/>
      <c r="C661" s="3"/>
      <c r="D661" s="6"/>
      <c r="E661" s="8"/>
      <c r="O661" s="10"/>
      <c r="Q661" s="12"/>
      <c r="S661" s="16"/>
      <c r="T661" s="16"/>
    </row>
    <row r="662" spans="2:20" x14ac:dyDescent="0.2">
      <c r="B662" s="3"/>
      <c r="C662" s="3"/>
      <c r="D662" s="6"/>
      <c r="E662" s="8"/>
      <c r="O662" s="10"/>
      <c r="Q662" s="12"/>
      <c r="S662" s="16"/>
      <c r="T662" s="16"/>
    </row>
    <row r="663" spans="2:20" x14ac:dyDescent="0.2">
      <c r="B663" s="3"/>
      <c r="C663" s="3"/>
      <c r="D663" s="6"/>
      <c r="E663" s="8"/>
      <c r="O663" s="10"/>
      <c r="Q663" s="12"/>
      <c r="S663" s="16"/>
      <c r="T663" s="16"/>
    </row>
    <row r="664" spans="2:20" x14ac:dyDescent="0.2">
      <c r="B664" s="3"/>
      <c r="C664" s="3"/>
      <c r="D664" s="6"/>
      <c r="E664" s="8"/>
      <c r="O664" s="10"/>
      <c r="Q664" s="12"/>
      <c r="S664" s="16"/>
      <c r="T664" s="16"/>
    </row>
    <row r="665" spans="2:20" x14ac:dyDescent="0.2">
      <c r="B665" s="3"/>
      <c r="C665" s="3"/>
      <c r="D665" s="6"/>
      <c r="E665" s="8"/>
      <c r="O665" s="10"/>
      <c r="Q665" s="12"/>
      <c r="S665" s="16"/>
      <c r="T665" s="16"/>
    </row>
    <row r="666" spans="2:20" x14ac:dyDescent="0.2">
      <c r="B666" s="3"/>
      <c r="C666" s="3"/>
      <c r="D666" s="6"/>
      <c r="E666" s="8"/>
      <c r="O666" s="10"/>
      <c r="Q666" s="12"/>
      <c r="S666" s="16"/>
      <c r="T666" s="16"/>
    </row>
    <row r="667" spans="2:20" x14ac:dyDescent="0.2">
      <c r="B667" s="3"/>
      <c r="C667" s="3"/>
      <c r="D667" s="6"/>
      <c r="E667" s="8"/>
      <c r="O667" s="10"/>
      <c r="Q667" s="12"/>
      <c r="S667" s="16"/>
      <c r="T667" s="16"/>
    </row>
    <row r="668" spans="2:20" x14ac:dyDescent="0.2">
      <c r="B668" s="3"/>
      <c r="C668" s="3"/>
      <c r="D668" s="6"/>
      <c r="E668" s="8"/>
      <c r="O668" s="10"/>
      <c r="Q668" s="12"/>
      <c r="S668" s="16"/>
      <c r="T668" s="16"/>
    </row>
    <row r="669" spans="2:20" x14ac:dyDescent="0.2">
      <c r="B669" s="3"/>
      <c r="C669" s="3"/>
      <c r="D669" s="6"/>
      <c r="E669" s="8"/>
      <c r="O669" s="10"/>
      <c r="Q669" s="12"/>
      <c r="S669" s="16"/>
      <c r="T669" s="16"/>
    </row>
    <row r="670" spans="2:20" x14ac:dyDescent="0.2">
      <c r="B670" s="3"/>
      <c r="C670" s="3"/>
      <c r="D670" s="6"/>
      <c r="E670" s="8"/>
      <c r="O670" s="10"/>
      <c r="Q670" s="12"/>
      <c r="S670" s="16"/>
      <c r="T670" s="16"/>
    </row>
    <row r="671" spans="2:20" x14ac:dyDescent="0.2">
      <c r="B671" s="3"/>
      <c r="C671" s="3"/>
      <c r="D671" s="6"/>
      <c r="E671" s="8"/>
      <c r="O671" s="10"/>
      <c r="Q671" s="12"/>
      <c r="S671" s="16"/>
      <c r="T671" s="16"/>
    </row>
    <row r="672" spans="2:20" x14ac:dyDescent="0.2">
      <c r="B672" s="3"/>
      <c r="C672" s="3"/>
      <c r="D672" s="6"/>
      <c r="E672" s="8"/>
      <c r="O672" s="10"/>
      <c r="Q672" s="12"/>
      <c r="S672" s="16"/>
      <c r="T672" s="16"/>
    </row>
    <row r="673" spans="2:20" x14ac:dyDescent="0.2">
      <c r="B673" s="3"/>
      <c r="C673" s="3"/>
      <c r="D673" s="6"/>
      <c r="E673" s="8"/>
      <c r="O673" s="10"/>
      <c r="Q673" s="12"/>
      <c r="S673" s="16"/>
      <c r="T673" s="16"/>
    </row>
    <row r="674" spans="2:20" x14ac:dyDescent="0.2">
      <c r="B674" s="3"/>
      <c r="C674" s="3"/>
      <c r="D674" s="6"/>
      <c r="E674" s="8"/>
      <c r="O674" s="10"/>
      <c r="Q674" s="12"/>
      <c r="S674" s="16"/>
      <c r="T674" s="16"/>
    </row>
    <row r="675" spans="2:20" x14ac:dyDescent="0.2">
      <c r="B675" s="3"/>
      <c r="C675" s="3"/>
      <c r="D675" s="6"/>
      <c r="E675" s="8"/>
      <c r="O675" s="10"/>
      <c r="Q675" s="12"/>
      <c r="S675" s="16"/>
      <c r="T675" s="16"/>
    </row>
    <row r="676" spans="2:20" x14ac:dyDescent="0.2">
      <c r="B676" s="3"/>
      <c r="C676" s="3"/>
      <c r="D676" s="6"/>
      <c r="E676" s="8"/>
      <c r="O676" s="10"/>
      <c r="Q676" s="12"/>
      <c r="S676" s="16"/>
      <c r="T676" s="16"/>
    </row>
    <row r="677" spans="2:20" x14ac:dyDescent="0.2">
      <c r="B677" s="3"/>
      <c r="C677" s="3"/>
      <c r="D677" s="6"/>
      <c r="E677" s="8"/>
      <c r="O677" s="10"/>
      <c r="Q677" s="12"/>
      <c r="S677" s="16"/>
      <c r="T677" s="16"/>
    </row>
    <row r="678" spans="2:20" x14ac:dyDescent="0.2">
      <c r="B678" s="3"/>
      <c r="C678" s="3"/>
      <c r="D678" s="6"/>
      <c r="E678" s="8"/>
      <c r="O678" s="10"/>
      <c r="Q678" s="12"/>
      <c r="S678" s="16"/>
      <c r="T678" s="16"/>
    </row>
    <row r="679" spans="2:20" x14ac:dyDescent="0.2">
      <c r="B679" s="3"/>
      <c r="C679" s="3"/>
      <c r="D679" s="6"/>
      <c r="E679" s="8"/>
      <c r="O679" s="10"/>
      <c r="Q679" s="12"/>
      <c r="S679" s="16"/>
      <c r="T679" s="16"/>
    </row>
    <row r="680" spans="2:20" x14ac:dyDescent="0.2">
      <c r="B680" s="3"/>
      <c r="C680" s="3"/>
      <c r="D680" s="6"/>
      <c r="E680" s="8"/>
      <c r="O680" s="10"/>
      <c r="Q680" s="12"/>
      <c r="S680" s="16"/>
      <c r="T680" s="16"/>
    </row>
    <row r="681" spans="2:20" x14ac:dyDescent="0.2">
      <c r="B681" s="3"/>
      <c r="C681" s="3"/>
      <c r="D681" s="6"/>
      <c r="E681" s="8"/>
      <c r="O681" s="10"/>
      <c r="Q681" s="12"/>
      <c r="S681" s="16"/>
      <c r="T681" s="16"/>
    </row>
    <row r="682" spans="2:20" x14ac:dyDescent="0.2">
      <c r="B682" s="3"/>
      <c r="C682" s="3"/>
      <c r="D682" s="6"/>
      <c r="E682" s="8"/>
      <c r="O682" s="10"/>
      <c r="Q682" s="12"/>
      <c r="S682" s="16"/>
      <c r="T682" s="16"/>
    </row>
    <row r="683" spans="2:20" x14ac:dyDescent="0.2">
      <c r="B683" s="3"/>
      <c r="C683" s="3"/>
      <c r="D683" s="6"/>
      <c r="E683" s="8"/>
      <c r="O683" s="10"/>
      <c r="Q683" s="12"/>
      <c r="S683" s="16"/>
      <c r="T683" s="16"/>
    </row>
    <row r="684" spans="2:20" x14ac:dyDescent="0.2">
      <c r="B684" s="3"/>
      <c r="C684" s="3"/>
      <c r="D684" s="6"/>
      <c r="E684" s="8"/>
      <c r="O684" s="10"/>
      <c r="Q684" s="12"/>
      <c r="S684" s="16"/>
      <c r="T684" s="16"/>
    </row>
    <row r="685" spans="2:20" x14ac:dyDescent="0.2">
      <c r="B685" s="3"/>
      <c r="C685" s="3"/>
      <c r="D685" s="6"/>
      <c r="E685" s="8"/>
      <c r="O685" s="10"/>
      <c r="Q685" s="12"/>
      <c r="S685" s="16"/>
      <c r="T685" s="16"/>
    </row>
    <row r="686" spans="2:20" x14ac:dyDescent="0.2">
      <c r="B686" s="3"/>
      <c r="C686" s="3"/>
      <c r="D686" s="6"/>
      <c r="E686" s="8"/>
      <c r="O686" s="10"/>
      <c r="Q686" s="12"/>
      <c r="S686" s="16"/>
      <c r="T686" s="16"/>
    </row>
    <row r="687" spans="2:20" x14ac:dyDescent="0.2">
      <c r="B687" s="3"/>
      <c r="C687" s="3"/>
      <c r="D687" s="6"/>
      <c r="E687" s="8"/>
      <c r="O687" s="10"/>
      <c r="Q687" s="12"/>
      <c r="S687" s="16"/>
      <c r="T687" s="16"/>
    </row>
    <row r="688" spans="2:20" x14ac:dyDescent="0.2">
      <c r="B688" s="3"/>
      <c r="C688" s="3"/>
      <c r="D688" s="6"/>
      <c r="E688" s="8"/>
      <c r="O688" s="10"/>
      <c r="Q688" s="12"/>
      <c r="S688" s="16"/>
      <c r="T688" s="16"/>
    </row>
    <row r="689" spans="2:20" x14ac:dyDescent="0.2">
      <c r="B689" s="3"/>
      <c r="C689" s="3"/>
      <c r="D689" s="6"/>
      <c r="E689" s="8"/>
      <c r="O689" s="10"/>
      <c r="Q689" s="12"/>
      <c r="S689" s="16"/>
      <c r="T689" s="16"/>
    </row>
    <row r="690" spans="2:20" x14ac:dyDescent="0.2">
      <c r="B690" s="3"/>
      <c r="C690" s="3"/>
      <c r="D690" s="6"/>
      <c r="E690" s="8"/>
      <c r="O690" s="10"/>
      <c r="Q690" s="12"/>
      <c r="S690" s="16"/>
      <c r="T690" s="16"/>
    </row>
    <row r="691" spans="2:20" x14ac:dyDescent="0.2">
      <c r="B691" s="3"/>
      <c r="C691" s="3"/>
      <c r="D691" s="6"/>
      <c r="E691" s="8"/>
      <c r="O691" s="10"/>
      <c r="Q691" s="12"/>
      <c r="S691" s="16"/>
      <c r="T691" s="16"/>
    </row>
    <row r="692" spans="2:20" x14ac:dyDescent="0.2">
      <c r="B692" s="3"/>
      <c r="C692" s="3"/>
      <c r="D692" s="6"/>
      <c r="E692" s="8"/>
      <c r="O692" s="10"/>
      <c r="Q692" s="12"/>
      <c r="S692" s="16"/>
      <c r="T692" s="16"/>
    </row>
    <row r="693" spans="2:20" x14ac:dyDescent="0.2">
      <c r="B693" s="3"/>
      <c r="C693" s="3"/>
      <c r="D693" s="6"/>
      <c r="E693" s="8"/>
      <c r="O693" s="10"/>
      <c r="Q693" s="12"/>
      <c r="S693" s="16"/>
      <c r="T693" s="16"/>
    </row>
    <row r="694" spans="2:20" x14ac:dyDescent="0.2">
      <c r="B694" s="3"/>
      <c r="C694" s="3"/>
      <c r="D694" s="6"/>
      <c r="E694" s="8"/>
      <c r="O694" s="10"/>
      <c r="Q694" s="12"/>
      <c r="S694" s="16"/>
      <c r="T694" s="16"/>
    </row>
    <row r="695" spans="2:20" x14ac:dyDescent="0.2">
      <c r="B695" s="3"/>
      <c r="C695" s="3"/>
      <c r="D695" s="6"/>
      <c r="E695" s="8"/>
      <c r="O695" s="10"/>
      <c r="Q695" s="12"/>
      <c r="S695" s="16"/>
      <c r="T695" s="16"/>
    </row>
    <row r="696" spans="2:20" x14ac:dyDescent="0.2">
      <c r="B696" s="3"/>
      <c r="C696" s="3"/>
      <c r="D696" s="6"/>
      <c r="E696" s="8"/>
      <c r="O696" s="10"/>
      <c r="Q696" s="12"/>
      <c r="S696" s="16"/>
      <c r="T696" s="16"/>
    </row>
    <row r="697" spans="2:20" x14ac:dyDescent="0.2">
      <c r="B697" s="3"/>
      <c r="C697" s="3"/>
      <c r="D697" s="6"/>
      <c r="E697" s="8"/>
      <c r="O697" s="10"/>
      <c r="Q697" s="12"/>
      <c r="S697" s="16"/>
      <c r="T697" s="16"/>
    </row>
    <row r="698" spans="2:20" x14ac:dyDescent="0.2">
      <c r="B698" s="3"/>
      <c r="C698" s="3"/>
      <c r="D698" s="6"/>
      <c r="E698" s="8"/>
      <c r="O698" s="10"/>
      <c r="Q698" s="12"/>
      <c r="S698" s="16"/>
      <c r="T698" s="16"/>
    </row>
    <row r="699" spans="2:20" x14ac:dyDescent="0.2">
      <c r="B699" s="3"/>
      <c r="C699" s="3"/>
      <c r="D699" s="6"/>
      <c r="E699" s="8"/>
      <c r="O699" s="10"/>
      <c r="Q699" s="12"/>
      <c r="S699" s="16"/>
      <c r="T699" s="16"/>
    </row>
    <row r="700" spans="2:20" x14ac:dyDescent="0.2">
      <c r="B700" s="3"/>
      <c r="C700" s="3"/>
      <c r="D700" s="6"/>
      <c r="E700" s="8"/>
      <c r="O700" s="10"/>
      <c r="Q700" s="12"/>
      <c r="S700" s="16"/>
      <c r="T700" s="16"/>
    </row>
    <row r="701" spans="2:20" x14ac:dyDescent="0.2">
      <c r="B701" s="3"/>
      <c r="C701" s="3"/>
      <c r="D701" s="6"/>
      <c r="E701" s="8"/>
      <c r="O701" s="10"/>
      <c r="Q701" s="12"/>
      <c r="S701" s="16"/>
      <c r="T701" s="16"/>
    </row>
    <row r="702" spans="2:20" x14ac:dyDescent="0.2">
      <c r="B702" s="3"/>
      <c r="C702" s="3"/>
      <c r="D702" s="6"/>
      <c r="E702" s="8"/>
      <c r="O702" s="10"/>
      <c r="Q702" s="12"/>
      <c r="S702" s="16"/>
      <c r="T702" s="16"/>
    </row>
    <row r="703" spans="2:20" x14ac:dyDescent="0.2">
      <c r="B703" s="3"/>
      <c r="C703" s="3"/>
      <c r="D703" s="6"/>
      <c r="E703" s="8"/>
      <c r="O703" s="10"/>
      <c r="Q703" s="12"/>
      <c r="S703" s="16"/>
      <c r="T703" s="16"/>
    </row>
    <row r="704" spans="2:20" x14ac:dyDescent="0.2">
      <c r="B704" s="3"/>
      <c r="C704" s="3"/>
      <c r="D704" s="6"/>
      <c r="E704" s="8"/>
      <c r="O704" s="10"/>
      <c r="Q704" s="12"/>
      <c r="S704" s="16"/>
      <c r="T704" s="16"/>
    </row>
    <row r="705" spans="2:20" x14ac:dyDescent="0.2">
      <c r="B705" s="3"/>
      <c r="C705" s="3"/>
      <c r="D705" s="6"/>
      <c r="E705" s="8"/>
      <c r="O705" s="10"/>
      <c r="Q705" s="12"/>
      <c r="S705" s="16"/>
      <c r="T705" s="16"/>
    </row>
    <row r="706" spans="2:20" x14ac:dyDescent="0.2">
      <c r="B706" s="3"/>
      <c r="C706" s="3"/>
      <c r="D706" s="6"/>
      <c r="E706" s="8"/>
      <c r="O706" s="10"/>
      <c r="Q706" s="12"/>
      <c r="S706" s="16"/>
      <c r="T706" s="16"/>
    </row>
    <row r="707" spans="2:20" x14ac:dyDescent="0.2">
      <c r="B707" s="3"/>
      <c r="C707" s="3"/>
      <c r="D707" s="6"/>
      <c r="E707" s="8"/>
      <c r="O707" s="10"/>
      <c r="Q707" s="12"/>
      <c r="S707" s="16"/>
      <c r="T707" s="16"/>
    </row>
    <row r="708" spans="2:20" x14ac:dyDescent="0.2">
      <c r="B708" s="3"/>
      <c r="C708" s="3"/>
      <c r="D708" s="6"/>
      <c r="E708" s="8"/>
      <c r="O708" s="10"/>
      <c r="Q708" s="12"/>
      <c r="S708" s="16"/>
      <c r="T708" s="16"/>
    </row>
    <row r="709" spans="2:20" x14ac:dyDescent="0.2">
      <c r="B709" s="3"/>
      <c r="C709" s="3"/>
      <c r="D709" s="6"/>
      <c r="E709" s="8"/>
      <c r="O709" s="10"/>
      <c r="Q709" s="12"/>
      <c r="S709" s="16"/>
      <c r="T709" s="16"/>
    </row>
    <row r="710" spans="2:20" x14ac:dyDescent="0.2">
      <c r="B710" s="3"/>
      <c r="C710" s="3"/>
      <c r="D710" s="6"/>
      <c r="E710" s="8"/>
      <c r="O710" s="10"/>
      <c r="Q710" s="12"/>
      <c r="S710" s="16"/>
      <c r="T710" s="16"/>
    </row>
    <row r="711" spans="2:20" x14ac:dyDescent="0.2">
      <c r="B711" s="3"/>
      <c r="C711" s="3"/>
      <c r="D711" s="6"/>
      <c r="E711" s="8"/>
      <c r="O711" s="10"/>
      <c r="Q711" s="12"/>
      <c r="S711" s="16"/>
      <c r="T711" s="16"/>
    </row>
    <row r="712" spans="2:20" x14ac:dyDescent="0.2">
      <c r="B712" s="3"/>
      <c r="C712" s="3"/>
      <c r="D712" s="6"/>
      <c r="E712" s="8"/>
      <c r="O712" s="10"/>
      <c r="Q712" s="12"/>
      <c r="S712" s="16"/>
      <c r="T712" s="16"/>
    </row>
    <row r="713" spans="2:20" x14ac:dyDescent="0.2">
      <c r="B713" s="3"/>
      <c r="C713" s="3"/>
      <c r="D713" s="6"/>
      <c r="E713" s="8"/>
      <c r="O713" s="10"/>
      <c r="Q713" s="12"/>
      <c r="S713" s="16"/>
      <c r="T713" s="16"/>
    </row>
    <row r="714" spans="2:20" x14ac:dyDescent="0.2">
      <c r="B714" s="3"/>
      <c r="C714" s="3"/>
      <c r="D714" s="6"/>
      <c r="E714" s="8"/>
      <c r="O714" s="10"/>
      <c r="Q714" s="12"/>
      <c r="S714" s="16"/>
      <c r="T714" s="16"/>
    </row>
    <row r="715" spans="2:20" x14ac:dyDescent="0.2">
      <c r="B715" s="3"/>
      <c r="C715" s="3"/>
      <c r="D715" s="6"/>
      <c r="E715" s="8"/>
      <c r="O715" s="10"/>
      <c r="Q715" s="12"/>
      <c r="S715" s="16"/>
      <c r="T715" s="16"/>
    </row>
    <row r="716" spans="2:20" x14ac:dyDescent="0.2">
      <c r="B716" s="3"/>
      <c r="C716" s="3"/>
      <c r="D716" s="6"/>
      <c r="E716" s="8"/>
      <c r="O716" s="10"/>
      <c r="Q716" s="12"/>
      <c r="S716" s="16"/>
      <c r="T716" s="16"/>
    </row>
    <row r="717" spans="2:20" x14ac:dyDescent="0.2">
      <c r="B717" s="3"/>
      <c r="C717" s="3"/>
      <c r="D717" s="6"/>
      <c r="E717" s="8"/>
      <c r="O717" s="10"/>
      <c r="Q717" s="12"/>
      <c r="S717" s="16"/>
      <c r="T717" s="16"/>
    </row>
    <row r="718" spans="2:20" x14ac:dyDescent="0.2">
      <c r="B718" s="3"/>
      <c r="C718" s="3"/>
      <c r="D718" s="6"/>
      <c r="E718" s="8"/>
      <c r="O718" s="10"/>
      <c r="Q718" s="12"/>
      <c r="S718" s="16"/>
      <c r="T718" s="16"/>
    </row>
    <row r="719" spans="2:20" x14ac:dyDescent="0.2">
      <c r="B719" s="3"/>
      <c r="C719" s="3"/>
      <c r="D719" s="6"/>
      <c r="E719" s="8"/>
      <c r="O719" s="10"/>
      <c r="Q719" s="12"/>
      <c r="S719" s="16"/>
      <c r="T719" s="16"/>
    </row>
    <row r="720" spans="2:20" x14ac:dyDescent="0.2">
      <c r="B720" s="3"/>
      <c r="C720" s="3"/>
      <c r="D720" s="6"/>
      <c r="E720" s="8"/>
      <c r="O720" s="10"/>
      <c r="Q720" s="12"/>
      <c r="S720" s="16"/>
      <c r="T720" s="16"/>
    </row>
    <row r="721" spans="2:20" x14ac:dyDescent="0.2">
      <c r="B721" s="3"/>
      <c r="C721" s="3"/>
      <c r="D721" s="6"/>
      <c r="E721" s="8"/>
      <c r="O721" s="10"/>
      <c r="Q721" s="12"/>
      <c r="S721" s="16"/>
      <c r="T721" s="16"/>
    </row>
    <row r="722" spans="2:20" x14ac:dyDescent="0.2">
      <c r="B722" s="3"/>
      <c r="C722" s="3"/>
      <c r="D722" s="6"/>
      <c r="E722" s="8"/>
      <c r="O722" s="10"/>
      <c r="Q722" s="12"/>
      <c r="S722" s="16"/>
      <c r="T722" s="16"/>
    </row>
    <row r="723" spans="2:20" x14ac:dyDescent="0.2">
      <c r="B723" s="3"/>
      <c r="C723" s="3"/>
      <c r="D723" s="6"/>
      <c r="E723" s="8"/>
      <c r="O723" s="10"/>
      <c r="Q723" s="12"/>
      <c r="S723" s="16"/>
      <c r="T723" s="16"/>
    </row>
    <row r="724" spans="2:20" x14ac:dyDescent="0.2">
      <c r="B724" s="3"/>
      <c r="C724" s="3"/>
      <c r="D724" s="6"/>
      <c r="E724" s="8"/>
      <c r="O724" s="10"/>
      <c r="Q724" s="12"/>
      <c r="S724" s="16"/>
      <c r="T724" s="16"/>
    </row>
    <row r="725" spans="2:20" x14ac:dyDescent="0.2">
      <c r="B725" s="3"/>
      <c r="C725" s="3"/>
      <c r="D725" s="6"/>
      <c r="E725" s="8"/>
      <c r="O725" s="10"/>
      <c r="Q725" s="12"/>
      <c r="S725" s="16"/>
      <c r="T725" s="16"/>
    </row>
    <row r="726" spans="2:20" x14ac:dyDescent="0.2">
      <c r="B726" s="3"/>
      <c r="C726" s="3"/>
      <c r="D726" s="6"/>
      <c r="E726" s="8"/>
      <c r="O726" s="10"/>
      <c r="Q726" s="12"/>
      <c r="S726" s="16"/>
      <c r="T726" s="16"/>
    </row>
    <row r="727" spans="2:20" x14ac:dyDescent="0.2">
      <c r="B727" s="3"/>
      <c r="C727" s="3"/>
      <c r="D727" s="6"/>
      <c r="E727" s="8"/>
      <c r="O727" s="10"/>
      <c r="Q727" s="12"/>
      <c r="S727" s="16"/>
      <c r="T727" s="16"/>
    </row>
    <row r="728" spans="2:20" x14ac:dyDescent="0.2">
      <c r="B728" s="3"/>
      <c r="C728" s="3"/>
      <c r="D728" s="6"/>
      <c r="E728" s="8"/>
      <c r="O728" s="10"/>
      <c r="Q728" s="12"/>
      <c r="S728" s="16"/>
      <c r="T728" s="16"/>
    </row>
    <row r="729" spans="2:20" x14ac:dyDescent="0.2">
      <c r="B729" s="3"/>
      <c r="C729" s="3"/>
      <c r="D729" s="6"/>
      <c r="E729" s="8"/>
      <c r="O729" s="10"/>
      <c r="Q729" s="12"/>
      <c r="S729" s="16"/>
      <c r="T729" s="16"/>
    </row>
    <row r="730" spans="2:20" x14ac:dyDescent="0.2">
      <c r="B730" s="3"/>
      <c r="C730" s="3"/>
      <c r="D730" s="6"/>
      <c r="E730" s="8"/>
      <c r="O730" s="10"/>
      <c r="Q730" s="12"/>
      <c r="S730" s="16"/>
      <c r="T730" s="16"/>
    </row>
    <row r="731" spans="2:20" x14ac:dyDescent="0.2">
      <c r="B731" s="3"/>
      <c r="C731" s="3"/>
      <c r="D731" s="6"/>
      <c r="E731" s="8"/>
      <c r="O731" s="10"/>
      <c r="Q731" s="12"/>
      <c r="S731" s="16"/>
      <c r="T731" s="16"/>
    </row>
    <row r="732" spans="2:20" x14ac:dyDescent="0.2">
      <c r="B732" s="3"/>
      <c r="C732" s="3"/>
      <c r="D732" s="6"/>
      <c r="E732" s="8"/>
      <c r="O732" s="10"/>
      <c r="Q732" s="12"/>
      <c r="S732" s="16"/>
      <c r="T732" s="16"/>
    </row>
    <row r="733" spans="2:20" x14ac:dyDescent="0.2">
      <c r="B733" s="3"/>
      <c r="C733" s="3"/>
      <c r="D733" s="6"/>
      <c r="E733" s="8"/>
      <c r="O733" s="10"/>
      <c r="Q733" s="12"/>
      <c r="S733" s="16"/>
      <c r="T733" s="16"/>
    </row>
    <row r="734" spans="2:20" x14ac:dyDescent="0.2">
      <c r="B734" s="3"/>
      <c r="C734" s="3"/>
      <c r="D734" s="6"/>
      <c r="E734" s="8"/>
      <c r="O734" s="10"/>
      <c r="Q734" s="12"/>
      <c r="S734" s="16"/>
      <c r="T734" s="16"/>
    </row>
    <row r="735" spans="2:20" x14ac:dyDescent="0.2">
      <c r="B735" s="3"/>
      <c r="C735" s="3"/>
      <c r="D735" s="6"/>
      <c r="E735" s="8"/>
      <c r="O735" s="10"/>
      <c r="Q735" s="12"/>
      <c r="S735" s="16"/>
      <c r="T735" s="16"/>
    </row>
    <row r="736" spans="2:20" x14ac:dyDescent="0.2">
      <c r="B736" s="3"/>
      <c r="C736" s="3"/>
      <c r="D736" s="6"/>
      <c r="E736" s="8"/>
      <c r="O736" s="10"/>
      <c r="Q736" s="12"/>
      <c r="S736" s="16"/>
      <c r="T736" s="16"/>
    </row>
    <row r="737" spans="2:20" x14ac:dyDescent="0.2">
      <c r="B737" s="3"/>
      <c r="C737" s="3"/>
      <c r="D737" s="6"/>
      <c r="E737" s="8"/>
      <c r="O737" s="10"/>
      <c r="Q737" s="12"/>
      <c r="S737" s="16"/>
      <c r="T737" s="16"/>
    </row>
    <row r="738" spans="2:20" x14ac:dyDescent="0.2">
      <c r="B738" s="3"/>
      <c r="C738" s="3"/>
      <c r="D738" s="6"/>
      <c r="E738" s="8"/>
      <c r="O738" s="10"/>
      <c r="Q738" s="12"/>
      <c r="S738" s="16"/>
      <c r="T738" s="16"/>
    </row>
    <row r="739" spans="2:20" x14ac:dyDescent="0.2">
      <c r="B739" s="3"/>
      <c r="C739" s="3"/>
      <c r="D739" s="6"/>
      <c r="E739" s="8"/>
      <c r="O739" s="10"/>
      <c r="Q739" s="12"/>
      <c r="S739" s="16"/>
      <c r="T739" s="16"/>
    </row>
    <row r="740" spans="2:20" x14ac:dyDescent="0.2">
      <c r="B740" s="3"/>
      <c r="C740" s="3"/>
      <c r="D740" s="6"/>
      <c r="E740" s="8"/>
      <c r="O740" s="10"/>
      <c r="Q740" s="12"/>
      <c r="S740" s="16"/>
      <c r="T740" s="16"/>
    </row>
    <row r="741" spans="2:20" x14ac:dyDescent="0.2">
      <c r="B741" s="3"/>
      <c r="C741" s="3"/>
      <c r="D741" s="6"/>
      <c r="E741" s="8"/>
      <c r="O741" s="10"/>
      <c r="Q741" s="12"/>
      <c r="S741" s="16"/>
      <c r="T741" s="16"/>
    </row>
    <row r="742" spans="2:20" x14ac:dyDescent="0.2">
      <c r="B742" s="3"/>
      <c r="C742" s="3"/>
      <c r="D742" s="6"/>
      <c r="E742" s="8"/>
      <c r="O742" s="10"/>
      <c r="Q742" s="12"/>
      <c r="S742" s="16"/>
      <c r="T742" s="16"/>
    </row>
    <row r="743" spans="2:20" x14ac:dyDescent="0.2">
      <c r="B743" s="3"/>
      <c r="C743" s="3"/>
      <c r="D743" s="6"/>
      <c r="E743" s="8"/>
      <c r="O743" s="10"/>
      <c r="Q743" s="12"/>
      <c r="S743" s="16"/>
      <c r="T743" s="16"/>
    </row>
    <row r="744" spans="2:20" x14ac:dyDescent="0.2">
      <c r="B744" s="3"/>
      <c r="C744" s="3"/>
      <c r="D744" s="6"/>
      <c r="E744" s="8"/>
      <c r="O744" s="10"/>
      <c r="Q744" s="12"/>
      <c r="S744" s="16"/>
      <c r="T744" s="16"/>
    </row>
    <row r="745" spans="2:20" x14ac:dyDescent="0.2">
      <c r="B745" s="3"/>
      <c r="C745" s="3"/>
      <c r="D745" s="6"/>
      <c r="E745" s="8"/>
      <c r="O745" s="10"/>
      <c r="Q745" s="12"/>
      <c r="S745" s="16"/>
      <c r="T745" s="16"/>
    </row>
    <row r="746" spans="2:20" x14ac:dyDescent="0.2">
      <c r="B746" s="3"/>
      <c r="C746" s="3"/>
      <c r="D746" s="6"/>
      <c r="E746" s="8"/>
      <c r="O746" s="10"/>
      <c r="Q746" s="12"/>
      <c r="S746" s="16"/>
      <c r="T746" s="16"/>
    </row>
    <row r="747" spans="2:20" x14ac:dyDescent="0.2">
      <c r="B747" s="3"/>
      <c r="C747" s="3"/>
      <c r="D747" s="6"/>
      <c r="E747" s="8"/>
      <c r="O747" s="10"/>
      <c r="Q747" s="12"/>
      <c r="S747" s="16"/>
      <c r="T747" s="16"/>
    </row>
    <row r="748" spans="2:20" x14ac:dyDescent="0.2">
      <c r="B748" s="3"/>
      <c r="C748" s="3"/>
      <c r="D748" s="6"/>
      <c r="E748" s="8"/>
      <c r="O748" s="10"/>
      <c r="Q748" s="12"/>
      <c r="S748" s="16"/>
      <c r="T748" s="16"/>
    </row>
    <row r="749" spans="2:20" x14ac:dyDescent="0.2">
      <c r="B749" s="3"/>
      <c r="C749" s="3"/>
      <c r="D749" s="6"/>
      <c r="E749" s="8"/>
      <c r="O749" s="10"/>
      <c r="Q749" s="12"/>
      <c r="S749" s="16"/>
      <c r="T749" s="16"/>
    </row>
    <row r="750" spans="2:20" x14ac:dyDescent="0.2">
      <c r="B750" s="3"/>
      <c r="C750" s="3"/>
      <c r="D750" s="6"/>
      <c r="E750" s="8"/>
      <c r="O750" s="10"/>
      <c r="Q750" s="12"/>
      <c r="S750" s="16"/>
      <c r="T750" s="16"/>
    </row>
    <row r="751" spans="2:20" x14ac:dyDescent="0.2">
      <c r="B751" s="3"/>
      <c r="C751" s="3"/>
      <c r="D751" s="6"/>
      <c r="E751" s="8"/>
      <c r="O751" s="10"/>
      <c r="Q751" s="12"/>
      <c r="S751" s="16"/>
      <c r="T751" s="16"/>
    </row>
    <row r="752" spans="2:20" x14ac:dyDescent="0.2">
      <c r="B752" s="3"/>
      <c r="C752" s="3"/>
      <c r="D752" s="6"/>
      <c r="E752" s="8"/>
      <c r="O752" s="10"/>
      <c r="Q752" s="12"/>
      <c r="S752" s="16"/>
      <c r="T752" s="16"/>
    </row>
    <row r="753" spans="2:20" x14ac:dyDescent="0.2">
      <c r="B753" s="3"/>
      <c r="C753" s="3"/>
      <c r="D753" s="6"/>
      <c r="E753" s="8"/>
      <c r="O753" s="10"/>
      <c r="Q753" s="12"/>
      <c r="S753" s="16"/>
      <c r="T753" s="16"/>
    </row>
    <row r="754" spans="2:20" x14ac:dyDescent="0.2">
      <c r="B754" s="3"/>
      <c r="C754" s="3"/>
      <c r="D754" s="6"/>
      <c r="E754" s="8"/>
      <c r="O754" s="10"/>
      <c r="Q754" s="12"/>
      <c r="S754" s="16"/>
      <c r="T754" s="16"/>
    </row>
    <row r="755" spans="2:20" x14ac:dyDescent="0.2">
      <c r="B755" s="3"/>
      <c r="C755" s="3"/>
      <c r="D755" s="6"/>
      <c r="E755" s="8"/>
      <c r="O755" s="10"/>
      <c r="Q755" s="12"/>
      <c r="S755" s="16"/>
      <c r="T755" s="16"/>
    </row>
    <row r="756" spans="2:20" x14ac:dyDescent="0.2">
      <c r="B756" s="3"/>
      <c r="C756" s="3"/>
      <c r="D756" s="6"/>
      <c r="E756" s="8"/>
      <c r="O756" s="10"/>
      <c r="Q756" s="12"/>
      <c r="S756" s="16"/>
      <c r="T756" s="16"/>
    </row>
    <row r="757" spans="2:20" x14ac:dyDescent="0.2">
      <c r="B757" s="3"/>
      <c r="C757" s="3"/>
      <c r="D757" s="6"/>
      <c r="E757" s="8"/>
      <c r="O757" s="10"/>
      <c r="Q757" s="12"/>
      <c r="S757" s="16"/>
      <c r="T757" s="16"/>
    </row>
    <row r="758" spans="2:20" x14ac:dyDescent="0.2">
      <c r="B758" s="3"/>
      <c r="C758" s="3"/>
      <c r="D758" s="6"/>
      <c r="E758" s="8"/>
      <c r="O758" s="10"/>
      <c r="Q758" s="12"/>
      <c r="S758" s="16"/>
      <c r="T758" s="16"/>
    </row>
    <row r="759" spans="2:20" x14ac:dyDescent="0.2">
      <c r="B759" s="3"/>
      <c r="C759" s="3"/>
      <c r="D759" s="6"/>
      <c r="E759" s="8"/>
      <c r="O759" s="10"/>
      <c r="Q759" s="12"/>
      <c r="S759" s="16"/>
      <c r="T759" s="16"/>
    </row>
    <row r="760" spans="2:20" x14ac:dyDescent="0.2">
      <c r="B760" s="3"/>
      <c r="C760" s="3"/>
      <c r="D760" s="6"/>
      <c r="E760" s="8"/>
      <c r="O760" s="10"/>
      <c r="Q760" s="12"/>
      <c r="S760" s="16"/>
      <c r="T760" s="16"/>
    </row>
    <row r="761" spans="2:20" x14ac:dyDescent="0.2">
      <c r="B761" s="3"/>
      <c r="C761" s="3"/>
      <c r="D761" s="6"/>
      <c r="E761" s="8"/>
      <c r="O761" s="10"/>
      <c r="Q761" s="12"/>
      <c r="S761" s="16"/>
      <c r="T761" s="16"/>
    </row>
    <row r="762" spans="2:20" x14ac:dyDescent="0.2">
      <c r="B762" s="3"/>
      <c r="C762" s="3"/>
      <c r="D762" s="6"/>
      <c r="E762" s="8"/>
      <c r="O762" s="10"/>
      <c r="Q762" s="12"/>
      <c r="S762" s="16"/>
      <c r="T762" s="16"/>
    </row>
    <row r="763" spans="2:20" x14ac:dyDescent="0.2">
      <c r="B763" s="3"/>
      <c r="C763" s="3"/>
      <c r="D763" s="6"/>
      <c r="E763" s="8"/>
      <c r="O763" s="10"/>
      <c r="Q763" s="12"/>
      <c r="S763" s="16"/>
      <c r="T763" s="16"/>
    </row>
    <row r="764" spans="2:20" x14ac:dyDescent="0.2">
      <c r="B764" s="3"/>
      <c r="C764" s="3"/>
      <c r="D764" s="6"/>
      <c r="E764" s="8"/>
      <c r="O764" s="10"/>
      <c r="Q764" s="12"/>
      <c r="S764" s="16"/>
      <c r="T764" s="16"/>
    </row>
    <row r="765" spans="2:20" x14ac:dyDescent="0.2">
      <c r="B765" s="3"/>
      <c r="C765" s="3"/>
      <c r="D765" s="6"/>
      <c r="E765" s="8"/>
      <c r="O765" s="10"/>
      <c r="Q765" s="12"/>
      <c r="S765" s="16"/>
      <c r="T765" s="16"/>
    </row>
    <row r="766" spans="2:20" x14ac:dyDescent="0.2">
      <c r="B766" s="3"/>
      <c r="C766" s="3"/>
      <c r="D766" s="6"/>
      <c r="E766" s="8"/>
      <c r="O766" s="10"/>
      <c r="Q766" s="12"/>
      <c r="S766" s="16"/>
      <c r="T766" s="16"/>
    </row>
    <row r="767" spans="2:20" x14ac:dyDescent="0.2">
      <c r="B767" s="3"/>
      <c r="C767" s="3"/>
      <c r="D767" s="6"/>
      <c r="E767" s="8"/>
      <c r="O767" s="10"/>
      <c r="Q767" s="12"/>
      <c r="S767" s="16"/>
      <c r="T767" s="16"/>
    </row>
    <row r="768" spans="2:20" x14ac:dyDescent="0.2">
      <c r="B768" s="3"/>
      <c r="C768" s="3"/>
      <c r="D768" s="6"/>
      <c r="E768" s="8"/>
      <c r="O768" s="10"/>
      <c r="Q768" s="12"/>
      <c r="S768" s="16"/>
      <c r="T768" s="16"/>
    </row>
    <row r="769" spans="2:20" x14ac:dyDescent="0.2">
      <c r="B769" s="3"/>
      <c r="C769" s="3"/>
      <c r="D769" s="6"/>
      <c r="E769" s="8"/>
      <c r="O769" s="10"/>
      <c r="Q769" s="12"/>
      <c r="S769" s="16"/>
      <c r="T769" s="16"/>
    </row>
    <row r="770" spans="2:20" x14ac:dyDescent="0.2">
      <c r="B770" s="3"/>
      <c r="C770" s="3"/>
      <c r="D770" s="6"/>
      <c r="E770" s="8"/>
      <c r="O770" s="10"/>
      <c r="Q770" s="12"/>
      <c r="S770" s="16"/>
      <c r="T770" s="16"/>
    </row>
    <row r="771" spans="2:20" x14ac:dyDescent="0.2">
      <c r="B771" s="3"/>
      <c r="C771" s="3"/>
      <c r="D771" s="6"/>
      <c r="E771" s="8"/>
      <c r="O771" s="10"/>
      <c r="Q771" s="12"/>
      <c r="S771" s="16"/>
      <c r="T771" s="16"/>
    </row>
    <row r="772" spans="2:20" x14ac:dyDescent="0.2">
      <c r="B772" s="3"/>
      <c r="C772" s="3"/>
      <c r="D772" s="6"/>
      <c r="E772" s="8"/>
      <c r="O772" s="10"/>
      <c r="Q772" s="12"/>
      <c r="S772" s="16"/>
      <c r="T772" s="16"/>
    </row>
    <row r="773" spans="2:20" x14ac:dyDescent="0.2">
      <c r="B773" s="3"/>
      <c r="C773" s="3"/>
      <c r="D773" s="6"/>
      <c r="E773" s="8"/>
      <c r="O773" s="10"/>
      <c r="Q773" s="12"/>
      <c r="S773" s="16"/>
      <c r="T773" s="16"/>
    </row>
    <row r="774" spans="2:20" x14ac:dyDescent="0.2">
      <c r="B774" s="3"/>
      <c r="C774" s="3"/>
      <c r="D774" s="6"/>
      <c r="E774" s="8"/>
      <c r="O774" s="10"/>
      <c r="Q774" s="12"/>
      <c r="S774" s="16"/>
      <c r="T774" s="16"/>
    </row>
    <row r="775" spans="2:20" x14ac:dyDescent="0.2">
      <c r="B775" s="3"/>
      <c r="C775" s="3"/>
      <c r="D775" s="6"/>
      <c r="E775" s="8"/>
      <c r="O775" s="10"/>
      <c r="Q775" s="12"/>
      <c r="S775" s="16"/>
      <c r="T775" s="16"/>
    </row>
    <row r="776" spans="2:20" x14ac:dyDescent="0.2">
      <c r="B776" s="3"/>
      <c r="C776" s="3"/>
      <c r="D776" s="6"/>
      <c r="E776" s="8"/>
      <c r="O776" s="10"/>
      <c r="Q776" s="12"/>
      <c r="S776" s="16"/>
      <c r="T776" s="16"/>
    </row>
    <row r="777" spans="2:20" x14ac:dyDescent="0.2">
      <c r="B777" s="3"/>
      <c r="C777" s="3"/>
      <c r="D777" s="6"/>
      <c r="E777" s="8"/>
      <c r="O777" s="10"/>
      <c r="Q777" s="12"/>
      <c r="S777" s="16"/>
      <c r="T777" s="16"/>
    </row>
    <row r="778" spans="2:20" x14ac:dyDescent="0.2">
      <c r="B778" s="3"/>
      <c r="C778" s="3"/>
      <c r="D778" s="6"/>
      <c r="E778" s="8"/>
      <c r="O778" s="10"/>
      <c r="Q778" s="12"/>
      <c r="S778" s="16"/>
      <c r="T778" s="16"/>
    </row>
    <row r="779" spans="2:20" x14ac:dyDescent="0.2">
      <c r="B779" s="3"/>
      <c r="C779" s="3"/>
      <c r="D779" s="6"/>
      <c r="E779" s="8"/>
      <c r="O779" s="10"/>
      <c r="Q779" s="12"/>
      <c r="S779" s="16"/>
      <c r="T779" s="16"/>
    </row>
    <row r="780" spans="2:20" x14ac:dyDescent="0.2">
      <c r="B780" s="3"/>
      <c r="C780" s="3"/>
      <c r="D780" s="6"/>
      <c r="E780" s="8"/>
      <c r="O780" s="10"/>
      <c r="Q780" s="12"/>
      <c r="S780" s="16"/>
      <c r="T780" s="16"/>
    </row>
    <row r="781" spans="2:20" x14ac:dyDescent="0.2">
      <c r="B781" s="3"/>
      <c r="C781" s="3"/>
      <c r="D781" s="6"/>
      <c r="E781" s="8"/>
      <c r="O781" s="10"/>
      <c r="Q781" s="12"/>
      <c r="S781" s="16"/>
      <c r="T781" s="16"/>
    </row>
    <row r="782" spans="2:20" x14ac:dyDescent="0.2">
      <c r="B782" s="3"/>
      <c r="C782" s="3"/>
      <c r="D782" s="6"/>
      <c r="E782" s="8"/>
      <c r="O782" s="10"/>
      <c r="Q782" s="12"/>
      <c r="S782" s="16"/>
      <c r="T782" s="16"/>
    </row>
    <row r="783" spans="2:20" x14ac:dyDescent="0.2">
      <c r="B783" s="3"/>
      <c r="C783" s="3"/>
      <c r="D783" s="6"/>
      <c r="E783" s="8"/>
      <c r="O783" s="10"/>
      <c r="Q783" s="12"/>
      <c r="S783" s="16"/>
      <c r="T783" s="16"/>
    </row>
    <row r="784" spans="2:20" x14ac:dyDescent="0.2">
      <c r="B784" s="3"/>
      <c r="C784" s="3"/>
      <c r="D784" s="6"/>
      <c r="E784" s="8"/>
      <c r="O784" s="10"/>
      <c r="Q784" s="12"/>
      <c r="S784" s="16"/>
      <c r="T784" s="16"/>
    </row>
    <row r="785" spans="2:20" x14ac:dyDescent="0.2">
      <c r="B785" s="3"/>
      <c r="C785" s="3"/>
      <c r="D785" s="6"/>
      <c r="E785" s="8"/>
      <c r="O785" s="10"/>
      <c r="Q785" s="12"/>
      <c r="S785" s="16"/>
      <c r="T785" s="16"/>
    </row>
    <row r="786" spans="2:20" x14ac:dyDescent="0.2">
      <c r="B786" s="3"/>
      <c r="C786" s="3"/>
      <c r="D786" s="6"/>
      <c r="E786" s="8"/>
      <c r="O786" s="10"/>
      <c r="Q786" s="12"/>
      <c r="S786" s="16"/>
      <c r="T786" s="16"/>
    </row>
    <row r="787" spans="2:20" x14ac:dyDescent="0.2">
      <c r="B787" s="3"/>
      <c r="C787" s="3"/>
      <c r="D787" s="6"/>
      <c r="E787" s="8"/>
      <c r="O787" s="10"/>
      <c r="Q787" s="12"/>
      <c r="S787" s="16"/>
      <c r="T787" s="16"/>
    </row>
    <row r="788" spans="2:20" x14ac:dyDescent="0.2">
      <c r="B788" s="3"/>
      <c r="C788" s="3"/>
      <c r="D788" s="6"/>
      <c r="E788" s="8"/>
      <c r="O788" s="10"/>
      <c r="Q788" s="12"/>
      <c r="S788" s="16"/>
      <c r="T788" s="16"/>
    </row>
    <row r="789" spans="2:20" x14ac:dyDescent="0.2">
      <c r="B789" s="3"/>
      <c r="C789" s="3"/>
      <c r="D789" s="6"/>
      <c r="E789" s="8"/>
      <c r="O789" s="10"/>
      <c r="Q789" s="12"/>
      <c r="S789" s="16"/>
      <c r="T789" s="16"/>
    </row>
    <row r="790" spans="2:20" x14ac:dyDescent="0.2">
      <c r="B790" s="3"/>
      <c r="C790" s="3"/>
      <c r="D790" s="6"/>
      <c r="E790" s="8"/>
      <c r="O790" s="10"/>
      <c r="Q790" s="12"/>
      <c r="S790" s="16"/>
      <c r="T790" s="16"/>
    </row>
    <row r="791" spans="2:20" x14ac:dyDescent="0.2">
      <c r="B791" s="3"/>
      <c r="C791" s="3"/>
      <c r="D791" s="6"/>
      <c r="E791" s="8"/>
      <c r="O791" s="10"/>
      <c r="Q791" s="12"/>
      <c r="S791" s="16"/>
      <c r="T791" s="16"/>
    </row>
    <row r="792" spans="2:20" x14ac:dyDescent="0.2">
      <c r="B792" s="3"/>
      <c r="C792" s="3"/>
      <c r="D792" s="6"/>
      <c r="E792" s="8"/>
      <c r="O792" s="10"/>
      <c r="Q792" s="12"/>
      <c r="S792" s="16"/>
      <c r="T792" s="16"/>
    </row>
    <row r="793" spans="2:20" x14ac:dyDescent="0.2">
      <c r="B793" s="3"/>
      <c r="C793" s="3"/>
      <c r="D793" s="6"/>
      <c r="E793" s="8"/>
      <c r="O793" s="10"/>
      <c r="Q793" s="12"/>
      <c r="S793" s="16"/>
      <c r="T793" s="16"/>
    </row>
    <row r="794" spans="2:20" x14ac:dyDescent="0.2">
      <c r="B794" s="3"/>
      <c r="C794" s="3"/>
      <c r="D794" s="6"/>
      <c r="E794" s="8"/>
      <c r="O794" s="10"/>
      <c r="Q794" s="12"/>
      <c r="S794" s="16"/>
      <c r="T794" s="16"/>
    </row>
    <row r="795" spans="2:20" x14ac:dyDescent="0.2">
      <c r="B795" s="3"/>
      <c r="C795" s="3"/>
      <c r="D795" s="6"/>
      <c r="E795" s="8"/>
      <c r="O795" s="10"/>
      <c r="Q795" s="12"/>
      <c r="S795" s="16"/>
      <c r="T795" s="16"/>
    </row>
    <row r="796" spans="2:20" x14ac:dyDescent="0.2">
      <c r="B796" s="3"/>
      <c r="C796" s="3"/>
      <c r="D796" s="6"/>
      <c r="E796" s="8"/>
      <c r="O796" s="10"/>
      <c r="Q796" s="12"/>
      <c r="S796" s="16"/>
      <c r="T796" s="16"/>
    </row>
    <row r="797" spans="2:20" x14ac:dyDescent="0.2">
      <c r="B797" s="3"/>
      <c r="C797" s="3"/>
      <c r="D797" s="6"/>
      <c r="E797" s="8"/>
      <c r="O797" s="10"/>
      <c r="Q797" s="12"/>
      <c r="S797" s="16"/>
      <c r="T797" s="16"/>
    </row>
    <row r="798" spans="2:20" x14ac:dyDescent="0.2">
      <c r="B798" s="3"/>
      <c r="C798" s="3"/>
      <c r="D798" s="6"/>
      <c r="E798" s="8"/>
      <c r="O798" s="10"/>
      <c r="Q798" s="12"/>
      <c r="S798" s="16"/>
      <c r="T798" s="16"/>
    </row>
    <row r="799" spans="2:20" x14ac:dyDescent="0.2">
      <c r="B799" s="3"/>
      <c r="C799" s="3"/>
      <c r="D799" s="6"/>
      <c r="E799" s="8"/>
      <c r="O799" s="10"/>
      <c r="Q799" s="12"/>
      <c r="S799" s="16"/>
      <c r="T799" s="16"/>
    </row>
    <row r="800" spans="2:20" x14ac:dyDescent="0.2">
      <c r="B800" s="3"/>
      <c r="C800" s="3"/>
      <c r="D800" s="6"/>
      <c r="E800" s="8"/>
      <c r="O800" s="10"/>
      <c r="Q800" s="12"/>
      <c r="S800" s="16"/>
      <c r="T800" s="16"/>
    </row>
    <row r="801" spans="2:20" x14ac:dyDescent="0.2">
      <c r="B801" s="3"/>
      <c r="C801" s="3"/>
      <c r="D801" s="6"/>
      <c r="E801" s="8"/>
      <c r="O801" s="10"/>
      <c r="Q801" s="12"/>
      <c r="S801" s="16"/>
      <c r="T801" s="16"/>
    </row>
    <row r="802" spans="2:20" x14ac:dyDescent="0.2">
      <c r="B802" s="3"/>
      <c r="C802" s="3"/>
      <c r="D802" s="6"/>
      <c r="E802" s="8"/>
      <c r="O802" s="10"/>
      <c r="Q802" s="12"/>
      <c r="S802" s="16"/>
      <c r="T802" s="16"/>
    </row>
    <row r="803" spans="2:20" x14ac:dyDescent="0.2">
      <c r="B803" s="3"/>
      <c r="C803" s="3"/>
      <c r="D803" s="6"/>
      <c r="E803" s="8"/>
      <c r="O803" s="10"/>
      <c r="Q803" s="12"/>
      <c r="S803" s="16"/>
      <c r="T803" s="16"/>
    </row>
    <row r="804" spans="2:20" x14ac:dyDescent="0.2">
      <c r="B804" s="3"/>
      <c r="C804" s="3"/>
      <c r="D804" s="6"/>
      <c r="E804" s="8"/>
      <c r="O804" s="10"/>
      <c r="Q804" s="12"/>
      <c r="S804" s="16"/>
      <c r="T804" s="16"/>
    </row>
    <row r="805" spans="2:20" x14ac:dyDescent="0.2">
      <c r="B805" s="3"/>
      <c r="C805" s="3"/>
      <c r="D805" s="6"/>
      <c r="E805" s="8"/>
      <c r="O805" s="10"/>
      <c r="Q805" s="12"/>
      <c r="S805" s="16"/>
      <c r="T805" s="16"/>
    </row>
    <row r="806" spans="2:20" x14ac:dyDescent="0.2">
      <c r="B806" s="3"/>
      <c r="C806" s="3"/>
      <c r="D806" s="6"/>
      <c r="E806" s="8"/>
      <c r="O806" s="10"/>
      <c r="Q806" s="12"/>
      <c r="S806" s="16"/>
      <c r="T806" s="16"/>
    </row>
    <row r="807" spans="2:20" x14ac:dyDescent="0.2">
      <c r="B807" s="3"/>
      <c r="C807" s="3"/>
      <c r="D807" s="6"/>
      <c r="E807" s="8"/>
      <c r="O807" s="10"/>
      <c r="Q807" s="12"/>
      <c r="S807" s="16"/>
      <c r="T807" s="16"/>
    </row>
    <row r="808" spans="2:20" x14ac:dyDescent="0.2">
      <c r="B808" s="3"/>
      <c r="C808" s="3"/>
      <c r="D808" s="6"/>
      <c r="E808" s="8"/>
      <c r="O808" s="10"/>
      <c r="Q808" s="12"/>
      <c r="S808" s="16"/>
      <c r="T808" s="16"/>
    </row>
    <row r="809" spans="2:20" x14ac:dyDescent="0.2">
      <c r="B809" s="3"/>
      <c r="C809" s="3"/>
      <c r="D809" s="6"/>
      <c r="E809" s="8"/>
      <c r="O809" s="10"/>
      <c r="Q809" s="12"/>
      <c r="S809" s="16"/>
      <c r="T809" s="16"/>
    </row>
    <row r="810" spans="2:20" x14ac:dyDescent="0.2">
      <c r="B810" s="3"/>
      <c r="C810" s="3"/>
      <c r="D810" s="6"/>
      <c r="E810" s="8"/>
      <c r="O810" s="10"/>
      <c r="Q810" s="12"/>
      <c r="S810" s="16"/>
      <c r="T810" s="16"/>
    </row>
    <row r="811" spans="2:20" x14ac:dyDescent="0.2">
      <c r="B811" s="3"/>
      <c r="C811" s="3"/>
      <c r="D811" s="6"/>
      <c r="E811" s="8"/>
      <c r="O811" s="10"/>
      <c r="Q811" s="12"/>
      <c r="S811" s="16"/>
      <c r="T811" s="16"/>
    </row>
    <row r="812" spans="2:20" x14ac:dyDescent="0.2">
      <c r="B812" s="3"/>
      <c r="C812" s="3"/>
      <c r="D812" s="6"/>
      <c r="E812" s="8"/>
      <c r="O812" s="10"/>
      <c r="Q812" s="12"/>
      <c r="S812" s="16"/>
      <c r="T812" s="16"/>
    </row>
    <row r="813" spans="2:20" x14ac:dyDescent="0.2">
      <c r="B813" s="3"/>
      <c r="C813" s="3"/>
      <c r="D813" s="6"/>
      <c r="E813" s="8"/>
      <c r="O813" s="10"/>
      <c r="Q813" s="12"/>
      <c r="S813" s="16"/>
      <c r="T813" s="16"/>
    </row>
    <row r="814" spans="2:20" x14ac:dyDescent="0.2">
      <c r="B814" s="3"/>
      <c r="C814" s="3"/>
      <c r="D814" s="6"/>
      <c r="E814" s="8"/>
      <c r="O814" s="10"/>
      <c r="Q814" s="12"/>
      <c r="S814" s="16"/>
      <c r="T814" s="16"/>
    </row>
    <row r="815" spans="2:20" x14ac:dyDescent="0.2">
      <c r="B815" s="3"/>
      <c r="C815" s="3"/>
      <c r="D815" s="6"/>
      <c r="E815" s="8"/>
      <c r="O815" s="10"/>
      <c r="Q815" s="12"/>
      <c r="S815" s="16"/>
      <c r="T815" s="16"/>
    </row>
    <row r="816" spans="2:20" x14ac:dyDescent="0.2">
      <c r="B816" s="3"/>
      <c r="C816" s="3"/>
      <c r="D816" s="6"/>
      <c r="E816" s="8"/>
      <c r="O816" s="10"/>
      <c r="Q816" s="12"/>
      <c r="S816" s="16"/>
      <c r="T816" s="16"/>
    </row>
    <row r="817" spans="2:20" x14ac:dyDescent="0.2">
      <c r="B817" s="3"/>
      <c r="C817" s="3"/>
      <c r="D817" s="6"/>
      <c r="E817" s="8"/>
      <c r="O817" s="10"/>
      <c r="Q817" s="12"/>
      <c r="S817" s="16"/>
      <c r="T817" s="16"/>
    </row>
    <row r="818" spans="2:20" x14ac:dyDescent="0.2">
      <c r="B818" s="3"/>
      <c r="C818" s="3"/>
      <c r="D818" s="6"/>
      <c r="E818" s="8"/>
      <c r="O818" s="10"/>
      <c r="Q818" s="12"/>
      <c r="S818" s="16"/>
      <c r="T818" s="16"/>
    </row>
    <row r="819" spans="2:20" x14ac:dyDescent="0.2">
      <c r="B819" s="3"/>
      <c r="C819" s="3"/>
      <c r="D819" s="6"/>
      <c r="E819" s="8"/>
      <c r="O819" s="10"/>
      <c r="Q819" s="12"/>
      <c r="S819" s="16"/>
      <c r="T819" s="16"/>
    </row>
    <row r="820" spans="2:20" x14ac:dyDescent="0.2">
      <c r="B820" s="3"/>
      <c r="C820" s="3"/>
      <c r="D820" s="6"/>
      <c r="E820" s="8"/>
      <c r="O820" s="10"/>
      <c r="Q820" s="12"/>
      <c r="S820" s="16"/>
      <c r="T820" s="16"/>
    </row>
    <row r="821" spans="2:20" x14ac:dyDescent="0.2">
      <c r="B821" s="3"/>
      <c r="C821" s="3"/>
      <c r="D821" s="6"/>
      <c r="E821" s="8"/>
      <c r="O821" s="10"/>
      <c r="Q821" s="12"/>
      <c r="S821" s="16"/>
      <c r="T821" s="16"/>
    </row>
    <row r="822" spans="2:20" x14ac:dyDescent="0.2">
      <c r="B822" s="3"/>
      <c r="C822" s="3"/>
      <c r="D822" s="6"/>
      <c r="E822" s="8"/>
      <c r="O822" s="10"/>
      <c r="Q822" s="12"/>
      <c r="S822" s="16"/>
      <c r="T822" s="16"/>
    </row>
    <row r="823" spans="2:20" x14ac:dyDescent="0.2">
      <c r="B823" s="3"/>
      <c r="C823" s="3"/>
      <c r="D823" s="6"/>
      <c r="E823" s="8"/>
      <c r="O823" s="10"/>
      <c r="Q823" s="12"/>
      <c r="S823" s="16"/>
      <c r="T823" s="16"/>
    </row>
    <row r="824" spans="2:20" x14ac:dyDescent="0.2">
      <c r="B824" s="3"/>
      <c r="C824" s="3"/>
      <c r="D824" s="6"/>
      <c r="E824" s="8"/>
      <c r="O824" s="10"/>
      <c r="Q824" s="12"/>
      <c r="S824" s="16"/>
      <c r="T824" s="16"/>
    </row>
    <row r="825" spans="2:20" x14ac:dyDescent="0.2">
      <c r="B825" s="3"/>
      <c r="C825" s="3"/>
      <c r="D825" s="6"/>
      <c r="E825" s="8"/>
      <c r="O825" s="10"/>
      <c r="Q825" s="12"/>
      <c r="S825" s="16"/>
      <c r="T825" s="16"/>
    </row>
    <row r="826" spans="2:20" x14ac:dyDescent="0.2">
      <c r="B826" s="3"/>
      <c r="C826" s="3"/>
      <c r="D826" s="6"/>
      <c r="E826" s="8"/>
      <c r="O826" s="10"/>
      <c r="Q826" s="12"/>
      <c r="S826" s="16"/>
      <c r="T826" s="16"/>
    </row>
    <row r="827" spans="2:20" x14ac:dyDescent="0.2">
      <c r="B827" s="3"/>
      <c r="C827" s="3"/>
      <c r="D827" s="6"/>
      <c r="E827" s="8"/>
      <c r="O827" s="10"/>
      <c r="Q827" s="12"/>
      <c r="S827" s="16"/>
      <c r="T827" s="16"/>
    </row>
    <row r="828" spans="2:20" x14ac:dyDescent="0.2">
      <c r="B828" s="3"/>
      <c r="C828" s="3"/>
      <c r="D828" s="6"/>
      <c r="E828" s="8"/>
      <c r="O828" s="10"/>
      <c r="Q828" s="12"/>
      <c r="S828" s="16"/>
      <c r="T828" s="16"/>
    </row>
    <row r="829" spans="2:20" x14ac:dyDescent="0.2">
      <c r="B829" s="3"/>
      <c r="C829" s="3"/>
      <c r="D829" s="6"/>
      <c r="E829" s="8"/>
      <c r="O829" s="10"/>
      <c r="Q829" s="12"/>
      <c r="S829" s="16"/>
      <c r="T829" s="16"/>
    </row>
    <row r="830" spans="2:20" x14ac:dyDescent="0.2">
      <c r="B830" s="3"/>
      <c r="C830" s="3"/>
      <c r="D830" s="6"/>
      <c r="E830" s="8"/>
      <c r="O830" s="10"/>
      <c r="Q830" s="12"/>
      <c r="S830" s="16"/>
      <c r="T830" s="16"/>
    </row>
    <row r="831" spans="2:20" x14ac:dyDescent="0.2">
      <c r="B831" s="3"/>
      <c r="C831" s="3"/>
      <c r="D831" s="6"/>
      <c r="E831" s="8"/>
      <c r="O831" s="10"/>
      <c r="Q831" s="12"/>
      <c r="S831" s="16"/>
      <c r="T831" s="16"/>
    </row>
    <row r="832" spans="2:20" x14ac:dyDescent="0.2">
      <c r="B832" s="3"/>
      <c r="C832" s="3"/>
      <c r="D832" s="6"/>
      <c r="E832" s="8"/>
      <c r="O832" s="10"/>
      <c r="Q832" s="12"/>
      <c r="S832" s="16"/>
      <c r="T832" s="16"/>
    </row>
    <row r="833" spans="2:20" x14ac:dyDescent="0.2">
      <c r="B833" s="3"/>
      <c r="C833" s="3"/>
      <c r="D833" s="6"/>
      <c r="E833" s="8"/>
      <c r="O833" s="10"/>
      <c r="Q833" s="12"/>
      <c r="S833" s="16"/>
      <c r="T833" s="16"/>
    </row>
    <row r="834" spans="2:20" x14ac:dyDescent="0.2">
      <c r="B834" s="3"/>
      <c r="C834" s="3"/>
      <c r="D834" s="6"/>
      <c r="E834" s="8"/>
      <c r="O834" s="10"/>
      <c r="Q834" s="12"/>
      <c r="S834" s="16"/>
      <c r="T834" s="16"/>
    </row>
    <row r="835" spans="2:20" x14ac:dyDescent="0.2">
      <c r="B835" s="3"/>
      <c r="C835" s="3"/>
      <c r="D835" s="6"/>
      <c r="E835" s="8"/>
      <c r="O835" s="10"/>
      <c r="Q835" s="12"/>
      <c r="S835" s="16"/>
      <c r="T835" s="16"/>
    </row>
    <row r="836" spans="2:20" x14ac:dyDescent="0.2">
      <c r="B836" s="3"/>
      <c r="C836" s="3"/>
      <c r="D836" s="6"/>
      <c r="E836" s="8"/>
      <c r="O836" s="10"/>
      <c r="Q836" s="12"/>
      <c r="S836" s="16"/>
      <c r="T836" s="16"/>
    </row>
    <row r="837" spans="2:20" x14ac:dyDescent="0.2">
      <c r="B837" s="3"/>
      <c r="C837" s="3"/>
      <c r="D837" s="6"/>
      <c r="E837" s="8"/>
      <c r="O837" s="10"/>
      <c r="Q837" s="12"/>
      <c r="S837" s="16"/>
      <c r="T837" s="16"/>
    </row>
    <row r="838" spans="2:20" x14ac:dyDescent="0.2">
      <c r="B838" s="3"/>
      <c r="C838" s="3"/>
      <c r="D838" s="6"/>
      <c r="E838" s="8"/>
      <c r="O838" s="10"/>
      <c r="Q838" s="12"/>
      <c r="S838" s="16"/>
      <c r="T838" s="16"/>
    </row>
    <row r="839" spans="2:20" x14ac:dyDescent="0.2">
      <c r="B839" s="3"/>
      <c r="C839" s="3"/>
      <c r="D839" s="6"/>
      <c r="E839" s="8"/>
      <c r="O839" s="10"/>
      <c r="Q839" s="12"/>
      <c r="S839" s="16"/>
      <c r="T839" s="16"/>
    </row>
    <row r="840" spans="2:20" x14ac:dyDescent="0.2">
      <c r="B840" s="3"/>
      <c r="C840" s="3"/>
      <c r="D840" s="6"/>
      <c r="E840" s="8"/>
      <c r="O840" s="10"/>
      <c r="Q840" s="12"/>
      <c r="S840" s="16"/>
      <c r="T840" s="16"/>
    </row>
    <row r="841" spans="2:20" x14ac:dyDescent="0.2">
      <c r="B841" s="3"/>
      <c r="C841" s="3"/>
      <c r="D841" s="6"/>
      <c r="E841" s="8"/>
      <c r="O841" s="10"/>
      <c r="Q841" s="12"/>
      <c r="S841" s="16"/>
      <c r="T841" s="16"/>
    </row>
    <row r="842" spans="2:20" x14ac:dyDescent="0.2">
      <c r="B842" s="3"/>
      <c r="C842" s="3"/>
      <c r="D842" s="6"/>
      <c r="E842" s="8"/>
      <c r="O842" s="10"/>
      <c r="Q842" s="12"/>
      <c r="S842" s="16"/>
      <c r="T842" s="16"/>
    </row>
    <row r="843" spans="2:20" x14ac:dyDescent="0.2">
      <c r="B843" s="3"/>
      <c r="C843" s="3"/>
      <c r="D843" s="6"/>
      <c r="E843" s="8"/>
      <c r="O843" s="10"/>
      <c r="Q843" s="12"/>
      <c r="S843" s="16"/>
      <c r="T843" s="16"/>
    </row>
    <row r="844" spans="2:20" x14ac:dyDescent="0.2">
      <c r="B844" s="3"/>
      <c r="C844" s="3"/>
      <c r="D844" s="6"/>
      <c r="E844" s="8"/>
      <c r="O844" s="10"/>
      <c r="Q844" s="12"/>
      <c r="S844" s="16"/>
      <c r="T844" s="16"/>
    </row>
    <row r="845" spans="2:20" x14ac:dyDescent="0.2">
      <c r="B845" s="3"/>
      <c r="C845" s="3"/>
      <c r="D845" s="6"/>
      <c r="E845" s="8"/>
      <c r="O845" s="10"/>
      <c r="Q845" s="12"/>
      <c r="S845" s="16"/>
      <c r="T845" s="16"/>
    </row>
    <row r="846" spans="2:20" x14ac:dyDescent="0.2">
      <c r="B846" s="3"/>
      <c r="C846" s="3"/>
      <c r="D846" s="6"/>
      <c r="E846" s="8"/>
      <c r="O846" s="10"/>
      <c r="Q846" s="12"/>
      <c r="S846" s="16"/>
      <c r="T846" s="16"/>
    </row>
    <row r="847" spans="2:20" x14ac:dyDescent="0.2">
      <c r="B847" s="3"/>
      <c r="C847" s="3"/>
      <c r="D847" s="6"/>
      <c r="E847" s="8"/>
      <c r="O847" s="10"/>
      <c r="Q847" s="12"/>
      <c r="S847" s="16"/>
      <c r="T847" s="16"/>
    </row>
    <row r="848" spans="2:20" x14ac:dyDescent="0.2">
      <c r="B848" s="3"/>
      <c r="C848" s="3"/>
      <c r="D848" s="6"/>
      <c r="E848" s="8"/>
      <c r="O848" s="10"/>
      <c r="Q848" s="12"/>
      <c r="S848" s="16"/>
      <c r="T848" s="16"/>
    </row>
    <row r="849" spans="2:20" x14ac:dyDescent="0.2">
      <c r="B849" s="3"/>
      <c r="C849" s="3"/>
      <c r="D849" s="6"/>
      <c r="E849" s="8"/>
      <c r="O849" s="10"/>
      <c r="Q849" s="12"/>
      <c r="S849" s="16"/>
      <c r="T849" s="16"/>
    </row>
    <row r="850" spans="2:20" x14ac:dyDescent="0.2">
      <c r="B850" s="3"/>
      <c r="C850" s="3"/>
      <c r="D850" s="6"/>
      <c r="E850" s="8"/>
      <c r="O850" s="10"/>
      <c r="Q850" s="12"/>
      <c r="S850" s="16"/>
      <c r="T850" s="16"/>
    </row>
    <row r="851" spans="2:20" x14ac:dyDescent="0.2">
      <c r="B851" s="3"/>
      <c r="C851" s="3"/>
      <c r="D851" s="6"/>
      <c r="E851" s="8"/>
      <c r="O851" s="10"/>
      <c r="Q851" s="12"/>
      <c r="S851" s="16"/>
      <c r="T851" s="16"/>
    </row>
    <row r="852" spans="2:20" x14ac:dyDescent="0.2">
      <c r="B852" s="3"/>
      <c r="C852" s="3"/>
      <c r="D852" s="6"/>
      <c r="E852" s="8"/>
      <c r="O852" s="10"/>
      <c r="Q852" s="12"/>
      <c r="S852" s="16"/>
      <c r="T852" s="16"/>
    </row>
    <row r="853" spans="2:20" x14ac:dyDescent="0.2">
      <c r="B853" s="3"/>
      <c r="C853" s="3"/>
      <c r="D853" s="6"/>
      <c r="E853" s="8"/>
      <c r="O853" s="10"/>
      <c r="Q853" s="12"/>
      <c r="S853" s="16"/>
      <c r="T853" s="16"/>
    </row>
    <row r="854" spans="2:20" x14ac:dyDescent="0.2">
      <c r="B854" s="3"/>
      <c r="C854" s="3"/>
      <c r="D854" s="6"/>
      <c r="E854" s="8"/>
      <c r="O854" s="10"/>
      <c r="Q854" s="12"/>
      <c r="S854" s="16"/>
      <c r="T854" s="16"/>
    </row>
    <row r="855" spans="2:20" x14ac:dyDescent="0.2">
      <c r="B855" s="3"/>
      <c r="C855" s="3"/>
      <c r="D855" s="6"/>
      <c r="E855" s="8"/>
      <c r="O855" s="10"/>
      <c r="Q855" s="12"/>
      <c r="S855" s="16"/>
      <c r="T855" s="16"/>
    </row>
    <row r="856" spans="2:20" x14ac:dyDescent="0.2">
      <c r="B856" s="3"/>
      <c r="C856" s="3"/>
      <c r="D856" s="6"/>
      <c r="E856" s="8"/>
      <c r="O856" s="10"/>
      <c r="Q856" s="12"/>
      <c r="S856" s="16"/>
      <c r="T856" s="16"/>
    </row>
    <row r="857" spans="2:20" x14ac:dyDescent="0.2">
      <c r="B857" s="3"/>
      <c r="C857" s="3"/>
      <c r="D857" s="6"/>
      <c r="E857" s="8"/>
      <c r="O857" s="10"/>
      <c r="Q857" s="12"/>
      <c r="S857" s="16"/>
      <c r="T857" s="16"/>
    </row>
    <row r="858" spans="2:20" x14ac:dyDescent="0.2">
      <c r="B858" s="3"/>
      <c r="C858" s="3"/>
      <c r="D858" s="6"/>
      <c r="E858" s="8"/>
      <c r="O858" s="10"/>
      <c r="Q858" s="12"/>
      <c r="S858" s="16"/>
      <c r="T858" s="16"/>
    </row>
    <row r="859" spans="2:20" x14ac:dyDescent="0.2">
      <c r="B859" s="3"/>
      <c r="C859" s="3"/>
      <c r="D859" s="6"/>
      <c r="E859" s="8"/>
      <c r="O859" s="10"/>
      <c r="Q859" s="12"/>
      <c r="S859" s="16"/>
      <c r="T859" s="16"/>
    </row>
    <row r="860" spans="2:20" x14ac:dyDescent="0.2">
      <c r="B860" s="3"/>
      <c r="C860" s="3"/>
      <c r="D860" s="6"/>
      <c r="E860" s="8"/>
      <c r="O860" s="10"/>
      <c r="Q860" s="12"/>
      <c r="S860" s="16"/>
      <c r="T860" s="16"/>
    </row>
    <row r="861" spans="2:20" x14ac:dyDescent="0.2">
      <c r="B861" s="3"/>
      <c r="C861" s="3"/>
      <c r="D861" s="6"/>
      <c r="E861" s="8"/>
      <c r="O861" s="10"/>
      <c r="Q861" s="12"/>
      <c r="S861" s="16"/>
      <c r="T861" s="16"/>
    </row>
    <row r="862" spans="2:20" x14ac:dyDescent="0.2">
      <c r="B862" s="3"/>
      <c r="C862" s="3"/>
      <c r="D862" s="6"/>
      <c r="E862" s="8"/>
      <c r="O862" s="10"/>
      <c r="Q862" s="12"/>
      <c r="S862" s="16"/>
      <c r="T862" s="16"/>
    </row>
    <row r="863" spans="2:20" x14ac:dyDescent="0.2">
      <c r="B863" s="3"/>
      <c r="C863" s="3"/>
      <c r="D863" s="6"/>
      <c r="E863" s="8"/>
      <c r="O863" s="10"/>
      <c r="Q863" s="12"/>
      <c r="S863" s="16"/>
      <c r="T863" s="16"/>
    </row>
    <row r="864" spans="2:20" x14ac:dyDescent="0.2">
      <c r="B864" s="3"/>
      <c r="C864" s="3"/>
      <c r="D864" s="6"/>
      <c r="E864" s="8"/>
      <c r="O864" s="10"/>
      <c r="Q864" s="12"/>
      <c r="S864" s="16"/>
      <c r="T864" s="16"/>
    </row>
    <row r="865" spans="2:20" x14ac:dyDescent="0.2">
      <c r="B865" s="3"/>
      <c r="C865" s="3"/>
      <c r="D865" s="6"/>
      <c r="E865" s="8"/>
      <c r="O865" s="10"/>
      <c r="Q865" s="12"/>
      <c r="S865" s="16"/>
      <c r="T865" s="16"/>
    </row>
    <row r="866" spans="2:20" x14ac:dyDescent="0.2">
      <c r="B866" s="3"/>
      <c r="C866" s="3"/>
      <c r="D866" s="6"/>
      <c r="E866" s="8"/>
      <c r="O866" s="10"/>
      <c r="Q866" s="12"/>
      <c r="S866" s="16"/>
      <c r="T866" s="16"/>
    </row>
    <row r="867" spans="2:20" x14ac:dyDescent="0.2">
      <c r="B867" s="3"/>
      <c r="C867" s="3"/>
      <c r="D867" s="6"/>
      <c r="E867" s="8"/>
      <c r="O867" s="10"/>
      <c r="Q867" s="12"/>
      <c r="S867" s="16"/>
      <c r="T867" s="16"/>
    </row>
    <row r="868" spans="2:20" x14ac:dyDescent="0.2">
      <c r="B868" s="3"/>
      <c r="C868" s="3"/>
      <c r="D868" s="6"/>
      <c r="E868" s="8"/>
      <c r="O868" s="10"/>
      <c r="Q868" s="12"/>
      <c r="S868" s="16"/>
      <c r="T868" s="16"/>
    </row>
    <row r="869" spans="2:20" x14ac:dyDescent="0.2">
      <c r="B869" s="3"/>
      <c r="C869" s="3"/>
      <c r="D869" s="6"/>
      <c r="E869" s="8"/>
      <c r="O869" s="10"/>
      <c r="Q869" s="12"/>
      <c r="S869" s="16"/>
      <c r="T869" s="16"/>
    </row>
    <row r="870" spans="2:20" x14ac:dyDescent="0.2">
      <c r="B870" s="3"/>
      <c r="C870" s="3"/>
      <c r="D870" s="6"/>
      <c r="E870" s="8"/>
      <c r="O870" s="10"/>
      <c r="Q870" s="12"/>
      <c r="S870" s="16"/>
      <c r="T870" s="16"/>
    </row>
    <row r="871" spans="2:20" x14ac:dyDescent="0.2">
      <c r="B871" s="3"/>
      <c r="C871" s="3"/>
      <c r="D871" s="6"/>
      <c r="E871" s="8"/>
      <c r="O871" s="10"/>
      <c r="Q871" s="12"/>
      <c r="S871" s="16"/>
      <c r="T871" s="16"/>
    </row>
    <row r="872" spans="2:20" x14ac:dyDescent="0.2">
      <c r="B872" s="3"/>
      <c r="C872" s="3"/>
      <c r="D872" s="6"/>
      <c r="E872" s="8"/>
      <c r="O872" s="10"/>
      <c r="Q872" s="12"/>
      <c r="S872" s="16"/>
      <c r="T872" s="16"/>
    </row>
    <row r="873" spans="2:20" x14ac:dyDescent="0.2">
      <c r="B873" s="3"/>
      <c r="C873" s="3"/>
      <c r="D873" s="6"/>
      <c r="E873" s="8"/>
      <c r="O873" s="10"/>
      <c r="Q873" s="12"/>
      <c r="S873" s="16"/>
      <c r="T873" s="16"/>
    </row>
    <row r="874" spans="2:20" x14ac:dyDescent="0.2">
      <c r="B874" s="3"/>
      <c r="C874" s="3"/>
      <c r="D874" s="6"/>
      <c r="E874" s="8"/>
      <c r="O874" s="10"/>
      <c r="Q874" s="12"/>
      <c r="S874" s="16"/>
      <c r="T874" s="16"/>
    </row>
    <row r="875" spans="2:20" x14ac:dyDescent="0.2">
      <c r="B875" s="3"/>
      <c r="C875" s="3"/>
      <c r="D875" s="6"/>
      <c r="E875" s="8"/>
      <c r="O875" s="10"/>
      <c r="Q875" s="12"/>
      <c r="S875" s="16"/>
      <c r="T875" s="16"/>
    </row>
    <row r="876" spans="2:20" x14ac:dyDescent="0.2">
      <c r="B876" s="3"/>
      <c r="C876" s="3"/>
      <c r="D876" s="6"/>
      <c r="E876" s="8"/>
      <c r="O876" s="10"/>
      <c r="Q876" s="12"/>
      <c r="S876" s="16"/>
      <c r="T876" s="16"/>
    </row>
    <row r="877" spans="2:20" x14ac:dyDescent="0.2">
      <c r="B877" s="3"/>
      <c r="C877" s="3"/>
      <c r="D877" s="6"/>
      <c r="E877" s="8"/>
      <c r="O877" s="10"/>
      <c r="Q877" s="12"/>
      <c r="S877" s="16"/>
      <c r="T877" s="16"/>
    </row>
    <row r="878" spans="2:20" x14ac:dyDescent="0.2">
      <c r="B878" s="3"/>
      <c r="C878" s="3"/>
      <c r="D878" s="6"/>
      <c r="E878" s="8"/>
      <c r="O878" s="10"/>
      <c r="Q878" s="12"/>
      <c r="S878" s="16"/>
      <c r="T878" s="16"/>
    </row>
    <row r="879" spans="2:20" x14ac:dyDescent="0.2">
      <c r="B879" s="3"/>
      <c r="C879" s="3"/>
      <c r="D879" s="6"/>
      <c r="E879" s="8"/>
      <c r="O879" s="10"/>
      <c r="Q879" s="12"/>
      <c r="S879" s="16"/>
      <c r="T879" s="16"/>
    </row>
    <row r="880" spans="2:20" x14ac:dyDescent="0.2">
      <c r="B880" s="3"/>
      <c r="C880" s="3"/>
      <c r="D880" s="6"/>
      <c r="E880" s="8"/>
      <c r="O880" s="10"/>
      <c r="Q880" s="12"/>
      <c r="S880" s="16"/>
      <c r="T880" s="16"/>
    </row>
    <row r="881" spans="2:20" x14ac:dyDescent="0.2">
      <c r="B881" s="3"/>
      <c r="C881" s="3"/>
      <c r="D881" s="6"/>
      <c r="E881" s="8"/>
      <c r="O881" s="10"/>
      <c r="Q881" s="12"/>
      <c r="S881" s="16"/>
      <c r="T881" s="16"/>
    </row>
    <row r="882" spans="2:20" x14ac:dyDescent="0.2">
      <c r="B882" s="3"/>
      <c r="C882" s="3"/>
      <c r="D882" s="6"/>
      <c r="E882" s="8"/>
      <c r="O882" s="10"/>
      <c r="Q882" s="12"/>
      <c r="S882" s="16"/>
      <c r="T882" s="16"/>
    </row>
    <row r="883" spans="2:20" x14ac:dyDescent="0.2">
      <c r="B883" s="3"/>
      <c r="C883" s="3"/>
      <c r="D883" s="6"/>
      <c r="E883" s="8"/>
      <c r="O883" s="10"/>
      <c r="Q883" s="12"/>
      <c r="S883" s="16"/>
      <c r="T883" s="16"/>
    </row>
    <row r="884" spans="2:20" x14ac:dyDescent="0.2">
      <c r="B884" s="3"/>
      <c r="C884" s="3"/>
      <c r="D884" s="6"/>
      <c r="E884" s="8"/>
      <c r="O884" s="10"/>
      <c r="Q884" s="12"/>
      <c r="S884" s="16"/>
      <c r="T884" s="16"/>
    </row>
    <row r="885" spans="2:20" x14ac:dyDescent="0.2">
      <c r="B885" s="3"/>
      <c r="C885" s="3"/>
      <c r="D885" s="6"/>
      <c r="E885" s="8"/>
      <c r="O885" s="10"/>
      <c r="Q885" s="12"/>
      <c r="S885" s="16"/>
      <c r="T885" s="16"/>
    </row>
    <row r="886" spans="2:20" x14ac:dyDescent="0.2">
      <c r="B886" s="3"/>
      <c r="C886" s="3"/>
      <c r="D886" s="6"/>
      <c r="E886" s="8"/>
      <c r="O886" s="10"/>
      <c r="Q886" s="12"/>
      <c r="S886" s="16"/>
      <c r="T886" s="16"/>
    </row>
    <row r="887" spans="2:20" x14ac:dyDescent="0.2">
      <c r="B887" s="3"/>
      <c r="C887" s="3"/>
      <c r="D887" s="6"/>
      <c r="E887" s="8"/>
      <c r="O887" s="10"/>
      <c r="Q887" s="12"/>
      <c r="S887" s="16"/>
      <c r="T887" s="16"/>
    </row>
    <row r="888" spans="2:20" x14ac:dyDescent="0.2">
      <c r="B888" s="3"/>
      <c r="C888" s="3"/>
      <c r="D888" s="6"/>
      <c r="E888" s="8"/>
      <c r="O888" s="10"/>
      <c r="Q888" s="12"/>
      <c r="S888" s="16"/>
      <c r="T888" s="16"/>
    </row>
    <row r="889" spans="2:20" x14ac:dyDescent="0.2">
      <c r="B889" s="3"/>
      <c r="C889" s="3"/>
      <c r="D889" s="6"/>
      <c r="E889" s="8"/>
      <c r="O889" s="10"/>
      <c r="Q889" s="12"/>
      <c r="S889" s="16"/>
      <c r="T889" s="16"/>
    </row>
    <row r="890" spans="2:20" x14ac:dyDescent="0.2">
      <c r="B890" s="3"/>
      <c r="C890" s="3"/>
      <c r="D890" s="6"/>
      <c r="E890" s="8"/>
      <c r="O890" s="10"/>
      <c r="Q890" s="12"/>
      <c r="S890" s="16"/>
      <c r="T890" s="16"/>
    </row>
    <row r="891" spans="2:20" x14ac:dyDescent="0.2">
      <c r="B891" s="3"/>
      <c r="C891" s="3"/>
      <c r="D891" s="6"/>
      <c r="E891" s="8"/>
      <c r="O891" s="10"/>
      <c r="Q891" s="12"/>
      <c r="S891" s="16"/>
      <c r="T891" s="16"/>
    </row>
    <row r="892" spans="2:20" x14ac:dyDescent="0.2">
      <c r="B892" s="3"/>
      <c r="C892" s="3"/>
      <c r="D892" s="6"/>
      <c r="E892" s="8"/>
      <c r="O892" s="10"/>
      <c r="Q892" s="12"/>
      <c r="S892" s="16"/>
      <c r="T892" s="16"/>
    </row>
    <row r="893" spans="2:20" x14ac:dyDescent="0.2">
      <c r="B893" s="3"/>
      <c r="C893" s="3"/>
      <c r="D893" s="6"/>
      <c r="E893" s="8"/>
      <c r="O893" s="10"/>
      <c r="Q893" s="12"/>
      <c r="S893" s="16"/>
      <c r="T893" s="16"/>
    </row>
    <row r="894" spans="2:20" x14ac:dyDescent="0.2">
      <c r="B894" s="3"/>
      <c r="C894" s="3"/>
      <c r="D894" s="6"/>
      <c r="E894" s="8"/>
      <c r="O894" s="10"/>
      <c r="Q894" s="12"/>
      <c r="S894" s="16"/>
      <c r="T894" s="16"/>
    </row>
    <row r="895" spans="2:20" x14ac:dyDescent="0.2">
      <c r="B895" s="3"/>
      <c r="C895" s="3"/>
      <c r="D895" s="6"/>
      <c r="E895" s="8"/>
      <c r="O895" s="10"/>
      <c r="Q895" s="12"/>
      <c r="S895" s="16"/>
      <c r="T895" s="16"/>
    </row>
    <row r="896" spans="2:20" x14ac:dyDescent="0.2">
      <c r="B896" s="3"/>
      <c r="C896" s="3"/>
      <c r="D896" s="6"/>
      <c r="E896" s="8"/>
      <c r="O896" s="10"/>
      <c r="Q896" s="12"/>
      <c r="S896" s="16"/>
      <c r="T896" s="16"/>
    </row>
    <row r="897" spans="2:20" x14ac:dyDescent="0.2">
      <c r="B897" s="3"/>
      <c r="C897" s="3"/>
      <c r="D897" s="6"/>
      <c r="E897" s="8"/>
      <c r="O897" s="10"/>
      <c r="Q897" s="12"/>
      <c r="S897" s="16"/>
      <c r="T897" s="16"/>
    </row>
    <row r="898" spans="2:20" x14ac:dyDescent="0.2">
      <c r="B898" s="3"/>
      <c r="C898" s="3"/>
      <c r="D898" s="6"/>
      <c r="E898" s="8"/>
      <c r="O898" s="10"/>
      <c r="Q898" s="12"/>
      <c r="S898" s="16"/>
      <c r="T898" s="16"/>
    </row>
    <row r="899" spans="2:20" x14ac:dyDescent="0.2">
      <c r="B899" s="3"/>
      <c r="C899" s="3"/>
      <c r="D899" s="6"/>
      <c r="E899" s="8"/>
      <c r="O899" s="10"/>
      <c r="Q899" s="12"/>
      <c r="S899" s="16"/>
      <c r="T899" s="16"/>
    </row>
    <row r="900" spans="2:20" x14ac:dyDescent="0.2">
      <c r="B900" s="3"/>
      <c r="C900" s="3"/>
      <c r="D900" s="6"/>
      <c r="E900" s="8"/>
      <c r="O900" s="10"/>
      <c r="Q900" s="12"/>
      <c r="S900" s="16"/>
      <c r="T900" s="16"/>
    </row>
    <row r="901" spans="2:20" x14ac:dyDescent="0.2">
      <c r="B901" s="3"/>
      <c r="C901" s="3"/>
      <c r="D901" s="6"/>
      <c r="E901" s="8"/>
      <c r="O901" s="10"/>
      <c r="Q901" s="12"/>
      <c r="S901" s="16"/>
      <c r="T901" s="16"/>
    </row>
    <row r="902" spans="2:20" x14ac:dyDescent="0.2">
      <c r="B902" s="3"/>
      <c r="C902" s="3"/>
      <c r="D902" s="6"/>
      <c r="E902" s="8"/>
      <c r="O902" s="10"/>
      <c r="Q902" s="12"/>
      <c r="S902" s="16"/>
      <c r="T902" s="16"/>
    </row>
    <row r="903" spans="2:20" x14ac:dyDescent="0.2">
      <c r="B903" s="3"/>
      <c r="C903" s="3"/>
      <c r="D903" s="6"/>
      <c r="E903" s="8"/>
      <c r="O903" s="10"/>
      <c r="Q903" s="12"/>
      <c r="S903" s="16"/>
      <c r="T903" s="16"/>
    </row>
    <row r="904" spans="2:20" x14ac:dyDescent="0.2">
      <c r="B904" s="3"/>
      <c r="C904" s="3"/>
      <c r="D904" s="6"/>
      <c r="E904" s="8"/>
      <c r="O904" s="10"/>
      <c r="Q904" s="12"/>
      <c r="S904" s="16"/>
      <c r="T904" s="16"/>
    </row>
    <row r="905" spans="2:20" x14ac:dyDescent="0.2">
      <c r="B905" s="3"/>
      <c r="C905" s="3"/>
      <c r="D905" s="6"/>
      <c r="E905" s="8"/>
      <c r="O905" s="10"/>
      <c r="Q905" s="12"/>
      <c r="S905" s="16"/>
      <c r="T905" s="16"/>
    </row>
    <row r="906" spans="2:20" x14ac:dyDescent="0.2">
      <c r="B906" s="3"/>
      <c r="C906" s="3"/>
      <c r="D906" s="6"/>
      <c r="E906" s="8"/>
      <c r="O906" s="10"/>
      <c r="Q906" s="12"/>
      <c r="S906" s="16"/>
      <c r="T906" s="16"/>
    </row>
    <row r="907" spans="2:20" x14ac:dyDescent="0.2">
      <c r="B907" s="3"/>
      <c r="C907" s="3"/>
      <c r="D907" s="6"/>
      <c r="E907" s="8"/>
      <c r="O907" s="10"/>
      <c r="Q907" s="12"/>
      <c r="S907" s="16"/>
      <c r="T907" s="16"/>
    </row>
    <row r="908" spans="2:20" x14ac:dyDescent="0.2">
      <c r="B908" s="3"/>
      <c r="C908" s="3"/>
      <c r="D908" s="6"/>
      <c r="E908" s="8"/>
      <c r="O908" s="10"/>
      <c r="Q908" s="12"/>
      <c r="S908" s="16"/>
      <c r="T908" s="16"/>
    </row>
    <row r="909" spans="2:20" x14ac:dyDescent="0.2">
      <c r="B909" s="3"/>
      <c r="C909" s="3"/>
      <c r="D909" s="6"/>
      <c r="E909" s="8"/>
      <c r="O909" s="10"/>
      <c r="Q909" s="12"/>
      <c r="S909" s="16"/>
      <c r="T909" s="16"/>
    </row>
    <row r="910" spans="2:20" x14ac:dyDescent="0.2">
      <c r="B910" s="3"/>
      <c r="C910" s="3"/>
      <c r="D910" s="6"/>
      <c r="E910" s="8"/>
      <c r="O910" s="10"/>
      <c r="Q910" s="12"/>
      <c r="S910" s="16"/>
      <c r="T910" s="16"/>
    </row>
    <row r="911" spans="2:20" x14ac:dyDescent="0.2">
      <c r="B911" s="3"/>
      <c r="C911" s="3"/>
      <c r="D911" s="6"/>
      <c r="E911" s="8"/>
      <c r="O911" s="10"/>
      <c r="Q911" s="12"/>
      <c r="S911" s="16"/>
      <c r="T911" s="16"/>
    </row>
    <row r="912" spans="2:20" x14ac:dyDescent="0.2">
      <c r="B912" s="3"/>
      <c r="C912" s="3"/>
      <c r="D912" s="6"/>
      <c r="E912" s="8"/>
      <c r="O912" s="10"/>
      <c r="Q912" s="12"/>
      <c r="S912" s="16"/>
      <c r="T912" s="16"/>
    </row>
    <row r="913" spans="2:20" x14ac:dyDescent="0.2">
      <c r="B913" s="3"/>
      <c r="C913" s="3"/>
      <c r="D913" s="6"/>
      <c r="E913" s="8"/>
      <c r="O913" s="10"/>
      <c r="Q913" s="12"/>
      <c r="S913" s="16"/>
      <c r="T913" s="16"/>
    </row>
    <row r="914" spans="2:20" x14ac:dyDescent="0.2">
      <c r="B914" s="3"/>
      <c r="C914" s="3"/>
      <c r="D914" s="6"/>
      <c r="E914" s="8"/>
      <c r="O914" s="10"/>
      <c r="Q914" s="12"/>
      <c r="S914" s="16"/>
      <c r="T914" s="16"/>
    </row>
    <row r="915" spans="2:20" x14ac:dyDescent="0.2">
      <c r="B915" s="3"/>
      <c r="C915" s="3"/>
      <c r="D915" s="6"/>
      <c r="E915" s="8"/>
      <c r="O915" s="10"/>
      <c r="Q915" s="12"/>
      <c r="S915" s="16"/>
      <c r="T915" s="16"/>
    </row>
    <row r="916" spans="2:20" x14ac:dyDescent="0.2">
      <c r="B916" s="3"/>
      <c r="C916" s="3"/>
      <c r="D916" s="6"/>
      <c r="E916" s="8"/>
      <c r="O916" s="10"/>
      <c r="Q916" s="12"/>
      <c r="S916" s="16"/>
      <c r="T916" s="16"/>
    </row>
    <row r="917" spans="2:20" x14ac:dyDescent="0.2">
      <c r="B917" s="3"/>
      <c r="C917" s="3"/>
      <c r="D917" s="6"/>
      <c r="E917" s="8"/>
      <c r="O917" s="10"/>
      <c r="Q917" s="12"/>
      <c r="S917" s="16"/>
      <c r="T917" s="16"/>
    </row>
    <row r="918" spans="2:20" x14ac:dyDescent="0.2">
      <c r="B918" s="3"/>
      <c r="C918" s="3"/>
      <c r="D918" s="6"/>
      <c r="E918" s="8"/>
      <c r="O918" s="10"/>
      <c r="Q918" s="12"/>
      <c r="S918" s="16"/>
      <c r="T918" s="16"/>
    </row>
    <row r="919" spans="2:20" x14ac:dyDescent="0.2">
      <c r="B919" s="3"/>
      <c r="C919" s="3"/>
      <c r="D919" s="6"/>
      <c r="E919" s="8"/>
      <c r="O919" s="10"/>
      <c r="Q919" s="12"/>
      <c r="S919" s="16"/>
      <c r="T919" s="16"/>
    </row>
    <row r="920" spans="2:20" x14ac:dyDescent="0.2">
      <c r="B920" s="3"/>
      <c r="C920" s="3"/>
      <c r="D920" s="6"/>
      <c r="E920" s="8"/>
      <c r="O920" s="10"/>
      <c r="Q920" s="12"/>
      <c r="S920" s="16"/>
      <c r="T920" s="16"/>
    </row>
    <row r="921" spans="2:20" x14ac:dyDescent="0.2">
      <c r="B921" s="3"/>
      <c r="C921" s="3"/>
      <c r="D921" s="6"/>
      <c r="E921" s="8"/>
      <c r="O921" s="10"/>
      <c r="Q921" s="12"/>
      <c r="S921" s="16"/>
      <c r="T921" s="16"/>
    </row>
    <row r="922" spans="2:20" x14ac:dyDescent="0.2">
      <c r="B922" s="3"/>
      <c r="C922" s="3"/>
      <c r="D922" s="6"/>
      <c r="E922" s="8"/>
      <c r="O922" s="10"/>
      <c r="Q922" s="12"/>
      <c r="S922" s="16"/>
      <c r="T922" s="16"/>
    </row>
    <row r="923" spans="2:20" x14ac:dyDescent="0.2">
      <c r="B923" s="3"/>
      <c r="C923" s="3"/>
      <c r="D923" s="6"/>
      <c r="E923" s="8"/>
      <c r="O923" s="10"/>
      <c r="Q923" s="12"/>
      <c r="S923" s="16"/>
      <c r="T923" s="16"/>
    </row>
    <row r="924" spans="2:20" x14ac:dyDescent="0.2">
      <c r="B924" s="3"/>
      <c r="C924" s="3"/>
      <c r="D924" s="6"/>
      <c r="E924" s="8"/>
      <c r="O924" s="10"/>
      <c r="Q924" s="12"/>
      <c r="S924" s="16"/>
      <c r="T924" s="16"/>
    </row>
    <row r="925" spans="2:20" x14ac:dyDescent="0.2">
      <c r="B925" s="3"/>
      <c r="C925" s="3"/>
      <c r="D925" s="6"/>
      <c r="E925" s="8"/>
      <c r="O925" s="10"/>
      <c r="Q925" s="12"/>
      <c r="S925" s="16"/>
      <c r="T925" s="16"/>
    </row>
    <row r="926" spans="2:20" x14ac:dyDescent="0.2">
      <c r="B926" s="3"/>
      <c r="C926" s="3"/>
      <c r="D926" s="6"/>
      <c r="E926" s="8"/>
      <c r="O926" s="10"/>
      <c r="Q926" s="12"/>
      <c r="S926" s="16"/>
      <c r="T926" s="16"/>
    </row>
    <row r="927" spans="2:20" x14ac:dyDescent="0.2">
      <c r="B927" s="3"/>
      <c r="C927" s="3"/>
      <c r="D927" s="6"/>
      <c r="E927" s="8"/>
      <c r="O927" s="10"/>
      <c r="Q927" s="12"/>
      <c r="S927" s="16"/>
      <c r="T927" s="16"/>
    </row>
    <row r="928" spans="2:20" x14ac:dyDescent="0.2">
      <c r="B928" s="3"/>
      <c r="C928" s="3"/>
      <c r="D928" s="6"/>
      <c r="E928" s="8"/>
      <c r="O928" s="10"/>
      <c r="Q928" s="12"/>
      <c r="S928" s="16"/>
      <c r="T928" s="16"/>
    </row>
    <row r="929" spans="2:20" x14ac:dyDescent="0.2">
      <c r="B929" s="3"/>
      <c r="C929" s="3"/>
      <c r="D929" s="6"/>
      <c r="E929" s="8"/>
      <c r="O929" s="10"/>
      <c r="Q929" s="12"/>
      <c r="S929" s="16"/>
      <c r="T929" s="16"/>
    </row>
    <row r="930" spans="2:20" x14ac:dyDescent="0.2">
      <c r="B930" s="3"/>
      <c r="C930" s="3"/>
      <c r="D930" s="6"/>
      <c r="E930" s="8"/>
      <c r="O930" s="10"/>
      <c r="Q930" s="12"/>
      <c r="S930" s="16"/>
      <c r="T930" s="16"/>
    </row>
    <row r="931" spans="2:20" x14ac:dyDescent="0.2">
      <c r="B931" s="3"/>
      <c r="C931" s="3"/>
      <c r="D931" s="6"/>
      <c r="E931" s="8"/>
      <c r="O931" s="10"/>
      <c r="Q931" s="12"/>
      <c r="S931" s="16"/>
      <c r="T931" s="16"/>
    </row>
    <row r="932" spans="2:20" x14ac:dyDescent="0.2">
      <c r="B932" s="3"/>
      <c r="C932" s="3"/>
      <c r="D932" s="6"/>
      <c r="E932" s="8"/>
      <c r="O932" s="10"/>
      <c r="Q932" s="12"/>
      <c r="S932" s="16"/>
      <c r="T932" s="16"/>
    </row>
    <row r="933" spans="2:20" x14ac:dyDescent="0.2">
      <c r="B933" s="3"/>
      <c r="C933" s="3"/>
      <c r="D933" s="6"/>
      <c r="E933" s="8"/>
      <c r="O933" s="10"/>
      <c r="Q933" s="12"/>
      <c r="S933" s="16"/>
      <c r="T933" s="16"/>
    </row>
    <row r="934" spans="2:20" x14ac:dyDescent="0.2">
      <c r="B934" s="3"/>
      <c r="C934" s="3"/>
      <c r="D934" s="6"/>
      <c r="E934" s="8"/>
      <c r="O934" s="10"/>
      <c r="Q934" s="12"/>
      <c r="S934" s="16"/>
      <c r="T934" s="16"/>
    </row>
    <row r="935" spans="2:20" x14ac:dyDescent="0.2">
      <c r="B935" s="3"/>
      <c r="C935" s="3"/>
      <c r="D935" s="6"/>
      <c r="E935" s="8"/>
      <c r="O935" s="10"/>
      <c r="Q935" s="12"/>
      <c r="S935" s="16"/>
      <c r="T935" s="16"/>
    </row>
    <row r="936" spans="2:20" x14ac:dyDescent="0.2">
      <c r="B936" s="3"/>
      <c r="C936" s="3"/>
      <c r="D936" s="6"/>
      <c r="E936" s="8"/>
      <c r="O936" s="10"/>
      <c r="Q936" s="12"/>
      <c r="S936" s="16"/>
      <c r="T936" s="16"/>
    </row>
    <row r="937" spans="2:20" x14ac:dyDescent="0.2">
      <c r="B937" s="3"/>
      <c r="C937" s="3"/>
      <c r="D937" s="6"/>
      <c r="E937" s="8"/>
      <c r="O937" s="10"/>
      <c r="Q937" s="12"/>
      <c r="S937" s="16"/>
      <c r="T937" s="16"/>
    </row>
    <row r="938" spans="2:20" x14ac:dyDescent="0.2">
      <c r="B938" s="3"/>
      <c r="C938" s="3"/>
      <c r="D938" s="6"/>
      <c r="E938" s="8"/>
      <c r="O938" s="10"/>
      <c r="Q938" s="12"/>
      <c r="S938" s="16"/>
      <c r="T938" s="16"/>
    </row>
    <row r="939" spans="2:20" x14ac:dyDescent="0.2">
      <c r="B939" s="3"/>
      <c r="C939" s="3"/>
      <c r="D939" s="6"/>
      <c r="E939" s="8"/>
      <c r="O939" s="10"/>
      <c r="Q939" s="12"/>
      <c r="S939" s="16"/>
      <c r="T939" s="16"/>
    </row>
    <row r="940" spans="2:20" x14ac:dyDescent="0.2">
      <c r="B940" s="3"/>
      <c r="C940" s="3"/>
      <c r="D940" s="6"/>
      <c r="E940" s="8"/>
      <c r="O940" s="10"/>
      <c r="Q940" s="12"/>
      <c r="S940" s="16"/>
      <c r="T940" s="16"/>
    </row>
    <row r="941" spans="2:20" x14ac:dyDescent="0.2">
      <c r="B941" s="3"/>
      <c r="C941" s="3"/>
      <c r="D941" s="6"/>
      <c r="E941" s="8"/>
      <c r="O941" s="10"/>
      <c r="Q941" s="12"/>
      <c r="S941" s="16"/>
      <c r="T941" s="16"/>
    </row>
    <row r="942" spans="2:20" x14ac:dyDescent="0.2">
      <c r="B942" s="3"/>
      <c r="C942" s="3"/>
      <c r="D942" s="6"/>
      <c r="E942" s="8"/>
      <c r="O942" s="10"/>
      <c r="Q942" s="12"/>
      <c r="S942" s="16"/>
      <c r="T942" s="16"/>
    </row>
    <row r="943" spans="2:20" x14ac:dyDescent="0.2">
      <c r="B943" s="3"/>
      <c r="C943" s="3"/>
      <c r="D943" s="6"/>
      <c r="E943" s="8"/>
      <c r="O943" s="10"/>
      <c r="Q943" s="12"/>
      <c r="S943" s="16"/>
      <c r="T943" s="16"/>
    </row>
    <row r="944" spans="2:20" x14ac:dyDescent="0.2">
      <c r="B944" s="3"/>
      <c r="C944" s="3"/>
      <c r="D944" s="6"/>
      <c r="E944" s="8"/>
      <c r="O944" s="10"/>
      <c r="Q944" s="12"/>
      <c r="S944" s="16"/>
      <c r="T944" s="16"/>
    </row>
    <row r="945" spans="2:20" x14ac:dyDescent="0.2">
      <c r="B945" s="3"/>
      <c r="C945" s="3"/>
      <c r="D945" s="6"/>
      <c r="E945" s="8"/>
      <c r="O945" s="10"/>
      <c r="Q945" s="12"/>
      <c r="S945" s="16"/>
      <c r="T945" s="16"/>
    </row>
    <row r="946" spans="2:20" x14ac:dyDescent="0.2">
      <c r="B946" s="3"/>
      <c r="C946" s="3"/>
      <c r="D946" s="6"/>
      <c r="E946" s="8"/>
      <c r="O946" s="10"/>
      <c r="Q946" s="12"/>
      <c r="S946" s="16"/>
      <c r="T946" s="16"/>
    </row>
    <row r="947" spans="2:20" x14ac:dyDescent="0.2">
      <c r="B947" s="3"/>
      <c r="C947" s="3"/>
      <c r="D947" s="6"/>
      <c r="E947" s="8"/>
      <c r="O947" s="10"/>
      <c r="Q947" s="12"/>
      <c r="S947" s="16"/>
      <c r="T947" s="16"/>
    </row>
    <row r="948" spans="2:20" x14ac:dyDescent="0.2">
      <c r="B948" s="3"/>
      <c r="C948" s="3"/>
      <c r="D948" s="6"/>
      <c r="E948" s="8"/>
      <c r="O948" s="10"/>
      <c r="Q948" s="12"/>
      <c r="S948" s="16"/>
      <c r="T948" s="16"/>
    </row>
    <row r="949" spans="2:20" x14ac:dyDescent="0.2">
      <c r="B949" s="3"/>
      <c r="C949" s="3"/>
      <c r="D949" s="6"/>
      <c r="E949" s="8"/>
      <c r="O949" s="10"/>
      <c r="Q949" s="12"/>
      <c r="S949" s="16"/>
      <c r="T949" s="16"/>
    </row>
    <row r="950" spans="2:20" x14ac:dyDescent="0.2">
      <c r="B950" s="3"/>
      <c r="C950" s="3"/>
      <c r="D950" s="6"/>
      <c r="E950" s="8"/>
      <c r="O950" s="10"/>
      <c r="Q950" s="12"/>
      <c r="S950" s="16"/>
      <c r="T950" s="16"/>
    </row>
    <row r="951" spans="2:20" x14ac:dyDescent="0.2">
      <c r="B951" s="3"/>
      <c r="C951" s="3"/>
      <c r="D951" s="6"/>
      <c r="E951" s="8"/>
      <c r="O951" s="10"/>
      <c r="Q951" s="12"/>
      <c r="S951" s="16"/>
      <c r="T951" s="16"/>
    </row>
    <row r="952" spans="2:20" x14ac:dyDescent="0.2">
      <c r="B952" s="3"/>
      <c r="C952" s="3"/>
      <c r="D952" s="6"/>
      <c r="E952" s="8"/>
      <c r="O952" s="10"/>
      <c r="Q952" s="12"/>
      <c r="S952" s="16"/>
      <c r="T952" s="16"/>
    </row>
    <row r="953" spans="2:20" x14ac:dyDescent="0.2">
      <c r="B953" s="3"/>
      <c r="C953" s="3"/>
      <c r="D953" s="6"/>
      <c r="E953" s="8"/>
      <c r="O953" s="10"/>
      <c r="Q953" s="12"/>
      <c r="S953" s="16"/>
      <c r="T953" s="16"/>
    </row>
    <row r="954" spans="2:20" x14ac:dyDescent="0.2">
      <c r="B954" s="3"/>
      <c r="C954" s="3"/>
      <c r="D954" s="6"/>
      <c r="E954" s="8"/>
      <c r="O954" s="10"/>
      <c r="Q954" s="12"/>
      <c r="S954" s="16"/>
      <c r="T954" s="16"/>
    </row>
    <row r="955" spans="2:20" x14ac:dyDescent="0.2">
      <c r="B955" s="3"/>
      <c r="C955" s="3"/>
      <c r="D955" s="6"/>
      <c r="E955" s="8"/>
      <c r="O955" s="10"/>
      <c r="Q955" s="12"/>
      <c r="S955" s="16"/>
      <c r="T955" s="16"/>
    </row>
    <row r="956" spans="2:20" x14ac:dyDescent="0.2">
      <c r="B956" s="3"/>
      <c r="C956" s="3"/>
      <c r="D956" s="6"/>
      <c r="E956" s="8"/>
      <c r="O956" s="10"/>
      <c r="Q956" s="12"/>
      <c r="S956" s="16"/>
      <c r="T956" s="16"/>
    </row>
    <row r="957" spans="2:20" x14ac:dyDescent="0.2">
      <c r="B957" s="3"/>
      <c r="C957" s="3"/>
      <c r="D957" s="6"/>
      <c r="E957" s="8"/>
      <c r="O957" s="10"/>
      <c r="Q957" s="12"/>
      <c r="S957" s="16"/>
      <c r="T957" s="16"/>
    </row>
    <row r="958" spans="2:20" x14ac:dyDescent="0.2">
      <c r="B958" s="3"/>
      <c r="C958" s="3"/>
      <c r="D958" s="6"/>
      <c r="E958" s="8"/>
      <c r="O958" s="10"/>
      <c r="Q958" s="12"/>
      <c r="S958" s="16"/>
      <c r="T958" s="16"/>
    </row>
    <row r="959" spans="2:20" x14ac:dyDescent="0.2">
      <c r="B959" s="3"/>
      <c r="C959" s="3"/>
      <c r="D959" s="6"/>
      <c r="E959" s="8"/>
      <c r="O959" s="10"/>
      <c r="Q959" s="12"/>
      <c r="S959" s="16"/>
      <c r="T959" s="16"/>
    </row>
    <row r="960" spans="2:20" x14ac:dyDescent="0.2">
      <c r="B960" s="3"/>
      <c r="C960" s="3"/>
      <c r="D960" s="6"/>
      <c r="E960" s="8"/>
      <c r="O960" s="10"/>
      <c r="Q960" s="12"/>
      <c r="S960" s="16"/>
      <c r="T960" s="16"/>
    </row>
    <row r="961" spans="2:20" x14ac:dyDescent="0.2">
      <c r="B961" s="3"/>
      <c r="C961" s="3"/>
      <c r="D961" s="6"/>
      <c r="E961" s="8"/>
      <c r="O961" s="10"/>
      <c r="Q961" s="12"/>
      <c r="S961" s="16"/>
      <c r="T961" s="16"/>
    </row>
    <row r="962" spans="2:20" x14ac:dyDescent="0.2">
      <c r="B962" s="3"/>
      <c r="C962" s="3"/>
      <c r="D962" s="6"/>
      <c r="E962" s="8"/>
      <c r="O962" s="10"/>
      <c r="Q962" s="12"/>
      <c r="S962" s="16"/>
      <c r="T962" s="16"/>
    </row>
    <row r="963" spans="2:20" x14ac:dyDescent="0.2">
      <c r="B963" s="3"/>
      <c r="C963" s="3"/>
      <c r="D963" s="6"/>
      <c r="E963" s="8"/>
      <c r="O963" s="10"/>
      <c r="Q963" s="12"/>
      <c r="S963" s="16"/>
      <c r="T963" s="16"/>
    </row>
    <row r="964" spans="2:20" x14ac:dyDescent="0.2">
      <c r="B964" s="3"/>
      <c r="C964" s="3"/>
      <c r="D964" s="6"/>
      <c r="E964" s="8"/>
      <c r="O964" s="10"/>
      <c r="Q964" s="12"/>
      <c r="S964" s="16"/>
      <c r="T964" s="16"/>
    </row>
    <row r="965" spans="2:20" x14ac:dyDescent="0.2">
      <c r="B965" s="3"/>
      <c r="C965" s="3"/>
      <c r="D965" s="6"/>
      <c r="E965" s="8"/>
      <c r="O965" s="10"/>
      <c r="Q965" s="12"/>
      <c r="S965" s="16"/>
      <c r="T965" s="16"/>
    </row>
    <row r="966" spans="2:20" x14ac:dyDescent="0.2">
      <c r="B966" s="3"/>
      <c r="C966" s="3"/>
      <c r="D966" s="6"/>
      <c r="E966" s="8"/>
      <c r="O966" s="10"/>
      <c r="Q966" s="12"/>
      <c r="S966" s="16"/>
      <c r="T966" s="16"/>
    </row>
    <row r="967" spans="2:20" x14ac:dyDescent="0.2">
      <c r="B967" s="3"/>
      <c r="C967" s="3"/>
      <c r="D967" s="6"/>
      <c r="E967" s="8"/>
      <c r="O967" s="10"/>
      <c r="Q967" s="12"/>
      <c r="S967" s="16"/>
      <c r="T967" s="16"/>
    </row>
    <row r="968" spans="2:20" x14ac:dyDescent="0.2">
      <c r="B968" s="3"/>
      <c r="C968" s="3"/>
      <c r="D968" s="6"/>
      <c r="E968" s="8"/>
      <c r="O968" s="10"/>
      <c r="Q968" s="12"/>
      <c r="S968" s="16"/>
      <c r="T968" s="16"/>
    </row>
    <row r="969" spans="2:20" x14ac:dyDescent="0.2">
      <c r="B969" s="3"/>
      <c r="C969" s="3"/>
      <c r="D969" s="6"/>
      <c r="E969" s="8"/>
      <c r="O969" s="10"/>
      <c r="Q969" s="12"/>
      <c r="S969" s="16"/>
      <c r="T969" s="16"/>
    </row>
    <row r="970" spans="2:20" x14ac:dyDescent="0.2">
      <c r="B970" s="3"/>
      <c r="C970" s="3"/>
      <c r="D970" s="6"/>
      <c r="E970" s="8"/>
      <c r="O970" s="10"/>
      <c r="Q970" s="12"/>
      <c r="S970" s="16"/>
      <c r="T970" s="16"/>
    </row>
    <row r="971" spans="2:20" x14ac:dyDescent="0.2">
      <c r="B971" s="3"/>
      <c r="C971" s="3"/>
      <c r="D971" s="6"/>
      <c r="E971" s="8"/>
      <c r="O971" s="10"/>
      <c r="Q971" s="12"/>
      <c r="S971" s="16"/>
      <c r="T971" s="16"/>
    </row>
    <row r="972" spans="2:20" x14ac:dyDescent="0.2">
      <c r="B972" s="3"/>
      <c r="C972" s="3"/>
      <c r="D972" s="6"/>
      <c r="E972" s="8"/>
      <c r="O972" s="10"/>
      <c r="Q972" s="12"/>
      <c r="S972" s="16"/>
      <c r="T972" s="16"/>
    </row>
    <row r="973" spans="2:20" x14ac:dyDescent="0.2">
      <c r="B973" s="3"/>
      <c r="C973" s="3"/>
      <c r="D973" s="6"/>
      <c r="E973" s="8"/>
      <c r="O973" s="10"/>
      <c r="Q973" s="12"/>
      <c r="S973" s="16"/>
      <c r="T973" s="16"/>
    </row>
    <row r="974" spans="2:20" x14ac:dyDescent="0.2">
      <c r="B974" s="3"/>
      <c r="C974" s="3"/>
      <c r="D974" s="6"/>
      <c r="E974" s="8"/>
      <c r="O974" s="10"/>
      <c r="Q974" s="12"/>
      <c r="S974" s="16"/>
      <c r="T974" s="16"/>
    </row>
    <row r="975" spans="2:20" x14ac:dyDescent="0.2">
      <c r="B975" s="3"/>
      <c r="C975" s="3"/>
      <c r="D975" s="6"/>
      <c r="E975" s="8"/>
      <c r="O975" s="10"/>
      <c r="Q975" s="12"/>
      <c r="S975" s="16"/>
      <c r="T975" s="16"/>
    </row>
    <row r="976" spans="2:20" x14ac:dyDescent="0.2">
      <c r="B976" s="3"/>
      <c r="C976" s="3"/>
      <c r="D976" s="6"/>
      <c r="E976" s="8"/>
      <c r="O976" s="10"/>
      <c r="Q976" s="12"/>
      <c r="S976" s="16"/>
      <c r="T976" s="16"/>
    </row>
    <row r="977" spans="2:20" x14ac:dyDescent="0.2">
      <c r="B977" s="3"/>
      <c r="C977" s="3"/>
      <c r="D977" s="6"/>
      <c r="E977" s="8"/>
      <c r="O977" s="10"/>
      <c r="Q977" s="12"/>
      <c r="S977" s="16"/>
      <c r="T977" s="16"/>
    </row>
    <row r="978" spans="2:20" x14ac:dyDescent="0.2">
      <c r="B978" s="3"/>
      <c r="C978" s="3"/>
      <c r="D978" s="6"/>
      <c r="E978" s="8"/>
      <c r="O978" s="10"/>
      <c r="Q978" s="12"/>
      <c r="S978" s="16"/>
      <c r="T978" s="16"/>
    </row>
    <row r="979" spans="2:20" x14ac:dyDescent="0.2">
      <c r="B979" s="3"/>
      <c r="C979" s="3"/>
      <c r="D979" s="6"/>
      <c r="E979" s="8"/>
      <c r="O979" s="10"/>
      <c r="Q979" s="12"/>
      <c r="S979" s="16"/>
      <c r="T979" s="16"/>
    </row>
    <row r="980" spans="2:20" x14ac:dyDescent="0.2">
      <c r="B980" s="3"/>
      <c r="C980" s="3"/>
      <c r="D980" s="6"/>
      <c r="E980" s="8"/>
      <c r="O980" s="10"/>
      <c r="Q980" s="12"/>
      <c r="S980" s="16"/>
      <c r="T980" s="16"/>
    </row>
    <row r="981" spans="2:20" x14ac:dyDescent="0.2">
      <c r="B981" s="3"/>
      <c r="C981" s="3"/>
      <c r="D981" s="6"/>
      <c r="E981" s="8"/>
      <c r="O981" s="10"/>
      <c r="Q981" s="12"/>
      <c r="S981" s="16"/>
      <c r="T981" s="16"/>
    </row>
    <row r="982" spans="2:20" x14ac:dyDescent="0.2">
      <c r="B982" s="3"/>
      <c r="C982" s="3"/>
      <c r="D982" s="6"/>
      <c r="E982" s="8"/>
      <c r="O982" s="10"/>
      <c r="Q982" s="12"/>
      <c r="S982" s="16"/>
      <c r="T982" s="16"/>
    </row>
    <row r="983" spans="2:20" x14ac:dyDescent="0.2">
      <c r="B983" s="3"/>
      <c r="C983" s="3"/>
      <c r="D983" s="6"/>
      <c r="E983" s="8"/>
      <c r="O983" s="10"/>
      <c r="Q983" s="12"/>
      <c r="S983" s="16"/>
      <c r="T983" s="16"/>
    </row>
    <row r="984" spans="2:20" x14ac:dyDescent="0.2">
      <c r="B984" s="3"/>
      <c r="C984" s="3"/>
      <c r="D984" s="6"/>
      <c r="E984" s="8"/>
      <c r="O984" s="10"/>
      <c r="Q984" s="12"/>
      <c r="S984" s="16"/>
      <c r="T984" s="16"/>
    </row>
    <row r="985" spans="2:20" x14ac:dyDescent="0.2">
      <c r="B985" s="3"/>
      <c r="C985" s="3"/>
      <c r="D985" s="6"/>
      <c r="E985" s="8"/>
      <c r="O985" s="10"/>
      <c r="Q985" s="12"/>
      <c r="S985" s="16"/>
      <c r="T985" s="16"/>
    </row>
    <row r="986" spans="2:20" x14ac:dyDescent="0.2">
      <c r="B986" s="3"/>
      <c r="C986" s="3"/>
      <c r="D986" s="6"/>
      <c r="E986" s="8"/>
      <c r="O986" s="10"/>
      <c r="Q986" s="12"/>
      <c r="S986" s="16"/>
      <c r="T986" s="16"/>
    </row>
    <row r="987" spans="2:20" x14ac:dyDescent="0.2">
      <c r="B987" s="3"/>
      <c r="C987" s="3"/>
      <c r="D987" s="6"/>
      <c r="E987" s="8"/>
      <c r="O987" s="10"/>
      <c r="Q987" s="12"/>
      <c r="S987" s="16"/>
      <c r="T987" s="16"/>
    </row>
    <row r="988" spans="2:20" x14ac:dyDescent="0.2">
      <c r="B988" s="3"/>
      <c r="C988" s="3"/>
      <c r="D988" s="6"/>
      <c r="E988" s="8"/>
      <c r="O988" s="10"/>
      <c r="Q988" s="12"/>
      <c r="S988" s="16"/>
      <c r="T988" s="16"/>
    </row>
    <row r="989" spans="2:20" x14ac:dyDescent="0.2">
      <c r="B989" s="3"/>
      <c r="C989" s="3"/>
      <c r="D989" s="6"/>
      <c r="E989" s="8"/>
      <c r="O989" s="10"/>
      <c r="Q989" s="12"/>
      <c r="S989" s="16"/>
      <c r="T989" s="16"/>
    </row>
    <row r="990" spans="2:20" x14ac:dyDescent="0.2">
      <c r="B990" s="3"/>
      <c r="C990" s="3"/>
      <c r="D990" s="6"/>
      <c r="E990" s="8"/>
      <c r="O990" s="10"/>
      <c r="Q990" s="12"/>
      <c r="S990" s="16"/>
      <c r="T990" s="16"/>
    </row>
    <row r="991" spans="2:20" x14ac:dyDescent="0.2">
      <c r="B991" s="3"/>
      <c r="C991" s="3"/>
      <c r="D991" s="6"/>
      <c r="E991" s="8"/>
      <c r="O991" s="10"/>
      <c r="Q991" s="12"/>
      <c r="S991" s="16"/>
      <c r="T991" s="16"/>
    </row>
    <row r="992" spans="2:20" x14ac:dyDescent="0.2">
      <c r="B992" s="3"/>
      <c r="C992" s="3"/>
      <c r="D992" s="6"/>
      <c r="E992" s="8"/>
      <c r="O992" s="10"/>
      <c r="Q992" s="12"/>
      <c r="S992" s="16"/>
      <c r="T992" s="16"/>
    </row>
    <row r="993" spans="2:20" x14ac:dyDescent="0.2">
      <c r="B993" s="3"/>
      <c r="C993" s="3"/>
      <c r="D993" s="6"/>
      <c r="E993" s="8"/>
      <c r="O993" s="10"/>
      <c r="Q993" s="12"/>
      <c r="S993" s="16"/>
      <c r="T993" s="16"/>
    </row>
    <row r="994" spans="2:20" x14ac:dyDescent="0.2">
      <c r="B994" s="3"/>
      <c r="C994" s="3"/>
      <c r="D994" s="6"/>
      <c r="E994" s="8"/>
      <c r="O994" s="10"/>
      <c r="Q994" s="12"/>
      <c r="S994" s="16"/>
      <c r="T994" s="16"/>
    </row>
    <row r="995" spans="2:20" x14ac:dyDescent="0.2">
      <c r="B995" s="3"/>
      <c r="C995" s="3"/>
      <c r="D995" s="6"/>
      <c r="E995" s="8"/>
      <c r="O995" s="10"/>
      <c r="Q995" s="12"/>
      <c r="S995" s="16"/>
      <c r="T995" s="16"/>
    </row>
    <row r="996" spans="2:20" x14ac:dyDescent="0.2">
      <c r="B996" s="3"/>
      <c r="C996" s="3"/>
      <c r="D996" s="6"/>
      <c r="E996" s="8"/>
      <c r="O996" s="10"/>
      <c r="Q996" s="12"/>
      <c r="S996" s="16"/>
      <c r="T996" s="16"/>
    </row>
    <row r="997" spans="2:20" x14ac:dyDescent="0.2">
      <c r="B997" s="3"/>
      <c r="C997" s="3"/>
      <c r="D997" s="6"/>
      <c r="E997" s="8"/>
      <c r="O997" s="10"/>
      <c r="Q997" s="12"/>
      <c r="S997" s="16"/>
      <c r="T997" s="16"/>
    </row>
    <row r="998" spans="2:20" x14ac:dyDescent="0.2">
      <c r="B998" s="3"/>
      <c r="C998" s="3"/>
      <c r="D998" s="6"/>
      <c r="E998" s="8"/>
      <c r="O998" s="10"/>
      <c r="Q998" s="12"/>
      <c r="S998" s="16"/>
      <c r="T998" s="16"/>
    </row>
    <row r="999" spans="2:20" x14ac:dyDescent="0.2">
      <c r="B999" s="3"/>
      <c r="C999" s="3"/>
      <c r="D999" s="6"/>
      <c r="E999" s="8"/>
      <c r="O999" s="10"/>
      <c r="Q999" s="12"/>
      <c r="S999" s="16"/>
      <c r="T999" s="16"/>
    </row>
    <row r="1000" spans="2:20" x14ac:dyDescent="0.2">
      <c r="B1000" s="3"/>
      <c r="C1000" s="3"/>
      <c r="D1000" s="6"/>
      <c r="E1000" s="8"/>
      <c r="O1000" s="10"/>
      <c r="Q1000" s="12"/>
      <c r="S1000" s="16"/>
      <c r="T1000" s="16"/>
    </row>
    <row r="1001" spans="2:20" x14ac:dyDescent="0.2">
      <c r="B1001" s="3"/>
      <c r="C1001" s="3"/>
      <c r="D1001" s="6"/>
      <c r="E1001" s="8"/>
      <c r="O1001" s="10"/>
      <c r="Q1001" s="12"/>
      <c r="S1001" s="16"/>
      <c r="T1001" s="16"/>
    </row>
    <row r="1002" spans="2:20" x14ac:dyDescent="0.2">
      <c r="B1002" s="3"/>
      <c r="C1002" s="3"/>
      <c r="D1002" s="6"/>
      <c r="E1002" s="8"/>
      <c r="O1002" s="10"/>
      <c r="Q1002" s="12"/>
      <c r="S1002" s="16"/>
      <c r="T1002" s="16"/>
    </row>
    <row r="1003" spans="2:20" x14ac:dyDescent="0.2">
      <c r="B1003" s="3"/>
      <c r="C1003" s="3"/>
      <c r="D1003" s="6"/>
      <c r="E1003" s="8"/>
      <c r="O1003" s="10"/>
      <c r="Q1003" s="12"/>
      <c r="S1003" s="16"/>
      <c r="T1003" s="16"/>
    </row>
    <row r="1004" spans="2:20" x14ac:dyDescent="0.2">
      <c r="B1004" s="3"/>
      <c r="C1004" s="3"/>
      <c r="D1004" s="6"/>
      <c r="E1004" s="8"/>
      <c r="O1004" s="10"/>
      <c r="Q1004" s="12"/>
      <c r="S1004" s="16"/>
      <c r="T1004" s="16"/>
    </row>
    <row r="1005" spans="2:20" x14ac:dyDescent="0.2">
      <c r="B1005" s="3"/>
      <c r="C1005" s="3"/>
      <c r="D1005" s="6"/>
      <c r="E1005" s="8"/>
      <c r="O1005" s="10"/>
      <c r="Q1005" s="12"/>
      <c r="S1005" s="16"/>
      <c r="T1005" s="16"/>
    </row>
    <row r="1006" spans="2:20" x14ac:dyDescent="0.2">
      <c r="B1006" s="3"/>
      <c r="C1006" s="3"/>
      <c r="D1006" s="6"/>
      <c r="E1006" s="8"/>
      <c r="O1006" s="10"/>
      <c r="Q1006" s="12"/>
      <c r="S1006" s="16"/>
      <c r="T1006" s="16"/>
    </row>
    <row r="1007" spans="2:20" x14ac:dyDescent="0.2">
      <c r="B1007" s="3"/>
      <c r="C1007" s="3"/>
      <c r="D1007" s="6"/>
      <c r="E1007" s="8"/>
      <c r="O1007" s="10"/>
      <c r="Q1007" s="12"/>
      <c r="S1007" s="16"/>
      <c r="T1007" s="16"/>
    </row>
    <row r="1008" spans="2:20" x14ac:dyDescent="0.2">
      <c r="B1008" s="3"/>
      <c r="C1008" s="3"/>
      <c r="D1008" s="6"/>
      <c r="E1008" s="8"/>
      <c r="O1008" s="10"/>
      <c r="Q1008" s="12"/>
      <c r="S1008" s="16"/>
      <c r="T1008" s="16"/>
    </row>
    <row r="1009" spans="2:20" x14ac:dyDescent="0.2">
      <c r="B1009" s="3"/>
      <c r="C1009" s="3"/>
      <c r="D1009" s="6"/>
      <c r="E1009" s="8"/>
      <c r="O1009" s="10"/>
      <c r="Q1009" s="12"/>
      <c r="S1009" s="16"/>
      <c r="T1009" s="16"/>
    </row>
    <row r="1010" spans="2:20" x14ac:dyDescent="0.2">
      <c r="B1010" s="3"/>
      <c r="C1010" s="3"/>
      <c r="D1010" s="6"/>
      <c r="E1010" s="8"/>
      <c r="O1010" s="10"/>
      <c r="Q1010" s="12"/>
      <c r="S1010" s="16"/>
      <c r="T1010" s="16"/>
    </row>
    <row r="1011" spans="2:20" x14ac:dyDescent="0.2">
      <c r="B1011" s="3"/>
      <c r="C1011" s="3"/>
      <c r="D1011" s="6"/>
      <c r="E1011" s="8"/>
      <c r="O1011" s="10"/>
      <c r="Q1011" s="12"/>
      <c r="S1011" s="16"/>
      <c r="T1011" s="16"/>
    </row>
    <row r="1012" spans="2:20" x14ac:dyDescent="0.2">
      <c r="B1012" s="3"/>
      <c r="C1012" s="3"/>
      <c r="D1012" s="6"/>
      <c r="E1012" s="8"/>
      <c r="O1012" s="10"/>
      <c r="Q1012" s="12"/>
      <c r="S1012" s="16"/>
      <c r="T1012" s="16"/>
    </row>
    <row r="1013" spans="2:20" x14ac:dyDescent="0.2">
      <c r="B1013" s="3"/>
      <c r="C1013" s="3"/>
      <c r="D1013" s="6"/>
      <c r="E1013" s="8"/>
      <c r="O1013" s="10"/>
      <c r="Q1013" s="12"/>
      <c r="S1013" s="16"/>
      <c r="T1013" s="16"/>
    </row>
    <row r="1014" spans="2:20" x14ac:dyDescent="0.2">
      <c r="B1014" s="3"/>
      <c r="C1014" s="3"/>
      <c r="D1014" s="6"/>
      <c r="E1014" s="8"/>
      <c r="O1014" s="10"/>
      <c r="Q1014" s="12"/>
      <c r="S1014" s="16"/>
      <c r="T1014" s="16"/>
    </row>
    <row r="1015" spans="2:20" x14ac:dyDescent="0.2">
      <c r="B1015" s="3"/>
      <c r="C1015" s="3"/>
      <c r="D1015" s="6"/>
      <c r="E1015" s="8"/>
      <c r="O1015" s="10"/>
      <c r="Q1015" s="12"/>
      <c r="S1015" s="16"/>
      <c r="T1015" s="16"/>
    </row>
    <row r="1016" spans="2:20" x14ac:dyDescent="0.2">
      <c r="B1016" s="3"/>
      <c r="C1016" s="3"/>
      <c r="D1016" s="6"/>
      <c r="E1016" s="8"/>
      <c r="O1016" s="10"/>
      <c r="Q1016" s="12"/>
      <c r="S1016" s="16"/>
      <c r="T1016" s="16"/>
    </row>
    <row r="1017" spans="2:20" x14ac:dyDescent="0.2">
      <c r="B1017" s="3"/>
      <c r="C1017" s="3"/>
      <c r="D1017" s="6"/>
      <c r="E1017" s="8"/>
      <c r="O1017" s="10"/>
      <c r="Q1017" s="12"/>
      <c r="S1017" s="16"/>
      <c r="T1017" s="16"/>
    </row>
    <row r="1018" spans="2:20" x14ac:dyDescent="0.2">
      <c r="B1018" s="3"/>
      <c r="C1018" s="3"/>
      <c r="D1018" s="6"/>
      <c r="E1018" s="8"/>
      <c r="O1018" s="10"/>
      <c r="Q1018" s="12"/>
      <c r="S1018" s="16"/>
      <c r="T1018" s="16"/>
    </row>
    <row r="1019" spans="2:20" x14ac:dyDescent="0.2">
      <c r="B1019" s="3"/>
      <c r="C1019" s="3"/>
      <c r="D1019" s="6"/>
      <c r="E1019" s="8"/>
      <c r="O1019" s="10"/>
      <c r="Q1019" s="12"/>
      <c r="S1019" s="16"/>
      <c r="T1019" s="16"/>
    </row>
    <row r="1020" spans="2:20" x14ac:dyDescent="0.2">
      <c r="B1020" s="3"/>
      <c r="C1020" s="3"/>
      <c r="D1020" s="6"/>
      <c r="E1020" s="8"/>
      <c r="O1020" s="10"/>
      <c r="Q1020" s="12"/>
      <c r="S1020" s="16"/>
      <c r="T1020" s="16"/>
    </row>
    <row r="1021" spans="2:20" x14ac:dyDescent="0.2">
      <c r="B1021" s="3"/>
      <c r="C1021" s="3"/>
      <c r="D1021" s="6"/>
      <c r="E1021" s="8"/>
      <c r="O1021" s="10"/>
      <c r="Q1021" s="12"/>
      <c r="S1021" s="16"/>
      <c r="T1021" s="16"/>
    </row>
    <row r="1022" spans="2:20" x14ac:dyDescent="0.2">
      <c r="B1022" s="3"/>
      <c r="C1022" s="3"/>
      <c r="D1022" s="6"/>
      <c r="E1022" s="8"/>
      <c r="O1022" s="10"/>
      <c r="Q1022" s="12"/>
      <c r="S1022" s="16"/>
      <c r="T1022" s="16"/>
    </row>
    <row r="1023" spans="2:20" x14ac:dyDescent="0.2">
      <c r="B1023" s="3"/>
      <c r="C1023" s="3"/>
      <c r="D1023" s="6"/>
      <c r="E1023" s="8"/>
      <c r="O1023" s="10"/>
      <c r="Q1023" s="12"/>
      <c r="S1023" s="16"/>
      <c r="T1023" s="16"/>
    </row>
    <row r="1024" spans="2:20" x14ac:dyDescent="0.2">
      <c r="B1024" s="3"/>
      <c r="C1024" s="3"/>
      <c r="D1024" s="6"/>
      <c r="E1024" s="8"/>
      <c r="O1024" s="10"/>
      <c r="Q1024" s="12"/>
      <c r="S1024" s="16"/>
      <c r="T1024" s="16"/>
    </row>
    <row r="1025" spans="2:20" x14ac:dyDescent="0.2">
      <c r="B1025" s="3"/>
      <c r="C1025" s="3"/>
      <c r="D1025" s="6"/>
      <c r="E1025" s="8"/>
      <c r="O1025" s="10"/>
      <c r="Q1025" s="12"/>
      <c r="S1025" s="16"/>
      <c r="T1025" s="16"/>
    </row>
    <row r="1026" spans="2:20" x14ac:dyDescent="0.2">
      <c r="B1026" s="3"/>
      <c r="C1026" s="3"/>
      <c r="D1026" s="6"/>
      <c r="E1026" s="8"/>
      <c r="O1026" s="10"/>
      <c r="Q1026" s="12"/>
      <c r="S1026" s="16"/>
      <c r="T1026" s="16"/>
    </row>
    <row r="1027" spans="2:20" x14ac:dyDescent="0.2">
      <c r="B1027" s="3"/>
      <c r="C1027" s="3"/>
      <c r="D1027" s="6"/>
      <c r="E1027" s="8"/>
      <c r="O1027" s="10"/>
      <c r="Q1027" s="12"/>
      <c r="S1027" s="16"/>
      <c r="T1027" s="16"/>
    </row>
    <row r="1028" spans="2:20" x14ac:dyDescent="0.2">
      <c r="B1028" s="3"/>
      <c r="C1028" s="3"/>
      <c r="D1028" s="6"/>
      <c r="E1028" s="8"/>
      <c r="O1028" s="10"/>
      <c r="Q1028" s="12"/>
      <c r="S1028" s="16"/>
      <c r="T1028" s="16"/>
    </row>
    <row r="1029" spans="2:20" x14ac:dyDescent="0.2">
      <c r="B1029" s="3"/>
      <c r="C1029" s="3"/>
      <c r="D1029" s="6"/>
      <c r="E1029" s="8"/>
      <c r="O1029" s="10"/>
      <c r="Q1029" s="12"/>
      <c r="S1029" s="16"/>
      <c r="T1029" s="16"/>
    </row>
    <row r="1030" spans="2:20" x14ac:dyDescent="0.2">
      <c r="B1030" s="3"/>
      <c r="C1030" s="3"/>
      <c r="D1030" s="6"/>
      <c r="E1030" s="8"/>
      <c r="O1030" s="10"/>
      <c r="Q1030" s="12"/>
      <c r="S1030" s="16"/>
      <c r="T1030" s="16"/>
    </row>
    <row r="1031" spans="2:20" x14ac:dyDescent="0.2">
      <c r="B1031" s="3"/>
      <c r="C1031" s="3"/>
      <c r="D1031" s="6"/>
      <c r="E1031" s="8"/>
      <c r="O1031" s="10"/>
      <c r="Q1031" s="12"/>
      <c r="S1031" s="16"/>
      <c r="T1031" s="16"/>
    </row>
    <row r="1032" spans="2:20" x14ac:dyDescent="0.2">
      <c r="B1032" s="3"/>
      <c r="C1032" s="3"/>
      <c r="D1032" s="6"/>
      <c r="E1032" s="8"/>
      <c r="O1032" s="10"/>
      <c r="Q1032" s="12"/>
      <c r="S1032" s="16"/>
      <c r="T1032" s="16"/>
    </row>
    <row r="1033" spans="2:20" x14ac:dyDescent="0.2">
      <c r="B1033" s="3"/>
      <c r="C1033" s="3"/>
      <c r="D1033" s="6"/>
      <c r="E1033" s="8"/>
      <c r="O1033" s="10"/>
      <c r="Q1033" s="12"/>
      <c r="S1033" s="16"/>
      <c r="T1033" s="16"/>
    </row>
    <row r="1034" spans="2:20" x14ac:dyDescent="0.2">
      <c r="B1034" s="3"/>
      <c r="C1034" s="3"/>
      <c r="D1034" s="6"/>
      <c r="E1034" s="8"/>
      <c r="O1034" s="10"/>
      <c r="Q1034" s="12"/>
      <c r="S1034" s="16"/>
      <c r="T1034" s="16"/>
    </row>
    <row r="1035" spans="2:20" x14ac:dyDescent="0.2">
      <c r="B1035" s="3"/>
      <c r="C1035" s="3"/>
      <c r="D1035" s="6"/>
      <c r="E1035" s="8"/>
      <c r="O1035" s="10"/>
      <c r="Q1035" s="12"/>
      <c r="S1035" s="16"/>
      <c r="T1035" s="16"/>
    </row>
    <row r="1036" spans="2:20" x14ac:dyDescent="0.2">
      <c r="B1036" s="3"/>
      <c r="C1036" s="3"/>
      <c r="D1036" s="6"/>
      <c r="E1036" s="8"/>
      <c r="O1036" s="10"/>
      <c r="Q1036" s="12"/>
      <c r="S1036" s="16"/>
      <c r="T1036" s="16"/>
    </row>
    <row r="1037" spans="2:20" x14ac:dyDescent="0.2">
      <c r="B1037" s="3"/>
      <c r="C1037" s="3"/>
      <c r="D1037" s="6"/>
      <c r="E1037" s="8"/>
      <c r="O1037" s="10"/>
      <c r="Q1037" s="12"/>
      <c r="S1037" s="16"/>
      <c r="T1037" s="16"/>
    </row>
    <row r="1038" spans="2:20" x14ac:dyDescent="0.2">
      <c r="B1038" s="3"/>
      <c r="C1038" s="3"/>
      <c r="D1038" s="6"/>
      <c r="E1038" s="8"/>
      <c r="O1038" s="10"/>
      <c r="Q1038" s="12"/>
      <c r="S1038" s="16"/>
      <c r="T1038" s="16"/>
    </row>
    <row r="1039" spans="2:20" x14ac:dyDescent="0.2">
      <c r="B1039" s="3"/>
      <c r="C1039" s="3"/>
      <c r="D1039" s="6"/>
      <c r="E1039" s="8"/>
      <c r="O1039" s="10"/>
      <c r="Q1039" s="12"/>
      <c r="S1039" s="16"/>
      <c r="T1039" s="16"/>
    </row>
    <row r="1040" spans="2:20" x14ac:dyDescent="0.2">
      <c r="B1040" s="3"/>
      <c r="C1040" s="3"/>
      <c r="D1040" s="6"/>
      <c r="E1040" s="8"/>
      <c r="O1040" s="10"/>
      <c r="Q1040" s="12"/>
      <c r="S1040" s="16"/>
      <c r="T1040" s="16"/>
    </row>
    <row r="1041" spans="2:20" x14ac:dyDescent="0.2">
      <c r="B1041" s="3"/>
      <c r="C1041" s="3"/>
      <c r="D1041" s="6"/>
      <c r="E1041" s="8"/>
      <c r="O1041" s="10"/>
      <c r="Q1041" s="12"/>
      <c r="S1041" s="16"/>
      <c r="T1041" s="16"/>
    </row>
    <row r="1042" spans="2:20" x14ac:dyDescent="0.2">
      <c r="B1042" s="3"/>
      <c r="C1042" s="3"/>
      <c r="D1042" s="6"/>
      <c r="E1042" s="8"/>
      <c r="O1042" s="10"/>
      <c r="Q1042" s="12"/>
      <c r="S1042" s="16"/>
      <c r="T1042" s="16"/>
    </row>
    <row r="1043" spans="2:20" x14ac:dyDescent="0.2">
      <c r="B1043" s="3"/>
      <c r="C1043" s="3"/>
      <c r="D1043" s="6"/>
      <c r="E1043" s="8"/>
      <c r="O1043" s="10"/>
      <c r="Q1043" s="12"/>
      <c r="S1043" s="16"/>
      <c r="T1043" s="16"/>
    </row>
    <row r="1044" spans="2:20" x14ac:dyDescent="0.2">
      <c r="B1044" s="3"/>
      <c r="C1044" s="3"/>
      <c r="D1044" s="6"/>
      <c r="E1044" s="8"/>
      <c r="O1044" s="10"/>
      <c r="Q1044" s="12"/>
      <c r="S1044" s="16"/>
      <c r="T1044" s="16"/>
    </row>
    <row r="1045" spans="2:20" x14ac:dyDescent="0.2">
      <c r="B1045" s="3"/>
      <c r="C1045" s="3"/>
      <c r="D1045" s="6"/>
      <c r="E1045" s="8"/>
      <c r="O1045" s="10"/>
      <c r="Q1045" s="12"/>
      <c r="S1045" s="16"/>
      <c r="T1045" s="16"/>
    </row>
    <row r="1046" spans="2:20" x14ac:dyDescent="0.2">
      <c r="B1046" s="3"/>
      <c r="C1046" s="3"/>
      <c r="D1046" s="6"/>
      <c r="E1046" s="8"/>
      <c r="O1046" s="10"/>
      <c r="Q1046" s="12"/>
      <c r="S1046" s="16"/>
      <c r="T1046" s="16"/>
    </row>
    <row r="1047" spans="2:20" x14ac:dyDescent="0.2">
      <c r="B1047" s="3"/>
      <c r="C1047" s="3"/>
      <c r="D1047" s="6"/>
      <c r="E1047" s="8"/>
      <c r="O1047" s="10"/>
      <c r="Q1047" s="12"/>
      <c r="S1047" s="16"/>
      <c r="T1047" s="16"/>
    </row>
    <row r="1048" spans="2:20" x14ac:dyDescent="0.2">
      <c r="B1048" s="3"/>
      <c r="C1048" s="3"/>
      <c r="D1048" s="6"/>
      <c r="E1048" s="8"/>
      <c r="O1048" s="10"/>
      <c r="Q1048" s="12"/>
      <c r="S1048" s="16"/>
      <c r="T1048" s="16"/>
    </row>
    <row r="1049" spans="2:20" x14ac:dyDescent="0.2">
      <c r="B1049" s="3"/>
      <c r="C1049" s="3"/>
      <c r="D1049" s="6"/>
      <c r="E1049" s="8"/>
      <c r="O1049" s="10"/>
      <c r="Q1049" s="12"/>
      <c r="S1049" s="16"/>
      <c r="T1049" s="16"/>
    </row>
    <row r="1050" spans="2:20" x14ac:dyDescent="0.2">
      <c r="B1050" s="3"/>
      <c r="C1050" s="3"/>
      <c r="D1050" s="6"/>
      <c r="E1050" s="8"/>
      <c r="O1050" s="10"/>
      <c r="Q1050" s="12"/>
      <c r="S1050" s="16"/>
      <c r="T1050" s="16"/>
    </row>
    <row r="1051" spans="2:20" x14ac:dyDescent="0.2">
      <c r="B1051" s="3"/>
      <c r="C1051" s="3"/>
      <c r="D1051" s="6"/>
      <c r="E1051" s="8"/>
      <c r="O1051" s="10"/>
      <c r="Q1051" s="12"/>
      <c r="S1051" s="16"/>
      <c r="T1051" s="16"/>
    </row>
    <row r="1052" spans="2:20" x14ac:dyDescent="0.2">
      <c r="B1052" s="3"/>
      <c r="C1052" s="3"/>
      <c r="D1052" s="6"/>
      <c r="E1052" s="8"/>
      <c r="O1052" s="10"/>
      <c r="Q1052" s="12"/>
      <c r="S1052" s="16"/>
      <c r="T1052" s="16"/>
    </row>
    <row r="1053" spans="2:20" x14ac:dyDescent="0.2">
      <c r="B1053" s="3"/>
      <c r="C1053" s="3"/>
      <c r="D1053" s="6"/>
      <c r="E1053" s="8"/>
      <c r="O1053" s="10"/>
      <c r="Q1053" s="12"/>
      <c r="S1053" s="16"/>
      <c r="T1053" s="16"/>
    </row>
    <row r="1054" spans="2:20" x14ac:dyDescent="0.2">
      <c r="B1054" s="3"/>
      <c r="C1054" s="3"/>
      <c r="D1054" s="6"/>
      <c r="E1054" s="8"/>
      <c r="O1054" s="10"/>
      <c r="Q1054" s="12"/>
      <c r="S1054" s="16"/>
      <c r="T1054" s="16"/>
    </row>
    <row r="1055" spans="2:20" x14ac:dyDescent="0.2">
      <c r="B1055" s="3"/>
      <c r="C1055" s="3"/>
      <c r="D1055" s="6"/>
      <c r="E1055" s="8"/>
      <c r="O1055" s="10"/>
      <c r="Q1055" s="12"/>
      <c r="S1055" s="16"/>
      <c r="T1055" s="16"/>
    </row>
    <row r="1056" spans="2:20" x14ac:dyDescent="0.2">
      <c r="B1056" s="3"/>
      <c r="C1056" s="3"/>
      <c r="D1056" s="6"/>
      <c r="E1056" s="8"/>
      <c r="O1056" s="10"/>
      <c r="Q1056" s="12"/>
      <c r="S1056" s="16"/>
      <c r="T1056" s="16"/>
    </row>
    <row r="1057" spans="2:20" x14ac:dyDescent="0.2">
      <c r="B1057" s="3"/>
      <c r="C1057" s="3"/>
      <c r="D1057" s="6"/>
      <c r="E1057" s="8"/>
      <c r="O1057" s="10"/>
      <c r="Q1057" s="12"/>
      <c r="S1057" s="16"/>
      <c r="T1057" s="16"/>
    </row>
    <row r="1058" spans="2:20" x14ac:dyDescent="0.2">
      <c r="B1058" s="3"/>
      <c r="C1058" s="3"/>
      <c r="D1058" s="6"/>
      <c r="E1058" s="8"/>
      <c r="O1058" s="10"/>
      <c r="Q1058" s="12"/>
      <c r="S1058" s="16"/>
      <c r="T1058" s="16"/>
    </row>
    <row r="1059" spans="2:20" x14ac:dyDescent="0.2">
      <c r="B1059" s="3"/>
      <c r="C1059" s="3"/>
      <c r="D1059" s="6"/>
      <c r="E1059" s="8"/>
      <c r="O1059" s="10"/>
      <c r="Q1059" s="12"/>
      <c r="S1059" s="16"/>
      <c r="T1059" s="16"/>
    </row>
    <row r="1060" spans="2:20" x14ac:dyDescent="0.2">
      <c r="B1060" s="3"/>
      <c r="C1060" s="3"/>
      <c r="D1060" s="6"/>
      <c r="E1060" s="8"/>
      <c r="O1060" s="10"/>
      <c r="Q1060" s="12"/>
      <c r="S1060" s="16"/>
      <c r="T1060" s="16"/>
    </row>
    <row r="1061" spans="2:20" x14ac:dyDescent="0.2">
      <c r="B1061" s="3"/>
      <c r="C1061" s="3"/>
      <c r="D1061" s="6"/>
      <c r="E1061" s="8"/>
      <c r="O1061" s="10"/>
      <c r="Q1061" s="12"/>
      <c r="S1061" s="16"/>
      <c r="T1061" s="16"/>
    </row>
    <row r="1062" spans="2:20" x14ac:dyDescent="0.2">
      <c r="B1062" s="3"/>
      <c r="C1062" s="3"/>
      <c r="D1062" s="6"/>
      <c r="E1062" s="8"/>
      <c r="O1062" s="10"/>
      <c r="Q1062" s="12"/>
      <c r="S1062" s="16"/>
      <c r="T1062" s="16"/>
    </row>
    <row r="1063" spans="2:20" x14ac:dyDescent="0.2">
      <c r="B1063" s="3"/>
      <c r="C1063" s="3"/>
      <c r="D1063" s="6"/>
      <c r="E1063" s="8"/>
      <c r="O1063" s="10"/>
      <c r="Q1063" s="12"/>
      <c r="S1063" s="16"/>
      <c r="T1063" s="16"/>
    </row>
    <row r="1064" spans="2:20" x14ac:dyDescent="0.2">
      <c r="B1064" s="3"/>
      <c r="C1064" s="3"/>
      <c r="D1064" s="6"/>
      <c r="E1064" s="8"/>
      <c r="O1064" s="10"/>
      <c r="Q1064" s="12"/>
      <c r="S1064" s="16"/>
      <c r="T1064" s="16"/>
    </row>
    <row r="1065" spans="2:20" x14ac:dyDescent="0.2">
      <c r="B1065" s="3"/>
      <c r="C1065" s="3"/>
      <c r="D1065" s="6"/>
      <c r="E1065" s="8"/>
      <c r="O1065" s="10"/>
      <c r="Q1065" s="12"/>
      <c r="S1065" s="16"/>
      <c r="T1065" s="16"/>
    </row>
    <row r="1066" spans="2:20" x14ac:dyDescent="0.2">
      <c r="B1066" s="3"/>
      <c r="C1066" s="3"/>
      <c r="D1066" s="6"/>
      <c r="E1066" s="8"/>
      <c r="O1066" s="10"/>
      <c r="Q1066" s="12"/>
      <c r="S1066" s="16"/>
      <c r="T1066" s="16"/>
    </row>
    <row r="1067" spans="2:20" x14ac:dyDescent="0.2">
      <c r="B1067" s="3"/>
      <c r="C1067" s="3"/>
      <c r="D1067" s="6"/>
      <c r="E1067" s="8"/>
      <c r="O1067" s="10"/>
      <c r="Q1067" s="12"/>
      <c r="S1067" s="16"/>
      <c r="T1067" s="16"/>
    </row>
    <row r="1068" spans="2:20" x14ac:dyDescent="0.2">
      <c r="B1068" s="3"/>
      <c r="C1068" s="3"/>
      <c r="D1068" s="6"/>
      <c r="E1068" s="8"/>
      <c r="O1068" s="10"/>
      <c r="Q1068" s="12"/>
      <c r="S1068" s="16"/>
      <c r="T1068" s="16"/>
    </row>
    <row r="1069" spans="2:20" x14ac:dyDescent="0.2">
      <c r="B1069" s="3"/>
      <c r="C1069" s="3"/>
      <c r="D1069" s="6"/>
      <c r="E1069" s="8"/>
      <c r="O1069" s="10"/>
      <c r="Q1069" s="12"/>
      <c r="S1069" s="16"/>
      <c r="T1069" s="16"/>
    </row>
    <row r="1070" spans="2:20" x14ac:dyDescent="0.2">
      <c r="B1070" s="3"/>
      <c r="C1070" s="3"/>
      <c r="D1070" s="6"/>
      <c r="E1070" s="8"/>
      <c r="O1070" s="10"/>
      <c r="Q1070" s="12"/>
      <c r="S1070" s="16"/>
      <c r="T1070" s="16"/>
    </row>
    <row r="1071" spans="2:20" x14ac:dyDescent="0.2">
      <c r="B1071" s="3"/>
      <c r="C1071" s="3"/>
      <c r="D1071" s="6"/>
      <c r="E1071" s="8"/>
      <c r="O1071" s="10"/>
      <c r="Q1071" s="12"/>
      <c r="S1071" s="16"/>
      <c r="T1071" s="16"/>
    </row>
    <row r="1072" spans="2:20" x14ac:dyDescent="0.2">
      <c r="B1072" s="3"/>
      <c r="C1072" s="3"/>
      <c r="D1072" s="6"/>
      <c r="E1072" s="8"/>
      <c r="O1072" s="10"/>
      <c r="Q1072" s="12"/>
      <c r="S1072" s="16"/>
      <c r="T1072" s="16"/>
    </row>
    <row r="1073" spans="2:20" x14ac:dyDescent="0.2">
      <c r="B1073" s="3"/>
      <c r="C1073" s="3"/>
      <c r="D1073" s="6"/>
      <c r="E1073" s="8"/>
      <c r="O1073" s="10"/>
      <c r="Q1073" s="12"/>
      <c r="S1073" s="16"/>
      <c r="T1073" s="16"/>
    </row>
    <row r="1074" spans="2:20" x14ac:dyDescent="0.2">
      <c r="B1074" s="3"/>
      <c r="C1074" s="3"/>
      <c r="D1074" s="6"/>
      <c r="E1074" s="8"/>
      <c r="O1074" s="10"/>
      <c r="Q1074" s="12"/>
      <c r="S1074" s="16"/>
      <c r="T1074" s="16"/>
    </row>
    <row r="1075" spans="2:20" x14ac:dyDescent="0.2">
      <c r="B1075" s="3"/>
      <c r="C1075" s="3"/>
      <c r="D1075" s="6"/>
      <c r="E1075" s="8"/>
      <c r="O1075" s="10"/>
      <c r="Q1075" s="12"/>
      <c r="S1075" s="16"/>
      <c r="T1075" s="16"/>
    </row>
    <row r="1076" spans="2:20" x14ac:dyDescent="0.2">
      <c r="B1076" s="3"/>
      <c r="C1076" s="3"/>
      <c r="D1076" s="6"/>
      <c r="E1076" s="8"/>
      <c r="O1076" s="10"/>
      <c r="Q1076" s="12"/>
      <c r="S1076" s="16"/>
      <c r="T1076" s="16"/>
    </row>
    <row r="1077" spans="2:20" x14ac:dyDescent="0.2">
      <c r="B1077" s="3"/>
      <c r="C1077" s="3"/>
      <c r="D1077" s="6"/>
      <c r="E1077" s="8"/>
      <c r="O1077" s="10"/>
      <c r="Q1077" s="12"/>
      <c r="S1077" s="16"/>
      <c r="T1077" s="16"/>
    </row>
    <row r="1078" spans="2:20" x14ac:dyDescent="0.2">
      <c r="B1078" s="3"/>
      <c r="C1078" s="3"/>
      <c r="D1078" s="6"/>
      <c r="E1078" s="8"/>
      <c r="O1078" s="10"/>
      <c r="Q1078" s="12"/>
      <c r="S1078" s="16"/>
      <c r="T1078" s="16"/>
    </row>
    <row r="1079" spans="2:20" x14ac:dyDescent="0.2">
      <c r="B1079" s="3"/>
      <c r="C1079" s="3"/>
      <c r="D1079" s="6"/>
      <c r="E1079" s="8"/>
      <c r="O1079" s="10"/>
      <c r="Q1079" s="12"/>
      <c r="S1079" s="16"/>
      <c r="T1079" s="16"/>
    </row>
    <row r="1080" spans="2:20" x14ac:dyDescent="0.2">
      <c r="B1080" s="3"/>
      <c r="C1080" s="3"/>
      <c r="D1080" s="6"/>
      <c r="E1080" s="8"/>
      <c r="O1080" s="10"/>
      <c r="Q1080" s="12"/>
      <c r="S1080" s="16"/>
      <c r="T1080" s="16"/>
    </row>
    <row r="1081" spans="2:20" x14ac:dyDescent="0.2">
      <c r="B1081" s="3"/>
      <c r="C1081" s="3"/>
      <c r="D1081" s="6"/>
      <c r="E1081" s="8"/>
      <c r="O1081" s="10"/>
      <c r="Q1081" s="12"/>
      <c r="S1081" s="16"/>
      <c r="T1081" s="16"/>
    </row>
    <row r="1082" spans="2:20" x14ac:dyDescent="0.2">
      <c r="B1082" s="3"/>
      <c r="C1082" s="3"/>
      <c r="D1082" s="6"/>
      <c r="E1082" s="8"/>
      <c r="O1082" s="10"/>
      <c r="Q1082" s="12"/>
      <c r="S1082" s="16"/>
      <c r="T1082" s="16"/>
    </row>
    <row r="1083" spans="2:20" x14ac:dyDescent="0.2">
      <c r="B1083" s="3"/>
      <c r="C1083" s="3"/>
      <c r="D1083" s="6"/>
      <c r="E1083" s="8"/>
      <c r="O1083" s="10"/>
      <c r="Q1083" s="12"/>
      <c r="S1083" s="16"/>
      <c r="T1083" s="16"/>
    </row>
    <row r="1084" spans="2:20" x14ac:dyDescent="0.2">
      <c r="B1084" s="3"/>
      <c r="C1084" s="3"/>
      <c r="D1084" s="6"/>
      <c r="E1084" s="8"/>
      <c r="O1084" s="10"/>
      <c r="Q1084" s="12"/>
      <c r="S1084" s="16"/>
      <c r="T1084" s="16"/>
    </row>
    <row r="1085" spans="2:20" x14ac:dyDescent="0.2">
      <c r="B1085" s="3"/>
      <c r="C1085" s="3"/>
      <c r="D1085" s="6"/>
      <c r="E1085" s="8"/>
      <c r="O1085" s="10"/>
      <c r="Q1085" s="12"/>
      <c r="S1085" s="16"/>
      <c r="T1085" s="16"/>
    </row>
    <row r="1086" spans="2:20" x14ac:dyDescent="0.2">
      <c r="B1086" s="3"/>
      <c r="C1086" s="3"/>
      <c r="D1086" s="6"/>
      <c r="E1086" s="8"/>
      <c r="O1086" s="10"/>
      <c r="Q1086" s="12"/>
      <c r="S1086" s="16"/>
      <c r="T1086" s="16"/>
    </row>
    <row r="1087" spans="2:20" x14ac:dyDescent="0.2">
      <c r="B1087" s="3"/>
      <c r="C1087" s="3"/>
      <c r="D1087" s="6"/>
      <c r="E1087" s="8"/>
      <c r="O1087" s="10"/>
      <c r="Q1087" s="12"/>
      <c r="S1087" s="16"/>
      <c r="T1087" s="16"/>
    </row>
    <row r="1088" spans="2:20" x14ac:dyDescent="0.2">
      <c r="B1088" s="3"/>
      <c r="C1088" s="3"/>
      <c r="D1088" s="6"/>
      <c r="E1088" s="8"/>
      <c r="O1088" s="10"/>
      <c r="Q1088" s="12"/>
      <c r="S1088" s="16"/>
      <c r="T1088" s="16"/>
    </row>
    <row r="1089" spans="2:20" x14ac:dyDescent="0.2">
      <c r="B1089" s="3"/>
      <c r="C1089" s="3"/>
      <c r="D1089" s="6"/>
      <c r="E1089" s="8"/>
      <c r="O1089" s="10"/>
      <c r="Q1089" s="12"/>
      <c r="S1089" s="16"/>
      <c r="T1089" s="16"/>
    </row>
    <row r="1090" spans="2:20" x14ac:dyDescent="0.2">
      <c r="B1090" s="3"/>
      <c r="C1090" s="3"/>
      <c r="D1090" s="6"/>
      <c r="E1090" s="8"/>
      <c r="O1090" s="10"/>
      <c r="Q1090" s="12"/>
      <c r="S1090" s="16"/>
      <c r="T1090" s="16"/>
    </row>
    <row r="1091" spans="2:20" x14ac:dyDescent="0.2">
      <c r="B1091" s="3"/>
      <c r="C1091" s="3"/>
      <c r="D1091" s="6"/>
      <c r="E1091" s="8"/>
      <c r="O1091" s="10"/>
      <c r="Q1091" s="12"/>
      <c r="S1091" s="16"/>
      <c r="T1091" s="16"/>
    </row>
    <row r="1092" spans="2:20" x14ac:dyDescent="0.2">
      <c r="B1092" s="3"/>
      <c r="C1092" s="3"/>
      <c r="D1092" s="6"/>
      <c r="E1092" s="8"/>
      <c r="O1092" s="10"/>
      <c r="Q1092" s="12"/>
      <c r="S1092" s="16"/>
      <c r="T1092" s="16"/>
    </row>
    <row r="1093" spans="2:20" x14ac:dyDescent="0.2">
      <c r="B1093" s="3"/>
      <c r="C1093" s="3"/>
      <c r="D1093" s="6"/>
      <c r="E1093" s="8"/>
      <c r="O1093" s="10"/>
      <c r="Q1093" s="12"/>
      <c r="S1093" s="16"/>
      <c r="T1093" s="16"/>
    </row>
    <row r="1094" spans="2:20" x14ac:dyDescent="0.2">
      <c r="B1094" s="3"/>
      <c r="C1094" s="3"/>
      <c r="D1094" s="6"/>
      <c r="E1094" s="8"/>
      <c r="O1094" s="10"/>
      <c r="Q1094" s="12"/>
      <c r="S1094" s="16"/>
      <c r="T1094" s="16"/>
    </row>
    <row r="1095" spans="2:20" x14ac:dyDescent="0.2">
      <c r="B1095" s="3"/>
      <c r="C1095" s="3"/>
      <c r="D1095" s="6"/>
      <c r="E1095" s="8"/>
      <c r="O1095" s="10"/>
      <c r="Q1095" s="12"/>
      <c r="S1095" s="16"/>
      <c r="T1095" s="16"/>
    </row>
    <row r="1096" spans="2:20" x14ac:dyDescent="0.2">
      <c r="B1096" s="3"/>
      <c r="C1096" s="3"/>
      <c r="D1096" s="6"/>
      <c r="E1096" s="8"/>
      <c r="O1096" s="10"/>
      <c r="Q1096" s="12"/>
      <c r="S1096" s="16"/>
      <c r="T1096" s="16"/>
    </row>
    <row r="1097" spans="2:20" x14ac:dyDescent="0.2">
      <c r="B1097" s="3"/>
      <c r="C1097" s="3"/>
      <c r="D1097" s="6"/>
      <c r="E1097" s="8"/>
      <c r="O1097" s="10"/>
      <c r="Q1097" s="12"/>
      <c r="S1097" s="16"/>
      <c r="T1097" s="16"/>
    </row>
    <row r="1098" spans="2:20" x14ac:dyDescent="0.2">
      <c r="B1098" s="3"/>
      <c r="C1098" s="3"/>
      <c r="D1098" s="6"/>
      <c r="E1098" s="8"/>
      <c r="O1098" s="10"/>
      <c r="Q1098" s="12"/>
      <c r="S1098" s="16"/>
      <c r="T1098" s="16"/>
    </row>
    <row r="1099" spans="2:20" x14ac:dyDescent="0.2">
      <c r="B1099" s="3"/>
      <c r="C1099" s="3"/>
      <c r="D1099" s="6"/>
      <c r="E1099" s="8"/>
      <c r="O1099" s="10"/>
      <c r="Q1099" s="12"/>
      <c r="S1099" s="16"/>
      <c r="T1099" s="16"/>
    </row>
    <row r="1100" spans="2:20" x14ac:dyDescent="0.2">
      <c r="B1100" s="3"/>
      <c r="C1100" s="3"/>
      <c r="D1100" s="6"/>
      <c r="E1100" s="8"/>
      <c r="O1100" s="10"/>
      <c r="Q1100" s="12"/>
      <c r="S1100" s="16"/>
      <c r="T1100" s="16"/>
    </row>
    <row r="1101" spans="2:20" x14ac:dyDescent="0.2">
      <c r="B1101" s="3"/>
      <c r="C1101" s="3"/>
      <c r="D1101" s="6"/>
      <c r="E1101" s="8"/>
      <c r="O1101" s="10"/>
      <c r="Q1101" s="12"/>
      <c r="S1101" s="16"/>
      <c r="T1101" s="16"/>
    </row>
    <row r="1102" spans="2:20" x14ac:dyDescent="0.2">
      <c r="B1102" s="3"/>
      <c r="C1102" s="3"/>
      <c r="D1102" s="6"/>
      <c r="E1102" s="8"/>
      <c r="O1102" s="10"/>
      <c r="Q1102" s="12"/>
      <c r="S1102" s="16"/>
      <c r="T1102" s="16"/>
    </row>
    <row r="1103" spans="2:20" x14ac:dyDescent="0.2">
      <c r="B1103" s="3"/>
      <c r="C1103" s="3"/>
      <c r="D1103" s="6"/>
      <c r="E1103" s="8"/>
      <c r="O1103" s="10"/>
      <c r="Q1103" s="12"/>
      <c r="S1103" s="16"/>
      <c r="T1103" s="16"/>
    </row>
    <row r="1104" spans="2:20" x14ac:dyDescent="0.2">
      <c r="B1104" s="3"/>
      <c r="C1104" s="3"/>
      <c r="D1104" s="6"/>
      <c r="E1104" s="8"/>
      <c r="O1104" s="10"/>
      <c r="Q1104" s="12"/>
      <c r="S1104" s="16"/>
      <c r="T1104" s="16"/>
    </row>
    <row r="1105" spans="2:20" x14ac:dyDescent="0.2">
      <c r="B1105" s="3"/>
      <c r="C1105" s="3"/>
      <c r="D1105" s="6"/>
      <c r="E1105" s="8"/>
      <c r="O1105" s="10"/>
      <c r="Q1105" s="12"/>
      <c r="S1105" s="16"/>
      <c r="T1105" s="16"/>
    </row>
    <row r="1106" spans="2:20" x14ac:dyDescent="0.2">
      <c r="B1106" s="3"/>
      <c r="C1106" s="3"/>
      <c r="D1106" s="6"/>
      <c r="E1106" s="8"/>
      <c r="O1106" s="10"/>
      <c r="Q1106" s="12"/>
      <c r="S1106" s="16"/>
      <c r="T1106" s="16"/>
    </row>
    <row r="1107" spans="2:20" x14ac:dyDescent="0.2">
      <c r="B1107" s="3"/>
      <c r="C1107" s="3"/>
      <c r="D1107" s="6"/>
      <c r="E1107" s="8"/>
      <c r="O1107" s="10"/>
      <c r="Q1107" s="12"/>
      <c r="S1107" s="16"/>
      <c r="T1107" s="16"/>
    </row>
    <row r="1108" spans="2:20" x14ac:dyDescent="0.2">
      <c r="B1108" s="3"/>
      <c r="C1108" s="3"/>
      <c r="D1108" s="6"/>
      <c r="E1108" s="8"/>
      <c r="O1108" s="10"/>
      <c r="Q1108" s="12"/>
      <c r="S1108" s="16"/>
      <c r="T1108" s="16"/>
    </row>
    <row r="1109" spans="2:20" x14ac:dyDescent="0.2">
      <c r="B1109" s="3"/>
      <c r="C1109" s="3"/>
      <c r="D1109" s="6"/>
      <c r="E1109" s="8"/>
      <c r="O1109" s="10"/>
      <c r="Q1109" s="12"/>
      <c r="S1109" s="16"/>
      <c r="T1109" s="16"/>
    </row>
    <row r="1110" spans="2:20" x14ac:dyDescent="0.2">
      <c r="B1110" s="3"/>
      <c r="C1110" s="3"/>
      <c r="D1110" s="6"/>
      <c r="E1110" s="8"/>
      <c r="O1110" s="10"/>
      <c r="Q1110" s="12"/>
      <c r="S1110" s="16"/>
      <c r="T1110" s="16"/>
    </row>
    <row r="1111" spans="2:20" x14ac:dyDescent="0.2">
      <c r="B1111" s="3"/>
      <c r="C1111" s="3"/>
      <c r="D1111" s="6"/>
      <c r="E1111" s="8"/>
      <c r="O1111" s="10"/>
      <c r="Q1111" s="12"/>
      <c r="S1111" s="16"/>
      <c r="T1111" s="16"/>
    </row>
    <row r="1112" spans="2:20" x14ac:dyDescent="0.2">
      <c r="B1112" s="3"/>
      <c r="C1112" s="3"/>
      <c r="D1112" s="6"/>
      <c r="E1112" s="8"/>
      <c r="O1112" s="10"/>
      <c r="Q1112" s="12"/>
      <c r="S1112" s="16"/>
      <c r="T1112" s="16"/>
    </row>
    <row r="1113" spans="2:20" x14ac:dyDescent="0.2">
      <c r="B1113" s="3"/>
      <c r="C1113" s="3"/>
      <c r="D1113" s="6"/>
      <c r="E1113" s="8"/>
      <c r="O1113" s="10"/>
      <c r="Q1113" s="12"/>
      <c r="S1113" s="16"/>
      <c r="T1113" s="16"/>
    </row>
    <row r="1114" spans="2:20" x14ac:dyDescent="0.2">
      <c r="B1114" s="3"/>
      <c r="C1114" s="3"/>
      <c r="D1114" s="6"/>
      <c r="E1114" s="8"/>
      <c r="O1114" s="10"/>
      <c r="Q1114" s="12"/>
      <c r="S1114" s="16"/>
      <c r="T1114" s="16"/>
    </row>
    <row r="1115" spans="2:20" x14ac:dyDescent="0.2">
      <c r="B1115" s="3"/>
      <c r="C1115" s="3"/>
      <c r="D1115" s="6"/>
      <c r="E1115" s="8"/>
      <c r="O1115" s="10"/>
      <c r="Q1115" s="12"/>
      <c r="S1115" s="16"/>
      <c r="T1115" s="16"/>
    </row>
    <row r="1116" spans="2:20" x14ac:dyDescent="0.2">
      <c r="B1116" s="3"/>
      <c r="C1116" s="3"/>
      <c r="D1116" s="6"/>
      <c r="E1116" s="8"/>
      <c r="O1116" s="10"/>
      <c r="Q1116" s="12"/>
      <c r="S1116" s="16"/>
      <c r="T1116" s="16"/>
    </row>
    <row r="1117" spans="2:20" x14ac:dyDescent="0.2">
      <c r="B1117" s="3"/>
      <c r="C1117" s="3"/>
      <c r="D1117" s="6"/>
      <c r="E1117" s="8"/>
      <c r="O1117" s="10"/>
      <c r="Q1117" s="12"/>
      <c r="S1117" s="16"/>
      <c r="T1117" s="16"/>
    </row>
    <row r="1118" spans="2:20" x14ac:dyDescent="0.2">
      <c r="B1118" s="3"/>
      <c r="C1118" s="3"/>
      <c r="D1118" s="6"/>
      <c r="E1118" s="8"/>
      <c r="O1118" s="10"/>
      <c r="Q1118" s="12"/>
      <c r="S1118" s="16"/>
      <c r="T1118" s="16"/>
    </row>
    <row r="1119" spans="2:20" x14ac:dyDescent="0.2">
      <c r="B1119" s="3"/>
      <c r="C1119" s="3"/>
      <c r="D1119" s="6"/>
      <c r="E1119" s="8"/>
      <c r="O1119" s="10"/>
      <c r="Q1119" s="12"/>
      <c r="S1119" s="16"/>
      <c r="T1119" s="16"/>
    </row>
    <row r="1120" spans="2:20" x14ac:dyDescent="0.2">
      <c r="B1120" s="3"/>
      <c r="C1120" s="3"/>
      <c r="D1120" s="6"/>
      <c r="E1120" s="8"/>
      <c r="O1120" s="10"/>
      <c r="Q1120" s="12"/>
      <c r="S1120" s="16"/>
      <c r="T1120" s="16"/>
    </row>
    <row r="1121" spans="2:20" x14ac:dyDescent="0.2">
      <c r="B1121" s="3"/>
      <c r="C1121" s="3"/>
      <c r="D1121" s="6"/>
      <c r="E1121" s="8"/>
      <c r="O1121" s="10"/>
      <c r="Q1121" s="12"/>
      <c r="S1121" s="16"/>
      <c r="T1121" s="16"/>
    </row>
    <row r="1122" spans="2:20" x14ac:dyDescent="0.2">
      <c r="B1122" s="3"/>
      <c r="C1122" s="3"/>
      <c r="D1122" s="6"/>
      <c r="E1122" s="8"/>
      <c r="O1122" s="10"/>
      <c r="Q1122" s="12"/>
      <c r="S1122" s="16"/>
      <c r="T1122" s="16"/>
    </row>
    <row r="1123" spans="2:20" x14ac:dyDescent="0.2">
      <c r="B1123" s="3"/>
      <c r="C1123" s="3"/>
      <c r="D1123" s="6"/>
      <c r="E1123" s="8"/>
      <c r="O1123" s="10"/>
      <c r="Q1123" s="12"/>
      <c r="S1123" s="16"/>
      <c r="T1123" s="16"/>
    </row>
    <row r="1124" spans="2:20" x14ac:dyDescent="0.2">
      <c r="B1124" s="3"/>
      <c r="C1124" s="3"/>
      <c r="D1124" s="6"/>
      <c r="E1124" s="8"/>
      <c r="O1124" s="10"/>
      <c r="Q1124" s="12"/>
      <c r="S1124" s="16"/>
      <c r="T1124" s="16"/>
    </row>
    <row r="1125" spans="2:20" x14ac:dyDescent="0.2">
      <c r="B1125" s="3"/>
      <c r="C1125" s="3"/>
      <c r="D1125" s="6"/>
      <c r="E1125" s="8"/>
      <c r="O1125" s="10"/>
      <c r="Q1125" s="12"/>
      <c r="S1125" s="16"/>
      <c r="T1125" s="16"/>
    </row>
    <row r="1126" spans="2:20" x14ac:dyDescent="0.2">
      <c r="B1126" s="3"/>
      <c r="C1126" s="3"/>
      <c r="D1126" s="6"/>
      <c r="E1126" s="8"/>
      <c r="O1126" s="10"/>
      <c r="Q1126" s="12"/>
      <c r="S1126" s="16"/>
      <c r="T1126" s="16"/>
    </row>
    <row r="1127" spans="2:20" x14ac:dyDescent="0.2">
      <c r="B1127" s="3"/>
      <c r="C1127" s="3"/>
      <c r="D1127" s="6"/>
      <c r="E1127" s="8"/>
      <c r="O1127" s="10"/>
      <c r="Q1127" s="12"/>
      <c r="S1127" s="16"/>
      <c r="T1127" s="16"/>
    </row>
    <row r="1128" spans="2:20" x14ac:dyDescent="0.2">
      <c r="B1128" s="3"/>
      <c r="C1128" s="3"/>
      <c r="D1128" s="6"/>
      <c r="E1128" s="8"/>
      <c r="O1128" s="10"/>
      <c r="Q1128" s="12"/>
      <c r="S1128" s="16"/>
      <c r="T1128" s="16"/>
    </row>
    <row r="1129" spans="2:20" x14ac:dyDescent="0.2">
      <c r="B1129" s="3"/>
      <c r="C1129" s="3"/>
      <c r="D1129" s="6"/>
      <c r="E1129" s="8"/>
      <c r="O1129" s="10"/>
      <c r="Q1129" s="12"/>
      <c r="S1129" s="16"/>
      <c r="T1129" s="16"/>
    </row>
    <row r="1130" spans="2:20" x14ac:dyDescent="0.2">
      <c r="B1130" s="3"/>
      <c r="C1130" s="3"/>
      <c r="D1130" s="6"/>
      <c r="E1130" s="8"/>
      <c r="O1130" s="10"/>
      <c r="Q1130" s="12"/>
      <c r="S1130" s="16"/>
      <c r="T1130" s="16"/>
    </row>
    <row r="1131" spans="2:20" x14ac:dyDescent="0.2">
      <c r="B1131" s="3"/>
      <c r="C1131" s="3"/>
      <c r="D1131" s="6"/>
      <c r="E1131" s="8"/>
      <c r="O1131" s="10"/>
      <c r="Q1131" s="12"/>
      <c r="S1131" s="16"/>
      <c r="T1131" s="16"/>
    </row>
    <row r="1132" spans="2:20" x14ac:dyDescent="0.2">
      <c r="B1132" s="3"/>
      <c r="C1132" s="3"/>
      <c r="D1132" s="6"/>
      <c r="E1132" s="8"/>
      <c r="O1132" s="10"/>
      <c r="Q1132" s="12"/>
      <c r="S1132" s="16"/>
      <c r="T1132" s="16"/>
    </row>
    <row r="1133" spans="2:20" x14ac:dyDescent="0.2">
      <c r="B1133" s="3"/>
      <c r="C1133" s="3"/>
      <c r="D1133" s="6"/>
      <c r="E1133" s="8"/>
      <c r="O1133" s="10"/>
      <c r="Q1133" s="12"/>
      <c r="S1133" s="16"/>
      <c r="T1133" s="16"/>
    </row>
    <row r="1134" spans="2:20" x14ac:dyDescent="0.2">
      <c r="B1134" s="3"/>
      <c r="C1134" s="3"/>
      <c r="D1134" s="6"/>
      <c r="E1134" s="8"/>
      <c r="O1134" s="10"/>
      <c r="Q1134" s="12"/>
      <c r="S1134" s="16"/>
      <c r="T1134" s="16"/>
    </row>
    <row r="1135" spans="2:20" x14ac:dyDescent="0.2">
      <c r="B1135" s="3"/>
      <c r="C1135" s="3"/>
      <c r="D1135" s="6"/>
      <c r="E1135" s="8"/>
      <c r="O1135" s="10"/>
      <c r="Q1135" s="12"/>
      <c r="S1135" s="16"/>
      <c r="T1135" s="16"/>
    </row>
    <row r="1136" spans="2:20" x14ac:dyDescent="0.2">
      <c r="B1136" s="3"/>
      <c r="C1136" s="3"/>
      <c r="D1136" s="6"/>
      <c r="E1136" s="8"/>
      <c r="O1136" s="10"/>
      <c r="Q1136" s="12"/>
      <c r="S1136" s="16"/>
      <c r="T1136" s="16"/>
    </row>
    <row r="1137" spans="2:20" x14ac:dyDescent="0.2">
      <c r="B1137" s="3"/>
      <c r="C1137" s="3"/>
      <c r="D1137" s="6"/>
      <c r="E1137" s="8"/>
      <c r="O1137" s="10"/>
      <c r="Q1137" s="12"/>
      <c r="S1137" s="16"/>
      <c r="T1137" s="16"/>
    </row>
    <row r="1138" spans="2:20" x14ac:dyDescent="0.2">
      <c r="B1138" s="3"/>
      <c r="C1138" s="3"/>
      <c r="D1138" s="6"/>
      <c r="E1138" s="8"/>
      <c r="O1138" s="10"/>
      <c r="Q1138" s="12"/>
      <c r="S1138" s="16"/>
      <c r="T1138" s="16"/>
    </row>
    <row r="1139" spans="2:20" x14ac:dyDescent="0.2">
      <c r="B1139" s="3"/>
      <c r="C1139" s="3"/>
      <c r="D1139" s="6"/>
      <c r="E1139" s="8"/>
      <c r="O1139" s="10"/>
      <c r="Q1139" s="12"/>
      <c r="S1139" s="16"/>
      <c r="T1139" s="16"/>
    </row>
    <row r="1140" spans="2:20" x14ac:dyDescent="0.2">
      <c r="B1140" s="3"/>
      <c r="C1140" s="3"/>
      <c r="D1140" s="6"/>
      <c r="E1140" s="8"/>
      <c r="O1140" s="10"/>
      <c r="Q1140" s="12"/>
      <c r="S1140" s="16"/>
      <c r="T1140" s="16"/>
    </row>
    <row r="1141" spans="2:20" x14ac:dyDescent="0.2">
      <c r="B1141" s="3"/>
      <c r="C1141" s="3"/>
      <c r="D1141" s="6"/>
      <c r="E1141" s="8"/>
      <c r="O1141" s="10"/>
      <c r="Q1141" s="12"/>
      <c r="S1141" s="16"/>
      <c r="T1141" s="16"/>
    </row>
    <row r="1142" spans="2:20" x14ac:dyDescent="0.2">
      <c r="B1142" s="3"/>
      <c r="C1142" s="3"/>
      <c r="D1142" s="6"/>
      <c r="E1142" s="8"/>
      <c r="O1142" s="10"/>
      <c r="Q1142" s="12"/>
      <c r="S1142" s="16"/>
      <c r="T1142" s="16"/>
    </row>
    <row r="1143" spans="2:20" x14ac:dyDescent="0.2">
      <c r="B1143" s="3"/>
      <c r="C1143" s="3"/>
      <c r="D1143" s="6"/>
      <c r="E1143" s="8"/>
      <c r="O1143" s="10"/>
      <c r="Q1143" s="12"/>
      <c r="S1143" s="16"/>
      <c r="T1143" s="16"/>
    </row>
    <row r="1144" spans="2:20" x14ac:dyDescent="0.2">
      <c r="B1144" s="3"/>
      <c r="C1144" s="3"/>
      <c r="D1144" s="6"/>
      <c r="E1144" s="8"/>
      <c r="O1144" s="10"/>
      <c r="Q1144" s="12"/>
      <c r="S1144" s="16"/>
      <c r="T1144" s="16"/>
    </row>
    <row r="1145" spans="2:20" x14ac:dyDescent="0.2">
      <c r="B1145" s="3"/>
      <c r="C1145" s="3"/>
      <c r="D1145" s="6"/>
      <c r="E1145" s="8"/>
      <c r="O1145" s="10"/>
      <c r="Q1145" s="12"/>
      <c r="S1145" s="16"/>
      <c r="T1145" s="16"/>
    </row>
    <row r="1146" spans="2:20" x14ac:dyDescent="0.2">
      <c r="B1146" s="3"/>
      <c r="C1146" s="3"/>
      <c r="D1146" s="6"/>
      <c r="E1146" s="8"/>
      <c r="O1146" s="10"/>
      <c r="Q1146" s="12"/>
      <c r="S1146" s="16"/>
      <c r="T1146" s="16"/>
    </row>
    <row r="1147" spans="2:20" x14ac:dyDescent="0.2">
      <c r="B1147" s="3"/>
      <c r="C1147" s="3"/>
      <c r="D1147" s="6"/>
      <c r="E1147" s="8"/>
      <c r="O1147" s="10"/>
      <c r="Q1147" s="12"/>
      <c r="S1147" s="16"/>
      <c r="T1147" s="16"/>
    </row>
    <row r="1148" spans="2:20" x14ac:dyDescent="0.2">
      <c r="B1148" s="3"/>
      <c r="C1148" s="3"/>
      <c r="D1148" s="6"/>
      <c r="E1148" s="8"/>
      <c r="O1148" s="10"/>
      <c r="Q1148" s="12"/>
      <c r="S1148" s="16"/>
      <c r="T1148" s="16"/>
    </row>
    <row r="1149" spans="2:20" x14ac:dyDescent="0.2">
      <c r="B1149" s="3"/>
      <c r="C1149" s="3"/>
      <c r="D1149" s="6"/>
      <c r="E1149" s="8"/>
      <c r="O1149" s="10"/>
      <c r="Q1149" s="12"/>
      <c r="S1149" s="16"/>
      <c r="T1149" s="16"/>
    </row>
    <row r="1150" spans="2:20" x14ac:dyDescent="0.2">
      <c r="B1150" s="3"/>
      <c r="C1150" s="3"/>
      <c r="D1150" s="6"/>
      <c r="E1150" s="8"/>
      <c r="O1150" s="10"/>
      <c r="Q1150" s="12"/>
      <c r="S1150" s="16"/>
      <c r="T1150" s="16"/>
    </row>
    <row r="1151" spans="2:20" x14ac:dyDescent="0.2">
      <c r="B1151" s="3"/>
      <c r="C1151" s="3"/>
      <c r="D1151" s="6"/>
      <c r="E1151" s="8"/>
      <c r="O1151" s="10"/>
      <c r="Q1151" s="12"/>
      <c r="S1151" s="16"/>
      <c r="T1151" s="16"/>
    </row>
    <row r="1152" spans="2:20" x14ac:dyDescent="0.2">
      <c r="B1152" s="3"/>
      <c r="C1152" s="3"/>
      <c r="D1152" s="6"/>
      <c r="E1152" s="8"/>
      <c r="O1152" s="10"/>
      <c r="Q1152" s="12"/>
      <c r="S1152" s="16"/>
      <c r="T1152" s="16"/>
    </row>
    <row r="1153" spans="2:20" x14ac:dyDescent="0.2">
      <c r="B1153" s="3"/>
      <c r="C1153" s="3"/>
      <c r="D1153" s="6"/>
      <c r="E1153" s="8"/>
      <c r="O1153" s="10"/>
      <c r="Q1153" s="12"/>
      <c r="S1153" s="16"/>
      <c r="T1153" s="16"/>
    </row>
    <row r="1154" spans="2:20" x14ac:dyDescent="0.2">
      <c r="B1154" s="3"/>
      <c r="C1154" s="3"/>
      <c r="D1154" s="6"/>
      <c r="E1154" s="8"/>
      <c r="O1154" s="10"/>
      <c r="Q1154" s="12"/>
      <c r="S1154" s="16"/>
      <c r="T1154" s="16"/>
    </row>
    <row r="1155" spans="2:20" x14ac:dyDescent="0.2">
      <c r="B1155" s="3"/>
      <c r="C1155" s="3"/>
      <c r="D1155" s="6"/>
      <c r="E1155" s="8"/>
      <c r="O1155" s="10"/>
      <c r="Q1155" s="12"/>
      <c r="S1155" s="16"/>
      <c r="T1155" s="16"/>
    </row>
    <row r="1156" spans="2:20" x14ac:dyDescent="0.2">
      <c r="B1156" s="3"/>
      <c r="C1156" s="3"/>
      <c r="D1156" s="6"/>
      <c r="E1156" s="8"/>
      <c r="O1156" s="10"/>
      <c r="Q1156" s="12"/>
      <c r="S1156" s="16"/>
      <c r="T1156" s="16"/>
    </row>
    <row r="1157" spans="2:20" x14ac:dyDescent="0.2">
      <c r="B1157" s="3"/>
      <c r="C1157" s="3"/>
      <c r="D1157" s="6"/>
      <c r="E1157" s="8"/>
      <c r="O1157" s="10"/>
      <c r="Q1157" s="12"/>
      <c r="S1157" s="16"/>
      <c r="T1157" s="16"/>
    </row>
    <row r="1158" spans="2:20" x14ac:dyDescent="0.2">
      <c r="B1158" s="3"/>
      <c r="C1158" s="3"/>
      <c r="D1158" s="6"/>
      <c r="E1158" s="8"/>
      <c r="O1158" s="10"/>
      <c r="Q1158" s="12"/>
      <c r="S1158" s="16"/>
      <c r="T1158" s="16"/>
    </row>
    <row r="1159" spans="2:20" x14ac:dyDescent="0.2">
      <c r="B1159" s="3"/>
      <c r="C1159" s="3"/>
      <c r="D1159" s="6"/>
      <c r="E1159" s="8"/>
      <c r="O1159" s="10"/>
      <c r="Q1159" s="12"/>
      <c r="S1159" s="16"/>
      <c r="T1159" s="16"/>
    </row>
    <row r="1160" spans="2:20" x14ac:dyDescent="0.2">
      <c r="B1160" s="3"/>
      <c r="C1160" s="3"/>
      <c r="D1160" s="6"/>
      <c r="E1160" s="8"/>
      <c r="O1160" s="10"/>
      <c r="Q1160" s="12"/>
      <c r="S1160" s="16"/>
      <c r="T1160" s="16"/>
    </row>
    <row r="1161" spans="2:20" x14ac:dyDescent="0.2">
      <c r="B1161" s="3"/>
      <c r="C1161" s="3"/>
      <c r="D1161" s="6"/>
      <c r="E1161" s="8"/>
      <c r="O1161" s="10"/>
      <c r="Q1161" s="12"/>
      <c r="S1161" s="16"/>
      <c r="T1161" s="16"/>
    </row>
    <row r="1162" spans="2:20" x14ac:dyDescent="0.2">
      <c r="B1162" s="3"/>
      <c r="C1162" s="3"/>
      <c r="D1162" s="6"/>
      <c r="E1162" s="8"/>
      <c r="O1162" s="10"/>
      <c r="Q1162" s="12"/>
      <c r="S1162" s="16"/>
      <c r="T1162" s="16"/>
    </row>
    <row r="1163" spans="2:20" x14ac:dyDescent="0.2">
      <c r="B1163" s="3"/>
      <c r="C1163" s="3"/>
      <c r="D1163" s="6"/>
      <c r="E1163" s="8"/>
      <c r="O1163" s="10"/>
      <c r="Q1163" s="12"/>
      <c r="S1163" s="16"/>
      <c r="T1163" s="16"/>
    </row>
    <row r="1164" spans="2:20" x14ac:dyDescent="0.2">
      <c r="B1164" s="3"/>
      <c r="C1164" s="3"/>
      <c r="D1164" s="6"/>
      <c r="E1164" s="8"/>
      <c r="O1164" s="10"/>
      <c r="Q1164" s="12"/>
      <c r="S1164" s="16"/>
      <c r="T1164" s="16"/>
    </row>
    <row r="1165" spans="2:20" x14ac:dyDescent="0.2">
      <c r="B1165" s="3"/>
      <c r="C1165" s="3"/>
      <c r="D1165" s="6"/>
      <c r="E1165" s="8"/>
      <c r="O1165" s="10"/>
      <c r="Q1165" s="12"/>
      <c r="S1165" s="16"/>
      <c r="T1165" s="16"/>
    </row>
    <row r="1166" spans="2:20" x14ac:dyDescent="0.2">
      <c r="B1166" s="3"/>
      <c r="C1166" s="3"/>
      <c r="D1166" s="6"/>
      <c r="E1166" s="8"/>
      <c r="O1166" s="10"/>
      <c r="Q1166" s="12"/>
      <c r="S1166" s="16"/>
      <c r="T1166" s="16"/>
    </row>
    <row r="1167" spans="2:20" x14ac:dyDescent="0.2">
      <c r="B1167" s="3"/>
      <c r="C1167" s="3"/>
      <c r="D1167" s="6"/>
      <c r="E1167" s="8"/>
      <c r="O1167" s="10"/>
      <c r="Q1167" s="12"/>
      <c r="S1167" s="16"/>
      <c r="T1167" s="16"/>
    </row>
    <row r="1168" spans="2:20" x14ac:dyDescent="0.2">
      <c r="B1168" s="3"/>
      <c r="C1168" s="3"/>
      <c r="D1168" s="6"/>
      <c r="E1168" s="8"/>
      <c r="O1168" s="10"/>
      <c r="Q1168" s="12"/>
      <c r="S1168" s="16"/>
      <c r="T1168" s="16"/>
    </row>
    <row r="1169" spans="2:20" x14ac:dyDescent="0.2">
      <c r="B1169" s="3"/>
      <c r="C1169" s="3"/>
      <c r="D1169" s="6"/>
      <c r="E1169" s="8"/>
      <c r="O1169" s="10"/>
      <c r="Q1169" s="12"/>
      <c r="S1169" s="16"/>
      <c r="T1169" s="16"/>
    </row>
    <row r="1170" spans="2:20" x14ac:dyDescent="0.2">
      <c r="B1170" s="3"/>
      <c r="C1170" s="3"/>
      <c r="D1170" s="6"/>
      <c r="E1170" s="8"/>
      <c r="O1170" s="10"/>
      <c r="Q1170" s="12"/>
      <c r="S1170" s="16"/>
      <c r="T1170" s="16"/>
    </row>
    <row r="1171" spans="2:20" x14ac:dyDescent="0.2">
      <c r="B1171" s="3"/>
      <c r="C1171" s="3"/>
      <c r="D1171" s="6"/>
      <c r="E1171" s="8"/>
      <c r="O1171" s="10"/>
      <c r="Q1171" s="12"/>
      <c r="S1171" s="16"/>
      <c r="T1171" s="16"/>
    </row>
    <row r="1172" spans="2:20" x14ac:dyDescent="0.2">
      <c r="B1172" s="3"/>
      <c r="C1172" s="3"/>
      <c r="D1172" s="6"/>
      <c r="E1172" s="8"/>
      <c r="O1172" s="10"/>
      <c r="Q1172" s="12"/>
      <c r="S1172" s="16"/>
      <c r="T1172" s="16"/>
    </row>
    <row r="1173" spans="2:20" x14ac:dyDescent="0.2">
      <c r="B1173" s="3"/>
      <c r="C1173" s="3"/>
      <c r="D1173" s="6"/>
      <c r="E1173" s="8"/>
      <c r="O1173" s="10"/>
      <c r="Q1173" s="12"/>
      <c r="S1173" s="16"/>
      <c r="T1173" s="16"/>
    </row>
    <row r="1174" spans="2:20" x14ac:dyDescent="0.2">
      <c r="B1174" s="3"/>
      <c r="C1174" s="3"/>
      <c r="D1174" s="6"/>
      <c r="E1174" s="8"/>
      <c r="O1174" s="10"/>
      <c r="Q1174" s="12"/>
      <c r="S1174" s="16"/>
      <c r="T1174" s="16"/>
    </row>
    <row r="1175" spans="2:20" x14ac:dyDescent="0.2">
      <c r="B1175" s="3"/>
      <c r="C1175" s="3"/>
      <c r="D1175" s="6"/>
      <c r="E1175" s="8"/>
      <c r="O1175" s="10"/>
      <c r="Q1175" s="12"/>
      <c r="S1175" s="16"/>
      <c r="T1175" s="16"/>
    </row>
    <row r="1176" spans="2:20" x14ac:dyDescent="0.2">
      <c r="B1176" s="3"/>
      <c r="C1176" s="3"/>
      <c r="D1176" s="6"/>
      <c r="E1176" s="8"/>
      <c r="O1176" s="10"/>
      <c r="Q1176" s="12"/>
      <c r="S1176" s="16"/>
      <c r="T1176" s="16"/>
    </row>
    <row r="1177" spans="2:20" x14ac:dyDescent="0.2">
      <c r="B1177" s="3"/>
      <c r="C1177" s="3"/>
      <c r="D1177" s="6"/>
      <c r="E1177" s="8"/>
      <c r="O1177" s="10"/>
      <c r="Q1177" s="12"/>
      <c r="S1177" s="16"/>
      <c r="T1177" s="16"/>
    </row>
    <row r="1178" spans="2:20" x14ac:dyDescent="0.2">
      <c r="B1178" s="3"/>
      <c r="C1178" s="3"/>
      <c r="D1178" s="6"/>
      <c r="E1178" s="8"/>
      <c r="O1178" s="10"/>
      <c r="Q1178" s="12"/>
      <c r="S1178" s="16"/>
      <c r="T1178" s="16"/>
    </row>
    <row r="1179" spans="2:20" x14ac:dyDescent="0.2">
      <c r="B1179" s="3"/>
      <c r="C1179" s="3"/>
      <c r="D1179" s="6"/>
      <c r="E1179" s="8"/>
      <c r="O1179" s="10"/>
      <c r="Q1179" s="12"/>
      <c r="S1179" s="16"/>
      <c r="T1179" s="16"/>
    </row>
    <row r="1180" spans="2:20" x14ac:dyDescent="0.2">
      <c r="B1180" s="3"/>
      <c r="C1180" s="3"/>
      <c r="D1180" s="6"/>
      <c r="E1180" s="8"/>
      <c r="O1180" s="10"/>
      <c r="Q1180" s="12"/>
      <c r="S1180" s="16"/>
      <c r="T1180" s="16"/>
    </row>
    <row r="1181" spans="2:20" x14ac:dyDescent="0.2">
      <c r="B1181" s="3"/>
      <c r="C1181" s="3"/>
      <c r="D1181" s="6"/>
      <c r="E1181" s="8"/>
      <c r="O1181" s="10"/>
      <c r="Q1181" s="12"/>
      <c r="S1181" s="16"/>
      <c r="T1181" s="16"/>
    </row>
    <row r="1182" spans="2:20" x14ac:dyDescent="0.2">
      <c r="B1182" s="3"/>
      <c r="C1182" s="3"/>
      <c r="D1182" s="6"/>
      <c r="E1182" s="8"/>
      <c r="O1182" s="10"/>
      <c r="Q1182" s="12"/>
      <c r="S1182" s="16"/>
      <c r="T1182" s="16"/>
    </row>
    <row r="1183" spans="2:20" x14ac:dyDescent="0.2">
      <c r="B1183" s="3"/>
      <c r="C1183" s="3"/>
      <c r="D1183" s="6"/>
      <c r="E1183" s="8"/>
      <c r="O1183" s="10"/>
      <c r="Q1183" s="12"/>
      <c r="S1183" s="16"/>
      <c r="T1183" s="16"/>
    </row>
    <row r="1184" spans="2:20" x14ac:dyDescent="0.2">
      <c r="B1184" s="3"/>
      <c r="C1184" s="3"/>
      <c r="D1184" s="6"/>
      <c r="E1184" s="8"/>
      <c r="O1184" s="10"/>
      <c r="Q1184" s="12"/>
      <c r="S1184" s="16"/>
      <c r="T1184" s="16"/>
    </row>
    <row r="1185" spans="2:20" x14ac:dyDescent="0.2">
      <c r="B1185" s="3"/>
      <c r="C1185" s="3"/>
      <c r="D1185" s="6"/>
      <c r="E1185" s="8"/>
      <c r="O1185" s="10"/>
      <c r="Q1185" s="12"/>
      <c r="S1185" s="16"/>
      <c r="T1185" s="16"/>
    </row>
    <row r="1186" spans="2:20" x14ac:dyDescent="0.2">
      <c r="B1186" s="3"/>
      <c r="C1186" s="3"/>
      <c r="D1186" s="6"/>
      <c r="E1186" s="8"/>
      <c r="O1186" s="10"/>
      <c r="Q1186" s="12"/>
      <c r="S1186" s="16"/>
      <c r="T1186" s="16"/>
    </row>
    <row r="1187" spans="2:20" x14ac:dyDescent="0.2">
      <c r="B1187" s="3"/>
      <c r="C1187" s="3"/>
      <c r="D1187" s="6"/>
      <c r="E1187" s="8"/>
      <c r="O1187" s="10"/>
      <c r="Q1187" s="12"/>
      <c r="S1187" s="16"/>
      <c r="T1187" s="16"/>
    </row>
    <row r="1188" spans="2:20" x14ac:dyDescent="0.2">
      <c r="B1188" s="3"/>
      <c r="C1188" s="3"/>
      <c r="D1188" s="6"/>
      <c r="E1188" s="8"/>
      <c r="O1188" s="10"/>
      <c r="Q1188" s="12"/>
      <c r="S1188" s="16"/>
      <c r="T1188" s="16"/>
    </row>
    <row r="1189" spans="2:20" x14ac:dyDescent="0.2">
      <c r="B1189" s="3"/>
      <c r="C1189" s="3"/>
      <c r="D1189" s="6"/>
      <c r="E1189" s="8"/>
      <c r="O1189" s="10"/>
      <c r="Q1189" s="12"/>
      <c r="S1189" s="16"/>
      <c r="T1189" s="16"/>
    </row>
    <row r="1190" spans="2:20" x14ac:dyDescent="0.2">
      <c r="B1190" s="3"/>
      <c r="C1190" s="3"/>
      <c r="D1190" s="6"/>
      <c r="E1190" s="8"/>
      <c r="O1190" s="10"/>
      <c r="Q1190" s="12"/>
      <c r="S1190" s="16"/>
      <c r="T1190" s="16"/>
    </row>
    <row r="1191" spans="2:20" x14ac:dyDescent="0.2">
      <c r="B1191" s="3"/>
      <c r="C1191" s="3"/>
      <c r="D1191" s="6"/>
      <c r="E1191" s="8"/>
      <c r="O1191" s="10"/>
      <c r="Q1191" s="12"/>
      <c r="S1191" s="16"/>
      <c r="T1191" s="16"/>
    </row>
    <row r="1192" spans="2:20" x14ac:dyDescent="0.2">
      <c r="B1192" s="3"/>
      <c r="C1192" s="3"/>
      <c r="D1192" s="6"/>
      <c r="E1192" s="8"/>
      <c r="O1192" s="10"/>
      <c r="Q1192" s="12"/>
      <c r="S1192" s="16"/>
      <c r="T1192" s="16"/>
    </row>
    <row r="1193" spans="2:20" x14ac:dyDescent="0.2">
      <c r="B1193" s="3"/>
      <c r="C1193" s="3"/>
      <c r="D1193" s="6"/>
      <c r="E1193" s="8"/>
      <c r="O1193" s="10"/>
      <c r="Q1193" s="12"/>
      <c r="S1193" s="16"/>
      <c r="T1193" s="16"/>
    </row>
    <row r="1194" spans="2:20" x14ac:dyDescent="0.2">
      <c r="B1194" s="3"/>
      <c r="C1194" s="3"/>
      <c r="D1194" s="6"/>
      <c r="E1194" s="8"/>
      <c r="O1194" s="10"/>
      <c r="Q1194" s="12"/>
      <c r="S1194" s="16"/>
      <c r="T1194" s="16"/>
    </row>
    <row r="1195" spans="2:20" x14ac:dyDescent="0.2">
      <c r="B1195" s="3"/>
      <c r="C1195" s="3"/>
      <c r="D1195" s="6"/>
      <c r="E1195" s="8"/>
      <c r="O1195" s="10"/>
      <c r="Q1195" s="12"/>
      <c r="S1195" s="16"/>
      <c r="T1195" s="16"/>
    </row>
    <row r="1196" spans="2:20" x14ac:dyDescent="0.2">
      <c r="B1196" s="3"/>
      <c r="C1196" s="3"/>
      <c r="D1196" s="6"/>
      <c r="E1196" s="8"/>
      <c r="O1196" s="10"/>
      <c r="Q1196" s="12"/>
      <c r="S1196" s="16"/>
      <c r="T1196" s="16"/>
    </row>
    <row r="1197" spans="2:20" x14ac:dyDescent="0.2">
      <c r="B1197" s="3"/>
      <c r="C1197" s="3"/>
      <c r="D1197" s="6"/>
      <c r="E1197" s="8"/>
      <c r="O1197" s="10"/>
      <c r="Q1197" s="12"/>
      <c r="S1197" s="16"/>
      <c r="T1197" s="16"/>
    </row>
    <row r="1198" spans="2:20" x14ac:dyDescent="0.2">
      <c r="B1198" s="3"/>
      <c r="C1198" s="3"/>
      <c r="D1198" s="6"/>
      <c r="E1198" s="8"/>
      <c r="O1198" s="10"/>
      <c r="Q1198" s="12"/>
      <c r="S1198" s="16"/>
      <c r="T1198" s="16"/>
    </row>
    <row r="1199" spans="2:20" x14ac:dyDescent="0.2">
      <c r="B1199" s="3"/>
      <c r="C1199" s="3"/>
      <c r="D1199" s="6"/>
      <c r="E1199" s="8"/>
      <c r="O1199" s="10"/>
      <c r="Q1199" s="12"/>
      <c r="S1199" s="16"/>
      <c r="T1199" s="16"/>
    </row>
    <row r="1200" spans="2:20" x14ac:dyDescent="0.2">
      <c r="B1200" s="3"/>
      <c r="C1200" s="3"/>
      <c r="D1200" s="6"/>
      <c r="E1200" s="8"/>
      <c r="O1200" s="10"/>
      <c r="Q1200" s="12"/>
      <c r="S1200" s="16"/>
      <c r="T1200" s="16"/>
    </row>
    <row r="1201" spans="2:20" x14ac:dyDescent="0.2">
      <c r="B1201" s="3"/>
      <c r="C1201" s="3"/>
      <c r="D1201" s="6"/>
      <c r="E1201" s="8"/>
      <c r="O1201" s="10"/>
      <c r="Q1201" s="12"/>
      <c r="S1201" s="16"/>
      <c r="T1201" s="16"/>
    </row>
    <row r="1202" spans="2:20" x14ac:dyDescent="0.2">
      <c r="B1202" s="3"/>
      <c r="C1202" s="3"/>
      <c r="D1202" s="6"/>
      <c r="E1202" s="8"/>
      <c r="O1202" s="10"/>
      <c r="Q1202" s="12"/>
      <c r="S1202" s="16"/>
      <c r="T1202" s="16"/>
    </row>
    <row r="1203" spans="2:20" x14ac:dyDescent="0.2">
      <c r="B1203" s="3"/>
      <c r="C1203" s="3"/>
      <c r="D1203" s="6"/>
      <c r="E1203" s="8"/>
      <c r="O1203" s="10"/>
      <c r="Q1203" s="12"/>
      <c r="S1203" s="16"/>
      <c r="T1203" s="16"/>
    </row>
    <row r="1204" spans="2:20" x14ac:dyDescent="0.2">
      <c r="B1204" s="3"/>
      <c r="C1204" s="3"/>
      <c r="D1204" s="6"/>
      <c r="E1204" s="8"/>
      <c r="O1204" s="10"/>
      <c r="Q1204" s="12"/>
      <c r="S1204" s="16"/>
      <c r="T1204" s="16"/>
    </row>
    <row r="1205" spans="2:20" x14ac:dyDescent="0.2">
      <c r="B1205" s="3"/>
      <c r="C1205" s="3"/>
      <c r="D1205" s="6"/>
      <c r="E1205" s="8"/>
      <c r="O1205" s="10"/>
      <c r="Q1205" s="12"/>
      <c r="S1205" s="16"/>
      <c r="T1205" s="16"/>
    </row>
    <row r="1206" spans="2:20" x14ac:dyDescent="0.2">
      <c r="B1206" s="3"/>
      <c r="C1206" s="3"/>
      <c r="D1206" s="6"/>
      <c r="E1206" s="8"/>
      <c r="O1206" s="10"/>
      <c r="Q1206" s="12"/>
      <c r="S1206" s="16"/>
      <c r="T1206" s="16"/>
    </row>
    <row r="1207" spans="2:20" x14ac:dyDescent="0.2">
      <c r="B1207" s="3"/>
      <c r="C1207" s="3"/>
      <c r="D1207" s="6"/>
      <c r="E1207" s="8"/>
      <c r="O1207" s="10"/>
      <c r="Q1207" s="12"/>
      <c r="S1207" s="16"/>
      <c r="T1207" s="16"/>
    </row>
    <row r="1208" spans="2:20" x14ac:dyDescent="0.2">
      <c r="B1208" s="3"/>
      <c r="C1208" s="3"/>
      <c r="D1208" s="6"/>
      <c r="E1208" s="8"/>
      <c r="O1208" s="10"/>
      <c r="Q1208" s="12"/>
      <c r="S1208" s="16"/>
      <c r="T1208" s="16"/>
    </row>
    <row r="1209" spans="2:20" x14ac:dyDescent="0.2">
      <c r="B1209" s="3"/>
      <c r="C1209" s="3"/>
      <c r="D1209" s="6"/>
      <c r="E1209" s="8"/>
      <c r="O1209" s="10"/>
      <c r="Q1209" s="12"/>
      <c r="S1209" s="16"/>
      <c r="T1209" s="16"/>
    </row>
    <row r="1210" spans="2:20" x14ac:dyDescent="0.2">
      <c r="B1210" s="3"/>
      <c r="C1210" s="3"/>
      <c r="D1210" s="6"/>
      <c r="E1210" s="8"/>
      <c r="O1210" s="10"/>
      <c r="Q1210" s="12"/>
      <c r="S1210" s="16"/>
      <c r="T1210" s="16"/>
    </row>
    <row r="1211" spans="2:20" x14ac:dyDescent="0.2">
      <c r="B1211" s="3"/>
      <c r="C1211" s="3"/>
      <c r="D1211" s="6"/>
      <c r="E1211" s="8"/>
      <c r="O1211" s="10"/>
      <c r="Q1211" s="12"/>
      <c r="S1211" s="16"/>
      <c r="T1211" s="16"/>
    </row>
    <row r="1212" spans="2:20" x14ac:dyDescent="0.2">
      <c r="B1212" s="3"/>
      <c r="C1212" s="3"/>
      <c r="D1212" s="6"/>
      <c r="E1212" s="8"/>
      <c r="O1212" s="10"/>
      <c r="Q1212" s="12"/>
      <c r="S1212" s="16"/>
      <c r="T1212" s="16"/>
    </row>
    <row r="1213" spans="2:20" x14ac:dyDescent="0.2">
      <c r="B1213" s="3"/>
      <c r="C1213" s="3"/>
      <c r="D1213" s="6"/>
      <c r="E1213" s="8"/>
      <c r="O1213" s="10"/>
      <c r="Q1213" s="12"/>
      <c r="S1213" s="16"/>
      <c r="T1213" s="16"/>
    </row>
    <row r="1214" spans="2:20" x14ac:dyDescent="0.2">
      <c r="B1214" s="3"/>
      <c r="C1214" s="3"/>
      <c r="D1214" s="6"/>
      <c r="E1214" s="8"/>
      <c r="O1214" s="10"/>
      <c r="Q1214" s="12"/>
      <c r="S1214" s="16"/>
      <c r="T1214" s="16"/>
    </row>
    <row r="1215" spans="2:20" x14ac:dyDescent="0.2">
      <c r="B1215" s="3"/>
      <c r="C1215" s="3"/>
      <c r="D1215" s="6"/>
      <c r="E1215" s="8"/>
      <c r="O1215" s="10"/>
      <c r="Q1215" s="12"/>
      <c r="S1215" s="16"/>
      <c r="T1215" s="16"/>
    </row>
    <row r="1216" spans="2:20" x14ac:dyDescent="0.2">
      <c r="B1216" s="3"/>
      <c r="C1216" s="3"/>
      <c r="D1216" s="6"/>
      <c r="E1216" s="8"/>
      <c r="O1216" s="10"/>
      <c r="Q1216" s="12"/>
      <c r="S1216" s="16"/>
      <c r="T1216" s="16"/>
    </row>
    <row r="1217" spans="2:20" x14ac:dyDescent="0.2">
      <c r="B1217" s="3"/>
      <c r="C1217" s="3"/>
      <c r="D1217" s="6"/>
      <c r="E1217" s="8"/>
      <c r="O1217" s="10"/>
      <c r="Q1217" s="12"/>
      <c r="S1217" s="16"/>
      <c r="T1217" s="16"/>
    </row>
    <row r="1218" spans="2:20" x14ac:dyDescent="0.2">
      <c r="B1218" s="3"/>
      <c r="C1218" s="3"/>
      <c r="D1218" s="6"/>
      <c r="E1218" s="8"/>
      <c r="O1218" s="10"/>
      <c r="Q1218" s="12"/>
      <c r="S1218" s="16"/>
      <c r="T1218" s="16"/>
    </row>
    <row r="1219" spans="2:20" x14ac:dyDescent="0.2">
      <c r="B1219" s="3"/>
      <c r="C1219" s="3"/>
      <c r="D1219" s="6"/>
      <c r="E1219" s="8"/>
      <c r="O1219" s="10"/>
      <c r="Q1219" s="12"/>
      <c r="S1219" s="16"/>
      <c r="T1219" s="16"/>
    </row>
    <row r="1220" spans="2:20" x14ac:dyDescent="0.2">
      <c r="B1220" s="3"/>
      <c r="C1220" s="3"/>
      <c r="D1220" s="6"/>
      <c r="E1220" s="8"/>
      <c r="O1220" s="10"/>
      <c r="Q1220" s="12"/>
      <c r="S1220" s="16"/>
      <c r="T1220" s="16"/>
    </row>
    <row r="1221" spans="2:20" x14ac:dyDescent="0.2">
      <c r="B1221" s="3"/>
      <c r="C1221" s="3"/>
      <c r="D1221" s="6"/>
      <c r="E1221" s="8"/>
      <c r="O1221" s="10"/>
      <c r="Q1221" s="12"/>
      <c r="S1221" s="16"/>
      <c r="T1221" s="16"/>
    </row>
    <row r="1222" spans="2:20" x14ac:dyDescent="0.2">
      <c r="B1222" s="3"/>
      <c r="C1222" s="3"/>
      <c r="D1222" s="6"/>
      <c r="E1222" s="8"/>
      <c r="O1222" s="10"/>
      <c r="Q1222" s="12"/>
      <c r="S1222" s="16"/>
      <c r="T1222" s="16"/>
    </row>
    <row r="1223" spans="2:20" x14ac:dyDescent="0.2">
      <c r="B1223" s="3"/>
      <c r="C1223" s="3"/>
      <c r="D1223" s="6"/>
      <c r="E1223" s="8"/>
      <c r="O1223" s="10"/>
      <c r="Q1223" s="12"/>
      <c r="S1223" s="16"/>
      <c r="T1223" s="16"/>
    </row>
    <row r="1224" spans="2:20" x14ac:dyDescent="0.2">
      <c r="B1224" s="3"/>
      <c r="C1224" s="3"/>
      <c r="D1224" s="6"/>
      <c r="E1224" s="8"/>
      <c r="O1224" s="10"/>
      <c r="Q1224" s="12"/>
      <c r="S1224" s="16"/>
      <c r="T1224" s="16"/>
    </row>
    <row r="1225" spans="2:20" x14ac:dyDescent="0.2">
      <c r="B1225" s="3"/>
      <c r="C1225" s="3"/>
      <c r="D1225" s="6"/>
      <c r="E1225" s="8"/>
      <c r="O1225" s="10"/>
      <c r="Q1225" s="12"/>
      <c r="S1225" s="16"/>
      <c r="T1225" s="16"/>
    </row>
    <row r="1226" spans="2:20" x14ac:dyDescent="0.2">
      <c r="B1226" s="3"/>
      <c r="C1226" s="3"/>
      <c r="D1226" s="6"/>
      <c r="E1226" s="8"/>
      <c r="O1226" s="10"/>
      <c r="Q1226" s="12"/>
      <c r="S1226" s="16"/>
      <c r="T1226" s="16"/>
    </row>
    <row r="1227" spans="2:20" x14ac:dyDescent="0.2">
      <c r="B1227" s="3"/>
      <c r="C1227" s="3"/>
      <c r="D1227" s="6"/>
      <c r="E1227" s="8"/>
      <c r="O1227" s="10"/>
      <c r="Q1227" s="12"/>
      <c r="S1227" s="16"/>
      <c r="T1227" s="16"/>
    </row>
    <row r="1228" spans="2:20" x14ac:dyDescent="0.2">
      <c r="B1228" s="3"/>
      <c r="C1228" s="3"/>
      <c r="D1228" s="6"/>
      <c r="E1228" s="8"/>
      <c r="O1228" s="10"/>
      <c r="Q1228" s="12"/>
      <c r="S1228" s="16"/>
      <c r="T1228" s="16"/>
    </row>
    <row r="1229" spans="2:20" x14ac:dyDescent="0.2">
      <c r="B1229" s="3"/>
      <c r="C1229" s="3"/>
      <c r="D1229" s="6"/>
      <c r="E1229" s="8"/>
      <c r="O1229" s="10"/>
      <c r="Q1229" s="12"/>
      <c r="S1229" s="16"/>
      <c r="T1229" s="16"/>
    </row>
    <row r="1230" spans="2:20" x14ac:dyDescent="0.2">
      <c r="B1230" s="3"/>
      <c r="C1230" s="3"/>
      <c r="D1230" s="6"/>
      <c r="E1230" s="8"/>
      <c r="O1230" s="10"/>
      <c r="Q1230" s="12"/>
      <c r="S1230" s="16"/>
      <c r="T1230" s="16"/>
    </row>
    <row r="1231" spans="2:20" x14ac:dyDescent="0.2">
      <c r="B1231" s="3"/>
      <c r="C1231" s="3"/>
      <c r="D1231" s="6"/>
      <c r="E1231" s="8"/>
      <c r="O1231" s="10"/>
      <c r="Q1231" s="12"/>
      <c r="S1231" s="16"/>
      <c r="T1231" s="16"/>
    </row>
    <row r="1232" spans="2:20" x14ac:dyDescent="0.2">
      <c r="B1232" s="3"/>
      <c r="C1232" s="3"/>
      <c r="D1232" s="6"/>
      <c r="E1232" s="8"/>
      <c r="O1232" s="10"/>
      <c r="Q1232" s="12"/>
      <c r="S1232" s="16"/>
      <c r="T1232" s="16"/>
    </row>
    <row r="1233" spans="2:20" x14ac:dyDescent="0.2">
      <c r="B1233" s="3"/>
      <c r="C1233" s="3"/>
      <c r="D1233" s="6"/>
      <c r="E1233" s="8"/>
      <c r="O1233" s="10"/>
      <c r="Q1233" s="12"/>
      <c r="S1233" s="16"/>
      <c r="T1233" s="16"/>
    </row>
    <row r="1234" spans="2:20" x14ac:dyDescent="0.2">
      <c r="B1234" s="3"/>
      <c r="C1234" s="3"/>
      <c r="D1234" s="6"/>
      <c r="E1234" s="8"/>
      <c r="O1234" s="10"/>
      <c r="Q1234" s="12"/>
      <c r="S1234" s="16"/>
      <c r="T1234" s="16"/>
    </row>
    <row r="1235" spans="2:20" x14ac:dyDescent="0.2">
      <c r="B1235" s="3"/>
      <c r="C1235" s="3"/>
      <c r="D1235" s="6"/>
      <c r="E1235" s="8"/>
      <c r="O1235" s="10"/>
      <c r="Q1235" s="12"/>
      <c r="S1235" s="16"/>
      <c r="T1235" s="16"/>
    </row>
    <row r="1236" spans="2:20" x14ac:dyDescent="0.2">
      <c r="B1236" s="3"/>
      <c r="C1236" s="3"/>
      <c r="D1236" s="6"/>
      <c r="E1236" s="8"/>
      <c r="O1236" s="10"/>
      <c r="Q1236" s="12"/>
      <c r="S1236" s="16"/>
      <c r="T1236" s="16"/>
    </row>
    <row r="1237" spans="2:20" x14ac:dyDescent="0.2">
      <c r="B1237" s="3"/>
      <c r="C1237" s="3"/>
      <c r="D1237" s="6"/>
      <c r="E1237" s="8"/>
      <c r="O1237" s="10"/>
      <c r="Q1237" s="12"/>
      <c r="S1237" s="16"/>
      <c r="T1237" s="16"/>
    </row>
    <row r="1238" spans="2:20" x14ac:dyDescent="0.2">
      <c r="B1238" s="3"/>
      <c r="C1238" s="3"/>
      <c r="D1238" s="6"/>
      <c r="E1238" s="8"/>
      <c r="O1238" s="10"/>
      <c r="Q1238" s="12"/>
      <c r="S1238" s="16"/>
      <c r="T1238" s="16"/>
    </row>
    <row r="1239" spans="2:20" x14ac:dyDescent="0.2">
      <c r="B1239" s="3"/>
      <c r="C1239" s="3"/>
      <c r="D1239" s="6"/>
      <c r="E1239" s="8"/>
      <c r="O1239" s="10"/>
      <c r="Q1239" s="12"/>
      <c r="S1239" s="16"/>
      <c r="T1239" s="16"/>
    </row>
    <row r="1240" spans="2:20" x14ac:dyDescent="0.2">
      <c r="B1240" s="3"/>
      <c r="C1240" s="3"/>
      <c r="D1240" s="6"/>
      <c r="E1240" s="8"/>
      <c r="O1240" s="10"/>
      <c r="Q1240" s="12"/>
      <c r="S1240" s="16"/>
      <c r="T1240" s="16"/>
    </row>
    <row r="1241" spans="2:20" x14ac:dyDescent="0.2">
      <c r="B1241" s="3"/>
      <c r="C1241" s="3"/>
      <c r="D1241" s="6"/>
      <c r="E1241" s="8"/>
      <c r="O1241" s="10"/>
      <c r="Q1241" s="12"/>
      <c r="S1241" s="16"/>
      <c r="T1241" s="16"/>
    </row>
    <row r="1242" spans="2:20" x14ac:dyDescent="0.2">
      <c r="B1242" s="3"/>
      <c r="C1242" s="3"/>
      <c r="D1242" s="6"/>
      <c r="E1242" s="8"/>
      <c r="O1242" s="10"/>
      <c r="Q1242" s="12"/>
      <c r="S1242" s="16"/>
      <c r="T1242" s="16"/>
    </row>
    <row r="1243" spans="2:20" x14ac:dyDescent="0.2">
      <c r="B1243" s="3"/>
      <c r="C1243" s="3"/>
      <c r="D1243" s="6"/>
      <c r="E1243" s="8"/>
      <c r="O1243" s="10"/>
      <c r="Q1243" s="12"/>
      <c r="S1243" s="16"/>
      <c r="T1243" s="16"/>
    </row>
    <row r="1244" spans="2:20" x14ac:dyDescent="0.2">
      <c r="B1244" s="3"/>
      <c r="C1244" s="3"/>
      <c r="D1244" s="6"/>
      <c r="E1244" s="8"/>
      <c r="O1244" s="10"/>
      <c r="Q1244" s="12"/>
      <c r="S1244" s="16"/>
      <c r="T1244" s="16"/>
    </row>
    <row r="1245" spans="2:20" x14ac:dyDescent="0.2">
      <c r="B1245" s="3"/>
      <c r="C1245" s="3"/>
      <c r="D1245" s="6"/>
      <c r="E1245" s="8"/>
      <c r="O1245" s="10"/>
      <c r="Q1245" s="12"/>
      <c r="S1245" s="16"/>
      <c r="T1245" s="16"/>
    </row>
    <row r="1246" spans="2:20" x14ac:dyDescent="0.2">
      <c r="B1246" s="3"/>
      <c r="C1246" s="3"/>
      <c r="D1246" s="6"/>
      <c r="E1246" s="8"/>
      <c r="O1246" s="10"/>
      <c r="Q1246" s="12"/>
      <c r="S1246" s="16"/>
      <c r="T1246" s="16"/>
    </row>
    <row r="1247" spans="2:20" x14ac:dyDescent="0.2">
      <c r="B1247" s="3"/>
      <c r="C1247" s="3"/>
      <c r="D1247" s="6"/>
      <c r="E1247" s="8"/>
      <c r="O1247" s="10"/>
      <c r="Q1247" s="12"/>
      <c r="S1247" s="16"/>
      <c r="T1247" s="16"/>
    </row>
    <row r="1248" spans="2:20" x14ac:dyDescent="0.2">
      <c r="B1248" s="3"/>
      <c r="C1248" s="3"/>
      <c r="D1248" s="6"/>
      <c r="E1248" s="8"/>
      <c r="O1248" s="10"/>
      <c r="Q1248" s="12"/>
      <c r="S1248" s="16"/>
      <c r="T1248" s="16"/>
    </row>
    <row r="1249" spans="2:20" x14ac:dyDescent="0.2">
      <c r="B1249" s="3"/>
      <c r="C1249" s="3"/>
      <c r="D1249" s="6"/>
      <c r="E1249" s="8"/>
      <c r="O1249" s="10"/>
      <c r="Q1249" s="12"/>
      <c r="S1249" s="16"/>
      <c r="T1249" s="16"/>
    </row>
    <row r="1250" spans="2:20" x14ac:dyDescent="0.2">
      <c r="B1250" s="3"/>
      <c r="C1250" s="3"/>
      <c r="D1250" s="6"/>
      <c r="E1250" s="8"/>
      <c r="O1250" s="10"/>
      <c r="Q1250" s="12"/>
      <c r="S1250" s="16"/>
      <c r="T1250" s="16"/>
    </row>
    <row r="1251" spans="2:20" x14ac:dyDescent="0.2">
      <c r="B1251" s="3"/>
      <c r="C1251" s="3"/>
      <c r="D1251" s="6"/>
      <c r="E1251" s="8"/>
      <c r="O1251" s="10"/>
      <c r="Q1251" s="12"/>
      <c r="S1251" s="16"/>
      <c r="T1251" s="16"/>
    </row>
    <row r="1252" spans="2:20" x14ac:dyDescent="0.2">
      <c r="B1252" s="3"/>
      <c r="C1252" s="3"/>
      <c r="D1252" s="6"/>
      <c r="E1252" s="8"/>
      <c r="O1252" s="10"/>
      <c r="Q1252" s="12"/>
      <c r="S1252" s="16"/>
      <c r="T1252" s="16"/>
    </row>
    <row r="1253" spans="2:20" x14ac:dyDescent="0.2">
      <c r="B1253" s="3"/>
      <c r="C1253" s="3"/>
      <c r="D1253" s="6"/>
      <c r="E1253" s="8"/>
      <c r="O1253" s="10"/>
      <c r="Q1253" s="12"/>
      <c r="S1253" s="16"/>
      <c r="T1253" s="16"/>
    </row>
    <row r="1254" spans="2:20" x14ac:dyDescent="0.2">
      <c r="B1254" s="3"/>
      <c r="C1254" s="3"/>
      <c r="D1254" s="6"/>
      <c r="E1254" s="8"/>
      <c r="O1254" s="10"/>
      <c r="Q1254" s="12"/>
      <c r="S1254" s="16"/>
      <c r="T1254" s="16"/>
    </row>
    <row r="1255" spans="2:20" x14ac:dyDescent="0.2">
      <c r="B1255" s="3"/>
      <c r="C1255" s="3"/>
      <c r="D1255" s="6"/>
      <c r="E1255" s="8"/>
      <c r="O1255" s="10"/>
      <c r="Q1255" s="12"/>
      <c r="S1255" s="16"/>
      <c r="T1255" s="16"/>
    </row>
    <row r="1256" spans="2:20" x14ac:dyDescent="0.2">
      <c r="B1256" s="3"/>
      <c r="C1256" s="3"/>
      <c r="D1256" s="6"/>
      <c r="E1256" s="8"/>
      <c r="O1256" s="10"/>
      <c r="Q1256" s="12"/>
      <c r="S1256" s="16"/>
      <c r="T1256" s="16"/>
    </row>
    <row r="1257" spans="2:20" x14ac:dyDescent="0.2">
      <c r="B1257" s="3"/>
      <c r="C1257" s="3"/>
      <c r="D1257" s="6"/>
      <c r="E1257" s="8"/>
      <c r="O1257" s="10"/>
      <c r="Q1257" s="12"/>
      <c r="S1257" s="16"/>
      <c r="T1257" s="16"/>
    </row>
    <row r="1258" spans="2:20" x14ac:dyDescent="0.2">
      <c r="B1258" s="3"/>
      <c r="C1258" s="3"/>
      <c r="D1258" s="6"/>
      <c r="E1258" s="8"/>
      <c r="O1258" s="10"/>
      <c r="Q1258" s="12"/>
      <c r="S1258" s="16"/>
      <c r="T1258" s="16"/>
    </row>
    <row r="1259" spans="2:20" x14ac:dyDescent="0.2">
      <c r="B1259" s="3"/>
      <c r="C1259" s="3"/>
      <c r="D1259" s="6"/>
      <c r="E1259" s="8"/>
      <c r="O1259" s="10"/>
      <c r="Q1259" s="12"/>
      <c r="S1259" s="16"/>
      <c r="T1259" s="16"/>
    </row>
    <row r="1260" spans="2:20" x14ac:dyDescent="0.2">
      <c r="B1260" s="3"/>
      <c r="C1260" s="3"/>
      <c r="D1260" s="6"/>
      <c r="E1260" s="8"/>
      <c r="O1260" s="10"/>
      <c r="Q1260" s="12"/>
      <c r="S1260" s="16"/>
      <c r="T1260" s="16"/>
    </row>
    <row r="1261" spans="2:20" x14ac:dyDescent="0.2">
      <c r="B1261" s="3"/>
      <c r="C1261" s="3"/>
      <c r="D1261" s="6"/>
      <c r="E1261" s="8"/>
      <c r="O1261" s="10"/>
      <c r="Q1261" s="12"/>
      <c r="S1261" s="16"/>
      <c r="T1261" s="16"/>
    </row>
    <row r="1262" spans="2:20" x14ac:dyDescent="0.2">
      <c r="B1262" s="3"/>
      <c r="C1262" s="3"/>
      <c r="D1262" s="6"/>
      <c r="E1262" s="8"/>
      <c r="O1262" s="10"/>
      <c r="Q1262" s="12"/>
      <c r="S1262" s="16"/>
      <c r="T1262" s="16"/>
    </row>
    <row r="1263" spans="2:20" x14ac:dyDescent="0.2">
      <c r="B1263" s="3"/>
      <c r="C1263" s="3"/>
      <c r="D1263" s="6"/>
      <c r="E1263" s="8"/>
      <c r="O1263" s="10"/>
      <c r="Q1263" s="12"/>
      <c r="S1263" s="16"/>
      <c r="T1263" s="16"/>
    </row>
    <row r="1264" spans="2:20" x14ac:dyDescent="0.2">
      <c r="B1264" s="3"/>
      <c r="C1264" s="3"/>
      <c r="D1264" s="6"/>
      <c r="E1264" s="8"/>
      <c r="O1264" s="10"/>
      <c r="Q1264" s="12"/>
      <c r="S1264" s="16"/>
      <c r="T1264" s="16"/>
    </row>
    <row r="1265" spans="2:20" x14ac:dyDescent="0.2">
      <c r="B1265" s="3"/>
      <c r="C1265" s="3"/>
      <c r="D1265" s="6"/>
      <c r="E1265" s="8"/>
      <c r="O1265" s="10"/>
      <c r="Q1265" s="12"/>
      <c r="S1265" s="16"/>
      <c r="T1265" s="16"/>
    </row>
    <row r="1266" spans="2:20" x14ac:dyDescent="0.2">
      <c r="B1266" s="3"/>
      <c r="C1266" s="3"/>
      <c r="D1266" s="6"/>
      <c r="E1266" s="8"/>
      <c r="O1266" s="10"/>
      <c r="Q1266" s="12"/>
      <c r="S1266" s="16"/>
      <c r="T1266" s="16"/>
    </row>
    <row r="1267" spans="2:20" x14ac:dyDescent="0.2">
      <c r="B1267" s="3"/>
      <c r="C1267" s="3"/>
      <c r="D1267" s="6"/>
      <c r="E1267" s="8"/>
      <c r="O1267" s="10"/>
      <c r="Q1267" s="12"/>
      <c r="S1267" s="16"/>
      <c r="T1267" s="16"/>
    </row>
    <row r="1268" spans="2:20" x14ac:dyDescent="0.2">
      <c r="B1268" s="3"/>
      <c r="C1268" s="3"/>
      <c r="D1268" s="6"/>
      <c r="E1268" s="8"/>
      <c r="O1268" s="10"/>
      <c r="Q1268" s="12"/>
      <c r="S1268" s="16"/>
      <c r="T1268" s="16"/>
    </row>
    <row r="1269" spans="2:20" x14ac:dyDescent="0.2">
      <c r="B1269" s="3"/>
      <c r="C1269" s="3"/>
      <c r="D1269" s="6"/>
      <c r="E1269" s="8"/>
      <c r="O1269" s="10"/>
      <c r="Q1269" s="12"/>
      <c r="S1269" s="16"/>
      <c r="T1269" s="16"/>
    </row>
    <row r="1270" spans="2:20" x14ac:dyDescent="0.2">
      <c r="B1270" s="3"/>
      <c r="C1270" s="3"/>
      <c r="D1270" s="6"/>
      <c r="E1270" s="8"/>
      <c r="O1270" s="10"/>
      <c r="Q1270" s="12"/>
      <c r="S1270" s="16"/>
      <c r="T1270" s="16"/>
    </row>
    <row r="1271" spans="2:20" x14ac:dyDescent="0.2">
      <c r="B1271" s="3"/>
      <c r="C1271" s="3"/>
      <c r="D1271" s="6"/>
      <c r="E1271" s="8"/>
      <c r="O1271" s="10"/>
      <c r="Q1271" s="12"/>
      <c r="S1271" s="16"/>
      <c r="T1271" s="16"/>
    </row>
    <row r="1272" spans="2:20" x14ac:dyDescent="0.2">
      <c r="B1272" s="3"/>
      <c r="C1272" s="3"/>
      <c r="D1272" s="6"/>
      <c r="E1272" s="8"/>
      <c r="O1272" s="10"/>
      <c r="Q1272" s="12"/>
      <c r="S1272" s="16"/>
      <c r="T1272" s="16"/>
    </row>
    <row r="1273" spans="2:20" x14ac:dyDescent="0.2">
      <c r="B1273" s="3"/>
      <c r="C1273" s="3"/>
      <c r="D1273" s="6"/>
      <c r="E1273" s="8"/>
      <c r="O1273" s="10"/>
      <c r="Q1273" s="12"/>
      <c r="S1273" s="16"/>
      <c r="T1273" s="16"/>
    </row>
    <row r="1274" spans="2:20" x14ac:dyDescent="0.2">
      <c r="B1274" s="3"/>
      <c r="C1274" s="3"/>
      <c r="D1274" s="6"/>
      <c r="E1274" s="8"/>
      <c r="O1274" s="10"/>
      <c r="Q1274" s="12"/>
      <c r="S1274" s="16"/>
      <c r="T1274" s="16"/>
    </row>
    <row r="1275" spans="2:20" x14ac:dyDescent="0.2">
      <c r="B1275" s="3"/>
      <c r="C1275" s="3"/>
      <c r="D1275" s="6"/>
      <c r="E1275" s="8"/>
      <c r="O1275" s="10"/>
      <c r="Q1275" s="12"/>
      <c r="S1275" s="16"/>
      <c r="T1275" s="16"/>
    </row>
    <row r="1276" spans="2:20" x14ac:dyDescent="0.2">
      <c r="B1276" s="3"/>
      <c r="C1276" s="3"/>
      <c r="D1276" s="6"/>
      <c r="E1276" s="8"/>
      <c r="O1276" s="10"/>
      <c r="Q1276" s="12"/>
      <c r="S1276" s="16"/>
      <c r="T1276" s="16"/>
    </row>
    <row r="1277" spans="2:20" x14ac:dyDescent="0.2">
      <c r="B1277" s="3"/>
      <c r="C1277" s="3"/>
      <c r="D1277" s="6"/>
      <c r="E1277" s="8"/>
      <c r="O1277" s="10"/>
      <c r="Q1277" s="12"/>
      <c r="S1277" s="16"/>
      <c r="T1277" s="16"/>
    </row>
    <row r="1278" spans="2:20" x14ac:dyDescent="0.2">
      <c r="B1278" s="3"/>
      <c r="C1278" s="3"/>
      <c r="D1278" s="6"/>
      <c r="E1278" s="8"/>
      <c r="O1278" s="10"/>
      <c r="Q1278" s="12"/>
      <c r="S1278" s="16"/>
      <c r="T1278" s="16"/>
    </row>
    <row r="1279" spans="2:20" x14ac:dyDescent="0.2">
      <c r="B1279" s="3"/>
      <c r="C1279" s="3"/>
      <c r="D1279" s="6"/>
      <c r="E1279" s="8"/>
      <c r="O1279" s="10"/>
      <c r="Q1279" s="12"/>
      <c r="S1279" s="16"/>
      <c r="T1279" s="16"/>
    </row>
    <row r="1280" spans="2:20" x14ac:dyDescent="0.2">
      <c r="B1280" s="3"/>
      <c r="C1280" s="3"/>
      <c r="D1280" s="6"/>
      <c r="E1280" s="8"/>
      <c r="O1280" s="10"/>
      <c r="Q1280" s="12"/>
      <c r="S1280" s="16"/>
      <c r="T1280" s="16"/>
    </row>
    <row r="1281" spans="2:20" x14ac:dyDescent="0.2">
      <c r="B1281" s="3"/>
      <c r="C1281" s="3"/>
      <c r="D1281" s="6"/>
      <c r="E1281" s="8"/>
      <c r="O1281" s="10"/>
      <c r="Q1281" s="12"/>
      <c r="S1281" s="16"/>
      <c r="T1281" s="16"/>
    </row>
    <row r="1282" spans="2:20" x14ac:dyDescent="0.2">
      <c r="B1282" s="3"/>
      <c r="C1282" s="3"/>
      <c r="D1282" s="6"/>
      <c r="E1282" s="8"/>
      <c r="O1282" s="10"/>
      <c r="Q1282" s="12"/>
      <c r="S1282" s="16"/>
      <c r="T1282" s="16"/>
    </row>
    <row r="1283" spans="2:20" x14ac:dyDescent="0.2">
      <c r="B1283" s="3"/>
      <c r="C1283" s="3"/>
      <c r="D1283" s="6"/>
      <c r="E1283" s="8"/>
      <c r="O1283" s="10"/>
      <c r="Q1283" s="12"/>
      <c r="S1283" s="16"/>
      <c r="T1283" s="16"/>
    </row>
    <row r="1284" spans="2:20" x14ac:dyDescent="0.2">
      <c r="B1284" s="3"/>
      <c r="C1284" s="3"/>
      <c r="D1284" s="6"/>
      <c r="E1284" s="8"/>
      <c r="O1284" s="10"/>
      <c r="Q1284" s="12"/>
      <c r="S1284" s="16"/>
      <c r="T1284" s="16"/>
    </row>
    <row r="1285" spans="2:20" x14ac:dyDescent="0.2">
      <c r="B1285" s="3"/>
      <c r="C1285" s="3"/>
      <c r="D1285" s="6"/>
      <c r="E1285" s="8"/>
      <c r="O1285" s="10"/>
      <c r="Q1285" s="12"/>
      <c r="S1285" s="16"/>
      <c r="T1285" s="16"/>
    </row>
    <row r="1286" spans="2:20" x14ac:dyDescent="0.2">
      <c r="B1286" s="3"/>
      <c r="C1286" s="3"/>
      <c r="D1286" s="6"/>
      <c r="E1286" s="8"/>
      <c r="O1286" s="10"/>
      <c r="Q1286" s="12"/>
      <c r="S1286" s="16"/>
      <c r="T1286" s="16"/>
    </row>
    <row r="1287" spans="2:20" x14ac:dyDescent="0.2">
      <c r="B1287" s="3"/>
      <c r="C1287" s="3"/>
      <c r="D1287" s="6"/>
      <c r="E1287" s="8"/>
      <c r="O1287" s="10"/>
      <c r="Q1287" s="12"/>
      <c r="S1287" s="16"/>
      <c r="T1287" s="16"/>
    </row>
    <row r="1288" spans="2:20" x14ac:dyDescent="0.2">
      <c r="B1288" s="3"/>
      <c r="C1288" s="3"/>
      <c r="D1288" s="6"/>
      <c r="E1288" s="8"/>
      <c r="O1288" s="10"/>
      <c r="Q1288" s="12"/>
      <c r="S1288" s="16"/>
      <c r="T1288" s="16"/>
    </row>
    <row r="1289" spans="2:20" x14ac:dyDescent="0.2">
      <c r="B1289" s="3"/>
      <c r="C1289" s="3"/>
      <c r="D1289" s="6"/>
      <c r="E1289" s="8"/>
      <c r="O1289" s="10"/>
      <c r="Q1289" s="12"/>
      <c r="S1289" s="16"/>
      <c r="T1289" s="16"/>
    </row>
    <row r="1290" spans="2:20" x14ac:dyDescent="0.2">
      <c r="B1290" s="3"/>
      <c r="C1290" s="3"/>
      <c r="D1290" s="6"/>
      <c r="E1290" s="8"/>
      <c r="O1290" s="10"/>
      <c r="Q1290" s="12"/>
      <c r="S1290" s="16"/>
      <c r="T1290" s="16"/>
    </row>
    <row r="1291" spans="2:20" x14ac:dyDescent="0.2">
      <c r="B1291" s="3"/>
      <c r="C1291" s="3"/>
      <c r="D1291" s="6"/>
      <c r="E1291" s="8"/>
      <c r="O1291" s="10"/>
      <c r="Q1291" s="12"/>
      <c r="S1291" s="16"/>
      <c r="T1291" s="16"/>
    </row>
    <row r="1292" spans="2:20" x14ac:dyDescent="0.2">
      <c r="B1292" s="3"/>
      <c r="C1292" s="3"/>
      <c r="D1292" s="6"/>
      <c r="E1292" s="8"/>
      <c r="O1292" s="10"/>
      <c r="Q1292" s="12"/>
      <c r="S1292" s="16"/>
      <c r="T1292" s="16"/>
    </row>
    <row r="1293" spans="2:20" x14ac:dyDescent="0.2">
      <c r="B1293" s="3"/>
      <c r="C1293" s="3"/>
      <c r="D1293" s="6"/>
      <c r="E1293" s="8"/>
      <c r="O1293" s="10"/>
      <c r="Q1293" s="12"/>
      <c r="S1293" s="16"/>
      <c r="T1293" s="16"/>
    </row>
    <row r="1294" spans="2:20" x14ac:dyDescent="0.2">
      <c r="B1294" s="3"/>
      <c r="C1294" s="3"/>
      <c r="D1294" s="6"/>
      <c r="E1294" s="8"/>
      <c r="O1294" s="10"/>
      <c r="Q1294" s="12"/>
      <c r="S1294" s="16"/>
      <c r="T1294" s="16"/>
    </row>
    <row r="1295" spans="2:20" x14ac:dyDescent="0.2">
      <c r="B1295" s="3"/>
      <c r="C1295" s="3"/>
      <c r="D1295" s="6"/>
      <c r="E1295" s="8"/>
      <c r="O1295" s="10"/>
      <c r="Q1295" s="12"/>
      <c r="S1295" s="16"/>
      <c r="T1295" s="16"/>
    </row>
    <row r="1296" spans="2:20" x14ac:dyDescent="0.2">
      <c r="B1296" s="3"/>
      <c r="C1296" s="3"/>
      <c r="D1296" s="6"/>
      <c r="E1296" s="8"/>
      <c r="O1296" s="10"/>
      <c r="Q1296" s="12"/>
      <c r="S1296" s="16"/>
      <c r="T1296" s="16"/>
    </row>
    <row r="1297" spans="2:20" x14ac:dyDescent="0.2">
      <c r="B1297" s="3"/>
      <c r="C1297" s="3"/>
      <c r="D1297" s="6"/>
      <c r="E1297" s="8"/>
      <c r="O1297" s="10"/>
      <c r="Q1297" s="12"/>
      <c r="S1297" s="16"/>
      <c r="T1297" s="16"/>
    </row>
    <row r="1298" spans="2:20" x14ac:dyDescent="0.2">
      <c r="B1298" s="3"/>
      <c r="C1298" s="3"/>
      <c r="D1298" s="6"/>
      <c r="E1298" s="8"/>
      <c r="O1298" s="10"/>
      <c r="Q1298" s="12"/>
      <c r="S1298" s="16"/>
      <c r="T1298" s="16"/>
    </row>
    <row r="1299" spans="2:20" x14ac:dyDescent="0.2">
      <c r="B1299" s="3"/>
      <c r="C1299" s="3"/>
      <c r="D1299" s="6"/>
      <c r="E1299" s="8"/>
      <c r="O1299" s="10"/>
      <c r="Q1299" s="12"/>
      <c r="S1299" s="16"/>
      <c r="T1299" s="16"/>
    </row>
    <row r="1300" spans="2:20" x14ac:dyDescent="0.2">
      <c r="B1300" s="3"/>
      <c r="C1300" s="3"/>
      <c r="D1300" s="6"/>
      <c r="E1300" s="8"/>
      <c r="O1300" s="10"/>
      <c r="Q1300" s="12"/>
      <c r="S1300" s="16"/>
      <c r="T1300" s="16"/>
    </row>
    <row r="1301" spans="2:20" x14ac:dyDescent="0.2">
      <c r="B1301" s="3"/>
      <c r="C1301" s="3"/>
      <c r="D1301" s="6"/>
      <c r="E1301" s="8"/>
      <c r="O1301" s="10"/>
      <c r="Q1301" s="12"/>
      <c r="S1301" s="16"/>
      <c r="T1301" s="16"/>
    </row>
    <row r="1302" spans="2:20" x14ac:dyDescent="0.2">
      <c r="B1302" s="3"/>
      <c r="C1302" s="3"/>
      <c r="D1302" s="6"/>
      <c r="E1302" s="8"/>
      <c r="O1302" s="10"/>
      <c r="Q1302" s="12"/>
      <c r="S1302" s="16"/>
      <c r="T1302" s="16"/>
    </row>
    <row r="1303" spans="2:20" x14ac:dyDescent="0.2">
      <c r="B1303" s="3"/>
      <c r="C1303" s="3"/>
      <c r="D1303" s="6"/>
      <c r="E1303" s="8"/>
      <c r="O1303" s="10"/>
      <c r="Q1303" s="12"/>
      <c r="S1303" s="16"/>
      <c r="T1303" s="16"/>
    </row>
    <row r="1304" spans="2:20" x14ac:dyDescent="0.2">
      <c r="B1304" s="3"/>
      <c r="C1304" s="3"/>
      <c r="D1304" s="6"/>
      <c r="E1304" s="8"/>
      <c r="O1304" s="10"/>
      <c r="Q1304" s="12"/>
      <c r="S1304" s="16"/>
      <c r="T1304" s="16"/>
    </row>
    <row r="1305" spans="2:20" x14ac:dyDescent="0.2">
      <c r="B1305" s="3"/>
      <c r="C1305" s="3"/>
      <c r="D1305" s="6"/>
      <c r="E1305" s="8"/>
      <c r="O1305" s="10"/>
      <c r="Q1305" s="12"/>
      <c r="S1305" s="16"/>
      <c r="T1305" s="16"/>
    </row>
    <row r="1306" spans="2:20" x14ac:dyDescent="0.2">
      <c r="B1306" s="3"/>
      <c r="C1306" s="3"/>
      <c r="D1306" s="6"/>
      <c r="E1306" s="8"/>
      <c r="O1306" s="10"/>
      <c r="Q1306" s="12"/>
      <c r="S1306" s="16"/>
      <c r="T1306" s="16"/>
    </row>
    <row r="1307" spans="2:20" x14ac:dyDescent="0.2">
      <c r="B1307" s="3"/>
      <c r="C1307" s="3"/>
      <c r="D1307" s="6"/>
      <c r="E1307" s="8"/>
      <c r="O1307" s="10"/>
      <c r="Q1307" s="12"/>
      <c r="S1307" s="16"/>
      <c r="T1307" s="16"/>
    </row>
    <row r="1308" spans="2:20" x14ac:dyDescent="0.2">
      <c r="B1308" s="3"/>
      <c r="C1308" s="3"/>
      <c r="D1308" s="6"/>
      <c r="E1308" s="8"/>
      <c r="O1308" s="10"/>
      <c r="Q1308" s="12"/>
      <c r="S1308" s="16"/>
      <c r="T1308" s="16"/>
    </row>
    <row r="1309" spans="2:20" x14ac:dyDescent="0.2">
      <c r="B1309" s="3"/>
      <c r="C1309" s="3"/>
      <c r="D1309" s="6"/>
      <c r="E1309" s="8"/>
      <c r="O1309" s="10"/>
      <c r="Q1309" s="12"/>
      <c r="S1309" s="16"/>
      <c r="T1309" s="16"/>
    </row>
    <row r="1310" spans="2:20" x14ac:dyDescent="0.2">
      <c r="B1310" s="3"/>
      <c r="C1310" s="3"/>
      <c r="D1310" s="6"/>
      <c r="E1310" s="8"/>
      <c r="O1310" s="10"/>
      <c r="Q1310" s="12"/>
      <c r="S1310" s="16"/>
      <c r="T1310" s="16"/>
    </row>
    <row r="1311" spans="2:20" x14ac:dyDescent="0.2">
      <c r="B1311" s="3"/>
      <c r="C1311" s="3"/>
      <c r="D1311" s="6"/>
      <c r="E1311" s="8"/>
      <c r="O1311" s="10"/>
      <c r="Q1311" s="12"/>
      <c r="S1311" s="16"/>
      <c r="T1311" s="16"/>
    </row>
    <row r="1312" spans="2:20" x14ac:dyDescent="0.2">
      <c r="B1312" s="3"/>
      <c r="C1312" s="3"/>
      <c r="D1312" s="6"/>
      <c r="E1312" s="8"/>
      <c r="O1312" s="10"/>
      <c r="Q1312" s="12"/>
      <c r="S1312" s="16"/>
      <c r="T1312" s="16"/>
    </row>
    <row r="1313" spans="2:20" x14ac:dyDescent="0.2">
      <c r="B1313" s="3"/>
      <c r="C1313" s="3"/>
      <c r="D1313" s="6"/>
      <c r="E1313" s="8"/>
      <c r="O1313" s="10"/>
      <c r="Q1313" s="12"/>
      <c r="S1313" s="16"/>
      <c r="T1313" s="16"/>
    </row>
    <row r="1314" spans="2:20" x14ac:dyDescent="0.2">
      <c r="B1314" s="3"/>
      <c r="C1314" s="3"/>
      <c r="D1314" s="6"/>
      <c r="E1314" s="8"/>
      <c r="O1314" s="10"/>
      <c r="Q1314" s="12"/>
      <c r="S1314" s="16"/>
      <c r="T1314" s="16"/>
    </row>
    <row r="1315" spans="2:20" x14ac:dyDescent="0.2">
      <c r="B1315" s="3"/>
      <c r="C1315" s="3"/>
      <c r="D1315" s="6"/>
      <c r="E1315" s="8"/>
      <c r="O1315" s="10"/>
      <c r="Q1315" s="12"/>
      <c r="S1315" s="16"/>
      <c r="T1315" s="16"/>
    </row>
    <row r="1316" spans="2:20" x14ac:dyDescent="0.2">
      <c r="B1316" s="3"/>
      <c r="C1316" s="3"/>
      <c r="D1316" s="6"/>
      <c r="E1316" s="8"/>
      <c r="O1316" s="10"/>
      <c r="Q1316" s="12"/>
      <c r="S1316" s="16"/>
      <c r="T1316" s="16"/>
    </row>
    <row r="1317" spans="2:20" x14ac:dyDescent="0.2">
      <c r="B1317" s="3"/>
      <c r="C1317" s="3"/>
      <c r="D1317" s="6"/>
      <c r="E1317" s="8"/>
      <c r="O1317" s="10"/>
      <c r="Q1317" s="12"/>
      <c r="S1317" s="16"/>
      <c r="T1317" s="16"/>
    </row>
    <row r="1318" spans="2:20" x14ac:dyDescent="0.2">
      <c r="B1318" s="3"/>
      <c r="C1318" s="3"/>
      <c r="D1318" s="6"/>
      <c r="E1318" s="8"/>
      <c r="O1318" s="10"/>
      <c r="Q1318" s="12"/>
      <c r="S1318" s="16"/>
      <c r="T1318" s="16"/>
    </row>
    <row r="1319" spans="2:20" x14ac:dyDescent="0.2">
      <c r="B1319" s="3"/>
      <c r="C1319" s="3"/>
      <c r="D1319" s="6"/>
      <c r="E1319" s="8"/>
      <c r="O1319" s="10"/>
      <c r="Q1319" s="12"/>
      <c r="S1319" s="16"/>
      <c r="T1319" s="16"/>
    </row>
    <row r="1320" spans="2:20" x14ac:dyDescent="0.2">
      <c r="B1320" s="3"/>
      <c r="C1320" s="3"/>
      <c r="D1320" s="6"/>
      <c r="E1320" s="8"/>
      <c r="O1320" s="10"/>
      <c r="Q1320" s="12"/>
      <c r="S1320" s="16"/>
      <c r="T1320" s="16"/>
    </row>
    <row r="1321" spans="2:20" x14ac:dyDescent="0.2">
      <c r="B1321" s="3"/>
      <c r="C1321" s="3"/>
      <c r="D1321" s="6"/>
      <c r="E1321" s="8"/>
      <c r="O1321" s="10"/>
      <c r="Q1321" s="12"/>
      <c r="S1321" s="16"/>
      <c r="T1321" s="16"/>
    </row>
    <row r="1322" spans="2:20" x14ac:dyDescent="0.2">
      <c r="B1322" s="3"/>
      <c r="C1322" s="3"/>
      <c r="D1322" s="6"/>
      <c r="E1322" s="8"/>
      <c r="O1322" s="10"/>
      <c r="Q1322" s="12"/>
      <c r="S1322" s="16"/>
      <c r="T1322" s="16"/>
    </row>
    <row r="1323" spans="2:20" x14ac:dyDescent="0.2">
      <c r="B1323" s="3"/>
      <c r="C1323" s="3"/>
      <c r="D1323" s="6"/>
      <c r="E1323" s="8"/>
      <c r="O1323" s="10"/>
      <c r="Q1323" s="12"/>
      <c r="S1323" s="16"/>
      <c r="T1323" s="16"/>
    </row>
    <row r="1324" spans="2:20" x14ac:dyDescent="0.2">
      <c r="B1324" s="3"/>
      <c r="C1324" s="3"/>
      <c r="D1324" s="6"/>
      <c r="E1324" s="8"/>
      <c r="O1324" s="10"/>
      <c r="Q1324" s="12"/>
      <c r="S1324" s="16"/>
      <c r="T1324" s="16"/>
    </row>
    <row r="1325" spans="2:20" x14ac:dyDescent="0.2">
      <c r="B1325" s="3"/>
      <c r="C1325" s="3"/>
      <c r="D1325" s="6"/>
      <c r="E1325" s="8"/>
      <c r="O1325" s="10"/>
      <c r="Q1325" s="12"/>
      <c r="S1325" s="16"/>
      <c r="T1325" s="16"/>
    </row>
    <row r="1326" spans="2:20" x14ac:dyDescent="0.2">
      <c r="B1326" s="3"/>
      <c r="C1326" s="3"/>
      <c r="D1326" s="6"/>
      <c r="E1326" s="8"/>
      <c r="O1326" s="10"/>
      <c r="Q1326" s="12"/>
      <c r="S1326" s="16"/>
      <c r="T1326" s="16"/>
    </row>
    <row r="1327" spans="2:20" x14ac:dyDescent="0.2">
      <c r="B1327" s="3"/>
      <c r="C1327" s="3"/>
      <c r="D1327" s="6"/>
      <c r="E1327" s="8"/>
      <c r="O1327" s="10"/>
      <c r="Q1327" s="12"/>
      <c r="S1327" s="16"/>
      <c r="T1327" s="16"/>
    </row>
    <row r="1328" spans="2:20" x14ac:dyDescent="0.2">
      <c r="B1328" s="3"/>
      <c r="C1328" s="3"/>
      <c r="D1328" s="6"/>
      <c r="E1328" s="8"/>
      <c r="O1328" s="10"/>
      <c r="Q1328" s="12"/>
      <c r="S1328" s="16"/>
      <c r="T1328" s="16"/>
    </row>
    <row r="1329" spans="2:20" x14ac:dyDescent="0.2">
      <c r="B1329" s="3"/>
      <c r="C1329" s="3"/>
      <c r="D1329" s="6"/>
      <c r="E1329" s="8"/>
      <c r="O1329" s="10"/>
      <c r="Q1329" s="12"/>
      <c r="S1329" s="16"/>
      <c r="T1329" s="16"/>
    </row>
    <row r="1330" spans="2:20" x14ac:dyDescent="0.2">
      <c r="B1330" s="3"/>
      <c r="C1330" s="3"/>
      <c r="D1330" s="6"/>
      <c r="E1330" s="8"/>
      <c r="O1330" s="10"/>
      <c r="Q1330" s="12"/>
      <c r="S1330" s="16"/>
      <c r="T1330" s="16"/>
    </row>
    <row r="1331" spans="2:20" x14ac:dyDescent="0.2">
      <c r="B1331" s="3"/>
      <c r="C1331" s="3"/>
      <c r="D1331" s="6"/>
      <c r="E1331" s="8"/>
      <c r="O1331" s="10"/>
      <c r="Q1331" s="12"/>
      <c r="S1331" s="16"/>
      <c r="T1331" s="16"/>
    </row>
    <row r="1332" spans="2:20" x14ac:dyDescent="0.2">
      <c r="B1332" s="3"/>
      <c r="C1332" s="3"/>
      <c r="D1332" s="6"/>
      <c r="E1332" s="8"/>
      <c r="O1332" s="10"/>
      <c r="Q1332" s="12"/>
      <c r="S1332" s="16"/>
      <c r="T1332" s="16"/>
    </row>
    <row r="1333" spans="2:20" x14ac:dyDescent="0.2">
      <c r="B1333" s="3"/>
      <c r="C1333" s="3"/>
      <c r="D1333" s="6"/>
      <c r="E1333" s="8"/>
      <c r="O1333" s="10"/>
      <c r="Q1333" s="12"/>
      <c r="S1333" s="16"/>
      <c r="T1333" s="16"/>
    </row>
    <row r="1334" spans="2:20" x14ac:dyDescent="0.2">
      <c r="B1334" s="3"/>
      <c r="C1334" s="3"/>
      <c r="D1334" s="6"/>
      <c r="E1334" s="8"/>
      <c r="O1334" s="10"/>
      <c r="Q1334" s="12"/>
      <c r="S1334" s="16"/>
      <c r="T1334" s="16"/>
    </row>
    <row r="1335" spans="2:20" x14ac:dyDescent="0.2">
      <c r="B1335" s="3"/>
      <c r="C1335" s="3"/>
      <c r="D1335" s="6"/>
      <c r="E1335" s="8"/>
      <c r="O1335" s="10"/>
      <c r="Q1335" s="12"/>
      <c r="S1335" s="16"/>
      <c r="T1335" s="16"/>
    </row>
    <row r="1336" spans="2:20" x14ac:dyDescent="0.2">
      <c r="B1336" s="3"/>
      <c r="C1336" s="3"/>
      <c r="D1336" s="6"/>
      <c r="E1336" s="8"/>
      <c r="O1336" s="10"/>
      <c r="Q1336" s="12"/>
      <c r="S1336" s="16"/>
      <c r="T1336" s="16"/>
    </row>
    <row r="1337" spans="2:20" x14ac:dyDescent="0.2">
      <c r="B1337" s="3"/>
      <c r="C1337" s="3"/>
      <c r="D1337" s="6"/>
      <c r="E1337" s="8"/>
      <c r="O1337" s="10"/>
      <c r="Q1337" s="12"/>
      <c r="S1337" s="16"/>
      <c r="T1337" s="16"/>
    </row>
    <row r="1338" spans="2:20" x14ac:dyDescent="0.2">
      <c r="B1338" s="3"/>
      <c r="C1338" s="3"/>
      <c r="D1338" s="6"/>
      <c r="E1338" s="8"/>
      <c r="O1338" s="10"/>
      <c r="Q1338" s="12"/>
      <c r="S1338" s="16"/>
      <c r="T1338" s="16"/>
    </row>
    <row r="1339" spans="2:20" x14ac:dyDescent="0.2">
      <c r="B1339" s="3"/>
      <c r="C1339" s="3"/>
      <c r="D1339" s="6"/>
      <c r="E1339" s="8"/>
      <c r="O1339" s="10"/>
      <c r="Q1339" s="12"/>
      <c r="S1339" s="16"/>
      <c r="T1339" s="16"/>
    </row>
    <row r="1340" spans="2:20" x14ac:dyDescent="0.2">
      <c r="B1340" s="3"/>
      <c r="C1340" s="3"/>
      <c r="D1340" s="6"/>
      <c r="E1340" s="8"/>
      <c r="O1340" s="10"/>
      <c r="Q1340" s="12"/>
      <c r="S1340" s="16"/>
      <c r="T1340" s="16"/>
    </row>
    <row r="1341" spans="2:20" x14ac:dyDescent="0.2">
      <c r="B1341" s="3"/>
      <c r="C1341" s="3"/>
      <c r="D1341" s="6"/>
      <c r="E1341" s="8"/>
      <c r="O1341" s="10"/>
      <c r="Q1341" s="12"/>
      <c r="S1341" s="16"/>
      <c r="T1341" s="16"/>
    </row>
    <row r="1342" spans="2:20" x14ac:dyDescent="0.2">
      <c r="B1342" s="3"/>
      <c r="C1342" s="3"/>
      <c r="D1342" s="6"/>
      <c r="E1342" s="8"/>
      <c r="O1342" s="10"/>
      <c r="Q1342" s="12"/>
      <c r="S1342" s="16"/>
      <c r="T1342" s="16"/>
    </row>
    <row r="1343" spans="2:20" x14ac:dyDescent="0.2">
      <c r="B1343" s="3"/>
      <c r="C1343" s="3"/>
      <c r="D1343" s="6"/>
      <c r="E1343" s="8"/>
      <c r="O1343" s="10"/>
      <c r="Q1343" s="12"/>
      <c r="S1343" s="16"/>
      <c r="T1343" s="16"/>
    </row>
    <row r="1344" spans="2:20" x14ac:dyDescent="0.2">
      <c r="B1344" s="3"/>
      <c r="C1344" s="3"/>
      <c r="D1344" s="6"/>
      <c r="E1344" s="8"/>
      <c r="O1344" s="10"/>
      <c r="Q1344" s="12"/>
      <c r="S1344" s="16"/>
      <c r="T1344" s="16"/>
    </row>
    <row r="1345" spans="2:20" x14ac:dyDescent="0.2">
      <c r="B1345" s="3"/>
      <c r="C1345" s="3"/>
      <c r="D1345" s="6"/>
      <c r="E1345" s="8"/>
      <c r="O1345" s="10"/>
      <c r="Q1345" s="12"/>
      <c r="S1345" s="16"/>
      <c r="T1345" s="16"/>
    </row>
    <row r="1346" spans="2:20" x14ac:dyDescent="0.2">
      <c r="B1346" s="3"/>
      <c r="C1346" s="3"/>
      <c r="D1346" s="6"/>
      <c r="E1346" s="8"/>
      <c r="O1346" s="10"/>
      <c r="Q1346" s="12"/>
      <c r="S1346" s="16"/>
      <c r="T1346" s="16"/>
    </row>
    <row r="1347" spans="2:20" x14ac:dyDescent="0.2">
      <c r="B1347" s="3"/>
      <c r="C1347" s="3"/>
      <c r="D1347" s="6"/>
      <c r="E1347" s="8"/>
      <c r="O1347" s="10"/>
      <c r="Q1347" s="12"/>
      <c r="S1347" s="16"/>
      <c r="T1347" s="16"/>
    </row>
    <row r="1348" spans="2:20" x14ac:dyDescent="0.2">
      <c r="B1348" s="3"/>
      <c r="C1348" s="3"/>
      <c r="D1348" s="6"/>
      <c r="E1348" s="8"/>
      <c r="O1348" s="10"/>
      <c r="Q1348" s="12"/>
      <c r="S1348" s="16"/>
      <c r="T1348" s="16"/>
    </row>
    <row r="1349" spans="2:20" x14ac:dyDescent="0.2">
      <c r="B1349" s="3"/>
      <c r="C1349" s="3"/>
      <c r="D1349" s="6"/>
      <c r="E1349" s="8"/>
      <c r="O1349" s="10"/>
      <c r="Q1349" s="12"/>
      <c r="S1349" s="16"/>
      <c r="T1349" s="16"/>
    </row>
    <row r="1350" spans="2:20" x14ac:dyDescent="0.2">
      <c r="B1350" s="3"/>
      <c r="C1350" s="3"/>
      <c r="D1350" s="6"/>
      <c r="E1350" s="8"/>
      <c r="O1350" s="10"/>
      <c r="Q1350" s="12"/>
      <c r="S1350" s="16"/>
      <c r="T1350" s="16"/>
    </row>
    <row r="1351" spans="2:20" x14ac:dyDescent="0.2">
      <c r="B1351" s="3"/>
      <c r="C1351" s="3"/>
      <c r="D1351" s="6"/>
      <c r="E1351" s="8"/>
      <c r="O1351" s="10"/>
      <c r="Q1351" s="12"/>
      <c r="S1351" s="16"/>
      <c r="T1351" s="16"/>
    </row>
    <row r="1352" spans="2:20" x14ac:dyDescent="0.2">
      <c r="B1352" s="3"/>
      <c r="C1352" s="3"/>
      <c r="D1352" s="6"/>
      <c r="E1352" s="8"/>
      <c r="O1352" s="10"/>
      <c r="Q1352" s="12"/>
      <c r="S1352" s="16"/>
      <c r="T1352" s="16"/>
    </row>
    <row r="1353" spans="2:20" x14ac:dyDescent="0.2">
      <c r="B1353" s="3"/>
      <c r="C1353" s="3"/>
      <c r="D1353" s="6"/>
      <c r="E1353" s="8"/>
      <c r="O1353" s="10"/>
      <c r="Q1353" s="12"/>
      <c r="S1353" s="16"/>
      <c r="T1353" s="16"/>
    </row>
    <row r="1354" spans="2:20" x14ac:dyDescent="0.2">
      <c r="B1354" s="3"/>
      <c r="C1354" s="3"/>
      <c r="D1354" s="6"/>
      <c r="E1354" s="8"/>
      <c r="O1354" s="10"/>
      <c r="Q1354" s="12"/>
      <c r="S1354" s="16"/>
      <c r="T1354" s="16"/>
    </row>
    <row r="1355" spans="2:20" x14ac:dyDescent="0.2">
      <c r="B1355" s="3"/>
      <c r="C1355" s="3"/>
      <c r="D1355" s="6"/>
      <c r="E1355" s="8"/>
      <c r="O1355" s="10"/>
      <c r="Q1355" s="12"/>
      <c r="S1355" s="16"/>
      <c r="T1355" s="16"/>
    </row>
    <row r="1356" spans="2:20" x14ac:dyDescent="0.2">
      <c r="B1356" s="3"/>
      <c r="C1356" s="3"/>
      <c r="D1356" s="6"/>
      <c r="E1356" s="8"/>
      <c r="O1356" s="10"/>
      <c r="Q1356" s="12"/>
      <c r="S1356" s="16"/>
      <c r="T1356" s="16"/>
    </row>
    <row r="1357" spans="2:20" x14ac:dyDescent="0.2">
      <c r="B1357" s="3"/>
      <c r="C1357" s="3"/>
      <c r="D1357" s="6"/>
      <c r="E1357" s="8"/>
      <c r="O1357" s="10"/>
      <c r="Q1357" s="12"/>
      <c r="S1357" s="16"/>
      <c r="T1357" s="16"/>
    </row>
    <row r="1358" spans="2:20" x14ac:dyDescent="0.2">
      <c r="B1358" s="3"/>
      <c r="C1358" s="3"/>
      <c r="D1358" s="6"/>
      <c r="E1358" s="8"/>
      <c r="O1358" s="10"/>
      <c r="Q1358" s="12"/>
      <c r="S1358" s="16"/>
      <c r="T1358" s="16"/>
    </row>
    <row r="1359" spans="2:20" x14ac:dyDescent="0.2">
      <c r="B1359" s="3"/>
      <c r="C1359" s="3"/>
      <c r="D1359" s="6"/>
      <c r="E1359" s="8"/>
      <c r="O1359" s="10"/>
      <c r="Q1359" s="12"/>
      <c r="S1359" s="16"/>
      <c r="T1359" s="16"/>
    </row>
    <row r="1360" spans="2:20" x14ac:dyDescent="0.2">
      <c r="B1360" s="3"/>
      <c r="C1360" s="3"/>
      <c r="D1360" s="6"/>
      <c r="E1360" s="8"/>
      <c r="O1360" s="10"/>
      <c r="Q1360" s="12"/>
      <c r="S1360" s="16"/>
      <c r="T1360" s="16"/>
    </row>
    <row r="1361" spans="2:20" x14ac:dyDescent="0.2">
      <c r="B1361" s="3"/>
      <c r="C1361" s="3"/>
      <c r="D1361" s="6"/>
      <c r="E1361" s="8"/>
      <c r="O1361" s="10"/>
      <c r="Q1361" s="12"/>
      <c r="S1361" s="16"/>
      <c r="T1361" s="16"/>
    </row>
    <row r="1362" spans="2:20" x14ac:dyDescent="0.2">
      <c r="B1362" s="3"/>
      <c r="C1362" s="3"/>
      <c r="D1362" s="6"/>
      <c r="E1362" s="8"/>
      <c r="O1362" s="10"/>
      <c r="Q1362" s="12"/>
      <c r="S1362" s="16"/>
      <c r="T1362" s="16"/>
    </row>
    <row r="1363" spans="2:20" x14ac:dyDescent="0.2">
      <c r="B1363" s="3"/>
      <c r="C1363" s="3"/>
      <c r="D1363" s="6"/>
      <c r="E1363" s="8"/>
      <c r="O1363" s="10"/>
      <c r="Q1363" s="12"/>
      <c r="S1363" s="16"/>
      <c r="T1363" s="16"/>
    </row>
    <row r="1364" spans="2:20" x14ac:dyDescent="0.2">
      <c r="B1364" s="3"/>
      <c r="C1364" s="3"/>
      <c r="D1364" s="6"/>
      <c r="E1364" s="8"/>
      <c r="O1364" s="10"/>
      <c r="Q1364" s="12"/>
      <c r="S1364" s="16"/>
      <c r="T1364" s="16"/>
    </row>
    <row r="1365" spans="2:20" x14ac:dyDescent="0.2">
      <c r="B1365" s="3"/>
      <c r="C1365" s="3"/>
      <c r="D1365" s="6"/>
      <c r="E1365" s="8"/>
      <c r="O1365" s="10"/>
      <c r="Q1365" s="12"/>
      <c r="S1365" s="16"/>
      <c r="T1365" s="16"/>
    </row>
    <row r="1366" spans="2:20" x14ac:dyDescent="0.2">
      <c r="B1366" s="3"/>
      <c r="C1366" s="3"/>
      <c r="D1366" s="6"/>
      <c r="E1366" s="8"/>
      <c r="O1366" s="10"/>
      <c r="Q1366" s="12"/>
      <c r="S1366" s="16"/>
      <c r="T1366" s="16"/>
    </row>
    <row r="1367" spans="2:20" x14ac:dyDescent="0.2">
      <c r="B1367" s="3"/>
      <c r="C1367" s="3"/>
      <c r="D1367" s="6"/>
      <c r="E1367" s="8"/>
      <c r="O1367" s="10"/>
      <c r="Q1367" s="12"/>
      <c r="S1367" s="16"/>
      <c r="T1367" s="16"/>
    </row>
    <row r="1368" spans="2:20" x14ac:dyDescent="0.2">
      <c r="B1368" s="3"/>
      <c r="C1368" s="3"/>
      <c r="D1368" s="6"/>
      <c r="E1368" s="8"/>
      <c r="O1368" s="10"/>
      <c r="Q1368" s="12"/>
      <c r="S1368" s="16"/>
      <c r="T1368" s="16"/>
    </row>
    <row r="1369" spans="2:20" x14ac:dyDescent="0.2">
      <c r="B1369" s="3"/>
      <c r="C1369" s="3"/>
      <c r="D1369" s="6"/>
      <c r="E1369" s="8"/>
      <c r="O1369" s="10"/>
      <c r="Q1369" s="12"/>
      <c r="S1369" s="16"/>
      <c r="T1369" s="16"/>
    </row>
    <row r="1370" spans="2:20" x14ac:dyDescent="0.2">
      <c r="B1370" s="3"/>
      <c r="C1370" s="3"/>
      <c r="D1370" s="6"/>
      <c r="E1370" s="8"/>
      <c r="O1370" s="10"/>
      <c r="Q1370" s="12"/>
      <c r="S1370" s="16"/>
      <c r="T1370" s="16"/>
    </row>
    <row r="1371" spans="2:20" x14ac:dyDescent="0.2">
      <c r="B1371" s="3"/>
      <c r="C1371" s="3"/>
      <c r="D1371" s="6"/>
      <c r="E1371" s="8"/>
      <c r="O1371" s="10"/>
      <c r="Q1371" s="12"/>
      <c r="S1371" s="16"/>
      <c r="T1371" s="16"/>
    </row>
    <row r="1372" spans="2:20" x14ac:dyDescent="0.2">
      <c r="B1372" s="3"/>
      <c r="C1372" s="3"/>
      <c r="D1372" s="6"/>
      <c r="E1372" s="8"/>
      <c r="O1372" s="10"/>
      <c r="Q1372" s="12"/>
      <c r="S1372" s="16"/>
      <c r="T1372" s="16"/>
    </row>
    <row r="1373" spans="2:20" x14ac:dyDescent="0.2">
      <c r="B1373" s="3"/>
      <c r="C1373" s="3"/>
      <c r="D1373" s="6"/>
      <c r="E1373" s="8"/>
      <c r="O1373" s="10"/>
      <c r="Q1373" s="12"/>
      <c r="S1373" s="16"/>
      <c r="T1373" s="16"/>
    </row>
    <row r="1374" spans="2:20" x14ac:dyDescent="0.2">
      <c r="B1374" s="3"/>
      <c r="C1374" s="3"/>
      <c r="D1374" s="6"/>
      <c r="E1374" s="8"/>
      <c r="O1374" s="10"/>
      <c r="Q1374" s="12"/>
      <c r="S1374" s="16"/>
      <c r="T1374" s="16"/>
    </row>
    <row r="1375" spans="2:20" x14ac:dyDescent="0.2">
      <c r="B1375" s="3"/>
      <c r="C1375" s="3"/>
      <c r="D1375" s="6"/>
      <c r="E1375" s="8"/>
      <c r="O1375" s="10"/>
      <c r="Q1375" s="12"/>
      <c r="S1375" s="16"/>
      <c r="T1375" s="16"/>
    </row>
    <row r="1376" spans="2:20" x14ac:dyDescent="0.2">
      <c r="B1376" s="3"/>
      <c r="C1376" s="3"/>
      <c r="D1376" s="6"/>
      <c r="E1376" s="8"/>
      <c r="O1376" s="10"/>
      <c r="Q1376" s="12"/>
      <c r="S1376" s="16"/>
      <c r="T1376" s="16"/>
    </row>
    <row r="1377" spans="2:20" x14ac:dyDescent="0.2">
      <c r="B1377" s="3"/>
      <c r="C1377" s="3"/>
      <c r="D1377" s="6"/>
      <c r="E1377" s="8"/>
      <c r="O1377" s="10"/>
      <c r="Q1377" s="12"/>
      <c r="S1377" s="16"/>
      <c r="T1377" s="16"/>
    </row>
    <row r="1378" spans="2:20" x14ac:dyDescent="0.2">
      <c r="B1378" s="3"/>
      <c r="C1378" s="3"/>
      <c r="D1378" s="6"/>
      <c r="E1378" s="8"/>
      <c r="O1378" s="10"/>
      <c r="Q1378" s="12"/>
      <c r="S1378" s="16"/>
      <c r="T1378" s="16"/>
    </row>
    <row r="1379" spans="2:20" x14ac:dyDescent="0.2">
      <c r="B1379" s="3"/>
      <c r="C1379" s="3"/>
      <c r="D1379" s="6"/>
      <c r="E1379" s="8"/>
      <c r="O1379" s="10"/>
      <c r="Q1379" s="12"/>
      <c r="S1379" s="16"/>
      <c r="T1379" s="16"/>
    </row>
    <row r="1380" spans="2:20" x14ac:dyDescent="0.2">
      <c r="B1380" s="3"/>
      <c r="C1380" s="3"/>
      <c r="D1380" s="6"/>
      <c r="E1380" s="8"/>
      <c r="O1380" s="10"/>
      <c r="Q1380" s="12"/>
      <c r="S1380" s="16"/>
      <c r="T1380" s="16"/>
    </row>
    <row r="1381" spans="2:20" x14ac:dyDescent="0.2">
      <c r="B1381" s="3"/>
      <c r="C1381" s="3"/>
      <c r="D1381" s="6"/>
      <c r="E1381" s="8"/>
      <c r="O1381" s="10"/>
      <c r="Q1381" s="12"/>
      <c r="S1381" s="16"/>
      <c r="T1381" s="16"/>
    </row>
    <row r="1382" spans="2:20" x14ac:dyDescent="0.2">
      <c r="B1382" s="3"/>
      <c r="C1382" s="3"/>
      <c r="D1382" s="6"/>
      <c r="E1382" s="8"/>
      <c r="O1382" s="10"/>
      <c r="Q1382" s="12"/>
      <c r="S1382" s="16"/>
      <c r="T1382" s="16"/>
    </row>
    <row r="1383" spans="2:20" x14ac:dyDescent="0.2">
      <c r="B1383" s="3"/>
      <c r="C1383" s="3"/>
      <c r="D1383" s="6"/>
      <c r="E1383" s="8"/>
      <c r="O1383" s="10"/>
      <c r="Q1383" s="12"/>
      <c r="S1383" s="16"/>
      <c r="T1383" s="16"/>
    </row>
    <row r="1384" spans="2:20" x14ac:dyDescent="0.2">
      <c r="B1384" s="3"/>
      <c r="C1384" s="3"/>
      <c r="D1384" s="6"/>
      <c r="E1384" s="8"/>
      <c r="O1384" s="10"/>
      <c r="Q1384" s="12"/>
      <c r="S1384" s="16"/>
      <c r="T1384" s="16"/>
    </row>
    <row r="1385" spans="2:20" x14ac:dyDescent="0.2">
      <c r="B1385" s="3"/>
      <c r="C1385" s="3"/>
      <c r="D1385" s="6"/>
      <c r="E1385" s="8"/>
      <c r="O1385" s="10"/>
      <c r="Q1385" s="12"/>
      <c r="S1385" s="16"/>
      <c r="T1385" s="16"/>
    </row>
    <row r="1386" spans="2:20" x14ac:dyDescent="0.2">
      <c r="B1386" s="3"/>
      <c r="C1386" s="3"/>
      <c r="D1386" s="6"/>
      <c r="E1386" s="8"/>
      <c r="O1386" s="10"/>
      <c r="Q1386" s="12"/>
      <c r="S1386" s="16"/>
      <c r="T1386" s="16"/>
    </row>
    <row r="1387" spans="2:20" x14ac:dyDescent="0.2">
      <c r="B1387" s="3"/>
      <c r="C1387" s="3"/>
      <c r="D1387" s="6"/>
      <c r="E1387" s="8"/>
      <c r="O1387" s="10"/>
      <c r="Q1387" s="12"/>
      <c r="S1387" s="16"/>
      <c r="T1387" s="16"/>
    </row>
    <row r="1388" spans="2:20" x14ac:dyDescent="0.2">
      <c r="B1388" s="3"/>
      <c r="C1388" s="3"/>
      <c r="D1388" s="6"/>
      <c r="E1388" s="8"/>
      <c r="O1388" s="10"/>
      <c r="Q1388" s="12"/>
      <c r="S1388" s="16"/>
      <c r="T1388" s="16"/>
    </row>
    <row r="1389" spans="2:20" x14ac:dyDescent="0.2">
      <c r="B1389" s="3"/>
      <c r="C1389" s="3"/>
      <c r="D1389" s="6"/>
      <c r="E1389" s="8"/>
      <c r="O1389" s="10"/>
      <c r="Q1389" s="12"/>
      <c r="S1389" s="16"/>
      <c r="T1389" s="16"/>
    </row>
    <row r="1390" spans="2:20" x14ac:dyDescent="0.2">
      <c r="B1390" s="3"/>
      <c r="C1390" s="3"/>
      <c r="D1390" s="6"/>
      <c r="E1390" s="8"/>
      <c r="O1390" s="10"/>
      <c r="Q1390" s="12"/>
      <c r="S1390" s="16"/>
      <c r="T1390" s="16"/>
    </row>
    <row r="1391" spans="2:20" x14ac:dyDescent="0.2">
      <c r="B1391" s="3"/>
      <c r="C1391" s="3"/>
      <c r="D1391" s="6"/>
      <c r="E1391" s="8"/>
      <c r="O1391" s="10"/>
      <c r="Q1391" s="12"/>
      <c r="S1391" s="16"/>
      <c r="T1391" s="16"/>
    </row>
    <row r="1392" spans="2:20" x14ac:dyDescent="0.2">
      <c r="B1392" s="3"/>
      <c r="C1392" s="3"/>
      <c r="D1392" s="6"/>
      <c r="E1392" s="8"/>
      <c r="O1392" s="10"/>
      <c r="Q1392" s="12"/>
      <c r="S1392" s="16"/>
      <c r="T1392" s="16"/>
    </row>
    <row r="1393" spans="2:20" x14ac:dyDescent="0.2">
      <c r="B1393" s="3"/>
      <c r="C1393" s="3"/>
      <c r="D1393" s="6"/>
      <c r="E1393" s="8"/>
      <c r="O1393" s="10"/>
      <c r="Q1393" s="12"/>
      <c r="S1393" s="16"/>
      <c r="T1393" s="16"/>
    </row>
    <row r="1394" spans="2:20" x14ac:dyDescent="0.2">
      <c r="B1394" s="3"/>
      <c r="C1394" s="3"/>
      <c r="D1394" s="6"/>
      <c r="E1394" s="8"/>
      <c r="O1394" s="10"/>
      <c r="Q1394" s="12"/>
      <c r="S1394" s="16"/>
      <c r="T1394" s="16"/>
    </row>
    <row r="1395" spans="2:20" x14ac:dyDescent="0.2">
      <c r="B1395" s="3"/>
      <c r="C1395" s="3"/>
      <c r="D1395" s="6"/>
      <c r="E1395" s="8"/>
      <c r="O1395" s="10"/>
      <c r="Q1395" s="12"/>
      <c r="S1395" s="16"/>
      <c r="T1395" s="16"/>
    </row>
    <row r="1396" spans="2:20" x14ac:dyDescent="0.2">
      <c r="B1396" s="3"/>
      <c r="C1396" s="3"/>
      <c r="D1396" s="6"/>
      <c r="E1396" s="8"/>
      <c r="O1396" s="10"/>
      <c r="Q1396" s="12"/>
      <c r="S1396" s="16"/>
      <c r="T1396" s="16"/>
    </row>
    <row r="1397" spans="2:20" x14ac:dyDescent="0.2">
      <c r="B1397" s="3"/>
      <c r="C1397" s="3"/>
      <c r="D1397" s="6"/>
      <c r="E1397" s="8"/>
      <c r="O1397" s="10"/>
      <c r="Q1397" s="12"/>
      <c r="S1397" s="16"/>
      <c r="T1397" s="16"/>
    </row>
    <row r="1398" spans="2:20" x14ac:dyDescent="0.2">
      <c r="B1398" s="3"/>
      <c r="C1398" s="3"/>
      <c r="D1398" s="6"/>
      <c r="E1398" s="8"/>
      <c r="O1398" s="10"/>
      <c r="Q1398" s="12"/>
      <c r="S1398" s="16"/>
      <c r="T1398" s="16"/>
    </row>
    <row r="1399" spans="2:20" x14ac:dyDescent="0.2">
      <c r="B1399" s="3"/>
      <c r="C1399" s="3"/>
      <c r="D1399" s="6"/>
      <c r="E1399" s="8"/>
      <c r="O1399" s="10"/>
      <c r="Q1399" s="12"/>
      <c r="S1399" s="16"/>
      <c r="T1399" s="16"/>
    </row>
    <row r="1400" spans="2:20" x14ac:dyDescent="0.2">
      <c r="B1400" s="3"/>
      <c r="C1400" s="3"/>
      <c r="D1400" s="6"/>
      <c r="E1400" s="8"/>
      <c r="O1400" s="10"/>
      <c r="Q1400" s="12"/>
      <c r="S1400" s="16"/>
      <c r="T1400" s="16"/>
    </row>
    <row r="1401" spans="2:20" x14ac:dyDescent="0.2">
      <c r="B1401" s="3"/>
      <c r="C1401" s="3"/>
      <c r="D1401" s="6"/>
      <c r="E1401" s="8"/>
      <c r="O1401" s="10"/>
      <c r="Q1401" s="12"/>
      <c r="S1401" s="16"/>
      <c r="T1401" s="16"/>
    </row>
    <row r="1402" spans="2:20" x14ac:dyDescent="0.2">
      <c r="B1402" s="3"/>
      <c r="C1402" s="3"/>
      <c r="D1402" s="6"/>
      <c r="E1402" s="8"/>
      <c r="O1402" s="10"/>
      <c r="Q1402" s="12"/>
      <c r="S1402" s="16"/>
      <c r="T1402" s="16"/>
    </row>
    <row r="1403" spans="2:20" x14ac:dyDescent="0.2">
      <c r="B1403" s="3"/>
      <c r="C1403" s="3"/>
      <c r="D1403" s="6"/>
      <c r="E1403" s="8"/>
      <c r="O1403" s="10"/>
      <c r="Q1403" s="12"/>
      <c r="S1403" s="16"/>
      <c r="T1403" s="16"/>
    </row>
    <row r="1404" spans="2:20" x14ac:dyDescent="0.2">
      <c r="B1404" s="3"/>
      <c r="C1404" s="3"/>
      <c r="D1404" s="6"/>
      <c r="E1404" s="8"/>
      <c r="O1404" s="10"/>
      <c r="Q1404" s="12"/>
      <c r="S1404" s="16"/>
      <c r="T1404" s="16"/>
    </row>
    <row r="1405" spans="2:20" x14ac:dyDescent="0.2">
      <c r="B1405" s="3"/>
      <c r="C1405" s="3"/>
      <c r="D1405" s="6"/>
      <c r="E1405" s="8"/>
      <c r="O1405" s="10"/>
      <c r="Q1405" s="12"/>
      <c r="S1405" s="16"/>
      <c r="T1405" s="16"/>
    </row>
    <row r="1406" spans="2:20" x14ac:dyDescent="0.2">
      <c r="B1406" s="3"/>
      <c r="C1406" s="3"/>
      <c r="D1406" s="6"/>
      <c r="E1406" s="8"/>
      <c r="O1406" s="10"/>
      <c r="Q1406" s="12"/>
      <c r="S1406" s="16"/>
      <c r="T1406" s="16"/>
    </row>
    <row r="1407" spans="2:20" x14ac:dyDescent="0.2">
      <c r="B1407" s="3"/>
      <c r="C1407" s="3"/>
      <c r="D1407" s="6"/>
      <c r="E1407" s="8"/>
      <c r="O1407" s="10"/>
      <c r="Q1407" s="12"/>
      <c r="S1407" s="16"/>
      <c r="T1407" s="16"/>
    </row>
    <row r="1408" spans="2:20" x14ac:dyDescent="0.2">
      <c r="B1408" s="3"/>
      <c r="C1408" s="3"/>
      <c r="D1408" s="6"/>
      <c r="E1408" s="8"/>
      <c r="O1408" s="10"/>
      <c r="Q1408" s="12"/>
      <c r="S1408" s="16"/>
      <c r="T1408" s="16"/>
    </row>
    <row r="1409" spans="2:20" x14ac:dyDescent="0.2">
      <c r="B1409" s="3"/>
      <c r="C1409" s="3"/>
      <c r="D1409" s="6"/>
      <c r="E1409" s="8"/>
      <c r="O1409" s="10"/>
      <c r="Q1409" s="12"/>
      <c r="S1409" s="16"/>
      <c r="T1409" s="16"/>
    </row>
    <row r="1410" spans="2:20" x14ac:dyDescent="0.2">
      <c r="B1410" s="3"/>
      <c r="C1410" s="3"/>
      <c r="D1410" s="6"/>
      <c r="E1410" s="8"/>
      <c r="O1410" s="10"/>
      <c r="Q1410" s="12"/>
      <c r="S1410" s="16"/>
      <c r="T1410" s="16"/>
    </row>
    <row r="1411" spans="2:20" x14ac:dyDescent="0.2">
      <c r="B1411" s="3"/>
      <c r="C1411" s="3"/>
      <c r="D1411" s="6"/>
      <c r="E1411" s="8"/>
      <c r="O1411" s="10"/>
      <c r="Q1411" s="12"/>
      <c r="S1411" s="16"/>
      <c r="T1411" s="16"/>
    </row>
    <row r="1412" spans="2:20" x14ac:dyDescent="0.2">
      <c r="B1412" s="3"/>
      <c r="C1412" s="3"/>
      <c r="D1412" s="6"/>
      <c r="E1412" s="8"/>
      <c r="O1412" s="10"/>
      <c r="Q1412" s="12"/>
      <c r="S1412" s="16"/>
      <c r="T1412" s="16"/>
    </row>
    <row r="1413" spans="2:20" x14ac:dyDescent="0.2">
      <c r="B1413" s="3"/>
      <c r="C1413" s="3"/>
      <c r="D1413" s="6"/>
      <c r="E1413" s="8"/>
      <c r="O1413" s="10"/>
      <c r="Q1413" s="12"/>
      <c r="S1413" s="16"/>
      <c r="T1413" s="16"/>
    </row>
    <row r="1414" spans="2:20" x14ac:dyDescent="0.2">
      <c r="B1414" s="3"/>
      <c r="C1414" s="3"/>
      <c r="D1414" s="6"/>
      <c r="E1414" s="8"/>
      <c r="O1414" s="10"/>
      <c r="Q1414" s="12"/>
      <c r="S1414" s="16"/>
      <c r="T1414" s="16"/>
    </row>
    <row r="1415" spans="2:20" x14ac:dyDescent="0.2">
      <c r="B1415" s="3"/>
      <c r="C1415" s="3"/>
      <c r="D1415" s="6"/>
      <c r="E1415" s="8"/>
      <c r="O1415" s="10"/>
      <c r="Q1415" s="12"/>
      <c r="S1415" s="16"/>
      <c r="T1415" s="16"/>
    </row>
    <row r="1416" spans="2:20" x14ac:dyDescent="0.2">
      <c r="B1416" s="3"/>
      <c r="C1416" s="3"/>
      <c r="D1416" s="6"/>
      <c r="E1416" s="8"/>
      <c r="O1416" s="10"/>
      <c r="Q1416" s="12"/>
      <c r="S1416" s="16"/>
      <c r="T1416" s="16"/>
    </row>
    <row r="1417" spans="2:20" x14ac:dyDescent="0.2">
      <c r="B1417" s="3"/>
      <c r="C1417" s="3"/>
      <c r="D1417" s="6"/>
      <c r="E1417" s="8"/>
      <c r="O1417" s="10"/>
      <c r="Q1417" s="12"/>
      <c r="S1417" s="16"/>
      <c r="T1417" s="16"/>
    </row>
    <row r="1418" spans="2:20" x14ac:dyDescent="0.2">
      <c r="B1418" s="3"/>
      <c r="C1418" s="3"/>
      <c r="D1418" s="6"/>
      <c r="E1418" s="8"/>
      <c r="O1418" s="10"/>
      <c r="Q1418" s="12"/>
      <c r="S1418" s="16"/>
      <c r="T1418" s="16"/>
    </row>
    <row r="1419" spans="2:20" x14ac:dyDescent="0.2">
      <c r="B1419" s="3"/>
      <c r="C1419" s="3"/>
      <c r="D1419" s="6"/>
      <c r="E1419" s="8"/>
      <c r="O1419" s="10"/>
      <c r="Q1419" s="12"/>
      <c r="S1419" s="16"/>
      <c r="T1419" s="16"/>
    </row>
    <row r="1420" spans="2:20" x14ac:dyDescent="0.2">
      <c r="B1420" s="3"/>
      <c r="C1420" s="3"/>
      <c r="D1420" s="6"/>
      <c r="E1420" s="8"/>
      <c r="O1420" s="10"/>
      <c r="Q1420" s="12"/>
      <c r="S1420" s="16"/>
      <c r="T1420" s="16"/>
    </row>
    <row r="1421" spans="2:20" x14ac:dyDescent="0.2">
      <c r="B1421" s="3"/>
      <c r="C1421" s="3"/>
      <c r="D1421" s="6"/>
      <c r="E1421" s="8"/>
      <c r="O1421" s="10"/>
      <c r="Q1421" s="12"/>
      <c r="S1421" s="16"/>
      <c r="T1421" s="16"/>
    </row>
    <row r="1422" spans="2:20" x14ac:dyDescent="0.2">
      <c r="B1422" s="3"/>
      <c r="C1422" s="3"/>
      <c r="D1422" s="6"/>
      <c r="E1422" s="8"/>
      <c r="O1422" s="10"/>
      <c r="Q1422" s="12"/>
      <c r="S1422" s="16"/>
      <c r="T1422" s="16"/>
    </row>
    <row r="1423" spans="2:20" x14ac:dyDescent="0.2">
      <c r="B1423" s="3"/>
      <c r="C1423" s="3"/>
      <c r="D1423" s="6"/>
      <c r="E1423" s="8"/>
      <c r="O1423" s="10"/>
      <c r="Q1423" s="12"/>
      <c r="S1423" s="16"/>
      <c r="T1423" s="16"/>
    </row>
    <row r="1424" spans="2:20" x14ac:dyDescent="0.2">
      <c r="B1424" s="3"/>
      <c r="C1424" s="3"/>
      <c r="D1424" s="6"/>
      <c r="E1424" s="8"/>
      <c r="O1424" s="10"/>
      <c r="Q1424" s="12"/>
      <c r="S1424" s="16"/>
      <c r="T1424" s="16"/>
    </row>
    <row r="1425" spans="2:20" x14ac:dyDescent="0.2">
      <c r="B1425" s="3"/>
      <c r="C1425" s="3"/>
      <c r="D1425" s="6"/>
      <c r="E1425" s="8"/>
      <c r="O1425" s="10"/>
      <c r="Q1425" s="12"/>
      <c r="S1425" s="16"/>
      <c r="T1425" s="16"/>
    </row>
    <row r="1426" spans="2:20" x14ac:dyDescent="0.2">
      <c r="B1426" s="3"/>
      <c r="C1426" s="3"/>
      <c r="D1426" s="6"/>
      <c r="E1426" s="8"/>
      <c r="O1426" s="10"/>
      <c r="Q1426" s="12"/>
      <c r="S1426" s="16"/>
      <c r="T1426" s="16"/>
    </row>
    <row r="1427" spans="2:20" x14ac:dyDescent="0.2">
      <c r="B1427" s="3"/>
      <c r="C1427" s="3"/>
      <c r="D1427" s="6"/>
      <c r="E1427" s="8"/>
      <c r="O1427" s="10"/>
      <c r="Q1427" s="12"/>
      <c r="S1427" s="16"/>
      <c r="T1427" s="16"/>
    </row>
    <row r="1428" spans="2:20" x14ac:dyDescent="0.2">
      <c r="B1428" s="3"/>
      <c r="C1428" s="3"/>
      <c r="D1428" s="6"/>
      <c r="E1428" s="8"/>
      <c r="O1428" s="10"/>
      <c r="Q1428" s="12"/>
      <c r="S1428" s="16"/>
      <c r="T1428" s="16"/>
    </row>
    <row r="1429" spans="2:20" x14ac:dyDescent="0.2">
      <c r="B1429" s="3"/>
      <c r="C1429" s="3"/>
      <c r="D1429" s="6"/>
      <c r="E1429" s="8"/>
      <c r="O1429" s="10"/>
      <c r="Q1429" s="12"/>
      <c r="S1429" s="16"/>
      <c r="T1429" s="16"/>
    </row>
    <row r="1430" spans="2:20" x14ac:dyDescent="0.2">
      <c r="B1430" s="3"/>
      <c r="C1430" s="3"/>
      <c r="D1430" s="6"/>
      <c r="E1430" s="8"/>
      <c r="O1430" s="10"/>
      <c r="Q1430" s="12"/>
      <c r="S1430" s="16"/>
      <c r="T1430" s="16"/>
    </row>
    <row r="1431" spans="2:20" x14ac:dyDescent="0.2">
      <c r="B1431" s="3"/>
      <c r="C1431" s="3"/>
      <c r="D1431" s="6"/>
      <c r="E1431" s="8"/>
      <c r="O1431" s="10"/>
      <c r="Q1431" s="12"/>
      <c r="S1431" s="16"/>
      <c r="T1431" s="16"/>
    </row>
    <row r="1432" spans="2:20" x14ac:dyDescent="0.2">
      <c r="B1432" s="3"/>
      <c r="C1432" s="3"/>
      <c r="D1432" s="6"/>
      <c r="E1432" s="8"/>
      <c r="O1432" s="10"/>
      <c r="Q1432" s="12"/>
      <c r="S1432" s="16"/>
      <c r="T1432" s="16"/>
    </row>
    <row r="1433" spans="2:20" x14ac:dyDescent="0.2">
      <c r="B1433" s="3"/>
      <c r="C1433" s="3"/>
      <c r="D1433" s="6"/>
      <c r="E1433" s="8"/>
      <c r="O1433" s="10"/>
      <c r="Q1433" s="12"/>
      <c r="S1433" s="16"/>
      <c r="T1433" s="16"/>
    </row>
    <row r="1434" spans="2:20" x14ac:dyDescent="0.2">
      <c r="B1434" s="3"/>
      <c r="C1434" s="3"/>
      <c r="D1434" s="6"/>
      <c r="E1434" s="8"/>
      <c r="O1434" s="10"/>
      <c r="Q1434" s="12"/>
      <c r="S1434" s="16"/>
      <c r="T1434" s="16"/>
    </row>
    <row r="1435" spans="2:20" x14ac:dyDescent="0.2">
      <c r="B1435" s="3"/>
      <c r="C1435" s="3"/>
      <c r="D1435" s="6"/>
      <c r="E1435" s="8"/>
      <c r="O1435" s="10"/>
      <c r="Q1435" s="12"/>
      <c r="S1435" s="16"/>
      <c r="T1435" s="16"/>
    </row>
    <row r="1436" spans="2:20" x14ac:dyDescent="0.2">
      <c r="B1436" s="3"/>
      <c r="C1436" s="3"/>
      <c r="D1436" s="6"/>
      <c r="E1436" s="8"/>
      <c r="O1436" s="10"/>
      <c r="Q1436" s="12"/>
      <c r="S1436" s="16"/>
      <c r="T1436" s="16"/>
    </row>
    <row r="1437" spans="2:20" x14ac:dyDescent="0.2">
      <c r="B1437" s="3"/>
      <c r="C1437" s="3"/>
      <c r="D1437" s="6"/>
      <c r="E1437" s="8"/>
      <c r="O1437" s="10"/>
      <c r="Q1437" s="12"/>
      <c r="S1437" s="16"/>
      <c r="T1437" s="16"/>
    </row>
    <row r="1438" spans="2:20" x14ac:dyDescent="0.2">
      <c r="B1438" s="3"/>
      <c r="C1438" s="3"/>
      <c r="D1438" s="6"/>
      <c r="E1438" s="8"/>
      <c r="O1438" s="10"/>
      <c r="Q1438" s="12"/>
      <c r="S1438" s="16"/>
      <c r="T1438" s="16"/>
    </row>
    <row r="1439" spans="2:20" x14ac:dyDescent="0.2">
      <c r="B1439" s="3"/>
      <c r="C1439" s="3"/>
      <c r="D1439" s="6"/>
      <c r="E1439" s="8"/>
      <c r="O1439" s="10"/>
      <c r="Q1439" s="12"/>
      <c r="S1439" s="16"/>
      <c r="T1439" s="16"/>
    </row>
    <row r="1440" spans="2:20" x14ac:dyDescent="0.2">
      <c r="B1440" s="3"/>
      <c r="C1440" s="3"/>
      <c r="D1440" s="6"/>
      <c r="E1440" s="8"/>
      <c r="O1440" s="10"/>
      <c r="Q1440" s="12"/>
      <c r="S1440" s="16"/>
      <c r="T1440" s="16"/>
    </row>
    <row r="1441" spans="2:20" x14ac:dyDescent="0.2">
      <c r="B1441" s="3"/>
      <c r="C1441" s="3"/>
      <c r="D1441" s="6"/>
      <c r="E1441" s="8"/>
      <c r="O1441" s="10"/>
      <c r="Q1441" s="12"/>
      <c r="S1441" s="16"/>
      <c r="T1441" s="16"/>
    </row>
    <row r="1442" spans="2:20" x14ac:dyDescent="0.2">
      <c r="B1442" s="3"/>
      <c r="C1442" s="3"/>
      <c r="D1442" s="6"/>
      <c r="E1442" s="8"/>
      <c r="O1442" s="10"/>
      <c r="Q1442" s="12"/>
      <c r="S1442" s="16"/>
      <c r="T1442" s="16"/>
    </row>
    <row r="1443" spans="2:20" x14ac:dyDescent="0.2">
      <c r="B1443" s="3"/>
      <c r="C1443" s="3"/>
      <c r="D1443" s="6"/>
      <c r="E1443" s="8"/>
      <c r="O1443" s="10"/>
      <c r="Q1443" s="12"/>
      <c r="S1443" s="16"/>
      <c r="T1443" s="16"/>
    </row>
    <row r="1444" spans="2:20" x14ac:dyDescent="0.2">
      <c r="B1444" s="3"/>
      <c r="C1444" s="3"/>
      <c r="D1444" s="6"/>
      <c r="E1444" s="8"/>
      <c r="O1444" s="10"/>
      <c r="Q1444" s="12"/>
      <c r="S1444" s="16"/>
      <c r="T1444" s="16"/>
    </row>
    <row r="1445" spans="2:20" x14ac:dyDescent="0.2">
      <c r="B1445" s="3"/>
      <c r="C1445" s="3"/>
      <c r="D1445" s="6"/>
      <c r="E1445" s="8"/>
      <c r="O1445" s="10"/>
      <c r="Q1445" s="12"/>
      <c r="S1445" s="16"/>
      <c r="T1445" s="16"/>
    </row>
    <row r="1446" spans="2:20" x14ac:dyDescent="0.2">
      <c r="B1446" s="3"/>
      <c r="C1446" s="3"/>
      <c r="D1446" s="6"/>
      <c r="E1446" s="8"/>
      <c r="O1446" s="10"/>
      <c r="Q1446" s="12"/>
      <c r="S1446" s="16"/>
      <c r="T1446" s="16"/>
    </row>
    <row r="1447" spans="2:20" x14ac:dyDescent="0.2">
      <c r="B1447" s="3"/>
      <c r="C1447" s="3"/>
      <c r="D1447" s="6"/>
      <c r="E1447" s="8"/>
      <c r="O1447" s="10"/>
      <c r="Q1447" s="12"/>
      <c r="S1447" s="16"/>
      <c r="T1447" s="16"/>
    </row>
    <row r="1448" spans="2:20" x14ac:dyDescent="0.2">
      <c r="B1448" s="3"/>
      <c r="C1448" s="3"/>
      <c r="D1448" s="6"/>
      <c r="E1448" s="8"/>
      <c r="O1448" s="10"/>
      <c r="Q1448" s="12"/>
      <c r="S1448" s="16"/>
      <c r="T1448" s="16"/>
    </row>
    <row r="1449" spans="2:20" x14ac:dyDescent="0.2">
      <c r="B1449" s="3"/>
      <c r="C1449" s="3"/>
      <c r="D1449" s="6"/>
      <c r="E1449" s="8"/>
      <c r="O1449" s="10"/>
      <c r="Q1449" s="12"/>
      <c r="S1449" s="16"/>
      <c r="T1449" s="16"/>
    </row>
    <row r="1450" spans="2:20" x14ac:dyDescent="0.2">
      <c r="B1450" s="3"/>
      <c r="C1450" s="3"/>
      <c r="D1450" s="6"/>
      <c r="E1450" s="8"/>
      <c r="O1450" s="10"/>
      <c r="Q1450" s="12"/>
      <c r="S1450" s="16"/>
      <c r="T1450" s="16"/>
    </row>
    <row r="1451" spans="2:20" x14ac:dyDescent="0.2">
      <c r="B1451" s="3"/>
      <c r="C1451" s="3"/>
      <c r="D1451" s="6"/>
      <c r="E1451" s="8"/>
      <c r="O1451" s="10"/>
      <c r="Q1451" s="12"/>
      <c r="S1451" s="16"/>
      <c r="T1451" s="16"/>
    </row>
    <row r="1452" spans="2:20" x14ac:dyDescent="0.2">
      <c r="B1452" s="3"/>
      <c r="C1452" s="3"/>
      <c r="D1452" s="6"/>
      <c r="E1452" s="8"/>
      <c r="O1452" s="10"/>
      <c r="Q1452" s="12"/>
      <c r="S1452" s="16"/>
      <c r="T1452" s="16"/>
    </row>
    <row r="1453" spans="2:20" x14ac:dyDescent="0.2">
      <c r="B1453" s="3"/>
      <c r="C1453" s="3"/>
      <c r="D1453" s="6"/>
      <c r="E1453" s="8"/>
      <c r="O1453" s="10"/>
      <c r="Q1453" s="12"/>
      <c r="S1453" s="16"/>
      <c r="T1453" s="16"/>
    </row>
    <row r="1454" spans="2:20" x14ac:dyDescent="0.2">
      <c r="B1454" s="3"/>
      <c r="C1454" s="3"/>
      <c r="D1454" s="6"/>
      <c r="E1454" s="8"/>
      <c r="O1454" s="10"/>
      <c r="Q1454" s="12"/>
      <c r="S1454" s="16"/>
      <c r="T1454" s="16"/>
    </row>
    <row r="1455" spans="2:20" x14ac:dyDescent="0.2">
      <c r="B1455" s="3"/>
      <c r="C1455" s="3"/>
      <c r="D1455" s="6"/>
      <c r="E1455" s="8"/>
      <c r="O1455" s="10"/>
      <c r="Q1455" s="12"/>
      <c r="S1455" s="16"/>
      <c r="T1455" s="16"/>
    </row>
    <row r="1456" spans="2:20" x14ac:dyDescent="0.2">
      <c r="B1456" s="3"/>
      <c r="C1456" s="3"/>
      <c r="D1456" s="6"/>
      <c r="E1456" s="8"/>
      <c r="O1456" s="10"/>
      <c r="Q1456" s="12"/>
      <c r="S1456" s="16"/>
      <c r="T1456" s="16"/>
    </row>
    <row r="1457" spans="2:20" x14ac:dyDescent="0.2">
      <c r="B1457" s="3"/>
      <c r="C1457" s="3"/>
      <c r="D1457" s="6"/>
      <c r="E1457" s="8"/>
      <c r="O1457" s="10"/>
      <c r="Q1457" s="12"/>
      <c r="S1457" s="16"/>
      <c r="T1457" s="16"/>
    </row>
    <row r="1458" spans="2:20" x14ac:dyDescent="0.2">
      <c r="B1458" s="3"/>
      <c r="C1458" s="3"/>
      <c r="D1458" s="6"/>
      <c r="E1458" s="8"/>
      <c r="O1458" s="10"/>
      <c r="Q1458" s="12"/>
      <c r="S1458" s="16"/>
      <c r="T1458" s="16"/>
    </row>
    <row r="1459" spans="2:20" x14ac:dyDescent="0.2">
      <c r="B1459" s="3"/>
      <c r="C1459" s="3"/>
      <c r="D1459" s="6"/>
      <c r="E1459" s="8"/>
      <c r="O1459" s="10"/>
      <c r="Q1459" s="12"/>
      <c r="S1459" s="16"/>
      <c r="T1459" s="16"/>
    </row>
    <row r="1460" spans="2:20" x14ac:dyDescent="0.2">
      <c r="B1460" s="3"/>
      <c r="C1460" s="3"/>
      <c r="D1460" s="6"/>
      <c r="E1460" s="8"/>
      <c r="O1460" s="10"/>
      <c r="Q1460" s="12"/>
      <c r="S1460" s="16"/>
      <c r="T1460" s="16"/>
    </row>
    <row r="1461" spans="2:20" x14ac:dyDescent="0.2">
      <c r="B1461" s="3"/>
      <c r="C1461" s="3"/>
      <c r="D1461" s="6"/>
      <c r="E1461" s="8"/>
      <c r="O1461" s="10"/>
      <c r="Q1461" s="12"/>
      <c r="S1461" s="16"/>
      <c r="T1461" s="16"/>
    </row>
    <row r="1462" spans="2:20" x14ac:dyDescent="0.2">
      <c r="B1462" s="3"/>
      <c r="C1462" s="3"/>
      <c r="D1462" s="6"/>
      <c r="E1462" s="8"/>
      <c r="O1462" s="10"/>
      <c r="Q1462" s="12"/>
      <c r="S1462" s="16"/>
      <c r="T1462" s="16"/>
    </row>
    <row r="1463" spans="2:20" x14ac:dyDescent="0.2">
      <c r="B1463" s="3"/>
      <c r="C1463" s="3"/>
      <c r="D1463" s="6"/>
      <c r="E1463" s="8"/>
      <c r="O1463" s="10"/>
      <c r="Q1463" s="12"/>
      <c r="S1463" s="16"/>
      <c r="T1463" s="16"/>
    </row>
    <row r="1464" spans="2:20" x14ac:dyDescent="0.2">
      <c r="B1464" s="3"/>
      <c r="C1464" s="3"/>
      <c r="D1464" s="6"/>
      <c r="E1464" s="8"/>
      <c r="O1464" s="10"/>
      <c r="Q1464" s="12"/>
      <c r="S1464" s="16"/>
      <c r="T1464" s="16"/>
    </row>
    <row r="1465" spans="2:20" x14ac:dyDescent="0.2">
      <c r="B1465" s="3"/>
      <c r="C1465" s="3"/>
      <c r="D1465" s="6"/>
      <c r="E1465" s="8"/>
      <c r="O1465" s="10"/>
      <c r="Q1465" s="12"/>
      <c r="S1465" s="16"/>
      <c r="T1465" s="16"/>
    </row>
    <row r="1466" spans="2:20" x14ac:dyDescent="0.2">
      <c r="B1466" s="3"/>
      <c r="C1466" s="3"/>
      <c r="D1466" s="6"/>
      <c r="E1466" s="8"/>
      <c r="O1466" s="10"/>
      <c r="Q1466" s="12"/>
      <c r="S1466" s="16"/>
      <c r="T1466" s="16"/>
    </row>
    <row r="1467" spans="2:20" x14ac:dyDescent="0.2">
      <c r="B1467" s="3"/>
      <c r="C1467" s="3"/>
      <c r="D1467" s="6"/>
      <c r="E1467" s="8"/>
      <c r="O1467" s="10"/>
      <c r="Q1467" s="12"/>
      <c r="S1467" s="16"/>
      <c r="T1467" s="16"/>
    </row>
    <row r="1468" spans="2:20" x14ac:dyDescent="0.2">
      <c r="B1468" s="3"/>
      <c r="C1468" s="3"/>
      <c r="D1468" s="6"/>
      <c r="E1468" s="8"/>
      <c r="O1468" s="10"/>
      <c r="Q1468" s="12"/>
      <c r="S1468" s="16"/>
      <c r="T1468" s="16"/>
    </row>
    <row r="1469" spans="2:20" x14ac:dyDescent="0.2">
      <c r="B1469" s="3"/>
      <c r="C1469" s="3"/>
      <c r="D1469" s="6"/>
      <c r="E1469" s="8"/>
      <c r="O1469" s="10"/>
      <c r="Q1469" s="12"/>
      <c r="S1469" s="16"/>
      <c r="T1469" s="16"/>
    </row>
    <row r="1470" spans="2:20" x14ac:dyDescent="0.2">
      <c r="B1470" s="3"/>
      <c r="C1470" s="3"/>
      <c r="D1470" s="6"/>
      <c r="E1470" s="8"/>
      <c r="O1470" s="10"/>
      <c r="Q1470" s="12"/>
      <c r="S1470" s="16"/>
      <c r="T1470" s="16"/>
    </row>
    <row r="1471" spans="2:20" x14ac:dyDescent="0.2">
      <c r="B1471" s="3"/>
      <c r="C1471" s="3"/>
      <c r="D1471" s="6"/>
      <c r="E1471" s="8"/>
      <c r="O1471" s="10"/>
      <c r="Q1471" s="12"/>
      <c r="S1471" s="16"/>
      <c r="T1471" s="16"/>
    </row>
    <row r="1472" spans="2:20" x14ac:dyDescent="0.2">
      <c r="B1472" s="3"/>
      <c r="C1472" s="3"/>
      <c r="D1472" s="6"/>
      <c r="E1472" s="8"/>
      <c r="O1472" s="10"/>
      <c r="Q1472" s="12"/>
      <c r="S1472" s="16"/>
      <c r="T1472" s="16"/>
    </row>
    <row r="1473" spans="2:20" x14ac:dyDescent="0.2">
      <c r="B1473" s="3"/>
      <c r="C1473" s="3"/>
      <c r="D1473" s="6"/>
      <c r="E1473" s="8"/>
      <c r="O1473" s="10"/>
      <c r="Q1473" s="12"/>
      <c r="S1473" s="16"/>
      <c r="T1473" s="16"/>
    </row>
    <row r="1474" spans="2:20" x14ac:dyDescent="0.2">
      <c r="B1474" s="3"/>
      <c r="C1474" s="3"/>
      <c r="D1474" s="6"/>
      <c r="E1474" s="8"/>
      <c r="O1474" s="10"/>
      <c r="Q1474" s="12"/>
      <c r="S1474" s="16"/>
      <c r="T1474" s="16"/>
    </row>
    <row r="1475" spans="2:20" x14ac:dyDescent="0.2">
      <c r="B1475" s="3"/>
      <c r="C1475" s="3"/>
      <c r="D1475" s="6"/>
      <c r="E1475" s="8"/>
      <c r="O1475" s="10"/>
      <c r="Q1475" s="12"/>
      <c r="S1475" s="16"/>
      <c r="T1475" s="16"/>
    </row>
    <row r="1476" spans="2:20" x14ac:dyDescent="0.2">
      <c r="B1476" s="3"/>
      <c r="C1476" s="3"/>
      <c r="D1476" s="6"/>
      <c r="E1476" s="8"/>
      <c r="O1476" s="10"/>
      <c r="Q1476" s="12"/>
      <c r="S1476" s="16"/>
      <c r="T1476" s="16"/>
    </row>
    <row r="1477" spans="2:20" x14ac:dyDescent="0.2">
      <c r="B1477" s="3"/>
      <c r="C1477" s="3"/>
      <c r="D1477" s="6"/>
      <c r="E1477" s="8"/>
      <c r="O1477" s="10"/>
      <c r="Q1477" s="12"/>
      <c r="S1477" s="16"/>
      <c r="T1477" s="16"/>
    </row>
    <row r="1478" spans="2:20" x14ac:dyDescent="0.2">
      <c r="B1478" s="3"/>
      <c r="C1478" s="3"/>
      <c r="D1478" s="6"/>
      <c r="E1478" s="8"/>
      <c r="O1478" s="10"/>
      <c r="Q1478" s="12"/>
      <c r="S1478" s="16"/>
      <c r="T1478" s="16"/>
    </row>
    <row r="1479" spans="2:20" x14ac:dyDescent="0.2">
      <c r="B1479" s="3"/>
      <c r="C1479" s="3"/>
      <c r="D1479" s="6"/>
      <c r="E1479" s="8"/>
      <c r="O1479" s="10"/>
      <c r="Q1479" s="12"/>
      <c r="S1479" s="16"/>
      <c r="T1479" s="16"/>
    </row>
    <row r="1480" spans="2:20" x14ac:dyDescent="0.2">
      <c r="B1480" s="3"/>
      <c r="C1480" s="3"/>
      <c r="D1480" s="6"/>
      <c r="E1480" s="8"/>
      <c r="O1480" s="10"/>
      <c r="Q1480" s="12"/>
      <c r="S1480" s="16"/>
      <c r="T1480" s="16"/>
    </row>
    <row r="1481" spans="2:20" x14ac:dyDescent="0.2">
      <c r="B1481" s="3"/>
      <c r="C1481" s="3"/>
      <c r="D1481" s="6"/>
      <c r="E1481" s="8"/>
      <c r="O1481" s="10"/>
      <c r="Q1481" s="12"/>
      <c r="S1481" s="16"/>
      <c r="T1481" s="16"/>
    </row>
    <row r="1482" spans="2:20" x14ac:dyDescent="0.2">
      <c r="B1482" s="3"/>
      <c r="C1482" s="3"/>
      <c r="D1482" s="6"/>
      <c r="E1482" s="8"/>
      <c r="O1482" s="10"/>
      <c r="Q1482" s="12"/>
      <c r="S1482" s="16"/>
      <c r="T1482" s="16"/>
    </row>
    <row r="1483" spans="2:20" x14ac:dyDescent="0.2">
      <c r="B1483" s="3"/>
      <c r="C1483" s="3"/>
      <c r="D1483" s="6"/>
      <c r="E1483" s="8"/>
      <c r="O1483" s="10"/>
      <c r="Q1483" s="12"/>
      <c r="S1483" s="16"/>
      <c r="T1483" s="16"/>
    </row>
    <row r="1484" spans="2:20" x14ac:dyDescent="0.2">
      <c r="B1484" s="3"/>
      <c r="C1484" s="3"/>
      <c r="D1484" s="6"/>
      <c r="E1484" s="8"/>
      <c r="O1484" s="10"/>
      <c r="Q1484" s="12"/>
      <c r="S1484" s="16"/>
      <c r="T1484" s="16"/>
    </row>
    <row r="1485" spans="2:20" x14ac:dyDescent="0.2">
      <c r="B1485" s="3"/>
      <c r="C1485" s="3"/>
      <c r="D1485" s="6"/>
      <c r="E1485" s="8"/>
      <c r="O1485" s="10"/>
      <c r="Q1485" s="12"/>
      <c r="S1485" s="16"/>
      <c r="T1485" s="16"/>
    </row>
    <row r="1486" spans="2:20" x14ac:dyDescent="0.2">
      <c r="B1486" s="3"/>
      <c r="C1486" s="3"/>
      <c r="D1486" s="6"/>
      <c r="E1486" s="8"/>
      <c r="O1486" s="10"/>
      <c r="Q1486" s="12"/>
      <c r="S1486" s="16"/>
      <c r="T1486" s="16"/>
    </row>
    <row r="1487" spans="2:20" x14ac:dyDescent="0.2">
      <c r="B1487" s="3"/>
      <c r="C1487" s="3"/>
      <c r="D1487" s="6"/>
      <c r="E1487" s="8"/>
      <c r="O1487" s="10"/>
      <c r="Q1487" s="12"/>
      <c r="S1487" s="16"/>
      <c r="T1487" s="16"/>
    </row>
    <row r="1488" spans="2:20" x14ac:dyDescent="0.2">
      <c r="B1488" s="3"/>
      <c r="C1488" s="3"/>
      <c r="D1488" s="6"/>
      <c r="E1488" s="8"/>
      <c r="O1488" s="10"/>
      <c r="Q1488" s="12"/>
      <c r="S1488" s="16"/>
      <c r="T1488" s="16"/>
    </row>
    <row r="1489" spans="2:20" x14ac:dyDescent="0.2">
      <c r="B1489" s="3"/>
      <c r="C1489" s="3"/>
      <c r="D1489" s="6"/>
      <c r="E1489" s="8"/>
      <c r="O1489" s="10"/>
      <c r="Q1489" s="12"/>
      <c r="S1489" s="16"/>
      <c r="T1489" s="16"/>
    </row>
    <row r="1490" spans="2:20" x14ac:dyDescent="0.2">
      <c r="B1490" s="3"/>
      <c r="C1490" s="3"/>
      <c r="D1490" s="6"/>
      <c r="E1490" s="8"/>
      <c r="O1490" s="10"/>
      <c r="Q1490" s="12"/>
      <c r="S1490" s="16"/>
      <c r="T1490" s="16"/>
    </row>
    <row r="1491" spans="2:20" x14ac:dyDescent="0.2">
      <c r="B1491" s="3"/>
      <c r="C1491" s="3"/>
      <c r="D1491" s="6"/>
      <c r="E1491" s="8"/>
      <c r="O1491" s="10"/>
      <c r="Q1491" s="12"/>
      <c r="S1491" s="16"/>
      <c r="T1491" s="16"/>
    </row>
    <row r="1492" spans="2:20" x14ac:dyDescent="0.2">
      <c r="B1492" s="3"/>
      <c r="C1492" s="3"/>
      <c r="D1492" s="6"/>
      <c r="E1492" s="8"/>
      <c r="O1492" s="10"/>
      <c r="Q1492" s="12"/>
      <c r="S1492" s="16"/>
      <c r="T1492" s="16"/>
    </row>
    <row r="1493" spans="2:20" x14ac:dyDescent="0.2">
      <c r="B1493" s="3"/>
      <c r="C1493" s="3"/>
      <c r="D1493" s="6"/>
      <c r="E1493" s="8"/>
      <c r="O1493" s="10"/>
      <c r="Q1493" s="12"/>
      <c r="S1493" s="16"/>
      <c r="T1493" s="16"/>
    </row>
    <row r="1494" spans="2:20" x14ac:dyDescent="0.2">
      <c r="B1494" s="3"/>
      <c r="C1494" s="3"/>
      <c r="D1494" s="6"/>
      <c r="E1494" s="8"/>
      <c r="O1494" s="10"/>
      <c r="Q1494" s="12"/>
      <c r="S1494" s="16"/>
      <c r="T1494" s="16"/>
    </row>
    <row r="1495" spans="2:20" x14ac:dyDescent="0.2">
      <c r="B1495" s="3"/>
      <c r="C1495" s="3"/>
      <c r="D1495" s="6"/>
      <c r="E1495" s="8"/>
      <c r="O1495" s="10"/>
      <c r="Q1495" s="12"/>
      <c r="S1495" s="16"/>
      <c r="T1495" s="16"/>
    </row>
    <row r="1496" spans="2:20" x14ac:dyDescent="0.2">
      <c r="B1496" s="3"/>
      <c r="C1496" s="3"/>
      <c r="D1496" s="6"/>
      <c r="E1496" s="8"/>
      <c r="O1496" s="10"/>
      <c r="Q1496" s="12"/>
      <c r="S1496" s="16"/>
      <c r="T1496" s="16"/>
    </row>
    <row r="1497" spans="2:20" x14ac:dyDescent="0.2">
      <c r="B1497" s="3"/>
      <c r="C1497" s="3"/>
      <c r="D1497" s="6"/>
      <c r="E1497" s="8"/>
      <c r="O1497" s="10"/>
      <c r="Q1497" s="12"/>
      <c r="S1497" s="16"/>
      <c r="T1497" s="16"/>
    </row>
    <row r="1498" spans="2:20" x14ac:dyDescent="0.2">
      <c r="B1498" s="3"/>
      <c r="C1498" s="3"/>
      <c r="D1498" s="6"/>
      <c r="E1498" s="8"/>
      <c r="O1498" s="10"/>
      <c r="Q1498" s="12"/>
      <c r="S1498" s="16"/>
      <c r="T1498" s="16"/>
    </row>
    <row r="1499" spans="2:20" x14ac:dyDescent="0.2">
      <c r="B1499" s="3"/>
      <c r="C1499" s="3"/>
      <c r="D1499" s="6"/>
      <c r="E1499" s="8"/>
      <c r="O1499" s="10"/>
      <c r="Q1499" s="12"/>
      <c r="S1499" s="16"/>
      <c r="T1499" s="16"/>
    </row>
    <row r="1500" spans="2:20" x14ac:dyDescent="0.2">
      <c r="B1500" s="3"/>
      <c r="C1500" s="3"/>
      <c r="D1500" s="6"/>
      <c r="E1500" s="8"/>
      <c r="O1500" s="10"/>
      <c r="Q1500" s="12"/>
      <c r="S1500" s="16"/>
      <c r="T1500" s="16"/>
    </row>
    <row r="1501" spans="2:20" x14ac:dyDescent="0.2">
      <c r="B1501" s="3"/>
      <c r="C1501" s="3"/>
      <c r="D1501" s="6"/>
      <c r="E1501" s="8"/>
      <c r="O1501" s="10"/>
      <c r="Q1501" s="12"/>
      <c r="S1501" s="16"/>
      <c r="T1501" s="16"/>
    </row>
    <row r="1502" spans="2:20" x14ac:dyDescent="0.2">
      <c r="B1502" s="3"/>
      <c r="C1502" s="3"/>
      <c r="D1502" s="6"/>
      <c r="E1502" s="8"/>
      <c r="O1502" s="10"/>
      <c r="Q1502" s="12"/>
      <c r="S1502" s="16"/>
      <c r="T1502" s="16"/>
    </row>
    <row r="1503" spans="2:20" x14ac:dyDescent="0.2">
      <c r="B1503" s="3"/>
      <c r="C1503" s="3"/>
      <c r="D1503" s="6"/>
      <c r="E1503" s="8"/>
      <c r="O1503" s="10"/>
      <c r="Q1503" s="12"/>
      <c r="S1503" s="16"/>
      <c r="T1503" s="16"/>
    </row>
    <row r="1504" spans="2:20" x14ac:dyDescent="0.2">
      <c r="B1504" s="3"/>
      <c r="C1504" s="3"/>
      <c r="D1504" s="6"/>
      <c r="E1504" s="8"/>
      <c r="O1504" s="10"/>
      <c r="Q1504" s="12"/>
      <c r="S1504" s="16"/>
      <c r="T1504" s="16"/>
    </row>
    <row r="1505" spans="2:20" x14ac:dyDescent="0.2">
      <c r="B1505" s="3"/>
      <c r="C1505" s="3"/>
      <c r="D1505" s="6"/>
      <c r="E1505" s="8"/>
      <c r="O1505" s="10"/>
      <c r="Q1505" s="12"/>
      <c r="S1505" s="16"/>
      <c r="T1505" s="16"/>
    </row>
    <row r="1506" spans="2:20" x14ac:dyDescent="0.2">
      <c r="B1506" s="3"/>
      <c r="C1506" s="3"/>
      <c r="D1506" s="6"/>
      <c r="E1506" s="8"/>
      <c r="O1506" s="10"/>
      <c r="Q1506" s="12"/>
      <c r="S1506" s="16"/>
      <c r="T1506" s="16"/>
    </row>
    <row r="1507" spans="2:20" x14ac:dyDescent="0.2">
      <c r="B1507" s="3"/>
      <c r="C1507" s="3"/>
      <c r="D1507" s="6"/>
      <c r="E1507" s="8"/>
      <c r="O1507" s="10"/>
      <c r="Q1507" s="12"/>
      <c r="S1507" s="16"/>
      <c r="T1507" s="16"/>
    </row>
    <row r="1508" spans="2:20" x14ac:dyDescent="0.2">
      <c r="B1508" s="3"/>
      <c r="C1508" s="3"/>
      <c r="D1508" s="6"/>
      <c r="E1508" s="8"/>
      <c r="O1508" s="10"/>
      <c r="Q1508" s="12"/>
      <c r="S1508" s="16"/>
      <c r="T1508" s="16"/>
    </row>
    <row r="1509" spans="2:20" x14ac:dyDescent="0.2">
      <c r="B1509" s="3"/>
      <c r="C1509" s="3"/>
      <c r="D1509" s="6"/>
      <c r="E1509" s="8"/>
      <c r="O1509" s="10"/>
      <c r="Q1509" s="12"/>
      <c r="S1509" s="16"/>
      <c r="T1509" s="16"/>
    </row>
    <row r="1510" spans="2:20" x14ac:dyDescent="0.2">
      <c r="B1510" s="3"/>
      <c r="C1510" s="3"/>
      <c r="D1510" s="6"/>
      <c r="E1510" s="8"/>
      <c r="O1510" s="10"/>
      <c r="Q1510" s="12"/>
      <c r="S1510" s="16"/>
      <c r="T1510" s="16"/>
    </row>
    <row r="1511" spans="2:20" x14ac:dyDescent="0.2">
      <c r="B1511" s="3"/>
      <c r="C1511" s="3"/>
      <c r="D1511" s="6"/>
      <c r="E1511" s="8"/>
      <c r="O1511" s="10"/>
      <c r="Q1511" s="12"/>
      <c r="S1511" s="16"/>
      <c r="T1511" s="16"/>
    </row>
    <row r="1512" spans="2:20" x14ac:dyDescent="0.2">
      <c r="B1512" s="3"/>
      <c r="C1512" s="3"/>
      <c r="D1512" s="6"/>
      <c r="E1512" s="8"/>
      <c r="O1512" s="10"/>
      <c r="Q1512" s="12"/>
      <c r="S1512" s="16"/>
      <c r="T1512" s="16"/>
    </row>
    <row r="1513" spans="2:20" x14ac:dyDescent="0.2">
      <c r="B1513" s="3"/>
      <c r="C1513" s="3"/>
      <c r="D1513" s="6"/>
      <c r="E1513" s="8"/>
      <c r="O1513" s="10"/>
      <c r="Q1513" s="12"/>
      <c r="S1513" s="16"/>
      <c r="T1513" s="16"/>
    </row>
    <row r="1514" spans="2:20" x14ac:dyDescent="0.2">
      <c r="B1514" s="3"/>
      <c r="C1514" s="3"/>
      <c r="D1514" s="6"/>
      <c r="E1514" s="8"/>
      <c r="O1514" s="10"/>
      <c r="Q1514" s="12"/>
      <c r="S1514" s="16"/>
      <c r="T1514" s="16"/>
    </row>
    <row r="1515" spans="2:20" x14ac:dyDescent="0.2">
      <c r="B1515" s="3"/>
      <c r="C1515" s="3"/>
      <c r="D1515" s="6"/>
      <c r="E1515" s="8"/>
      <c r="O1515" s="10"/>
      <c r="Q1515" s="12"/>
      <c r="S1515" s="16"/>
      <c r="T1515" s="16"/>
    </row>
    <row r="1516" spans="2:20" x14ac:dyDescent="0.2">
      <c r="B1516" s="3"/>
      <c r="C1516" s="3"/>
      <c r="D1516" s="6"/>
      <c r="E1516" s="8"/>
      <c r="O1516" s="10"/>
      <c r="Q1516" s="12"/>
      <c r="S1516" s="16"/>
      <c r="T1516" s="16"/>
    </row>
    <row r="1517" spans="2:20" x14ac:dyDescent="0.2">
      <c r="B1517" s="3"/>
      <c r="C1517" s="3"/>
      <c r="D1517" s="6"/>
      <c r="E1517" s="8"/>
      <c r="O1517" s="10"/>
      <c r="Q1517" s="12"/>
      <c r="S1517" s="16"/>
      <c r="T1517" s="16"/>
    </row>
    <row r="1518" spans="2:20" x14ac:dyDescent="0.2">
      <c r="B1518" s="3"/>
      <c r="C1518" s="3"/>
      <c r="D1518" s="6"/>
      <c r="E1518" s="8"/>
      <c r="O1518" s="10"/>
      <c r="Q1518" s="12"/>
      <c r="S1518" s="16"/>
      <c r="T1518" s="16"/>
    </row>
    <row r="1519" spans="2:20" x14ac:dyDescent="0.2">
      <c r="B1519" s="3"/>
      <c r="C1519" s="3"/>
      <c r="D1519" s="6"/>
      <c r="E1519" s="8"/>
      <c r="O1519" s="10"/>
      <c r="Q1519" s="12"/>
      <c r="S1519" s="16"/>
      <c r="T1519" s="16"/>
    </row>
    <row r="1520" spans="2:20" x14ac:dyDescent="0.2">
      <c r="B1520" s="3"/>
      <c r="C1520" s="3"/>
      <c r="D1520" s="6"/>
      <c r="E1520" s="8"/>
      <c r="O1520" s="10"/>
      <c r="Q1520" s="12"/>
      <c r="S1520" s="16"/>
      <c r="T1520" s="16"/>
    </row>
    <row r="1521" spans="2:20" x14ac:dyDescent="0.2">
      <c r="B1521" s="3"/>
      <c r="C1521" s="3"/>
      <c r="D1521" s="6"/>
      <c r="E1521" s="8"/>
      <c r="O1521" s="10"/>
      <c r="Q1521" s="12"/>
      <c r="S1521" s="16"/>
      <c r="T1521" s="16"/>
    </row>
    <row r="1522" spans="2:20" x14ac:dyDescent="0.2">
      <c r="B1522" s="3"/>
      <c r="C1522" s="3"/>
      <c r="D1522" s="6"/>
      <c r="E1522" s="8"/>
      <c r="O1522" s="10"/>
      <c r="Q1522" s="12"/>
      <c r="S1522" s="16"/>
      <c r="T1522" s="16"/>
    </row>
    <row r="1523" spans="2:20" x14ac:dyDescent="0.2">
      <c r="B1523" s="3"/>
      <c r="C1523" s="3"/>
      <c r="D1523" s="6"/>
      <c r="E1523" s="8"/>
      <c r="O1523" s="10"/>
      <c r="Q1523" s="12"/>
      <c r="S1523" s="16"/>
      <c r="T1523" s="16"/>
    </row>
    <row r="1524" spans="2:20" x14ac:dyDescent="0.2">
      <c r="B1524" s="3"/>
      <c r="C1524" s="3"/>
      <c r="D1524" s="6"/>
      <c r="E1524" s="8"/>
      <c r="O1524" s="10"/>
      <c r="Q1524" s="12"/>
      <c r="S1524" s="16"/>
      <c r="T1524" s="16"/>
    </row>
    <row r="1525" spans="2:20" x14ac:dyDescent="0.2">
      <c r="B1525" s="3"/>
      <c r="C1525" s="3"/>
      <c r="D1525" s="6"/>
      <c r="E1525" s="8"/>
      <c r="O1525" s="10"/>
      <c r="Q1525" s="12"/>
      <c r="S1525" s="16"/>
      <c r="T1525" s="16"/>
    </row>
    <row r="1526" spans="2:20" x14ac:dyDescent="0.2">
      <c r="B1526" s="3"/>
      <c r="C1526" s="3"/>
      <c r="D1526" s="6"/>
      <c r="E1526" s="8"/>
      <c r="O1526" s="10"/>
      <c r="Q1526" s="12"/>
      <c r="S1526" s="16"/>
      <c r="T1526" s="16"/>
    </row>
    <row r="1527" spans="2:20" x14ac:dyDescent="0.2">
      <c r="B1527" s="3"/>
      <c r="C1527" s="3"/>
      <c r="D1527" s="6"/>
      <c r="E1527" s="8"/>
      <c r="O1527" s="10"/>
      <c r="Q1527" s="12"/>
      <c r="S1527" s="16"/>
      <c r="T1527" s="16"/>
    </row>
    <row r="1528" spans="2:20" x14ac:dyDescent="0.2">
      <c r="B1528" s="3"/>
      <c r="C1528" s="3"/>
      <c r="D1528" s="6"/>
      <c r="E1528" s="8"/>
      <c r="O1528" s="10"/>
      <c r="Q1528" s="12"/>
      <c r="S1528" s="16"/>
      <c r="T1528" s="16"/>
    </row>
    <row r="1529" spans="2:20" x14ac:dyDescent="0.2">
      <c r="B1529" s="3"/>
      <c r="C1529" s="3"/>
      <c r="D1529" s="6"/>
      <c r="E1529" s="8"/>
      <c r="O1529" s="10"/>
      <c r="Q1529" s="12"/>
      <c r="S1529" s="16"/>
      <c r="T1529" s="16"/>
    </row>
    <row r="1530" spans="2:20" x14ac:dyDescent="0.2">
      <c r="B1530" s="3"/>
      <c r="C1530" s="3"/>
      <c r="D1530" s="6"/>
      <c r="E1530" s="8"/>
      <c r="O1530" s="10"/>
      <c r="Q1530" s="12"/>
      <c r="S1530" s="16"/>
      <c r="T1530" s="16"/>
    </row>
    <row r="1531" spans="2:20" x14ac:dyDescent="0.2">
      <c r="B1531" s="3"/>
      <c r="C1531" s="3"/>
      <c r="D1531" s="6"/>
      <c r="E1531" s="8"/>
      <c r="O1531" s="10"/>
      <c r="Q1531" s="12"/>
      <c r="S1531" s="16"/>
      <c r="T1531" s="16"/>
    </row>
    <row r="1532" spans="2:20" x14ac:dyDescent="0.2">
      <c r="B1532" s="3"/>
      <c r="C1532" s="3"/>
      <c r="D1532" s="6"/>
      <c r="E1532" s="8"/>
      <c r="O1532" s="10"/>
      <c r="Q1532" s="12"/>
      <c r="S1532" s="16"/>
      <c r="T1532" s="16"/>
    </row>
    <row r="1533" spans="2:20" x14ac:dyDescent="0.2">
      <c r="B1533" s="3"/>
      <c r="C1533" s="3"/>
      <c r="D1533" s="6"/>
      <c r="E1533" s="8"/>
      <c r="O1533" s="10"/>
      <c r="Q1533" s="12"/>
      <c r="S1533" s="16"/>
      <c r="T1533" s="16"/>
    </row>
    <row r="1534" spans="2:20" x14ac:dyDescent="0.2">
      <c r="B1534" s="3"/>
      <c r="C1534" s="3"/>
      <c r="D1534" s="6"/>
      <c r="E1534" s="8"/>
      <c r="O1534" s="10"/>
      <c r="Q1534" s="12"/>
      <c r="S1534" s="16"/>
      <c r="T1534" s="16"/>
    </row>
    <row r="1535" spans="2:20" x14ac:dyDescent="0.2">
      <c r="B1535" s="3"/>
      <c r="C1535" s="3"/>
      <c r="D1535" s="6"/>
      <c r="E1535" s="8"/>
      <c r="O1535" s="10"/>
      <c r="Q1535" s="12"/>
      <c r="S1535" s="16"/>
      <c r="T1535" s="16"/>
    </row>
    <row r="1536" spans="2:20" x14ac:dyDescent="0.2">
      <c r="B1536" s="3"/>
      <c r="C1536" s="3"/>
      <c r="D1536" s="6"/>
      <c r="E1536" s="8"/>
      <c r="O1536" s="10"/>
      <c r="Q1536" s="12"/>
      <c r="S1536" s="16"/>
      <c r="T1536" s="16"/>
    </row>
    <row r="1537" spans="2:20" x14ac:dyDescent="0.2">
      <c r="B1537" s="3"/>
      <c r="C1537" s="3"/>
      <c r="D1537" s="6"/>
      <c r="E1537" s="8"/>
      <c r="O1537" s="10"/>
      <c r="Q1537" s="12"/>
      <c r="S1537" s="16"/>
      <c r="T1537" s="16"/>
    </row>
    <row r="1538" spans="2:20" x14ac:dyDescent="0.2">
      <c r="B1538" s="3"/>
      <c r="C1538" s="3"/>
      <c r="D1538" s="6"/>
      <c r="E1538" s="8"/>
      <c r="O1538" s="10"/>
      <c r="Q1538" s="12"/>
      <c r="S1538" s="16"/>
      <c r="T1538" s="16"/>
    </row>
    <row r="1539" spans="2:20" x14ac:dyDescent="0.2">
      <c r="B1539" s="3"/>
      <c r="C1539" s="3"/>
      <c r="D1539" s="6"/>
      <c r="E1539" s="8"/>
      <c r="O1539" s="10"/>
      <c r="Q1539" s="12"/>
      <c r="S1539" s="16"/>
      <c r="T1539" s="16"/>
    </row>
    <row r="1540" spans="2:20" x14ac:dyDescent="0.2">
      <c r="B1540" s="3"/>
      <c r="C1540" s="3"/>
      <c r="D1540" s="6"/>
      <c r="E1540" s="8"/>
      <c r="O1540" s="10"/>
      <c r="Q1540" s="12"/>
      <c r="S1540" s="16"/>
      <c r="T1540" s="16"/>
    </row>
    <row r="1541" spans="2:20" x14ac:dyDescent="0.2">
      <c r="B1541" s="3"/>
      <c r="C1541" s="3"/>
      <c r="D1541" s="6"/>
      <c r="E1541" s="8"/>
      <c r="O1541" s="10"/>
      <c r="Q1541" s="12"/>
      <c r="S1541" s="16"/>
      <c r="T1541" s="16"/>
    </row>
    <row r="1542" spans="2:20" x14ac:dyDescent="0.2">
      <c r="B1542" s="3"/>
      <c r="C1542" s="3"/>
      <c r="D1542" s="6"/>
      <c r="E1542" s="8"/>
      <c r="O1542" s="10"/>
      <c r="Q1542" s="12"/>
      <c r="S1542" s="16"/>
      <c r="T1542" s="16"/>
    </row>
    <row r="1543" spans="2:20" x14ac:dyDescent="0.2">
      <c r="B1543" s="3"/>
      <c r="C1543" s="3"/>
      <c r="D1543" s="6"/>
      <c r="E1543" s="8"/>
      <c r="O1543" s="10"/>
      <c r="Q1543" s="12"/>
      <c r="S1543" s="16"/>
      <c r="T1543" s="16"/>
    </row>
    <row r="1544" spans="2:20" x14ac:dyDescent="0.2">
      <c r="B1544" s="3"/>
      <c r="C1544" s="3"/>
      <c r="D1544" s="6"/>
      <c r="E1544" s="8"/>
      <c r="O1544" s="10"/>
      <c r="Q1544" s="12"/>
      <c r="S1544" s="16"/>
      <c r="T1544" s="16"/>
    </row>
    <row r="1545" spans="2:20" x14ac:dyDescent="0.2">
      <c r="B1545" s="3"/>
      <c r="C1545" s="3"/>
      <c r="D1545" s="6"/>
      <c r="E1545" s="8"/>
      <c r="O1545" s="10"/>
      <c r="Q1545" s="12"/>
      <c r="S1545" s="16"/>
      <c r="T1545" s="16"/>
    </row>
    <row r="1546" spans="2:20" x14ac:dyDescent="0.2">
      <c r="B1546" s="3"/>
      <c r="C1546" s="3"/>
      <c r="D1546" s="6"/>
      <c r="E1546" s="8"/>
      <c r="O1546" s="10"/>
      <c r="Q1546" s="12"/>
      <c r="S1546" s="16"/>
      <c r="T1546" s="16"/>
    </row>
    <row r="1547" spans="2:20" x14ac:dyDescent="0.2">
      <c r="B1547" s="3"/>
      <c r="C1547" s="3"/>
      <c r="D1547" s="6"/>
      <c r="E1547" s="8"/>
      <c r="O1547" s="10"/>
      <c r="Q1547" s="12"/>
      <c r="S1547" s="16"/>
      <c r="T1547" s="16"/>
    </row>
    <row r="1548" spans="2:20" x14ac:dyDescent="0.2">
      <c r="B1548" s="3"/>
      <c r="C1548" s="3"/>
      <c r="D1548" s="6"/>
      <c r="E1548" s="8"/>
      <c r="O1548" s="10"/>
      <c r="Q1548" s="12"/>
      <c r="S1548" s="16"/>
      <c r="T1548" s="16"/>
    </row>
    <row r="1549" spans="2:20" x14ac:dyDescent="0.2">
      <c r="B1549" s="3"/>
      <c r="C1549" s="3"/>
      <c r="D1549" s="6"/>
      <c r="E1549" s="8"/>
      <c r="O1549" s="10"/>
      <c r="Q1549" s="12"/>
      <c r="S1549" s="16"/>
      <c r="T1549" s="16"/>
    </row>
    <row r="1550" spans="2:20" x14ac:dyDescent="0.2">
      <c r="B1550" s="3"/>
      <c r="C1550" s="3"/>
      <c r="D1550" s="6"/>
      <c r="E1550" s="8"/>
      <c r="O1550" s="10"/>
      <c r="Q1550" s="12"/>
      <c r="S1550" s="16"/>
      <c r="T1550" s="16"/>
    </row>
    <row r="1551" spans="2:20" x14ac:dyDescent="0.2">
      <c r="B1551" s="3"/>
      <c r="C1551" s="3"/>
      <c r="D1551" s="6"/>
      <c r="E1551" s="8"/>
      <c r="O1551" s="10"/>
      <c r="Q1551" s="12"/>
      <c r="S1551" s="16"/>
      <c r="T1551" s="16"/>
    </row>
    <row r="1552" spans="2:20" x14ac:dyDescent="0.2">
      <c r="B1552" s="3"/>
      <c r="C1552" s="3"/>
      <c r="D1552" s="6"/>
      <c r="E1552" s="8"/>
      <c r="O1552" s="10"/>
      <c r="Q1552" s="12"/>
      <c r="S1552" s="16"/>
      <c r="T1552" s="16"/>
    </row>
    <row r="1553" spans="2:20" x14ac:dyDescent="0.2">
      <c r="B1553" s="3"/>
      <c r="C1553" s="3"/>
      <c r="D1553" s="6"/>
      <c r="E1553" s="8"/>
      <c r="O1553" s="10"/>
      <c r="Q1553" s="12"/>
      <c r="S1553" s="16"/>
      <c r="T1553" s="16"/>
    </row>
    <row r="1554" spans="2:20" x14ac:dyDescent="0.2">
      <c r="B1554" s="3"/>
      <c r="C1554" s="3"/>
      <c r="D1554" s="6"/>
      <c r="E1554" s="8"/>
      <c r="O1554" s="10"/>
      <c r="Q1554" s="12"/>
      <c r="S1554" s="16"/>
      <c r="T1554" s="16"/>
    </row>
    <row r="1555" spans="2:20" x14ac:dyDescent="0.2">
      <c r="B1555" s="3"/>
      <c r="C1555" s="3"/>
      <c r="D1555" s="6"/>
      <c r="E1555" s="8"/>
      <c r="O1555" s="10"/>
      <c r="Q1555" s="12"/>
      <c r="S1555" s="16"/>
      <c r="T1555" s="16"/>
    </row>
    <row r="1556" spans="2:20" x14ac:dyDescent="0.2">
      <c r="B1556" s="3"/>
      <c r="C1556" s="3"/>
      <c r="D1556" s="6"/>
      <c r="E1556" s="8"/>
      <c r="O1556" s="10"/>
      <c r="Q1556" s="12"/>
      <c r="S1556" s="16"/>
      <c r="T1556" s="16"/>
    </row>
    <row r="1557" spans="2:20" x14ac:dyDescent="0.2">
      <c r="B1557" s="3"/>
      <c r="C1557" s="3"/>
      <c r="D1557" s="6"/>
      <c r="E1557" s="8"/>
      <c r="O1557" s="10"/>
      <c r="Q1557" s="12"/>
      <c r="S1557" s="16"/>
      <c r="T1557" s="16"/>
    </row>
    <row r="1558" spans="2:20" x14ac:dyDescent="0.2">
      <c r="B1558" s="3"/>
      <c r="C1558" s="3"/>
      <c r="D1558" s="6"/>
      <c r="E1558" s="8"/>
      <c r="O1558" s="10"/>
      <c r="Q1558" s="12"/>
      <c r="S1558" s="16"/>
      <c r="T1558" s="16"/>
    </row>
    <row r="1559" spans="2:20" x14ac:dyDescent="0.2">
      <c r="B1559" s="3"/>
      <c r="C1559" s="3"/>
      <c r="D1559" s="6"/>
      <c r="E1559" s="8"/>
      <c r="O1559" s="10"/>
      <c r="Q1559" s="12"/>
      <c r="S1559" s="16"/>
      <c r="T1559" s="16"/>
    </row>
    <row r="1560" spans="2:20" x14ac:dyDescent="0.2">
      <c r="B1560" s="3"/>
      <c r="C1560" s="3"/>
      <c r="D1560" s="6"/>
      <c r="E1560" s="8"/>
      <c r="O1560" s="10"/>
      <c r="Q1560" s="12"/>
      <c r="S1560" s="16"/>
      <c r="T1560" s="16"/>
    </row>
    <row r="1561" spans="2:20" x14ac:dyDescent="0.2">
      <c r="B1561" s="3"/>
      <c r="C1561" s="3"/>
      <c r="D1561" s="6"/>
      <c r="E1561" s="8"/>
      <c r="O1561" s="10"/>
      <c r="Q1561" s="12"/>
      <c r="S1561" s="16"/>
      <c r="T1561" s="16"/>
    </row>
    <row r="1562" spans="2:20" x14ac:dyDescent="0.2">
      <c r="B1562" s="3"/>
      <c r="C1562" s="3"/>
      <c r="D1562" s="6"/>
      <c r="E1562" s="8"/>
      <c r="O1562" s="10"/>
      <c r="Q1562" s="12"/>
      <c r="S1562" s="16"/>
      <c r="T1562" s="16"/>
    </row>
    <row r="1563" spans="2:20" x14ac:dyDescent="0.2">
      <c r="B1563" s="3"/>
      <c r="C1563" s="3"/>
      <c r="D1563" s="6"/>
      <c r="E1563" s="8"/>
      <c r="O1563" s="10"/>
      <c r="Q1563" s="12"/>
      <c r="S1563" s="16"/>
      <c r="T1563" s="16"/>
    </row>
    <row r="1564" spans="2:20" x14ac:dyDescent="0.2">
      <c r="B1564" s="3"/>
      <c r="C1564" s="3"/>
      <c r="D1564" s="6"/>
      <c r="E1564" s="8"/>
      <c r="O1564" s="10"/>
      <c r="Q1564" s="12"/>
      <c r="S1564" s="16"/>
      <c r="T1564" s="16"/>
    </row>
    <row r="1565" spans="2:20" x14ac:dyDescent="0.2">
      <c r="B1565" s="3"/>
      <c r="C1565" s="3"/>
      <c r="D1565" s="6"/>
      <c r="E1565" s="8"/>
      <c r="O1565" s="10"/>
      <c r="Q1565" s="12"/>
      <c r="S1565" s="16"/>
      <c r="T1565" s="16"/>
    </row>
    <row r="1566" spans="2:20" x14ac:dyDescent="0.2">
      <c r="B1566" s="3"/>
      <c r="C1566" s="3"/>
      <c r="D1566" s="6"/>
      <c r="E1566" s="8"/>
      <c r="O1566" s="10"/>
      <c r="Q1566" s="12"/>
      <c r="S1566" s="16"/>
      <c r="T1566" s="16"/>
    </row>
    <row r="1567" spans="2:20" x14ac:dyDescent="0.2">
      <c r="B1567" s="3"/>
      <c r="C1567" s="3"/>
      <c r="D1567" s="6"/>
      <c r="E1567" s="8"/>
      <c r="O1567" s="10"/>
      <c r="Q1567" s="12"/>
      <c r="S1567" s="16"/>
      <c r="T1567" s="16"/>
    </row>
    <row r="1568" spans="2:20" x14ac:dyDescent="0.2">
      <c r="B1568" s="3"/>
      <c r="C1568" s="3"/>
      <c r="D1568" s="6"/>
      <c r="E1568" s="8"/>
      <c r="O1568" s="10"/>
      <c r="Q1568" s="12"/>
      <c r="S1568" s="16"/>
      <c r="T1568" s="16"/>
    </row>
    <row r="1569" spans="2:20" x14ac:dyDescent="0.2">
      <c r="B1569" s="3"/>
      <c r="C1569" s="3"/>
      <c r="D1569" s="6"/>
      <c r="E1569" s="8"/>
      <c r="O1569" s="10"/>
      <c r="Q1569" s="12"/>
      <c r="S1569" s="16"/>
      <c r="T1569" s="16"/>
    </row>
    <row r="1570" spans="2:20" x14ac:dyDescent="0.2">
      <c r="B1570" s="3"/>
      <c r="C1570" s="3"/>
      <c r="D1570" s="6"/>
      <c r="E1570" s="8"/>
      <c r="O1570" s="10"/>
      <c r="Q1570" s="12"/>
      <c r="S1570" s="16"/>
      <c r="T1570" s="16"/>
    </row>
    <row r="1571" spans="2:20" x14ac:dyDescent="0.2">
      <c r="B1571" s="3"/>
      <c r="C1571" s="3"/>
      <c r="D1571" s="6"/>
      <c r="E1571" s="8"/>
      <c r="O1571" s="10"/>
      <c r="Q1571" s="12"/>
      <c r="S1571" s="16"/>
      <c r="T1571" s="16"/>
    </row>
    <row r="1572" spans="2:20" x14ac:dyDescent="0.2">
      <c r="B1572" s="3"/>
      <c r="C1572" s="3"/>
      <c r="D1572" s="6"/>
      <c r="E1572" s="8"/>
      <c r="O1572" s="10"/>
      <c r="Q1572" s="12"/>
      <c r="S1572" s="16"/>
      <c r="T1572" s="16"/>
    </row>
    <row r="1573" spans="2:20" x14ac:dyDescent="0.2">
      <c r="B1573" s="3"/>
      <c r="C1573" s="3"/>
      <c r="D1573" s="6"/>
      <c r="E1573" s="8"/>
      <c r="O1573" s="10"/>
      <c r="Q1573" s="12"/>
      <c r="S1573" s="16"/>
      <c r="T1573" s="16"/>
    </row>
    <row r="1574" spans="2:20" x14ac:dyDescent="0.2">
      <c r="B1574" s="3"/>
      <c r="C1574" s="3"/>
      <c r="D1574" s="6"/>
      <c r="E1574" s="8"/>
      <c r="O1574" s="10"/>
      <c r="Q1574" s="12"/>
      <c r="S1574" s="16"/>
      <c r="T1574" s="16"/>
    </row>
    <row r="1575" spans="2:20" x14ac:dyDescent="0.2">
      <c r="B1575" s="3"/>
      <c r="C1575" s="3"/>
      <c r="D1575" s="6"/>
      <c r="E1575" s="8"/>
      <c r="O1575" s="10"/>
      <c r="Q1575" s="12"/>
      <c r="S1575" s="16"/>
      <c r="T1575" s="16"/>
    </row>
    <row r="1576" spans="2:20" x14ac:dyDescent="0.2">
      <c r="B1576" s="3"/>
      <c r="C1576" s="3"/>
      <c r="D1576" s="6"/>
      <c r="E1576" s="8"/>
      <c r="O1576" s="10"/>
      <c r="Q1576" s="12"/>
      <c r="S1576" s="16"/>
      <c r="T1576" s="16"/>
    </row>
    <row r="1577" spans="2:20" x14ac:dyDescent="0.2">
      <c r="B1577" s="3"/>
      <c r="C1577" s="3"/>
      <c r="D1577" s="6"/>
      <c r="E1577" s="8"/>
      <c r="O1577" s="10"/>
      <c r="Q1577" s="12"/>
      <c r="S1577" s="16"/>
      <c r="T1577" s="16"/>
    </row>
    <row r="1578" spans="2:20" x14ac:dyDescent="0.2">
      <c r="B1578" s="3"/>
      <c r="C1578" s="3"/>
      <c r="D1578" s="6"/>
      <c r="E1578" s="8"/>
      <c r="O1578" s="10"/>
      <c r="Q1578" s="12"/>
      <c r="S1578" s="16"/>
      <c r="T1578" s="16"/>
    </row>
    <row r="1579" spans="2:20" x14ac:dyDescent="0.2">
      <c r="B1579" s="3"/>
      <c r="C1579" s="3"/>
      <c r="D1579" s="6"/>
      <c r="E1579" s="8"/>
      <c r="O1579" s="10"/>
      <c r="Q1579" s="12"/>
      <c r="S1579" s="16"/>
      <c r="T1579" s="16"/>
    </row>
    <row r="1580" spans="2:20" x14ac:dyDescent="0.2">
      <c r="B1580" s="3"/>
      <c r="C1580" s="3"/>
      <c r="D1580" s="6"/>
      <c r="E1580" s="8"/>
      <c r="O1580" s="10"/>
      <c r="Q1580" s="12"/>
      <c r="S1580" s="16"/>
      <c r="T1580" s="16"/>
    </row>
    <row r="1581" spans="2:20" x14ac:dyDescent="0.2">
      <c r="B1581" s="3"/>
      <c r="C1581" s="3"/>
      <c r="D1581" s="6"/>
      <c r="E1581" s="8"/>
      <c r="O1581" s="10"/>
      <c r="Q1581" s="12"/>
      <c r="S1581" s="16"/>
      <c r="T1581" s="16"/>
    </row>
    <row r="1582" spans="2:20" x14ac:dyDescent="0.2">
      <c r="B1582" s="3"/>
      <c r="C1582" s="3"/>
      <c r="D1582" s="6"/>
      <c r="E1582" s="8"/>
      <c r="O1582" s="10"/>
      <c r="Q1582" s="12"/>
      <c r="S1582" s="16"/>
      <c r="T1582" s="16"/>
    </row>
    <row r="1583" spans="2:20" x14ac:dyDescent="0.2">
      <c r="B1583" s="3"/>
      <c r="C1583" s="3"/>
      <c r="D1583" s="6"/>
      <c r="E1583" s="8"/>
      <c r="O1583" s="10"/>
      <c r="Q1583" s="12"/>
      <c r="S1583" s="16"/>
      <c r="T1583" s="16"/>
    </row>
    <row r="1584" spans="2:20" x14ac:dyDescent="0.2">
      <c r="B1584" s="3"/>
      <c r="C1584" s="3"/>
      <c r="D1584" s="6"/>
      <c r="E1584" s="8"/>
      <c r="O1584" s="10"/>
      <c r="Q1584" s="12"/>
      <c r="S1584" s="16"/>
      <c r="T1584" s="16"/>
    </row>
    <row r="1585" spans="2:20" x14ac:dyDescent="0.2">
      <c r="B1585" s="3"/>
      <c r="C1585" s="3"/>
      <c r="D1585" s="6"/>
      <c r="E1585" s="8"/>
      <c r="O1585" s="10"/>
      <c r="Q1585" s="12"/>
      <c r="S1585" s="16"/>
      <c r="T1585" s="16"/>
    </row>
    <row r="1586" spans="2:20" x14ac:dyDescent="0.2">
      <c r="B1586" s="3"/>
      <c r="C1586" s="3"/>
      <c r="D1586" s="6"/>
      <c r="E1586" s="8"/>
      <c r="O1586" s="10"/>
      <c r="Q1586" s="12"/>
      <c r="S1586" s="16"/>
      <c r="T1586" s="16"/>
    </row>
    <row r="1587" spans="2:20" x14ac:dyDescent="0.2">
      <c r="B1587" s="3"/>
      <c r="C1587" s="3"/>
      <c r="D1587" s="6"/>
      <c r="E1587" s="8"/>
      <c r="O1587" s="10"/>
      <c r="Q1587" s="12"/>
      <c r="S1587" s="16"/>
      <c r="T1587" s="16"/>
    </row>
    <row r="1588" spans="2:20" x14ac:dyDescent="0.2">
      <c r="B1588" s="3"/>
      <c r="C1588" s="3"/>
      <c r="D1588" s="6"/>
      <c r="E1588" s="8"/>
      <c r="O1588" s="10"/>
      <c r="Q1588" s="12"/>
      <c r="S1588" s="16"/>
      <c r="T1588" s="16"/>
    </row>
    <row r="1589" spans="2:20" x14ac:dyDescent="0.2">
      <c r="B1589" s="3"/>
      <c r="C1589" s="3"/>
      <c r="D1589" s="6"/>
      <c r="E1589" s="8"/>
      <c r="O1589" s="10"/>
      <c r="Q1589" s="12"/>
      <c r="S1589" s="16"/>
      <c r="T1589" s="16"/>
    </row>
    <row r="1590" spans="2:20" x14ac:dyDescent="0.2">
      <c r="B1590" s="3"/>
      <c r="C1590" s="3"/>
      <c r="D1590" s="6"/>
      <c r="E1590" s="8"/>
      <c r="O1590" s="10"/>
      <c r="Q1590" s="12"/>
      <c r="S1590" s="16"/>
      <c r="T1590" s="16"/>
    </row>
    <row r="1591" spans="2:20" x14ac:dyDescent="0.2">
      <c r="B1591" s="3"/>
      <c r="C1591" s="3"/>
      <c r="D1591" s="6"/>
      <c r="E1591" s="8"/>
      <c r="O1591" s="10"/>
      <c r="Q1591" s="12"/>
      <c r="S1591" s="16"/>
      <c r="T1591" s="16"/>
    </row>
    <row r="1592" spans="2:20" x14ac:dyDescent="0.2">
      <c r="B1592" s="3"/>
      <c r="C1592" s="3"/>
      <c r="D1592" s="6"/>
      <c r="E1592" s="8"/>
      <c r="O1592" s="10"/>
      <c r="Q1592" s="12"/>
      <c r="S1592" s="16"/>
      <c r="T1592" s="16"/>
    </row>
    <row r="1593" spans="2:20" x14ac:dyDescent="0.2">
      <c r="B1593" s="3"/>
      <c r="C1593" s="3"/>
      <c r="D1593" s="6"/>
      <c r="E1593" s="8"/>
      <c r="O1593" s="10"/>
      <c r="Q1593" s="12"/>
      <c r="S1593" s="16"/>
      <c r="T1593" s="16"/>
    </row>
    <row r="1594" spans="2:20" x14ac:dyDescent="0.2">
      <c r="B1594" s="3"/>
      <c r="C1594" s="3"/>
      <c r="D1594" s="6"/>
      <c r="E1594" s="8"/>
      <c r="O1594" s="10"/>
      <c r="Q1594" s="12"/>
      <c r="S1594" s="16"/>
      <c r="T1594" s="16"/>
    </row>
    <row r="1595" spans="2:20" x14ac:dyDescent="0.2">
      <c r="B1595" s="3"/>
      <c r="C1595" s="3"/>
      <c r="D1595" s="6"/>
      <c r="E1595" s="8"/>
      <c r="O1595" s="10"/>
      <c r="Q1595" s="12"/>
      <c r="S1595" s="16"/>
      <c r="T1595" s="16"/>
    </row>
    <row r="1596" spans="2:20" x14ac:dyDescent="0.2">
      <c r="B1596" s="3"/>
      <c r="C1596" s="3"/>
      <c r="D1596" s="6"/>
      <c r="E1596" s="8"/>
      <c r="O1596" s="10"/>
      <c r="Q1596" s="12"/>
      <c r="S1596" s="16"/>
      <c r="T1596" s="16"/>
    </row>
    <row r="1597" spans="2:20" x14ac:dyDescent="0.2">
      <c r="B1597" s="3"/>
      <c r="C1597" s="3"/>
      <c r="D1597" s="6"/>
      <c r="E1597" s="8"/>
      <c r="O1597" s="10"/>
      <c r="Q1597" s="12"/>
      <c r="S1597" s="16"/>
      <c r="T1597" s="16"/>
    </row>
    <row r="1598" spans="2:20" x14ac:dyDescent="0.2">
      <c r="B1598" s="3"/>
      <c r="C1598" s="3"/>
      <c r="D1598" s="6"/>
      <c r="E1598" s="8"/>
      <c r="O1598" s="10"/>
      <c r="Q1598" s="12"/>
      <c r="S1598" s="16"/>
      <c r="T1598" s="16"/>
    </row>
    <row r="1599" spans="2:20" x14ac:dyDescent="0.2">
      <c r="B1599" s="3"/>
      <c r="C1599" s="3"/>
      <c r="D1599" s="6"/>
      <c r="E1599" s="8"/>
      <c r="O1599" s="10"/>
      <c r="Q1599" s="12"/>
      <c r="S1599" s="16"/>
      <c r="T1599" s="16"/>
    </row>
    <row r="1600" spans="2:20" x14ac:dyDescent="0.2">
      <c r="B1600" s="3"/>
      <c r="C1600" s="3"/>
      <c r="D1600" s="6"/>
      <c r="E1600" s="8"/>
      <c r="O1600" s="10"/>
      <c r="Q1600" s="12"/>
      <c r="S1600" s="16"/>
      <c r="T1600" s="16"/>
    </row>
    <row r="1601" spans="2:20" x14ac:dyDescent="0.2">
      <c r="B1601" s="3"/>
      <c r="C1601" s="3"/>
      <c r="D1601" s="6"/>
      <c r="E1601" s="8"/>
      <c r="O1601" s="10"/>
      <c r="Q1601" s="12"/>
      <c r="S1601" s="16"/>
      <c r="T1601" s="16"/>
    </row>
    <row r="1602" spans="2:20" x14ac:dyDescent="0.2">
      <c r="B1602" s="3"/>
      <c r="C1602" s="3"/>
      <c r="D1602" s="6"/>
      <c r="E1602" s="8"/>
      <c r="O1602" s="10"/>
      <c r="Q1602" s="12"/>
      <c r="S1602" s="16"/>
      <c r="T1602" s="16"/>
    </row>
    <row r="1603" spans="2:20" x14ac:dyDescent="0.2">
      <c r="B1603" s="3"/>
      <c r="C1603" s="3"/>
      <c r="D1603" s="6"/>
      <c r="E1603" s="8"/>
      <c r="O1603" s="10"/>
      <c r="Q1603" s="12"/>
      <c r="S1603" s="16"/>
      <c r="T1603" s="16"/>
    </row>
    <row r="1604" spans="2:20" x14ac:dyDescent="0.2">
      <c r="B1604" s="3"/>
      <c r="C1604" s="3"/>
      <c r="D1604" s="6"/>
      <c r="E1604" s="8"/>
      <c r="O1604" s="10"/>
      <c r="Q1604" s="12"/>
      <c r="S1604" s="16"/>
      <c r="T1604" s="16"/>
    </row>
    <row r="1605" spans="2:20" x14ac:dyDescent="0.2">
      <c r="B1605" s="3"/>
      <c r="C1605" s="3"/>
      <c r="D1605" s="6"/>
      <c r="E1605" s="8"/>
      <c r="O1605" s="10"/>
      <c r="Q1605" s="12"/>
      <c r="S1605" s="16"/>
      <c r="T1605" s="16"/>
    </row>
    <row r="1606" spans="2:20" x14ac:dyDescent="0.2">
      <c r="B1606" s="3"/>
      <c r="C1606" s="3"/>
      <c r="D1606" s="6"/>
      <c r="E1606" s="8"/>
      <c r="O1606" s="10"/>
      <c r="Q1606" s="12"/>
      <c r="S1606" s="16"/>
      <c r="T1606" s="16"/>
    </row>
    <row r="1607" spans="2:20" x14ac:dyDescent="0.2">
      <c r="B1607" s="3"/>
      <c r="C1607" s="3"/>
      <c r="D1607" s="6"/>
      <c r="E1607" s="8"/>
      <c r="O1607" s="10"/>
      <c r="Q1607" s="12"/>
      <c r="S1607" s="16"/>
      <c r="T1607" s="16"/>
    </row>
    <row r="1608" spans="2:20" x14ac:dyDescent="0.2">
      <c r="B1608" s="3"/>
      <c r="C1608" s="3"/>
      <c r="D1608" s="6"/>
      <c r="E1608" s="8"/>
      <c r="O1608" s="10"/>
      <c r="Q1608" s="12"/>
      <c r="S1608" s="16"/>
      <c r="T1608" s="16"/>
    </row>
    <row r="1609" spans="2:20" x14ac:dyDescent="0.2">
      <c r="B1609" s="3"/>
      <c r="C1609" s="3"/>
      <c r="D1609" s="6"/>
      <c r="E1609" s="8"/>
      <c r="O1609" s="10"/>
      <c r="Q1609" s="12"/>
      <c r="S1609" s="16"/>
      <c r="T1609" s="16"/>
    </row>
    <row r="1610" spans="2:20" x14ac:dyDescent="0.2">
      <c r="B1610" s="3"/>
      <c r="C1610" s="3"/>
      <c r="D1610" s="6"/>
      <c r="E1610" s="8"/>
      <c r="O1610" s="10"/>
      <c r="Q1610" s="12"/>
      <c r="S1610" s="16"/>
      <c r="T1610" s="16"/>
    </row>
    <row r="1611" spans="2:20" x14ac:dyDescent="0.2">
      <c r="B1611" s="3"/>
      <c r="C1611" s="3"/>
      <c r="D1611" s="6"/>
      <c r="E1611" s="8"/>
      <c r="O1611" s="10"/>
      <c r="Q1611" s="12"/>
      <c r="S1611" s="16"/>
      <c r="T1611" s="16"/>
    </row>
    <row r="1612" spans="2:20" x14ac:dyDescent="0.2">
      <c r="B1612" s="3"/>
      <c r="C1612" s="3"/>
      <c r="D1612" s="6"/>
      <c r="E1612" s="8"/>
      <c r="O1612" s="10"/>
      <c r="Q1612" s="12"/>
      <c r="S1612" s="16"/>
      <c r="T1612" s="16"/>
    </row>
    <row r="1613" spans="2:20" x14ac:dyDescent="0.2">
      <c r="B1613" s="3"/>
      <c r="C1613" s="3"/>
      <c r="D1613" s="6"/>
      <c r="E1613" s="8"/>
      <c r="O1613" s="10"/>
      <c r="Q1613" s="12"/>
      <c r="S1613" s="16"/>
      <c r="T1613" s="16"/>
    </row>
    <row r="1614" spans="2:20" x14ac:dyDescent="0.2">
      <c r="B1614" s="3"/>
      <c r="C1614" s="3"/>
      <c r="D1614" s="6"/>
      <c r="E1614" s="8"/>
      <c r="O1614" s="10"/>
      <c r="Q1614" s="12"/>
      <c r="S1614" s="16"/>
      <c r="T1614" s="16"/>
    </row>
    <row r="1615" spans="2:20" x14ac:dyDescent="0.2">
      <c r="B1615" s="3"/>
      <c r="C1615" s="3"/>
      <c r="D1615" s="6"/>
      <c r="E1615" s="8"/>
      <c r="O1615" s="10"/>
      <c r="Q1615" s="12"/>
      <c r="S1615" s="16"/>
      <c r="T1615" s="16"/>
    </row>
    <row r="1616" spans="2:20" x14ac:dyDescent="0.2">
      <c r="B1616" s="3"/>
      <c r="C1616" s="3"/>
      <c r="D1616" s="6"/>
      <c r="E1616" s="8"/>
      <c r="O1616" s="10"/>
      <c r="Q1616" s="12"/>
      <c r="S1616" s="16"/>
      <c r="T1616" s="16"/>
    </row>
    <row r="1617" spans="2:20" x14ac:dyDescent="0.2">
      <c r="B1617" s="3"/>
      <c r="C1617" s="3"/>
      <c r="D1617" s="6"/>
      <c r="E1617" s="8"/>
      <c r="O1617" s="10"/>
      <c r="Q1617" s="12"/>
      <c r="S1617" s="16"/>
      <c r="T1617" s="16"/>
    </row>
    <row r="1618" spans="2:20" x14ac:dyDescent="0.2">
      <c r="B1618" s="3"/>
      <c r="C1618" s="3"/>
      <c r="D1618" s="6"/>
      <c r="E1618" s="8"/>
      <c r="O1618" s="10"/>
      <c r="Q1618" s="12"/>
      <c r="S1618" s="16"/>
      <c r="T1618" s="16"/>
    </row>
    <row r="1619" spans="2:20" x14ac:dyDescent="0.2">
      <c r="B1619" s="3"/>
      <c r="C1619" s="3"/>
      <c r="D1619" s="6"/>
      <c r="E1619" s="8"/>
      <c r="O1619" s="10"/>
      <c r="Q1619" s="12"/>
      <c r="S1619" s="16"/>
      <c r="T1619" s="16"/>
    </row>
    <row r="1620" spans="2:20" x14ac:dyDescent="0.2">
      <c r="B1620" s="3"/>
      <c r="C1620" s="3"/>
      <c r="D1620" s="6"/>
      <c r="E1620" s="8"/>
      <c r="O1620" s="10"/>
      <c r="Q1620" s="12"/>
      <c r="S1620" s="16"/>
      <c r="T1620" s="16"/>
    </row>
    <row r="1621" spans="2:20" x14ac:dyDescent="0.2">
      <c r="B1621" s="3"/>
      <c r="C1621" s="3"/>
      <c r="D1621" s="6"/>
      <c r="E1621" s="8"/>
      <c r="O1621" s="10"/>
      <c r="Q1621" s="12"/>
      <c r="S1621" s="16"/>
      <c r="T1621" s="16"/>
    </row>
    <row r="1622" spans="2:20" x14ac:dyDescent="0.2">
      <c r="B1622" s="3"/>
      <c r="C1622" s="3"/>
      <c r="D1622" s="6"/>
      <c r="E1622" s="8"/>
      <c r="O1622" s="10"/>
      <c r="Q1622" s="12"/>
      <c r="S1622" s="16"/>
      <c r="T1622" s="16"/>
    </row>
    <row r="1623" spans="2:20" x14ac:dyDescent="0.2">
      <c r="B1623" s="3"/>
      <c r="C1623" s="3"/>
      <c r="D1623" s="6"/>
      <c r="E1623" s="8"/>
      <c r="O1623" s="10"/>
      <c r="Q1623" s="12"/>
      <c r="S1623" s="16"/>
      <c r="T1623" s="16"/>
    </row>
    <row r="1624" spans="2:20" x14ac:dyDescent="0.2">
      <c r="B1624" s="3"/>
      <c r="C1624" s="3"/>
      <c r="D1624" s="6"/>
      <c r="E1624" s="8"/>
      <c r="O1624" s="10"/>
      <c r="Q1624" s="12"/>
      <c r="S1624" s="16"/>
      <c r="T1624" s="16"/>
    </row>
    <row r="1625" spans="2:20" x14ac:dyDescent="0.2">
      <c r="B1625" s="3"/>
      <c r="C1625" s="3"/>
      <c r="D1625" s="6"/>
      <c r="E1625" s="8"/>
      <c r="O1625" s="10"/>
      <c r="Q1625" s="12"/>
      <c r="S1625" s="16"/>
      <c r="T1625" s="16"/>
    </row>
    <row r="1626" spans="2:20" x14ac:dyDescent="0.2">
      <c r="B1626" s="3"/>
      <c r="C1626" s="3"/>
      <c r="D1626" s="6"/>
      <c r="E1626" s="8"/>
      <c r="O1626" s="10"/>
      <c r="Q1626" s="12"/>
      <c r="S1626" s="16"/>
      <c r="T1626" s="16"/>
    </row>
    <row r="1627" spans="2:20" x14ac:dyDescent="0.2">
      <c r="B1627" s="3"/>
      <c r="C1627" s="3"/>
      <c r="D1627" s="6"/>
      <c r="E1627" s="8"/>
      <c r="O1627" s="10"/>
      <c r="Q1627" s="12"/>
      <c r="S1627" s="16"/>
      <c r="T1627" s="16"/>
    </row>
    <row r="1628" spans="2:20" x14ac:dyDescent="0.2">
      <c r="B1628" s="3"/>
      <c r="C1628" s="3"/>
      <c r="D1628" s="6"/>
      <c r="E1628" s="8"/>
      <c r="O1628" s="10"/>
      <c r="Q1628" s="12"/>
      <c r="S1628" s="16"/>
      <c r="T1628" s="16"/>
    </row>
    <row r="1629" spans="2:20" x14ac:dyDescent="0.2">
      <c r="B1629" s="3"/>
      <c r="C1629" s="3"/>
      <c r="D1629" s="6"/>
      <c r="E1629" s="8"/>
      <c r="O1629" s="10"/>
      <c r="Q1629" s="12"/>
      <c r="S1629" s="16"/>
      <c r="T1629" s="16"/>
    </row>
    <row r="1630" spans="2:20" x14ac:dyDescent="0.2">
      <c r="B1630" s="3"/>
      <c r="C1630" s="3"/>
      <c r="D1630" s="6"/>
      <c r="E1630" s="8"/>
      <c r="O1630" s="10"/>
      <c r="Q1630" s="12"/>
      <c r="S1630" s="16"/>
      <c r="T1630" s="16"/>
    </row>
    <row r="1631" spans="2:20" x14ac:dyDescent="0.2">
      <c r="B1631" s="3"/>
      <c r="C1631" s="3"/>
      <c r="D1631" s="6"/>
      <c r="E1631" s="8"/>
      <c r="O1631" s="10"/>
      <c r="Q1631" s="12"/>
      <c r="S1631" s="16"/>
      <c r="T1631" s="16"/>
    </row>
    <row r="1632" spans="2:20" x14ac:dyDescent="0.2">
      <c r="B1632" s="3"/>
      <c r="C1632" s="3"/>
      <c r="D1632" s="6"/>
      <c r="E1632" s="8"/>
      <c r="O1632" s="10"/>
      <c r="Q1632" s="12"/>
      <c r="S1632" s="16"/>
      <c r="T1632" s="16"/>
    </row>
    <row r="1633" spans="2:20" x14ac:dyDescent="0.2">
      <c r="B1633" s="3"/>
      <c r="C1633" s="3"/>
      <c r="D1633" s="6"/>
      <c r="E1633" s="8"/>
      <c r="O1633" s="10"/>
      <c r="Q1633" s="12"/>
      <c r="S1633" s="16"/>
      <c r="T1633" s="16"/>
    </row>
    <row r="1634" spans="2:20" x14ac:dyDescent="0.2">
      <c r="B1634" s="3"/>
      <c r="C1634" s="3"/>
      <c r="D1634" s="6"/>
      <c r="E1634" s="8"/>
      <c r="O1634" s="10"/>
      <c r="Q1634" s="12"/>
      <c r="S1634" s="16"/>
      <c r="T1634" s="16"/>
    </row>
    <row r="1635" spans="2:20" x14ac:dyDescent="0.2">
      <c r="B1635" s="3"/>
      <c r="C1635" s="3"/>
      <c r="D1635" s="6"/>
      <c r="E1635" s="8"/>
      <c r="O1635" s="10"/>
      <c r="Q1635" s="12"/>
      <c r="S1635" s="16"/>
      <c r="T1635" s="16"/>
    </row>
    <row r="1636" spans="2:20" x14ac:dyDescent="0.2">
      <c r="B1636" s="3"/>
      <c r="C1636" s="3"/>
      <c r="D1636" s="6"/>
      <c r="E1636" s="8"/>
      <c r="O1636" s="10"/>
      <c r="Q1636" s="12"/>
      <c r="S1636" s="16"/>
      <c r="T1636" s="16"/>
    </row>
    <row r="1637" spans="2:20" x14ac:dyDescent="0.2">
      <c r="B1637" s="3"/>
      <c r="C1637" s="3"/>
      <c r="D1637" s="6"/>
      <c r="E1637" s="8"/>
      <c r="O1637" s="10"/>
      <c r="Q1637" s="12"/>
      <c r="S1637" s="16"/>
      <c r="T1637" s="16"/>
    </row>
    <row r="1638" spans="2:20" x14ac:dyDescent="0.2">
      <c r="B1638" s="3"/>
      <c r="C1638" s="3"/>
      <c r="D1638" s="6"/>
      <c r="E1638" s="8"/>
      <c r="O1638" s="10"/>
      <c r="Q1638" s="12"/>
      <c r="S1638" s="16"/>
      <c r="T1638" s="16"/>
    </row>
    <row r="1639" spans="2:20" x14ac:dyDescent="0.2">
      <c r="B1639" s="3"/>
      <c r="C1639" s="3"/>
      <c r="D1639" s="6"/>
      <c r="E1639" s="8"/>
      <c r="O1639" s="10"/>
      <c r="Q1639" s="12"/>
      <c r="S1639" s="16"/>
      <c r="T1639" s="16"/>
    </row>
    <row r="1640" spans="2:20" x14ac:dyDescent="0.2">
      <c r="B1640" s="3"/>
      <c r="C1640" s="3"/>
      <c r="D1640" s="6"/>
      <c r="E1640" s="8"/>
      <c r="O1640" s="10"/>
      <c r="Q1640" s="12"/>
      <c r="S1640" s="16"/>
      <c r="T1640" s="16"/>
    </row>
    <row r="1641" spans="2:20" x14ac:dyDescent="0.2">
      <c r="B1641" s="3"/>
      <c r="C1641" s="3"/>
      <c r="D1641" s="6"/>
      <c r="E1641" s="8"/>
      <c r="O1641" s="10"/>
      <c r="Q1641" s="12"/>
      <c r="S1641" s="16"/>
      <c r="T1641" s="16"/>
    </row>
    <row r="1642" spans="2:20" x14ac:dyDescent="0.2">
      <c r="B1642" s="3"/>
      <c r="C1642" s="3"/>
      <c r="D1642" s="6"/>
      <c r="E1642" s="8"/>
      <c r="O1642" s="10"/>
      <c r="Q1642" s="12"/>
      <c r="S1642" s="16"/>
      <c r="T1642" s="16"/>
    </row>
    <row r="1643" spans="2:20" x14ac:dyDescent="0.2">
      <c r="B1643" s="3"/>
      <c r="C1643" s="3"/>
      <c r="D1643" s="6"/>
      <c r="E1643" s="8"/>
      <c r="O1643" s="10"/>
      <c r="Q1643" s="12"/>
      <c r="S1643" s="16"/>
      <c r="T1643" s="16"/>
    </row>
    <row r="1644" spans="2:20" x14ac:dyDescent="0.2">
      <c r="B1644" s="3"/>
      <c r="C1644" s="3"/>
      <c r="D1644" s="6"/>
      <c r="E1644" s="8"/>
      <c r="O1644" s="10"/>
      <c r="Q1644" s="12"/>
      <c r="S1644" s="16"/>
      <c r="T1644" s="16"/>
    </row>
    <row r="1645" spans="2:20" x14ac:dyDescent="0.2">
      <c r="B1645" s="3"/>
      <c r="C1645" s="3"/>
      <c r="D1645" s="6"/>
      <c r="E1645" s="8"/>
      <c r="O1645" s="10"/>
      <c r="Q1645" s="12"/>
      <c r="S1645" s="16"/>
      <c r="T1645" s="16"/>
    </row>
    <row r="1646" spans="2:20" x14ac:dyDescent="0.2">
      <c r="B1646" s="3"/>
      <c r="C1646" s="3"/>
      <c r="D1646" s="6"/>
      <c r="E1646" s="8"/>
      <c r="O1646" s="10"/>
      <c r="Q1646" s="12"/>
      <c r="S1646" s="16"/>
      <c r="T1646" s="16"/>
    </row>
    <row r="1647" spans="2:20" x14ac:dyDescent="0.2">
      <c r="B1647" s="3"/>
      <c r="C1647" s="3"/>
      <c r="D1647" s="6"/>
      <c r="E1647" s="8"/>
      <c r="O1647" s="10"/>
      <c r="Q1647" s="12"/>
      <c r="S1647" s="16"/>
      <c r="T1647" s="16"/>
    </row>
    <row r="1648" spans="2:20" x14ac:dyDescent="0.2">
      <c r="B1648" s="3"/>
      <c r="C1648" s="3"/>
      <c r="D1648" s="6"/>
      <c r="E1648" s="8"/>
      <c r="O1648" s="10"/>
      <c r="Q1648" s="12"/>
      <c r="S1648" s="16"/>
      <c r="T1648" s="16"/>
    </row>
    <row r="1649" spans="2:20" x14ac:dyDescent="0.2">
      <c r="B1649" s="3"/>
      <c r="C1649" s="3"/>
      <c r="D1649" s="6"/>
      <c r="E1649" s="8"/>
      <c r="O1649" s="10"/>
      <c r="Q1649" s="12"/>
      <c r="S1649" s="16"/>
      <c r="T1649" s="16"/>
    </row>
    <row r="1650" spans="2:20" x14ac:dyDescent="0.2">
      <c r="B1650" s="3"/>
      <c r="C1650" s="3"/>
      <c r="D1650" s="6"/>
      <c r="E1650" s="8"/>
      <c r="O1650" s="10"/>
      <c r="Q1650" s="12"/>
      <c r="S1650" s="16"/>
      <c r="T1650" s="16"/>
    </row>
    <row r="1651" spans="2:20" x14ac:dyDescent="0.2">
      <c r="B1651" s="3"/>
      <c r="C1651" s="3"/>
      <c r="D1651" s="6"/>
      <c r="E1651" s="8"/>
      <c r="O1651" s="10"/>
      <c r="Q1651" s="12"/>
      <c r="S1651" s="16"/>
      <c r="T1651" s="16"/>
    </row>
    <row r="1652" spans="2:20" x14ac:dyDescent="0.2">
      <c r="B1652" s="3"/>
      <c r="C1652" s="3"/>
      <c r="D1652" s="6"/>
      <c r="E1652" s="8"/>
      <c r="O1652" s="10"/>
      <c r="Q1652" s="12"/>
      <c r="S1652" s="16"/>
      <c r="T1652" s="16"/>
    </row>
    <row r="1653" spans="2:20" x14ac:dyDescent="0.2">
      <c r="B1653" s="3"/>
      <c r="C1653" s="3"/>
      <c r="D1653" s="6"/>
      <c r="E1653" s="8"/>
      <c r="O1653" s="10"/>
      <c r="Q1653" s="12"/>
      <c r="S1653" s="16"/>
      <c r="T1653" s="16"/>
    </row>
    <row r="1654" spans="2:20" x14ac:dyDescent="0.2">
      <c r="B1654" s="3"/>
      <c r="C1654" s="3"/>
      <c r="D1654" s="6"/>
      <c r="E1654" s="8"/>
      <c r="O1654" s="10"/>
      <c r="Q1654" s="12"/>
      <c r="S1654" s="16"/>
      <c r="T1654" s="16"/>
    </row>
    <row r="1655" spans="2:20" x14ac:dyDescent="0.2">
      <c r="B1655" s="3"/>
      <c r="C1655" s="3"/>
      <c r="D1655" s="6"/>
      <c r="E1655" s="8"/>
      <c r="O1655" s="10"/>
      <c r="Q1655" s="12"/>
      <c r="S1655" s="16"/>
      <c r="T1655" s="16"/>
    </row>
    <row r="1656" spans="2:20" x14ac:dyDescent="0.2">
      <c r="B1656" s="3"/>
      <c r="C1656" s="3"/>
      <c r="D1656" s="6"/>
      <c r="E1656" s="8"/>
      <c r="O1656" s="10"/>
      <c r="Q1656" s="12"/>
      <c r="S1656" s="16"/>
      <c r="T1656" s="16"/>
    </row>
    <row r="1657" spans="2:20" x14ac:dyDescent="0.2">
      <c r="B1657" s="3"/>
      <c r="C1657" s="3"/>
      <c r="D1657" s="6"/>
      <c r="E1657" s="8"/>
      <c r="O1657" s="10"/>
      <c r="Q1657" s="12"/>
      <c r="S1657" s="16"/>
      <c r="T1657" s="16"/>
    </row>
    <row r="1658" spans="2:20" x14ac:dyDescent="0.2">
      <c r="B1658" s="3"/>
      <c r="C1658" s="3"/>
      <c r="D1658" s="6"/>
      <c r="E1658" s="8"/>
      <c r="O1658" s="10"/>
      <c r="Q1658" s="12"/>
      <c r="S1658" s="16"/>
      <c r="T1658" s="16"/>
    </row>
    <row r="1659" spans="2:20" x14ac:dyDescent="0.2">
      <c r="B1659" s="3"/>
      <c r="C1659" s="3"/>
      <c r="D1659" s="6"/>
      <c r="E1659" s="8"/>
      <c r="O1659" s="10"/>
      <c r="Q1659" s="12"/>
      <c r="S1659" s="16"/>
      <c r="T1659" s="16"/>
    </row>
    <row r="1660" spans="2:20" x14ac:dyDescent="0.2">
      <c r="B1660" s="3"/>
      <c r="C1660" s="3"/>
      <c r="D1660" s="6"/>
      <c r="E1660" s="8"/>
      <c r="O1660" s="10"/>
      <c r="Q1660" s="12"/>
      <c r="S1660" s="16"/>
      <c r="T1660" s="16"/>
    </row>
    <row r="1661" spans="2:20" x14ac:dyDescent="0.2">
      <c r="B1661" s="3"/>
      <c r="C1661" s="3"/>
      <c r="D1661" s="6"/>
      <c r="E1661" s="8"/>
      <c r="O1661" s="10"/>
      <c r="Q1661" s="12"/>
      <c r="S1661" s="16"/>
      <c r="T1661" s="16"/>
    </row>
    <row r="1662" spans="2:20" x14ac:dyDescent="0.2">
      <c r="B1662" s="3"/>
      <c r="C1662" s="3"/>
      <c r="D1662" s="6"/>
      <c r="E1662" s="8"/>
      <c r="O1662" s="10"/>
      <c r="Q1662" s="12"/>
      <c r="S1662" s="16"/>
      <c r="T1662" s="16"/>
    </row>
    <row r="1663" spans="2:20" x14ac:dyDescent="0.2">
      <c r="B1663" s="3"/>
      <c r="C1663" s="3"/>
      <c r="D1663" s="6"/>
      <c r="E1663" s="8"/>
      <c r="O1663" s="10"/>
      <c r="Q1663" s="12"/>
      <c r="S1663" s="16"/>
      <c r="T1663" s="16"/>
    </row>
    <row r="1664" spans="2:20" x14ac:dyDescent="0.2">
      <c r="B1664" s="3"/>
      <c r="C1664" s="3"/>
      <c r="D1664" s="6"/>
      <c r="E1664" s="8"/>
      <c r="O1664" s="10"/>
      <c r="Q1664" s="12"/>
      <c r="S1664" s="16"/>
      <c r="T1664" s="16"/>
    </row>
    <row r="1665" spans="2:20" x14ac:dyDescent="0.2">
      <c r="B1665" s="3"/>
      <c r="C1665" s="3"/>
      <c r="D1665" s="6"/>
      <c r="E1665" s="8"/>
      <c r="O1665" s="10"/>
      <c r="Q1665" s="12"/>
      <c r="S1665" s="16"/>
      <c r="T1665" s="16"/>
    </row>
    <row r="1666" spans="2:20" x14ac:dyDescent="0.2">
      <c r="B1666" s="3"/>
      <c r="C1666" s="3"/>
      <c r="D1666" s="6"/>
      <c r="E1666" s="8"/>
      <c r="O1666" s="10"/>
      <c r="Q1666" s="12"/>
      <c r="S1666" s="16"/>
      <c r="T1666" s="16"/>
    </row>
    <row r="1667" spans="2:20" x14ac:dyDescent="0.2">
      <c r="B1667" s="3"/>
      <c r="C1667" s="3"/>
      <c r="D1667" s="6"/>
      <c r="E1667" s="8"/>
      <c r="O1667" s="10"/>
      <c r="Q1667" s="12"/>
      <c r="S1667" s="16"/>
      <c r="T1667" s="16"/>
    </row>
    <row r="1668" spans="2:20" x14ac:dyDescent="0.2">
      <c r="B1668" s="3"/>
      <c r="C1668" s="3"/>
      <c r="D1668" s="6"/>
      <c r="E1668" s="8"/>
      <c r="O1668" s="10"/>
      <c r="Q1668" s="12"/>
      <c r="S1668" s="16"/>
      <c r="T1668" s="16"/>
    </row>
    <row r="1669" spans="2:20" x14ac:dyDescent="0.2">
      <c r="B1669" s="3"/>
      <c r="C1669" s="3"/>
      <c r="D1669" s="6"/>
      <c r="E1669" s="8"/>
      <c r="O1669" s="10"/>
      <c r="Q1669" s="12"/>
      <c r="S1669" s="16"/>
      <c r="T1669" s="16"/>
    </row>
    <row r="1670" spans="2:20" x14ac:dyDescent="0.2">
      <c r="B1670" s="3"/>
      <c r="C1670" s="3"/>
      <c r="D1670" s="6"/>
      <c r="E1670" s="8"/>
      <c r="O1670" s="10"/>
      <c r="Q1670" s="12"/>
      <c r="S1670" s="16"/>
      <c r="T1670" s="16"/>
    </row>
    <row r="1671" spans="2:20" x14ac:dyDescent="0.2">
      <c r="B1671" s="3"/>
      <c r="C1671" s="3"/>
      <c r="D1671" s="6"/>
      <c r="E1671" s="8"/>
      <c r="O1671" s="10"/>
      <c r="Q1671" s="12"/>
      <c r="S1671" s="16"/>
      <c r="T1671" s="16"/>
    </row>
    <row r="1672" spans="2:20" x14ac:dyDescent="0.2">
      <c r="B1672" s="3"/>
      <c r="C1672" s="3"/>
      <c r="D1672" s="6"/>
      <c r="E1672" s="8"/>
      <c r="O1672" s="10"/>
      <c r="Q1672" s="12"/>
      <c r="S1672" s="16"/>
      <c r="T1672" s="16"/>
    </row>
    <row r="1673" spans="2:20" x14ac:dyDescent="0.2">
      <c r="B1673" s="3"/>
      <c r="C1673" s="3"/>
      <c r="D1673" s="6"/>
      <c r="E1673" s="8"/>
      <c r="O1673" s="10"/>
      <c r="Q1673" s="12"/>
      <c r="S1673" s="16"/>
      <c r="T1673" s="16"/>
    </row>
    <row r="1674" spans="2:20" x14ac:dyDescent="0.2">
      <c r="B1674" s="3"/>
      <c r="C1674" s="3"/>
      <c r="D1674" s="6"/>
      <c r="E1674" s="8"/>
      <c r="O1674" s="10"/>
      <c r="Q1674" s="12"/>
      <c r="S1674" s="16"/>
      <c r="T1674" s="16"/>
    </row>
    <row r="1675" spans="2:20" x14ac:dyDescent="0.2">
      <c r="B1675" s="3"/>
      <c r="C1675" s="3"/>
      <c r="D1675" s="6"/>
      <c r="E1675" s="8"/>
      <c r="O1675" s="10"/>
      <c r="Q1675" s="12"/>
      <c r="S1675" s="16"/>
      <c r="T1675" s="16"/>
    </row>
    <row r="1676" spans="2:20" x14ac:dyDescent="0.2">
      <c r="B1676" s="3"/>
      <c r="C1676" s="3"/>
      <c r="D1676" s="6"/>
      <c r="E1676" s="8"/>
      <c r="O1676" s="10"/>
      <c r="Q1676" s="12"/>
      <c r="S1676" s="16"/>
      <c r="T1676" s="16"/>
    </row>
    <row r="1677" spans="2:20" x14ac:dyDescent="0.2">
      <c r="B1677" s="3"/>
      <c r="C1677" s="3"/>
      <c r="D1677" s="6"/>
      <c r="E1677" s="8"/>
      <c r="O1677" s="10"/>
      <c r="Q1677" s="12"/>
      <c r="S1677" s="16"/>
      <c r="T1677" s="16"/>
    </row>
    <row r="1678" spans="2:20" x14ac:dyDescent="0.2">
      <c r="B1678" s="3"/>
      <c r="C1678" s="3"/>
      <c r="D1678" s="6"/>
      <c r="E1678" s="8"/>
      <c r="O1678" s="10"/>
      <c r="Q1678" s="12"/>
      <c r="S1678" s="16"/>
      <c r="T1678" s="16"/>
    </row>
    <row r="1679" spans="2:20" x14ac:dyDescent="0.2">
      <c r="B1679" s="3"/>
      <c r="C1679" s="3"/>
      <c r="D1679" s="6"/>
      <c r="E1679" s="8"/>
      <c r="O1679" s="10"/>
      <c r="Q1679" s="12"/>
      <c r="S1679" s="16"/>
      <c r="T1679" s="16"/>
    </row>
    <row r="1680" spans="2:20" x14ac:dyDescent="0.2">
      <c r="B1680" s="3"/>
      <c r="C1680" s="3"/>
      <c r="D1680" s="6"/>
      <c r="E1680" s="8"/>
      <c r="O1680" s="10"/>
      <c r="Q1680" s="12"/>
      <c r="S1680" s="16"/>
      <c r="T1680" s="16"/>
    </row>
    <row r="1681" spans="2:20" x14ac:dyDescent="0.2">
      <c r="B1681" s="3"/>
      <c r="C1681" s="3"/>
      <c r="D1681" s="6"/>
      <c r="E1681" s="8"/>
      <c r="O1681" s="10"/>
      <c r="Q1681" s="12"/>
      <c r="S1681" s="16"/>
      <c r="T1681" s="16"/>
    </row>
    <row r="1682" spans="2:20" x14ac:dyDescent="0.2">
      <c r="B1682" s="3"/>
      <c r="C1682" s="3"/>
      <c r="D1682" s="6"/>
      <c r="E1682" s="8"/>
      <c r="O1682" s="10"/>
      <c r="Q1682" s="12"/>
      <c r="S1682" s="16"/>
      <c r="T1682" s="16"/>
    </row>
    <row r="1683" spans="2:20" x14ac:dyDescent="0.2">
      <c r="B1683" s="3"/>
      <c r="C1683" s="3"/>
      <c r="D1683" s="6"/>
      <c r="E1683" s="8"/>
      <c r="O1683" s="10"/>
      <c r="Q1683" s="12"/>
      <c r="S1683" s="16"/>
      <c r="T1683" s="16"/>
    </row>
    <row r="1684" spans="2:20" x14ac:dyDescent="0.2">
      <c r="B1684" s="3"/>
      <c r="C1684" s="3"/>
      <c r="D1684" s="6"/>
      <c r="E1684" s="8"/>
      <c r="O1684" s="10"/>
      <c r="Q1684" s="12"/>
      <c r="S1684" s="16"/>
      <c r="T1684" s="16"/>
    </row>
    <row r="1685" spans="2:20" x14ac:dyDescent="0.2">
      <c r="B1685" s="3"/>
      <c r="C1685" s="3"/>
      <c r="D1685" s="6"/>
      <c r="E1685" s="8"/>
      <c r="O1685" s="10"/>
      <c r="Q1685" s="12"/>
      <c r="S1685" s="16"/>
      <c r="T1685" s="16"/>
    </row>
    <row r="1686" spans="2:20" x14ac:dyDescent="0.2">
      <c r="B1686" s="3"/>
      <c r="C1686" s="3"/>
      <c r="D1686" s="6"/>
      <c r="E1686" s="8"/>
      <c r="O1686" s="10"/>
      <c r="Q1686" s="12"/>
      <c r="S1686" s="16"/>
      <c r="T1686" s="16"/>
    </row>
    <row r="1687" spans="2:20" x14ac:dyDescent="0.2">
      <c r="B1687" s="3"/>
      <c r="C1687" s="3"/>
      <c r="D1687" s="6"/>
      <c r="E1687" s="8"/>
      <c r="O1687" s="10"/>
      <c r="Q1687" s="12"/>
      <c r="S1687" s="16"/>
      <c r="T1687" s="16"/>
    </row>
    <row r="1688" spans="2:20" x14ac:dyDescent="0.2">
      <c r="B1688" s="3"/>
      <c r="C1688" s="3"/>
      <c r="D1688" s="6"/>
      <c r="E1688" s="8"/>
      <c r="O1688" s="10"/>
      <c r="Q1688" s="12"/>
      <c r="S1688" s="16"/>
      <c r="T1688" s="16"/>
    </row>
    <row r="1689" spans="2:20" x14ac:dyDescent="0.2">
      <c r="B1689" s="3"/>
      <c r="C1689" s="3"/>
      <c r="D1689" s="6"/>
      <c r="E1689" s="8"/>
      <c r="O1689" s="10"/>
      <c r="Q1689" s="12"/>
      <c r="S1689" s="16"/>
      <c r="T1689" s="16"/>
    </row>
    <row r="1690" spans="2:20" x14ac:dyDescent="0.2">
      <c r="B1690" s="3"/>
      <c r="C1690" s="3"/>
      <c r="D1690" s="6"/>
      <c r="E1690" s="8"/>
      <c r="O1690" s="10"/>
      <c r="Q1690" s="12"/>
      <c r="S1690" s="16"/>
      <c r="T1690" s="16"/>
    </row>
    <row r="1691" spans="2:20" x14ac:dyDescent="0.2">
      <c r="B1691" s="3"/>
      <c r="C1691" s="3"/>
      <c r="D1691" s="6"/>
      <c r="E1691" s="8"/>
      <c r="O1691" s="10"/>
      <c r="Q1691" s="12"/>
      <c r="S1691" s="16"/>
      <c r="T1691" s="16"/>
    </row>
    <row r="1692" spans="2:20" x14ac:dyDescent="0.2">
      <c r="B1692" s="3"/>
      <c r="C1692" s="3"/>
      <c r="D1692" s="6"/>
      <c r="E1692" s="8"/>
      <c r="O1692" s="10"/>
      <c r="Q1692" s="12"/>
      <c r="S1692" s="16"/>
      <c r="T1692" s="16"/>
    </row>
    <row r="1693" spans="2:20" x14ac:dyDescent="0.2">
      <c r="B1693" s="3"/>
      <c r="C1693" s="3"/>
      <c r="D1693" s="6"/>
      <c r="E1693" s="8"/>
      <c r="O1693" s="10"/>
      <c r="Q1693" s="12"/>
      <c r="S1693" s="16"/>
      <c r="T1693" s="16"/>
    </row>
    <row r="1694" spans="2:20" x14ac:dyDescent="0.2">
      <c r="B1694" s="3"/>
      <c r="C1694" s="3"/>
      <c r="D1694" s="6"/>
      <c r="E1694" s="8"/>
      <c r="O1694" s="10"/>
      <c r="Q1694" s="12"/>
      <c r="S1694" s="16"/>
      <c r="T1694" s="16"/>
    </row>
    <row r="1695" spans="2:20" x14ac:dyDescent="0.2">
      <c r="B1695" s="3"/>
      <c r="C1695" s="3"/>
      <c r="D1695" s="6"/>
      <c r="E1695" s="8"/>
      <c r="O1695" s="10"/>
      <c r="Q1695" s="12"/>
      <c r="S1695" s="16"/>
      <c r="T1695" s="16"/>
    </row>
    <row r="1696" spans="2:20" x14ac:dyDescent="0.2">
      <c r="B1696" s="3"/>
      <c r="C1696" s="3"/>
      <c r="D1696" s="6"/>
      <c r="E1696" s="8"/>
      <c r="O1696" s="10"/>
      <c r="Q1696" s="12"/>
      <c r="S1696" s="16"/>
      <c r="T1696" s="16"/>
    </row>
    <row r="1697" spans="2:20" x14ac:dyDescent="0.2">
      <c r="B1697" s="3"/>
      <c r="C1697" s="3"/>
      <c r="D1697" s="6"/>
      <c r="E1697" s="8"/>
      <c r="O1697" s="10"/>
      <c r="Q1697" s="12"/>
      <c r="S1697" s="16"/>
      <c r="T1697" s="16"/>
    </row>
    <row r="1698" spans="2:20" x14ac:dyDescent="0.2">
      <c r="B1698" s="3"/>
      <c r="C1698" s="3"/>
      <c r="D1698" s="6"/>
      <c r="E1698" s="8"/>
      <c r="O1698" s="10"/>
      <c r="Q1698" s="12"/>
      <c r="S1698" s="16"/>
      <c r="T1698" s="16"/>
    </row>
    <row r="1699" spans="2:20" x14ac:dyDescent="0.2">
      <c r="B1699" s="3"/>
      <c r="C1699" s="3"/>
      <c r="D1699" s="6"/>
      <c r="E1699" s="8"/>
      <c r="O1699" s="10"/>
      <c r="Q1699" s="12"/>
      <c r="S1699" s="16"/>
      <c r="T1699" s="16"/>
    </row>
    <row r="1700" spans="2:20" x14ac:dyDescent="0.2">
      <c r="B1700" s="3"/>
      <c r="C1700" s="3"/>
      <c r="D1700" s="6"/>
      <c r="E1700" s="8"/>
      <c r="O1700" s="10"/>
      <c r="Q1700" s="12"/>
      <c r="S1700" s="16"/>
      <c r="T1700" s="16"/>
    </row>
    <row r="1701" spans="2:20" x14ac:dyDescent="0.2">
      <c r="B1701" s="3"/>
      <c r="C1701" s="3"/>
      <c r="D1701" s="6"/>
      <c r="E1701" s="8"/>
      <c r="O1701" s="10"/>
      <c r="Q1701" s="12"/>
      <c r="S1701" s="16"/>
      <c r="T1701" s="16"/>
    </row>
    <row r="1702" spans="2:20" x14ac:dyDescent="0.2">
      <c r="B1702" s="3"/>
      <c r="C1702" s="3"/>
      <c r="D1702" s="6"/>
      <c r="E1702" s="8"/>
      <c r="O1702" s="10"/>
      <c r="Q1702" s="12"/>
      <c r="S1702" s="16"/>
      <c r="T1702" s="16"/>
    </row>
    <row r="1703" spans="2:20" x14ac:dyDescent="0.2">
      <c r="B1703" s="3"/>
      <c r="C1703" s="3"/>
      <c r="D1703" s="6"/>
      <c r="E1703" s="8"/>
      <c r="O1703" s="10"/>
      <c r="Q1703" s="12"/>
      <c r="S1703" s="16"/>
      <c r="T1703" s="16"/>
    </row>
    <row r="1704" spans="2:20" x14ac:dyDescent="0.2">
      <c r="B1704" s="3"/>
      <c r="C1704" s="3"/>
      <c r="D1704" s="6"/>
      <c r="E1704" s="8"/>
      <c r="O1704" s="10"/>
      <c r="Q1704" s="12"/>
      <c r="S1704" s="16"/>
      <c r="T1704" s="16"/>
    </row>
    <row r="1705" spans="2:20" x14ac:dyDescent="0.2">
      <c r="B1705" s="3"/>
      <c r="C1705" s="3"/>
      <c r="D1705" s="6"/>
      <c r="E1705" s="8"/>
      <c r="O1705" s="10"/>
      <c r="Q1705" s="12"/>
      <c r="S1705" s="16"/>
      <c r="T1705" s="16"/>
    </row>
    <row r="1706" spans="2:20" x14ac:dyDescent="0.2">
      <c r="B1706" s="3"/>
      <c r="C1706" s="3"/>
      <c r="D1706" s="6"/>
      <c r="E1706" s="8"/>
      <c r="O1706" s="10"/>
      <c r="Q1706" s="12"/>
      <c r="S1706" s="16"/>
      <c r="T1706" s="16"/>
    </row>
    <row r="1707" spans="2:20" x14ac:dyDescent="0.2">
      <c r="B1707" s="3"/>
      <c r="C1707" s="3"/>
      <c r="D1707" s="6"/>
      <c r="E1707" s="8"/>
      <c r="O1707" s="10"/>
      <c r="Q1707" s="12"/>
      <c r="S1707" s="16"/>
      <c r="T1707" s="16"/>
    </row>
    <row r="1708" spans="2:20" x14ac:dyDescent="0.2">
      <c r="B1708" s="3"/>
      <c r="C1708" s="3"/>
      <c r="D1708" s="6"/>
      <c r="E1708" s="8"/>
      <c r="O1708" s="10"/>
      <c r="Q1708" s="12"/>
      <c r="S1708" s="16"/>
      <c r="T1708" s="16"/>
    </row>
    <row r="1709" spans="2:20" x14ac:dyDescent="0.2">
      <c r="B1709" s="3"/>
      <c r="C1709" s="3"/>
      <c r="D1709" s="6"/>
      <c r="E1709" s="8"/>
      <c r="O1709" s="10"/>
      <c r="Q1709" s="12"/>
      <c r="S1709" s="16"/>
      <c r="T1709" s="16"/>
    </row>
    <row r="1710" spans="2:20" x14ac:dyDescent="0.2">
      <c r="B1710" s="3"/>
      <c r="C1710" s="3"/>
      <c r="D1710" s="6"/>
      <c r="E1710" s="8"/>
      <c r="O1710" s="10"/>
      <c r="Q1710" s="12"/>
      <c r="S1710" s="16"/>
      <c r="T1710" s="16"/>
    </row>
    <row r="1711" spans="2:20" x14ac:dyDescent="0.2">
      <c r="B1711" s="3"/>
      <c r="C1711" s="3"/>
      <c r="D1711" s="6"/>
      <c r="E1711" s="8"/>
      <c r="O1711" s="10"/>
      <c r="Q1711" s="12"/>
      <c r="S1711" s="16"/>
      <c r="T1711" s="16"/>
    </row>
    <row r="1712" spans="2:20" x14ac:dyDescent="0.2">
      <c r="B1712" s="3"/>
      <c r="C1712" s="3"/>
      <c r="D1712" s="6"/>
      <c r="E1712" s="8"/>
      <c r="O1712" s="10"/>
      <c r="Q1712" s="12"/>
      <c r="S1712" s="16"/>
      <c r="T1712" s="16"/>
    </row>
    <row r="1713" spans="2:20" x14ac:dyDescent="0.2">
      <c r="B1713" s="3"/>
      <c r="C1713" s="3"/>
      <c r="D1713" s="6"/>
      <c r="E1713" s="8"/>
      <c r="O1713" s="10"/>
      <c r="Q1713" s="12"/>
      <c r="S1713" s="16"/>
      <c r="T1713" s="16"/>
    </row>
    <row r="1714" spans="2:20" x14ac:dyDescent="0.2">
      <c r="B1714" s="3"/>
      <c r="C1714" s="3"/>
      <c r="D1714" s="6"/>
      <c r="E1714" s="8"/>
      <c r="O1714" s="10"/>
      <c r="Q1714" s="12"/>
      <c r="S1714" s="16"/>
      <c r="T1714" s="16"/>
    </row>
    <row r="1715" spans="2:20" x14ac:dyDescent="0.2">
      <c r="B1715" s="3"/>
      <c r="C1715" s="3"/>
      <c r="D1715" s="6"/>
      <c r="E1715" s="8"/>
      <c r="O1715" s="10"/>
      <c r="Q1715" s="12"/>
      <c r="S1715" s="16"/>
      <c r="T1715" s="16"/>
    </row>
    <row r="1716" spans="2:20" x14ac:dyDescent="0.2">
      <c r="B1716" s="3"/>
      <c r="C1716" s="3"/>
      <c r="D1716" s="6"/>
      <c r="E1716" s="8"/>
      <c r="O1716" s="10"/>
      <c r="Q1716" s="12"/>
      <c r="S1716" s="16"/>
      <c r="T1716" s="16"/>
    </row>
    <row r="1717" spans="2:20" x14ac:dyDescent="0.2">
      <c r="B1717" s="3"/>
      <c r="C1717" s="3"/>
      <c r="D1717" s="6"/>
      <c r="E1717" s="8"/>
      <c r="O1717" s="10"/>
      <c r="Q1717" s="12"/>
      <c r="S1717" s="16"/>
      <c r="T1717" s="16"/>
    </row>
    <row r="1718" spans="2:20" x14ac:dyDescent="0.2">
      <c r="B1718" s="3"/>
      <c r="C1718" s="3"/>
      <c r="D1718" s="6"/>
      <c r="E1718" s="8"/>
      <c r="O1718" s="10"/>
      <c r="Q1718" s="12"/>
      <c r="S1718" s="16"/>
      <c r="T1718" s="16"/>
    </row>
    <row r="1719" spans="2:20" x14ac:dyDescent="0.2">
      <c r="B1719" s="3"/>
      <c r="C1719" s="3"/>
      <c r="D1719" s="6"/>
      <c r="E1719" s="8"/>
      <c r="O1719" s="10"/>
      <c r="Q1719" s="12"/>
      <c r="S1719" s="16"/>
      <c r="T1719" s="16"/>
    </row>
    <row r="1720" spans="2:20" x14ac:dyDescent="0.2">
      <c r="B1720" s="3"/>
      <c r="C1720" s="3"/>
      <c r="D1720" s="6"/>
      <c r="E1720" s="8"/>
      <c r="O1720" s="10"/>
      <c r="Q1720" s="12"/>
      <c r="S1720" s="16"/>
      <c r="T1720" s="16"/>
    </row>
    <row r="1721" spans="2:20" x14ac:dyDescent="0.2">
      <c r="B1721" s="3"/>
      <c r="C1721" s="3"/>
      <c r="D1721" s="6"/>
      <c r="E1721" s="8"/>
      <c r="O1721" s="10"/>
      <c r="Q1721" s="12"/>
      <c r="S1721" s="16"/>
      <c r="T1721" s="16"/>
    </row>
    <row r="1722" spans="2:20" x14ac:dyDescent="0.2">
      <c r="B1722" s="3"/>
      <c r="C1722" s="3"/>
      <c r="D1722" s="6"/>
      <c r="E1722" s="8"/>
      <c r="O1722" s="10"/>
      <c r="Q1722" s="12"/>
      <c r="S1722" s="16"/>
      <c r="T1722" s="16"/>
    </row>
    <row r="1723" spans="2:20" x14ac:dyDescent="0.2">
      <c r="B1723" s="3"/>
      <c r="C1723" s="3"/>
      <c r="D1723" s="6"/>
      <c r="E1723" s="8"/>
      <c r="O1723" s="10"/>
      <c r="Q1723" s="12"/>
      <c r="S1723" s="16"/>
      <c r="T1723" s="16"/>
    </row>
    <row r="1724" spans="2:20" x14ac:dyDescent="0.2">
      <c r="B1724" s="3"/>
      <c r="C1724" s="3"/>
      <c r="D1724" s="6"/>
      <c r="E1724" s="8"/>
      <c r="O1724" s="10"/>
      <c r="Q1724" s="12"/>
      <c r="S1724" s="16"/>
      <c r="T1724" s="16"/>
    </row>
    <row r="1725" spans="2:20" x14ac:dyDescent="0.2">
      <c r="B1725" s="3"/>
      <c r="C1725" s="3"/>
      <c r="D1725" s="6"/>
      <c r="E1725" s="8"/>
      <c r="O1725" s="10"/>
      <c r="Q1725" s="12"/>
      <c r="S1725" s="16"/>
      <c r="T1725" s="16"/>
    </row>
    <row r="1726" spans="2:20" x14ac:dyDescent="0.2">
      <c r="B1726" s="3"/>
      <c r="C1726" s="3"/>
      <c r="D1726" s="6"/>
      <c r="E1726" s="8"/>
      <c r="O1726" s="10"/>
      <c r="Q1726" s="12"/>
      <c r="S1726" s="16"/>
      <c r="T1726" s="16"/>
    </row>
    <row r="1727" spans="2:20" x14ac:dyDescent="0.2">
      <c r="B1727" s="3"/>
      <c r="C1727" s="3"/>
      <c r="D1727" s="6"/>
      <c r="E1727" s="8"/>
      <c r="O1727" s="10"/>
      <c r="Q1727" s="12"/>
      <c r="S1727" s="16"/>
      <c r="T1727" s="16"/>
    </row>
    <row r="1728" spans="2:20" x14ac:dyDescent="0.2">
      <c r="B1728" s="3"/>
      <c r="C1728" s="3"/>
      <c r="D1728" s="6"/>
      <c r="E1728" s="8"/>
      <c r="O1728" s="10"/>
      <c r="Q1728" s="12"/>
      <c r="S1728" s="16"/>
      <c r="T1728" s="16"/>
    </row>
    <row r="1729" spans="2:20" x14ac:dyDescent="0.2">
      <c r="B1729" s="3"/>
      <c r="C1729" s="3"/>
      <c r="D1729" s="6"/>
      <c r="E1729" s="8"/>
      <c r="O1729" s="10"/>
      <c r="Q1729" s="12"/>
      <c r="S1729" s="16"/>
      <c r="T1729" s="16"/>
    </row>
    <row r="1730" spans="2:20" x14ac:dyDescent="0.2">
      <c r="B1730" s="3"/>
      <c r="C1730" s="3"/>
      <c r="D1730" s="6"/>
      <c r="E1730" s="8"/>
      <c r="O1730" s="10"/>
      <c r="Q1730" s="12"/>
      <c r="S1730" s="16"/>
      <c r="T1730" s="16"/>
    </row>
    <row r="1731" spans="2:20" x14ac:dyDescent="0.2">
      <c r="B1731" s="3"/>
      <c r="C1731" s="3"/>
      <c r="D1731" s="6"/>
      <c r="E1731" s="8"/>
      <c r="O1731" s="10"/>
      <c r="Q1731" s="12"/>
      <c r="S1731" s="16"/>
      <c r="T1731" s="16"/>
    </row>
    <row r="1732" spans="2:20" x14ac:dyDescent="0.2">
      <c r="B1732" s="3"/>
      <c r="C1732" s="3"/>
      <c r="D1732" s="6"/>
      <c r="E1732" s="8"/>
      <c r="O1732" s="10"/>
      <c r="Q1732" s="12"/>
      <c r="S1732" s="16"/>
      <c r="T1732" s="16"/>
    </row>
    <row r="1733" spans="2:20" x14ac:dyDescent="0.2">
      <c r="B1733" s="3"/>
      <c r="C1733" s="3"/>
      <c r="D1733" s="6"/>
      <c r="E1733" s="8"/>
      <c r="O1733" s="10"/>
      <c r="Q1733" s="12"/>
      <c r="S1733" s="16"/>
      <c r="T1733" s="16"/>
    </row>
    <row r="1734" spans="2:20" x14ac:dyDescent="0.2">
      <c r="B1734" s="3"/>
      <c r="C1734" s="3"/>
      <c r="D1734" s="6"/>
      <c r="E1734" s="8"/>
      <c r="O1734" s="10"/>
      <c r="Q1734" s="12"/>
      <c r="S1734" s="16"/>
      <c r="T1734" s="16"/>
    </row>
    <row r="1735" spans="2:20" x14ac:dyDescent="0.2">
      <c r="B1735" s="3"/>
      <c r="C1735" s="3"/>
      <c r="D1735" s="6"/>
      <c r="E1735" s="8"/>
      <c r="O1735" s="10"/>
      <c r="Q1735" s="12"/>
      <c r="S1735" s="16"/>
      <c r="T1735" s="16"/>
    </row>
    <row r="1736" spans="2:20" x14ac:dyDescent="0.2">
      <c r="B1736" s="3"/>
      <c r="C1736" s="3"/>
      <c r="D1736" s="6"/>
      <c r="E1736" s="8"/>
      <c r="O1736" s="10"/>
      <c r="Q1736" s="12"/>
      <c r="S1736" s="16"/>
      <c r="T1736" s="16"/>
    </row>
    <row r="1737" spans="2:20" x14ac:dyDescent="0.2">
      <c r="B1737" s="3"/>
      <c r="C1737" s="3"/>
      <c r="D1737" s="6"/>
      <c r="E1737" s="8"/>
      <c r="O1737" s="10"/>
      <c r="Q1737" s="12"/>
      <c r="S1737" s="16"/>
      <c r="T1737" s="16"/>
    </row>
    <row r="1738" spans="2:20" x14ac:dyDescent="0.2">
      <c r="B1738" s="3"/>
      <c r="C1738" s="3"/>
      <c r="D1738" s="6"/>
      <c r="E1738" s="8"/>
      <c r="O1738" s="10"/>
      <c r="Q1738" s="12"/>
      <c r="S1738" s="16"/>
      <c r="T1738" s="16"/>
    </row>
    <row r="1739" spans="2:20" x14ac:dyDescent="0.2">
      <c r="B1739" s="3"/>
      <c r="C1739" s="3"/>
      <c r="D1739" s="6"/>
      <c r="E1739" s="8"/>
      <c r="O1739" s="10"/>
      <c r="Q1739" s="12"/>
      <c r="S1739" s="16"/>
      <c r="T1739" s="16"/>
    </row>
    <row r="1740" spans="2:20" x14ac:dyDescent="0.2">
      <c r="B1740" s="3"/>
      <c r="C1740" s="3"/>
      <c r="D1740" s="6"/>
      <c r="E1740" s="8"/>
      <c r="O1740" s="10"/>
      <c r="Q1740" s="12"/>
      <c r="S1740" s="16"/>
      <c r="T1740" s="16"/>
    </row>
    <row r="1741" spans="2:20" x14ac:dyDescent="0.2">
      <c r="B1741" s="3"/>
      <c r="C1741" s="3"/>
      <c r="D1741" s="6"/>
      <c r="E1741" s="8"/>
      <c r="O1741" s="10"/>
      <c r="Q1741" s="12"/>
      <c r="S1741" s="16"/>
      <c r="T1741" s="16"/>
    </row>
    <row r="1742" spans="2:20" x14ac:dyDescent="0.2">
      <c r="B1742" s="3"/>
      <c r="C1742" s="3"/>
      <c r="D1742" s="6"/>
      <c r="E1742" s="8"/>
      <c r="O1742" s="10"/>
      <c r="Q1742" s="12"/>
      <c r="S1742" s="16"/>
      <c r="T1742" s="16"/>
    </row>
    <row r="1743" spans="2:20" x14ac:dyDescent="0.2">
      <c r="B1743" s="3"/>
      <c r="C1743" s="3"/>
      <c r="D1743" s="6"/>
      <c r="E1743" s="8"/>
      <c r="O1743" s="10"/>
      <c r="Q1743" s="12"/>
      <c r="S1743" s="16"/>
      <c r="T1743" s="16"/>
    </row>
    <row r="1744" spans="2:20" x14ac:dyDescent="0.2">
      <c r="B1744" s="3"/>
      <c r="C1744" s="3"/>
      <c r="D1744" s="6"/>
      <c r="E1744" s="8"/>
      <c r="O1744" s="10"/>
      <c r="Q1744" s="12"/>
      <c r="S1744" s="16"/>
      <c r="T1744" s="16"/>
    </row>
    <row r="1745" spans="2:20" x14ac:dyDescent="0.2">
      <c r="B1745" s="3"/>
      <c r="C1745" s="3"/>
      <c r="D1745" s="6"/>
      <c r="E1745" s="8"/>
      <c r="O1745" s="10"/>
      <c r="Q1745" s="12"/>
      <c r="S1745" s="16"/>
      <c r="T1745" s="16"/>
    </row>
    <row r="1746" spans="2:20" x14ac:dyDescent="0.2">
      <c r="B1746" s="3"/>
      <c r="C1746" s="3"/>
      <c r="D1746" s="6"/>
      <c r="E1746" s="8"/>
      <c r="O1746" s="10"/>
      <c r="Q1746" s="12"/>
      <c r="S1746" s="16"/>
      <c r="T1746" s="16"/>
    </row>
    <row r="1747" spans="2:20" x14ac:dyDescent="0.2">
      <c r="B1747" s="3"/>
      <c r="C1747" s="3"/>
      <c r="D1747" s="6"/>
      <c r="E1747" s="8"/>
      <c r="O1747" s="10"/>
      <c r="Q1747" s="12"/>
      <c r="S1747" s="16"/>
      <c r="T1747" s="16"/>
    </row>
    <row r="1748" spans="2:20" x14ac:dyDescent="0.2">
      <c r="B1748" s="3"/>
      <c r="C1748" s="3"/>
      <c r="D1748" s="6"/>
      <c r="E1748" s="8"/>
      <c r="O1748" s="10"/>
      <c r="Q1748" s="12"/>
      <c r="S1748" s="16"/>
      <c r="T1748" s="16"/>
    </row>
    <row r="1749" spans="2:20" x14ac:dyDescent="0.2">
      <c r="B1749" s="3"/>
      <c r="C1749" s="3"/>
      <c r="D1749" s="6"/>
      <c r="E1749" s="8"/>
      <c r="O1749" s="10"/>
      <c r="Q1749" s="12"/>
      <c r="S1749" s="16"/>
      <c r="T1749" s="16"/>
    </row>
    <row r="1750" spans="2:20" x14ac:dyDescent="0.2">
      <c r="B1750" s="3"/>
      <c r="C1750" s="3"/>
      <c r="D1750" s="6"/>
      <c r="E1750" s="8"/>
      <c r="O1750" s="10"/>
      <c r="Q1750" s="12"/>
      <c r="S1750" s="16"/>
      <c r="T1750" s="16"/>
    </row>
    <row r="1751" spans="2:20" x14ac:dyDescent="0.2">
      <c r="B1751" s="3"/>
      <c r="C1751" s="3"/>
      <c r="D1751" s="6"/>
      <c r="E1751" s="8"/>
      <c r="O1751" s="10"/>
      <c r="Q1751" s="12"/>
      <c r="S1751" s="16"/>
      <c r="T1751" s="16"/>
    </row>
    <row r="1752" spans="2:20" x14ac:dyDescent="0.2">
      <c r="B1752" s="3"/>
      <c r="C1752" s="3"/>
      <c r="D1752" s="6"/>
      <c r="E1752" s="8"/>
      <c r="O1752" s="10"/>
      <c r="Q1752" s="12"/>
      <c r="S1752" s="16"/>
      <c r="T1752" s="16"/>
    </row>
    <row r="1753" spans="2:20" x14ac:dyDescent="0.2">
      <c r="B1753" s="3"/>
      <c r="C1753" s="3"/>
      <c r="D1753" s="6"/>
      <c r="E1753" s="8"/>
      <c r="O1753" s="10"/>
      <c r="Q1753" s="12"/>
      <c r="S1753" s="16"/>
      <c r="T1753" s="16"/>
    </row>
    <row r="1754" spans="2:20" x14ac:dyDescent="0.2">
      <c r="B1754" s="3"/>
      <c r="C1754" s="3"/>
      <c r="D1754" s="6"/>
      <c r="E1754" s="8"/>
      <c r="O1754" s="10"/>
      <c r="Q1754" s="12"/>
      <c r="S1754" s="16"/>
      <c r="T1754" s="16"/>
    </row>
    <row r="1755" spans="2:20" x14ac:dyDescent="0.2">
      <c r="B1755" s="3"/>
      <c r="C1755" s="3"/>
      <c r="D1755" s="6"/>
      <c r="E1755" s="8"/>
      <c r="O1755" s="10"/>
      <c r="Q1755" s="12"/>
      <c r="S1755" s="16"/>
      <c r="T1755" s="16"/>
    </row>
    <row r="1756" spans="2:20" x14ac:dyDescent="0.2">
      <c r="B1756" s="3"/>
      <c r="C1756" s="3"/>
      <c r="D1756" s="6"/>
      <c r="E1756" s="8"/>
      <c r="O1756" s="10"/>
      <c r="Q1756" s="12"/>
      <c r="S1756" s="16"/>
      <c r="T1756" s="16"/>
    </row>
    <row r="1757" spans="2:20" x14ac:dyDescent="0.2">
      <c r="B1757" s="3"/>
      <c r="C1757" s="3"/>
      <c r="D1757" s="6"/>
      <c r="E1757" s="8"/>
      <c r="O1757" s="10"/>
      <c r="Q1757" s="12"/>
      <c r="S1757" s="16"/>
      <c r="T1757" s="16"/>
    </row>
    <row r="1758" spans="2:20" x14ac:dyDescent="0.2">
      <c r="B1758" s="3"/>
      <c r="C1758" s="3"/>
      <c r="D1758" s="6"/>
      <c r="E1758" s="8"/>
      <c r="O1758" s="10"/>
      <c r="Q1758" s="12"/>
      <c r="S1758" s="16"/>
      <c r="T1758" s="16"/>
    </row>
    <row r="1759" spans="2:20" x14ac:dyDescent="0.2">
      <c r="B1759" s="3"/>
      <c r="C1759" s="3"/>
      <c r="D1759" s="6"/>
      <c r="E1759" s="8"/>
      <c r="O1759" s="10"/>
      <c r="Q1759" s="12"/>
      <c r="S1759" s="16"/>
      <c r="T1759" s="16"/>
    </row>
    <row r="1760" spans="2:20" x14ac:dyDescent="0.2">
      <c r="B1760" s="3"/>
      <c r="C1760" s="3"/>
      <c r="D1760" s="6"/>
      <c r="E1760" s="8"/>
      <c r="O1760" s="10"/>
      <c r="Q1760" s="12"/>
      <c r="S1760" s="16"/>
      <c r="T1760" s="16"/>
    </row>
    <row r="1761" spans="2:20" x14ac:dyDescent="0.2">
      <c r="B1761" s="3"/>
      <c r="C1761" s="3"/>
      <c r="D1761" s="6"/>
      <c r="E1761" s="8"/>
      <c r="O1761" s="10"/>
      <c r="Q1761" s="12"/>
      <c r="S1761" s="16"/>
      <c r="T1761" s="16"/>
    </row>
    <row r="1762" spans="2:20" x14ac:dyDescent="0.2">
      <c r="B1762" s="3"/>
      <c r="C1762" s="3"/>
      <c r="D1762" s="6"/>
      <c r="E1762" s="8"/>
      <c r="O1762" s="10"/>
      <c r="Q1762" s="12"/>
      <c r="S1762" s="16"/>
      <c r="T1762" s="16"/>
    </row>
    <row r="1763" spans="2:20" x14ac:dyDescent="0.2">
      <c r="B1763" s="3"/>
      <c r="C1763" s="3"/>
      <c r="D1763" s="6"/>
      <c r="E1763" s="8"/>
      <c r="O1763" s="10"/>
      <c r="Q1763" s="12"/>
      <c r="S1763" s="16"/>
      <c r="T1763" s="16"/>
    </row>
    <row r="1764" spans="2:20" x14ac:dyDescent="0.2">
      <c r="B1764" s="3"/>
      <c r="C1764" s="3"/>
      <c r="D1764" s="6"/>
      <c r="E1764" s="8"/>
      <c r="O1764" s="10"/>
      <c r="Q1764" s="12"/>
      <c r="S1764" s="16"/>
      <c r="T1764" s="16"/>
    </row>
    <row r="1765" spans="2:20" x14ac:dyDescent="0.2">
      <c r="B1765" s="3"/>
      <c r="C1765" s="3"/>
      <c r="D1765" s="6"/>
      <c r="E1765" s="8"/>
      <c r="O1765" s="10"/>
      <c r="Q1765" s="12"/>
      <c r="S1765" s="16"/>
      <c r="T1765" s="16"/>
    </row>
    <row r="1766" spans="2:20" x14ac:dyDescent="0.2">
      <c r="B1766" s="3"/>
      <c r="C1766" s="3"/>
      <c r="D1766" s="6"/>
      <c r="E1766" s="8"/>
      <c r="O1766" s="10"/>
      <c r="Q1766" s="12"/>
      <c r="S1766" s="16"/>
      <c r="T1766" s="16"/>
    </row>
    <row r="1767" spans="2:20" x14ac:dyDescent="0.2">
      <c r="B1767" s="3"/>
      <c r="C1767" s="3"/>
      <c r="D1767" s="6"/>
      <c r="E1767" s="8"/>
      <c r="O1767" s="10"/>
      <c r="Q1767" s="12"/>
      <c r="S1767" s="16"/>
      <c r="T1767" s="16"/>
    </row>
    <row r="1768" spans="2:20" x14ac:dyDescent="0.2">
      <c r="B1768" s="3"/>
      <c r="C1768" s="3"/>
      <c r="D1768" s="6"/>
      <c r="E1768" s="8"/>
      <c r="O1768" s="10"/>
      <c r="Q1768" s="12"/>
      <c r="S1768" s="16"/>
      <c r="T1768" s="16"/>
    </row>
    <row r="1769" spans="2:20" x14ac:dyDescent="0.2">
      <c r="B1769" s="3"/>
      <c r="C1769" s="3"/>
      <c r="D1769" s="6"/>
      <c r="E1769" s="8"/>
      <c r="O1769" s="10"/>
      <c r="Q1769" s="12"/>
      <c r="S1769" s="16"/>
      <c r="T1769" s="16"/>
    </row>
    <row r="1770" spans="2:20" x14ac:dyDescent="0.2">
      <c r="B1770" s="3"/>
      <c r="C1770" s="3"/>
      <c r="D1770" s="6"/>
      <c r="E1770" s="8"/>
      <c r="O1770" s="10"/>
      <c r="Q1770" s="12"/>
      <c r="S1770" s="16"/>
      <c r="T1770" s="16"/>
    </row>
    <row r="1771" spans="2:20" x14ac:dyDescent="0.2">
      <c r="B1771" s="3"/>
      <c r="C1771" s="3"/>
      <c r="D1771" s="6"/>
      <c r="E1771" s="8"/>
      <c r="O1771" s="10"/>
      <c r="Q1771" s="12"/>
      <c r="S1771" s="16"/>
      <c r="T1771" s="16"/>
    </row>
    <row r="1772" spans="2:20" x14ac:dyDescent="0.2">
      <c r="B1772" s="3"/>
      <c r="C1772" s="3"/>
      <c r="D1772" s="6"/>
      <c r="E1772" s="8"/>
      <c r="O1772" s="10"/>
      <c r="Q1772" s="12"/>
      <c r="S1772" s="16"/>
      <c r="T1772" s="16"/>
    </row>
    <row r="1773" spans="2:20" x14ac:dyDescent="0.2">
      <c r="B1773" s="3"/>
      <c r="C1773" s="3"/>
      <c r="D1773" s="6"/>
      <c r="E1773" s="8"/>
      <c r="O1773" s="10"/>
      <c r="Q1773" s="12"/>
      <c r="S1773" s="16"/>
      <c r="T1773" s="16"/>
    </row>
    <row r="1774" spans="2:20" x14ac:dyDescent="0.2">
      <c r="B1774" s="3"/>
      <c r="C1774" s="3"/>
      <c r="D1774" s="6"/>
      <c r="E1774" s="8"/>
      <c r="O1774" s="10"/>
      <c r="Q1774" s="12"/>
      <c r="S1774" s="16"/>
      <c r="T1774" s="16"/>
    </row>
    <row r="1775" spans="2:20" x14ac:dyDescent="0.2">
      <c r="B1775" s="3"/>
      <c r="C1775" s="3"/>
      <c r="D1775" s="6"/>
      <c r="E1775" s="8"/>
      <c r="O1775" s="10"/>
      <c r="Q1775" s="12"/>
      <c r="S1775" s="16"/>
      <c r="T1775" s="16"/>
    </row>
    <row r="1776" spans="2:20" x14ac:dyDescent="0.2">
      <c r="B1776" s="3"/>
      <c r="C1776" s="3"/>
      <c r="D1776" s="6"/>
      <c r="E1776" s="8"/>
      <c r="O1776" s="10"/>
      <c r="Q1776" s="12"/>
      <c r="S1776" s="16"/>
      <c r="T1776" s="16"/>
    </row>
    <row r="1777" spans="2:20" x14ac:dyDescent="0.2">
      <c r="B1777" s="3"/>
      <c r="C1777" s="3"/>
      <c r="D1777" s="6"/>
      <c r="E1777" s="8"/>
      <c r="O1777" s="10"/>
      <c r="Q1777" s="12"/>
      <c r="S1777" s="16"/>
      <c r="T1777" s="16"/>
    </row>
    <row r="1778" spans="2:20" x14ac:dyDescent="0.2">
      <c r="B1778" s="3"/>
      <c r="C1778" s="3"/>
      <c r="D1778" s="6"/>
      <c r="E1778" s="8"/>
      <c r="O1778" s="10"/>
      <c r="Q1778" s="12"/>
      <c r="S1778" s="16"/>
      <c r="T1778" s="16"/>
    </row>
    <row r="1779" spans="2:20" x14ac:dyDescent="0.2">
      <c r="B1779" s="3"/>
      <c r="C1779" s="3"/>
      <c r="D1779" s="6"/>
      <c r="E1779" s="8"/>
      <c r="O1779" s="10"/>
      <c r="Q1779" s="12"/>
      <c r="S1779" s="16"/>
      <c r="T1779" s="16"/>
    </row>
    <row r="1780" spans="2:20" x14ac:dyDescent="0.2">
      <c r="B1780" s="3"/>
      <c r="C1780" s="3"/>
      <c r="D1780" s="6"/>
      <c r="E1780" s="8"/>
      <c r="O1780" s="10"/>
      <c r="Q1780" s="12"/>
      <c r="S1780" s="16"/>
      <c r="T1780" s="16"/>
    </row>
    <row r="1781" spans="2:20" x14ac:dyDescent="0.2">
      <c r="B1781" s="3"/>
      <c r="C1781" s="3"/>
      <c r="D1781" s="6"/>
      <c r="E1781" s="8"/>
      <c r="O1781" s="10"/>
      <c r="Q1781" s="12"/>
      <c r="S1781" s="16"/>
      <c r="T1781" s="16"/>
    </row>
    <row r="1782" spans="2:20" x14ac:dyDescent="0.2">
      <c r="B1782" s="3"/>
      <c r="C1782" s="3"/>
      <c r="D1782" s="6"/>
      <c r="E1782" s="8"/>
      <c r="O1782" s="10"/>
      <c r="Q1782" s="12"/>
      <c r="S1782" s="16"/>
      <c r="T1782" s="16"/>
    </row>
    <row r="1783" spans="2:20" x14ac:dyDescent="0.2">
      <c r="B1783" s="3"/>
      <c r="C1783" s="3"/>
      <c r="D1783" s="6"/>
      <c r="E1783" s="8"/>
      <c r="O1783" s="10"/>
      <c r="Q1783" s="12"/>
      <c r="S1783" s="16"/>
      <c r="T1783" s="16"/>
    </row>
    <row r="1784" spans="2:20" x14ac:dyDescent="0.2">
      <c r="B1784" s="3"/>
      <c r="C1784" s="3"/>
      <c r="D1784" s="6"/>
      <c r="E1784" s="8"/>
      <c r="O1784" s="10"/>
      <c r="Q1784" s="12"/>
      <c r="S1784" s="16"/>
      <c r="T1784" s="16"/>
    </row>
    <row r="1785" spans="2:20" x14ac:dyDescent="0.2">
      <c r="B1785" s="3"/>
      <c r="C1785" s="3"/>
      <c r="D1785" s="6"/>
      <c r="E1785" s="8"/>
      <c r="O1785" s="10"/>
      <c r="Q1785" s="12"/>
      <c r="S1785" s="16"/>
      <c r="T1785" s="16"/>
    </row>
    <row r="1786" spans="2:20" x14ac:dyDescent="0.2">
      <c r="B1786" s="3"/>
      <c r="C1786" s="3"/>
      <c r="D1786" s="6"/>
      <c r="E1786" s="8"/>
      <c r="O1786" s="10"/>
      <c r="Q1786" s="12"/>
      <c r="S1786" s="16"/>
      <c r="T1786" s="16"/>
    </row>
    <row r="1787" spans="2:20" x14ac:dyDescent="0.2">
      <c r="B1787" s="3"/>
      <c r="C1787" s="3"/>
      <c r="D1787" s="6"/>
      <c r="E1787" s="8"/>
      <c r="O1787" s="10"/>
      <c r="Q1787" s="12"/>
      <c r="S1787" s="16"/>
      <c r="T1787" s="16"/>
    </row>
    <row r="1788" spans="2:20" x14ac:dyDescent="0.2">
      <c r="B1788" s="3"/>
      <c r="C1788" s="3"/>
      <c r="D1788" s="6"/>
      <c r="E1788" s="8"/>
      <c r="O1788" s="10"/>
      <c r="Q1788" s="12"/>
      <c r="S1788" s="16"/>
      <c r="T1788" s="16"/>
    </row>
    <row r="1789" spans="2:20" x14ac:dyDescent="0.2">
      <c r="B1789" s="3"/>
      <c r="C1789" s="3"/>
      <c r="D1789" s="6"/>
      <c r="E1789" s="8"/>
      <c r="O1789" s="10"/>
      <c r="Q1789" s="12"/>
      <c r="S1789" s="16"/>
      <c r="T1789" s="16"/>
    </row>
    <row r="1790" spans="2:20" x14ac:dyDescent="0.2">
      <c r="B1790" s="3"/>
      <c r="C1790" s="3"/>
      <c r="D1790" s="6"/>
      <c r="E1790" s="8"/>
      <c r="O1790" s="10"/>
      <c r="Q1790" s="12"/>
      <c r="S1790" s="16"/>
      <c r="T1790" s="16"/>
    </row>
    <row r="1791" spans="2:20" x14ac:dyDescent="0.2">
      <c r="B1791" s="3"/>
      <c r="C1791" s="3"/>
      <c r="D1791" s="6"/>
      <c r="E1791" s="8"/>
      <c r="O1791" s="10"/>
      <c r="Q1791" s="12"/>
      <c r="S1791" s="16"/>
      <c r="T1791" s="16"/>
    </row>
    <row r="1792" spans="2:20" x14ac:dyDescent="0.2">
      <c r="B1792" s="3"/>
      <c r="C1792" s="3"/>
      <c r="D1792" s="6"/>
      <c r="E1792" s="8"/>
      <c r="O1792" s="10"/>
      <c r="Q1792" s="12"/>
      <c r="S1792" s="16"/>
      <c r="T1792" s="16"/>
    </row>
    <row r="1793" spans="2:20" x14ac:dyDescent="0.2">
      <c r="B1793" s="3"/>
      <c r="C1793" s="3"/>
      <c r="D1793" s="6"/>
      <c r="E1793" s="8"/>
      <c r="O1793" s="10"/>
      <c r="Q1793" s="12"/>
      <c r="S1793" s="16"/>
      <c r="T1793" s="16"/>
    </row>
    <row r="1794" spans="2:20" x14ac:dyDescent="0.2">
      <c r="B1794" s="3"/>
      <c r="C1794" s="3"/>
      <c r="D1794" s="6"/>
      <c r="E1794" s="8"/>
      <c r="O1794" s="10"/>
      <c r="Q1794" s="12"/>
      <c r="S1794" s="16"/>
      <c r="T1794" s="16"/>
    </row>
    <row r="1795" spans="2:20" x14ac:dyDescent="0.2">
      <c r="B1795" s="3"/>
      <c r="C1795" s="3"/>
      <c r="D1795" s="6"/>
      <c r="E1795" s="8"/>
      <c r="O1795" s="10"/>
      <c r="Q1795" s="12"/>
      <c r="S1795" s="16"/>
      <c r="T1795" s="16"/>
    </row>
    <row r="1796" spans="2:20" x14ac:dyDescent="0.2">
      <c r="B1796" s="3"/>
      <c r="C1796" s="3"/>
      <c r="D1796" s="6"/>
      <c r="E1796" s="8"/>
      <c r="O1796" s="10"/>
      <c r="Q1796" s="12"/>
      <c r="S1796" s="16"/>
      <c r="T1796" s="16"/>
    </row>
    <row r="1797" spans="2:20" x14ac:dyDescent="0.2">
      <c r="B1797" s="3"/>
      <c r="C1797" s="3"/>
      <c r="D1797" s="6"/>
      <c r="E1797" s="8"/>
      <c r="O1797" s="10"/>
      <c r="Q1797" s="12"/>
      <c r="S1797" s="16"/>
      <c r="T1797" s="16"/>
    </row>
    <row r="1798" spans="2:20" x14ac:dyDescent="0.2">
      <c r="B1798" s="3"/>
      <c r="C1798" s="3"/>
      <c r="D1798" s="6"/>
      <c r="E1798" s="8"/>
      <c r="O1798" s="10"/>
      <c r="Q1798" s="12"/>
      <c r="S1798" s="16"/>
      <c r="T1798" s="16"/>
    </row>
    <row r="1799" spans="2:20" x14ac:dyDescent="0.2">
      <c r="B1799" s="3"/>
      <c r="C1799" s="3"/>
      <c r="D1799" s="6"/>
      <c r="E1799" s="8"/>
      <c r="O1799" s="10"/>
      <c r="Q1799" s="12"/>
      <c r="S1799" s="16"/>
      <c r="T1799" s="16"/>
    </row>
    <row r="1800" spans="2:20" x14ac:dyDescent="0.2">
      <c r="B1800" s="3"/>
      <c r="C1800" s="3"/>
      <c r="D1800" s="6"/>
      <c r="E1800" s="8"/>
      <c r="O1800" s="10"/>
      <c r="Q1800" s="12"/>
      <c r="S1800" s="16"/>
      <c r="T1800" s="16"/>
    </row>
    <row r="1801" spans="2:20" x14ac:dyDescent="0.2">
      <c r="B1801" s="3"/>
      <c r="C1801" s="3"/>
      <c r="D1801" s="6"/>
      <c r="E1801" s="8"/>
      <c r="O1801" s="10"/>
      <c r="Q1801" s="12"/>
      <c r="S1801" s="16"/>
      <c r="T1801" s="16"/>
    </row>
    <row r="1802" spans="2:20" x14ac:dyDescent="0.2">
      <c r="B1802" s="3"/>
      <c r="C1802" s="3"/>
      <c r="D1802" s="6"/>
      <c r="E1802" s="8"/>
      <c r="O1802" s="10"/>
      <c r="Q1802" s="12"/>
      <c r="S1802" s="16"/>
      <c r="T1802" s="16"/>
    </row>
    <row r="1803" spans="2:20" x14ac:dyDescent="0.2">
      <c r="B1803" s="3"/>
      <c r="C1803" s="3"/>
      <c r="D1803" s="6"/>
      <c r="E1803" s="8"/>
      <c r="O1803" s="10"/>
      <c r="Q1803" s="12"/>
      <c r="S1803" s="16"/>
      <c r="T1803" s="16"/>
    </row>
    <row r="1804" spans="2:20" x14ac:dyDescent="0.2">
      <c r="B1804" s="3"/>
      <c r="C1804" s="3"/>
      <c r="D1804" s="6"/>
      <c r="E1804" s="8"/>
      <c r="O1804" s="10"/>
      <c r="Q1804" s="12"/>
      <c r="S1804" s="16"/>
      <c r="T1804" s="16"/>
    </row>
    <row r="1805" spans="2:20" x14ac:dyDescent="0.2">
      <c r="B1805" s="3"/>
      <c r="C1805" s="3"/>
      <c r="D1805" s="6"/>
      <c r="E1805" s="8"/>
      <c r="O1805" s="10"/>
      <c r="Q1805" s="12"/>
      <c r="S1805" s="16"/>
      <c r="T1805" s="16"/>
    </row>
    <row r="1806" spans="2:20" x14ac:dyDescent="0.2">
      <c r="B1806" s="3"/>
      <c r="C1806" s="3"/>
      <c r="D1806" s="6"/>
      <c r="E1806" s="8"/>
      <c r="O1806" s="10"/>
      <c r="Q1806" s="12"/>
      <c r="S1806" s="16"/>
      <c r="T1806" s="16"/>
    </row>
    <row r="1807" spans="2:20" x14ac:dyDescent="0.2">
      <c r="B1807" s="3"/>
      <c r="C1807" s="3"/>
      <c r="D1807" s="6"/>
      <c r="E1807" s="8"/>
      <c r="O1807" s="10"/>
      <c r="Q1807" s="12"/>
      <c r="S1807" s="16"/>
      <c r="T1807" s="16"/>
    </row>
    <row r="1808" spans="2:20" x14ac:dyDescent="0.2">
      <c r="B1808" s="3"/>
      <c r="C1808" s="3"/>
      <c r="D1808" s="6"/>
      <c r="E1808" s="8"/>
      <c r="O1808" s="10"/>
      <c r="Q1808" s="12"/>
      <c r="S1808" s="16"/>
      <c r="T1808" s="16"/>
    </row>
    <row r="1809" spans="2:20" x14ac:dyDescent="0.2">
      <c r="B1809" s="3"/>
      <c r="C1809" s="3"/>
      <c r="D1809" s="6"/>
      <c r="E1809" s="8"/>
      <c r="O1809" s="10"/>
      <c r="Q1809" s="12"/>
      <c r="S1809" s="16"/>
      <c r="T1809" s="16"/>
    </row>
    <row r="1810" spans="2:20" x14ac:dyDescent="0.2">
      <c r="B1810" s="3"/>
      <c r="C1810" s="3"/>
      <c r="D1810" s="6"/>
      <c r="E1810" s="8"/>
      <c r="O1810" s="10"/>
      <c r="Q1810" s="12"/>
      <c r="S1810" s="16"/>
      <c r="T1810" s="16"/>
    </row>
    <row r="1811" spans="2:20" x14ac:dyDescent="0.2">
      <c r="B1811" s="3"/>
      <c r="C1811" s="3"/>
      <c r="D1811" s="6"/>
      <c r="E1811" s="8"/>
      <c r="O1811" s="10"/>
      <c r="Q1811" s="12"/>
      <c r="S1811" s="16"/>
      <c r="T1811" s="16"/>
    </row>
    <row r="1812" spans="2:20" x14ac:dyDescent="0.2">
      <c r="B1812" s="3"/>
      <c r="C1812" s="3"/>
      <c r="D1812" s="6"/>
      <c r="E1812" s="8"/>
      <c r="O1812" s="10"/>
      <c r="Q1812" s="12"/>
      <c r="S1812" s="16"/>
      <c r="T1812" s="16"/>
    </row>
    <row r="1813" spans="2:20" x14ac:dyDescent="0.2">
      <c r="B1813" s="3"/>
      <c r="C1813" s="3"/>
      <c r="D1813" s="6"/>
      <c r="E1813" s="8"/>
      <c r="O1813" s="10"/>
      <c r="Q1813" s="12"/>
      <c r="S1813" s="16"/>
      <c r="T1813" s="16"/>
    </row>
    <row r="1814" spans="2:20" x14ac:dyDescent="0.2">
      <c r="B1814" s="3"/>
      <c r="C1814" s="3"/>
      <c r="D1814" s="6"/>
      <c r="E1814" s="8"/>
      <c r="O1814" s="10"/>
      <c r="Q1814" s="12"/>
      <c r="S1814" s="16"/>
      <c r="T1814" s="16"/>
    </row>
    <row r="1815" spans="2:20" x14ac:dyDescent="0.2">
      <c r="B1815" s="3"/>
      <c r="C1815" s="3"/>
      <c r="D1815" s="6"/>
      <c r="E1815" s="8"/>
      <c r="O1815" s="10"/>
      <c r="Q1815" s="12"/>
      <c r="S1815" s="16"/>
      <c r="T1815" s="16"/>
    </row>
    <row r="1816" spans="2:20" x14ac:dyDescent="0.2">
      <c r="B1816" s="3"/>
      <c r="C1816" s="3"/>
      <c r="D1816" s="6"/>
      <c r="E1816" s="8"/>
      <c r="O1816" s="10"/>
      <c r="Q1816" s="12"/>
      <c r="S1816" s="16"/>
      <c r="T1816" s="16"/>
    </row>
    <row r="1817" spans="2:20" x14ac:dyDescent="0.2">
      <c r="B1817" s="3"/>
      <c r="C1817" s="3"/>
      <c r="D1817" s="6"/>
      <c r="E1817" s="8"/>
      <c r="O1817" s="10"/>
      <c r="Q1817" s="12"/>
      <c r="S1817" s="16"/>
      <c r="T1817" s="16"/>
    </row>
    <row r="1818" spans="2:20" x14ac:dyDescent="0.2">
      <c r="B1818" s="3"/>
      <c r="C1818" s="3"/>
      <c r="D1818" s="6"/>
      <c r="E1818" s="8"/>
      <c r="O1818" s="10"/>
      <c r="Q1818" s="12"/>
      <c r="S1818" s="16"/>
      <c r="T1818" s="16"/>
    </row>
    <row r="1819" spans="2:20" x14ac:dyDescent="0.2">
      <c r="B1819" s="3"/>
      <c r="C1819" s="3"/>
      <c r="D1819" s="6"/>
      <c r="E1819" s="8"/>
      <c r="O1819" s="10"/>
      <c r="Q1819" s="12"/>
      <c r="S1819" s="16"/>
      <c r="T1819" s="16"/>
    </row>
    <row r="1820" spans="2:20" x14ac:dyDescent="0.2">
      <c r="B1820" s="3"/>
      <c r="C1820" s="3"/>
      <c r="D1820" s="6"/>
      <c r="E1820" s="8"/>
      <c r="O1820" s="10"/>
      <c r="Q1820" s="12"/>
      <c r="S1820" s="16"/>
      <c r="T1820" s="16"/>
    </row>
    <row r="1821" spans="2:20" x14ac:dyDescent="0.2">
      <c r="B1821" s="3"/>
      <c r="C1821" s="3"/>
      <c r="D1821" s="6"/>
      <c r="E1821" s="8"/>
      <c r="O1821" s="10"/>
      <c r="Q1821" s="12"/>
      <c r="S1821" s="16"/>
      <c r="T1821" s="16"/>
    </row>
    <row r="1822" spans="2:20" x14ac:dyDescent="0.2">
      <c r="B1822" s="3"/>
      <c r="C1822" s="3"/>
      <c r="D1822" s="6"/>
      <c r="E1822" s="8"/>
      <c r="O1822" s="10"/>
      <c r="Q1822" s="12"/>
      <c r="S1822" s="16"/>
      <c r="T1822" s="16"/>
    </row>
    <row r="1823" spans="2:20" x14ac:dyDescent="0.2">
      <c r="B1823" s="3"/>
      <c r="C1823" s="3"/>
      <c r="D1823" s="6"/>
      <c r="E1823" s="8"/>
      <c r="O1823" s="10"/>
      <c r="Q1823" s="12"/>
      <c r="S1823" s="16"/>
      <c r="T1823" s="16"/>
    </row>
    <row r="1824" spans="2:20" x14ac:dyDescent="0.2">
      <c r="B1824" s="3"/>
      <c r="C1824" s="3"/>
      <c r="D1824" s="6"/>
      <c r="E1824" s="8"/>
      <c r="O1824" s="10"/>
      <c r="Q1824" s="12"/>
      <c r="S1824" s="16"/>
      <c r="T1824" s="16"/>
    </row>
    <row r="1825" spans="2:20" x14ac:dyDescent="0.2">
      <c r="B1825" s="3"/>
      <c r="C1825" s="3"/>
      <c r="D1825" s="6"/>
      <c r="E1825" s="8"/>
      <c r="O1825" s="10"/>
      <c r="Q1825" s="12"/>
      <c r="S1825" s="16"/>
      <c r="T1825" s="16"/>
    </row>
    <row r="1826" spans="2:20" x14ac:dyDescent="0.2">
      <c r="B1826" s="3"/>
      <c r="C1826" s="3"/>
      <c r="D1826" s="6"/>
      <c r="E1826" s="8"/>
      <c r="O1826" s="10"/>
      <c r="Q1826" s="12"/>
      <c r="S1826" s="16"/>
      <c r="T1826" s="16"/>
    </row>
    <row r="1827" spans="2:20" x14ac:dyDescent="0.2">
      <c r="B1827" s="3"/>
      <c r="C1827" s="3"/>
      <c r="D1827" s="6"/>
      <c r="E1827" s="8"/>
      <c r="O1827" s="10"/>
      <c r="Q1827" s="12"/>
      <c r="S1827" s="16"/>
      <c r="T1827" s="16"/>
    </row>
    <row r="1828" spans="2:20" x14ac:dyDescent="0.2">
      <c r="B1828" s="3"/>
      <c r="C1828" s="3"/>
      <c r="D1828" s="6"/>
      <c r="E1828" s="8"/>
      <c r="O1828" s="10"/>
      <c r="Q1828" s="12"/>
      <c r="S1828" s="16"/>
      <c r="T1828" s="16"/>
    </row>
    <row r="1829" spans="2:20" x14ac:dyDescent="0.2">
      <c r="B1829" s="3"/>
      <c r="C1829" s="3"/>
      <c r="D1829" s="6"/>
      <c r="E1829" s="8"/>
      <c r="O1829" s="10"/>
      <c r="Q1829" s="12"/>
      <c r="S1829" s="16"/>
      <c r="T1829" s="16"/>
    </row>
    <row r="1830" spans="2:20" x14ac:dyDescent="0.2">
      <c r="B1830" s="3"/>
      <c r="C1830" s="3"/>
      <c r="D1830" s="6"/>
      <c r="E1830" s="8"/>
      <c r="O1830" s="10"/>
      <c r="Q1830" s="12"/>
      <c r="S1830" s="16"/>
      <c r="T1830" s="16"/>
    </row>
    <row r="1831" spans="2:20" x14ac:dyDescent="0.2">
      <c r="B1831" s="3"/>
      <c r="C1831" s="3"/>
      <c r="D1831" s="6"/>
      <c r="E1831" s="8"/>
      <c r="O1831" s="10"/>
      <c r="Q1831" s="12"/>
      <c r="S1831" s="16"/>
      <c r="T1831" s="16"/>
    </row>
    <row r="1832" spans="2:20" x14ac:dyDescent="0.2">
      <c r="B1832" s="3"/>
      <c r="C1832" s="3"/>
      <c r="D1832" s="6"/>
      <c r="E1832" s="8"/>
      <c r="O1832" s="10"/>
      <c r="Q1832" s="12"/>
      <c r="S1832" s="16"/>
      <c r="T1832" s="16"/>
    </row>
    <row r="1833" spans="2:20" x14ac:dyDescent="0.2">
      <c r="B1833" s="3"/>
      <c r="C1833" s="3"/>
      <c r="D1833" s="6"/>
      <c r="E1833" s="8"/>
      <c r="O1833" s="10"/>
      <c r="Q1833" s="12"/>
      <c r="S1833" s="16"/>
      <c r="T1833" s="16"/>
    </row>
    <row r="1834" spans="2:20" x14ac:dyDescent="0.2">
      <c r="B1834" s="3"/>
      <c r="C1834" s="3"/>
      <c r="D1834" s="6"/>
      <c r="E1834" s="8"/>
      <c r="O1834" s="10"/>
      <c r="Q1834" s="12"/>
      <c r="S1834" s="16"/>
      <c r="T1834" s="16"/>
    </row>
    <row r="1835" spans="2:20" x14ac:dyDescent="0.2">
      <c r="B1835" s="3"/>
      <c r="C1835" s="3"/>
      <c r="D1835" s="6"/>
      <c r="E1835" s="8"/>
      <c r="O1835" s="10"/>
      <c r="Q1835" s="12"/>
      <c r="S1835" s="16"/>
      <c r="T1835" s="16"/>
    </row>
    <row r="1836" spans="2:20" x14ac:dyDescent="0.2">
      <c r="B1836" s="3"/>
      <c r="C1836" s="3"/>
      <c r="D1836" s="6"/>
      <c r="E1836" s="8"/>
      <c r="O1836" s="10"/>
      <c r="Q1836" s="12"/>
      <c r="S1836" s="16"/>
      <c r="T1836" s="16"/>
    </row>
    <row r="1837" spans="2:20" x14ac:dyDescent="0.2">
      <c r="B1837" s="3"/>
      <c r="C1837" s="3"/>
      <c r="D1837" s="6"/>
      <c r="E1837" s="8"/>
      <c r="O1837" s="10"/>
      <c r="Q1837" s="12"/>
      <c r="S1837" s="16"/>
      <c r="T1837" s="16"/>
    </row>
    <row r="1838" spans="2:20" x14ac:dyDescent="0.2">
      <c r="B1838" s="3"/>
      <c r="C1838" s="3"/>
      <c r="D1838" s="6"/>
      <c r="E1838" s="8"/>
      <c r="O1838" s="10"/>
      <c r="Q1838" s="12"/>
      <c r="S1838" s="16"/>
      <c r="T1838" s="16"/>
    </row>
    <row r="1839" spans="2:20" x14ac:dyDescent="0.2">
      <c r="B1839" s="3"/>
      <c r="C1839" s="3"/>
      <c r="D1839" s="6"/>
      <c r="E1839" s="8"/>
      <c r="O1839" s="10"/>
      <c r="Q1839" s="12"/>
      <c r="S1839" s="16"/>
      <c r="T1839" s="16"/>
    </row>
    <row r="1840" spans="2:20" x14ac:dyDescent="0.2">
      <c r="B1840" s="3"/>
      <c r="C1840" s="3"/>
      <c r="D1840" s="6"/>
      <c r="E1840" s="8"/>
      <c r="O1840" s="10"/>
      <c r="Q1840" s="12"/>
      <c r="S1840" s="16"/>
      <c r="T1840" s="16"/>
    </row>
    <row r="1841" spans="2:20" x14ac:dyDescent="0.2">
      <c r="B1841" s="3"/>
      <c r="C1841" s="3"/>
      <c r="D1841" s="6"/>
      <c r="E1841" s="8"/>
      <c r="O1841" s="10"/>
      <c r="Q1841" s="12"/>
      <c r="S1841" s="16"/>
      <c r="T1841" s="16"/>
    </row>
    <row r="1842" spans="2:20" x14ac:dyDescent="0.2">
      <c r="B1842" s="3"/>
      <c r="C1842" s="3"/>
      <c r="D1842" s="6"/>
      <c r="E1842" s="8"/>
      <c r="O1842" s="10"/>
      <c r="Q1842" s="12"/>
      <c r="S1842" s="16"/>
      <c r="T1842" s="16"/>
    </row>
    <row r="1843" spans="2:20" x14ac:dyDescent="0.2">
      <c r="B1843" s="3"/>
      <c r="C1843" s="3"/>
      <c r="D1843" s="6"/>
      <c r="E1843" s="8"/>
      <c r="O1843" s="10"/>
      <c r="Q1843" s="12"/>
      <c r="S1843" s="16"/>
      <c r="T1843" s="16"/>
    </row>
    <row r="1844" spans="2:20" x14ac:dyDescent="0.2">
      <c r="B1844" s="3"/>
      <c r="C1844" s="3"/>
      <c r="D1844" s="6"/>
      <c r="E1844" s="8"/>
      <c r="O1844" s="10"/>
      <c r="Q1844" s="12"/>
      <c r="S1844" s="16"/>
      <c r="T1844" s="16"/>
    </row>
    <row r="1845" spans="2:20" x14ac:dyDescent="0.2">
      <c r="B1845" s="3"/>
      <c r="C1845" s="3"/>
      <c r="D1845" s="6"/>
      <c r="E1845" s="8"/>
      <c r="O1845" s="10"/>
      <c r="Q1845" s="12"/>
      <c r="S1845" s="16"/>
      <c r="T1845" s="16"/>
    </row>
    <row r="1846" spans="2:20" x14ac:dyDescent="0.2">
      <c r="B1846" s="3"/>
      <c r="C1846" s="3"/>
      <c r="D1846" s="6"/>
      <c r="E1846" s="8"/>
      <c r="O1846" s="10"/>
      <c r="Q1846" s="12"/>
      <c r="S1846" s="16"/>
      <c r="T1846" s="16"/>
    </row>
    <row r="1847" spans="2:20" x14ac:dyDescent="0.2">
      <c r="B1847" s="3"/>
      <c r="C1847" s="3"/>
      <c r="D1847" s="6"/>
      <c r="E1847" s="8"/>
      <c r="O1847" s="10"/>
      <c r="Q1847" s="12"/>
      <c r="S1847" s="16"/>
      <c r="T1847" s="16"/>
    </row>
    <row r="1848" spans="2:20" x14ac:dyDescent="0.2">
      <c r="B1848" s="3"/>
      <c r="C1848" s="3"/>
      <c r="D1848" s="6"/>
      <c r="E1848" s="8"/>
      <c r="O1848" s="10"/>
      <c r="Q1848" s="12"/>
      <c r="S1848" s="16"/>
      <c r="T1848" s="16"/>
    </row>
    <row r="1849" spans="2:20" x14ac:dyDescent="0.2">
      <c r="B1849" s="3"/>
      <c r="C1849" s="3"/>
      <c r="D1849" s="6"/>
      <c r="E1849" s="8"/>
      <c r="O1849" s="10"/>
      <c r="Q1849" s="12"/>
      <c r="S1849" s="16"/>
      <c r="T1849" s="16"/>
    </row>
    <row r="1850" spans="2:20" x14ac:dyDescent="0.2">
      <c r="B1850" s="3"/>
      <c r="C1850" s="3"/>
      <c r="D1850" s="6"/>
      <c r="E1850" s="8"/>
      <c r="O1850" s="10"/>
      <c r="Q1850" s="12"/>
      <c r="S1850" s="16"/>
      <c r="T1850" s="16"/>
    </row>
    <row r="1851" spans="2:20" x14ac:dyDescent="0.2">
      <c r="B1851" s="3"/>
      <c r="C1851" s="3"/>
      <c r="D1851" s="6"/>
      <c r="E1851" s="8"/>
      <c r="O1851" s="10"/>
      <c r="Q1851" s="12"/>
      <c r="S1851" s="16"/>
      <c r="T1851" s="16"/>
    </row>
    <row r="1852" spans="2:20" x14ac:dyDescent="0.2">
      <c r="B1852" s="3"/>
      <c r="C1852" s="3"/>
      <c r="D1852" s="6"/>
      <c r="E1852" s="8"/>
      <c r="O1852" s="10"/>
      <c r="Q1852" s="12"/>
      <c r="S1852" s="16"/>
      <c r="T1852" s="16"/>
    </row>
    <row r="1853" spans="2:20" x14ac:dyDescent="0.2">
      <c r="B1853" s="3"/>
      <c r="C1853" s="3"/>
      <c r="D1853" s="6"/>
      <c r="E1853" s="8"/>
      <c r="O1853" s="10"/>
      <c r="Q1853" s="12"/>
      <c r="S1853" s="16"/>
      <c r="T1853" s="16"/>
    </row>
    <row r="1854" spans="2:20" x14ac:dyDescent="0.2">
      <c r="B1854" s="3"/>
      <c r="C1854" s="3"/>
      <c r="D1854" s="6"/>
      <c r="E1854" s="8"/>
      <c r="O1854" s="10"/>
      <c r="Q1854" s="12"/>
      <c r="S1854" s="16"/>
      <c r="T1854" s="16"/>
    </row>
    <row r="1855" spans="2:20" x14ac:dyDescent="0.2">
      <c r="B1855" s="3"/>
      <c r="C1855" s="3"/>
      <c r="D1855" s="6"/>
      <c r="E1855" s="8"/>
      <c r="O1855" s="10"/>
      <c r="Q1855" s="12"/>
      <c r="S1855" s="16"/>
      <c r="T1855" s="16"/>
    </row>
    <row r="1856" spans="2:20" x14ac:dyDescent="0.2">
      <c r="B1856" s="3"/>
      <c r="C1856" s="3"/>
      <c r="D1856" s="6"/>
      <c r="E1856" s="8"/>
      <c r="O1856" s="10"/>
      <c r="Q1856" s="12"/>
      <c r="S1856" s="16"/>
      <c r="T1856" s="16"/>
    </row>
    <row r="1857" spans="2:20" x14ac:dyDescent="0.2">
      <c r="B1857" s="3"/>
      <c r="C1857" s="3"/>
      <c r="D1857" s="6"/>
      <c r="E1857" s="8"/>
      <c r="O1857" s="10"/>
      <c r="Q1857" s="12"/>
      <c r="S1857" s="16"/>
      <c r="T1857" s="16"/>
    </row>
    <row r="1858" spans="2:20" x14ac:dyDescent="0.2">
      <c r="B1858" s="3"/>
      <c r="C1858" s="3"/>
      <c r="D1858" s="6"/>
      <c r="E1858" s="8"/>
      <c r="O1858" s="10"/>
      <c r="Q1858" s="12"/>
      <c r="S1858" s="16"/>
      <c r="T1858" s="16"/>
    </row>
    <row r="1859" spans="2:20" x14ac:dyDescent="0.2">
      <c r="B1859" s="3"/>
      <c r="C1859" s="3"/>
      <c r="D1859" s="6"/>
      <c r="E1859" s="8"/>
      <c r="O1859" s="10"/>
      <c r="Q1859" s="12"/>
      <c r="S1859" s="16"/>
      <c r="T1859" s="16"/>
    </row>
    <row r="1860" spans="2:20" x14ac:dyDescent="0.2">
      <c r="B1860" s="3"/>
      <c r="C1860" s="3"/>
      <c r="D1860" s="6"/>
      <c r="E1860" s="8"/>
      <c r="O1860" s="10"/>
      <c r="Q1860" s="12"/>
      <c r="S1860" s="16"/>
      <c r="T1860" s="16"/>
    </row>
    <row r="1861" spans="2:20" x14ac:dyDescent="0.2">
      <c r="B1861" s="3"/>
      <c r="C1861" s="3"/>
      <c r="D1861" s="6"/>
      <c r="E1861" s="8"/>
      <c r="O1861" s="10"/>
      <c r="Q1861" s="12"/>
      <c r="S1861" s="16"/>
      <c r="T1861" s="16"/>
    </row>
    <row r="1862" spans="2:20" x14ac:dyDescent="0.2">
      <c r="B1862" s="3"/>
      <c r="C1862" s="3"/>
      <c r="D1862" s="6"/>
      <c r="E1862" s="8"/>
      <c r="O1862" s="10"/>
      <c r="Q1862" s="12"/>
      <c r="S1862" s="16"/>
      <c r="T1862" s="16"/>
    </row>
    <row r="1863" spans="2:20" x14ac:dyDescent="0.2">
      <c r="B1863" s="3"/>
      <c r="C1863" s="3"/>
      <c r="D1863" s="6"/>
      <c r="E1863" s="8"/>
      <c r="O1863" s="10"/>
      <c r="Q1863" s="12"/>
      <c r="S1863" s="16"/>
      <c r="T1863" s="16"/>
    </row>
    <row r="1864" spans="2:20" x14ac:dyDescent="0.2">
      <c r="B1864" s="3"/>
      <c r="C1864" s="3"/>
      <c r="D1864" s="6"/>
      <c r="E1864" s="8"/>
      <c r="O1864" s="10"/>
      <c r="Q1864" s="12"/>
      <c r="S1864" s="16"/>
      <c r="T1864" s="16"/>
    </row>
    <row r="1865" spans="2:20" x14ac:dyDescent="0.2">
      <c r="B1865" s="3"/>
      <c r="C1865" s="3"/>
      <c r="D1865" s="6"/>
      <c r="E1865" s="8"/>
      <c r="O1865" s="10"/>
      <c r="Q1865" s="12"/>
      <c r="S1865" s="16"/>
      <c r="T1865" s="16"/>
    </row>
    <row r="1866" spans="2:20" x14ac:dyDescent="0.2">
      <c r="B1866" s="3"/>
      <c r="C1866" s="3"/>
      <c r="D1866" s="6"/>
      <c r="E1866" s="8"/>
      <c r="O1866" s="10"/>
      <c r="Q1866" s="12"/>
      <c r="S1866" s="16"/>
      <c r="T1866" s="16"/>
    </row>
    <row r="1867" spans="2:20" x14ac:dyDescent="0.2">
      <c r="B1867" s="3"/>
      <c r="C1867" s="3"/>
      <c r="D1867" s="6"/>
      <c r="E1867" s="8"/>
      <c r="O1867" s="10"/>
      <c r="Q1867" s="12"/>
      <c r="S1867" s="16"/>
      <c r="T1867" s="16"/>
    </row>
    <row r="1868" spans="2:20" x14ac:dyDescent="0.2">
      <c r="B1868" s="3"/>
      <c r="C1868" s="3"/>
      <c r="D1868" s="6"/>
      <c r="E1868" s="8"/>
      <c r="O1868" s="10"/>
      <c r="Q1868" s="12"/>
      <c r="S1868" s="16"/>
      <c r="T1868" s="16"/>
    </row>
    <row r="1869" spans="2:20" x14ac:dyDescent="0.2">
      <c r="B1869" s="3"/>
      <c r="C1869" s="3"/>
      <c r="D1869" s="6"/>
      <c r="E1869" s="8"/>
      <c r="O1869" s="10"/>
      <c r="Q1869" s="12"/>
      <c r="S1869" s="16"/>
      <c r="T1869" s="16"/>
    </row>
    <row r="1870" spans="2:20" x14ac:dyDescent="0.2">
      <c r="B1870" s="3"/>
      <c r="C1870" s="3"/>
      <c r="D1870" s="6"/>
      <c r="E1870" s="8"/>
      <c r="O1870" s="10"/>
      <c r="Q1870" s="12"/>
      <c r="S1870" s="16"/>
      <c r="T1870" s="16"/>
    </row>
    <row r="1871" spans="2:20" x14ac:dyDescent="0.2">
      <c r="B1871" s="3"/>
      <c r="C1871" s="3"/>
      <c r="D1871" s="6"/>
      <c r="E1871" s="8"/>
      <c r="O1871" s="10"/>
      <c r="Q1871" s="12"/>
      <c r="S1871" s="16"/>
      <c r="T1871" s="16"/>
    </row>
    <row r="1872" spans="2:20" x14ac:dyDescent="0.2">
      <c r="B1872" s="3"/>
      <c r="C1872" s="3"/>
      <c r="D1872" s="6"/>
      <c r="E1872" s="8"/>
      <c r="O1872" s="10"/>
      <c r="Q1872" s="12"/>
      <c r="S1872" s="16"/>
      <c r="T1872" s="16"/>
    </row>
    <row r="1873" spans="2:20" x14ac:dyDescent="0.2">
      <c r="B1873" s="3"/>
      <c r="C1873" s="3"/>
      <c r="D1873" s="6"/>
      <c r="E1873" s="8"/>
      <c r="O1873" s="10"/>
      <c r="Q1873" s="12"/>
      <c r="S1873" s="16"/>
      <c r="T1873" s="16"/>
    </row>
    <row r="1874" spans="2:20" x14ac:dyDescent="0.2">
      <c r="B1874" s="3"/>
      <c r="C1874" s="3"/>
      <c r="D1874" s="6"/>
      <c r="E1874" s="8"/>
      <c r="O1874" s="10"/>
      <c r="Q1874" s="12"/>
      <c r="S1874" s="16"/>
      <c r="T1874" s="16"/>
    </row>
    <row r="1875" spans="2:20" x14ac:dyDescent="0.2">
      <c r="B1875" s="3"/>
      <c r="C1875" s="3"/>
      <c r="D1875" s="6"/>
      <c r="E1875" s="8"/>
      <c r="O1875" s="10"/>
      <c r="Q1875" s="12"/>
      <c r="S1875" s="16"/>
      <c r="T1875" s="16"/>
    </row>
    <row r="1876" spans="2:20" x14ac:dyDescent="0.2">
      <c r="B1876" s="3"/>
      <c r="C1876" s="3"/>
      <c r="D1876" s="6"/>
      <c r="E1876" s="8"/>
      <c r="O1876" s="10"/>
      <c r="Q1876" s="12"/>
      <c r="S1876" s="16"/>
      <c r="T1876" s="16"/>
    </row>
    <row r="1877" spans="2:20" x14ac:dyDescent="0.2">
      <c r="B1877" s="3"/>
      <c r="C1877" s="3"/>
      <c r="D1877" s="6"/>
      <c r="E1877" s="8"/>
      <c r="O1877" s="10"/>
      <c r="Q1877" s="12"/>
      <c r="S1877" s="16"/>
      <c r="T1877" s="16"/>
    </row>
    <row r="1878" spans="2:20" x14ac:dyDescent="0.2">
      <c r="B1878" s="3"/>
      <c r="C1878" s="3"/>
      <c r="D1878" s="6"/>
      <c r="E1878" s="8"/>
      <c r="O1878" s="10"/>
      <c r="Q1878" s="12"/>
      <c r="S1878" s="16"/>
      <c r="T1878" s="16"/>
    </row>
    <row r="1879" spans="2:20" x14ac:dyDescent="0.2">
      <c r="B1879" s="3"/>
      <c r="C1879" s="3"/>
      <c r="D1879" s="6"/>
      <c r="E1879" s="8"/>
      <c r="O1879" s="10"/>
      <c r="Q1879" s="12"/>
      <c r="S1879" s="16"/>
      <c r="T1879" s="16"/>
    </row>
    <row r="1880" spans="2:20" x14ac:dyDescent="0.2">
      <c r="B1880" s="3"/>
      <c r="C1880" s="3"/>
      <c r="D1880" s="6"/>
      <c r="E1880" s="8"/>
      <c r="O1880" s="10"/>
      <c r="Q1880" s="12"/>
      <c r="S1880" s="16"/>
      <c r="T1880" s="16"/>
    </row>
    <row r="1881" spans="2:20" x14ac:dyDescent="0.2">
      <c r="B1881" s="3"/>
      <c r="C1881" s="3"/>
      <c r="D1881" s="6"/>
      <c r="E1881" s="8"/>
      <c r="O1881" s="10"/>
      <c r="Q1881" s="12"/>
      <c r="S1881" s="16"/>
      <c r="T1881" s="16"/>
    </row>
    <row r="1882" spans="2:20" x14ac:dyDescent="0.2">
      <c r="B1882" s="3"/>
      <c r="C1882" s="3"/>
      <c r="D1882" s="6"/>
      <c r="E1882" s="8"/>
      <c r="O1882" s="10"/>
      <c r="Q1882" s="12"/>
      <c r="S1882" s="16"/>
      <c r="T1882" s="16"/>
    </row>
    <row r="1883" spans="2:20" x14ac:dyDescent="0.2">
      <c r="B1883" s="3"/>
      <c r="C1883" s="3"/>
      <c r="D1883" s="6"/>
      <c r="E1883" s="8"/>
      <c r="O1883" s="10"/>
      <c r="Q1883" s="12"/>
      <c r="S1883" s="16"/>
      <c r="T1883" s="16"/>
    </row>
    <row r="1884" spans="2:20" x14ac:dyDescent="0.2">
      <c r="B1884" s="3"/>
      <c r="C1884" s="3"/>
      <c r="D1884" s="6"/>
      <c r="E1884" s="8"/>
      <c r="O1884" s="10"/>
      <c r="Q1884" s="12"/>
      <c r="S1884" s="16"/>
      <c r="T1884" s="16"/>
    </row>
    <row r="1885" spans="2:20" x14ac:dyDescent="0.2">
      <c r="B1885" s="3"/>
      <c r="C1885" s="3"/>
      <c r="D1885" s="6"/>
      <c r="E1885" s="8"/>
      <c r="O1885" s="10"/>
      <c r="Q1885" s="12"/>
      <c r="S1885" s="16"/>
      <c r="T1885" s="16"/>
    </row>
    <row r="1886" spans="2:20" x14ac:dyDescent="0.2">
      <c r="B1886" s="3"/>
      <c r="C1886" s="3"/>
      <c r="D1886" s="6"/>
      <c r="E1886" s="8"/>
      <c r="O1886" s="10"/>
      <c r="Q1886" s="12"/>
      <c r="S1886" s="16"/>
      <c r="T1886" s="16"/>
    </row>
    <row r="1887" spans="2:20" x14ac:dyDescent="0.2">
      <c r="B1887" s="3"/>
      <c r="C1887" s="3"/>
      <c r="D1887" s="6"/>
      <c r="E1887" s="8"/>
      <c r="O1887" s="10"/>
      <c r="Q1887" s="12"/>
      <c r="S1887" s="16"/>
      <c r="T1887" s="16"/>
    </row>
    <row r="1888" spans="2:20" x14ac:dyDescent="0.2">
      <c r="B1888" s="3"/>
      <c r="C1888" s="3"/>
      <c r="D1888" s="6"/>
      <c r="E1888" s="8"/>
      <c r="O1888" s="10"/>
      <c r="Q1888" s="12"/>
      <c r="S1888" s="16"/>
      <c r="T1888" s="16"/>
    </row>
    <row r="1889" spans="2:20" x14ac:dyDescent="0.2">
      <c r="B1889" s="3"/>
      <c r="C1889" s="3"/>
      <c r="D1889" s="6"/>
      <c r="E1889" s="8"/>
      <c r="O1889" s="10"/>
      <c r="Q1889" s="12"/>
      <c r="S1889" s="16"/>
      <c r="T1889" s="16"/>
    </row>
    <row r="1890" spans="2:20" x14ac:dyDescent="0.2">
      <c r="B1890" s="3"/>
      <c r="C1890" s="3"/>
      <c r="D1890" s="6"/>
      <c r="E1890" s="8"/>
      <c r="O1890" s="10"/>
      <c r="Q1890" s="12"/>
      <c r="S1890" s="16"/>
      <c r="T1890" s="16"/>
    </row>
    <row r="1891" spans="2:20" x14ac:dyDescent="0.2">
      <c r="B1891" s="3"/>
      <c r="C1891" s="3"/>
      <c r="D1891" s="6"/>
      <c r="E1891" s="8"/>
      <c r="O1891" s="10"/>
      <c r="Q1891" s="12"/>
      <c r="S1891" s="16"/>
      <c r="T1891" s="16"/>
    </row>
    <row r="1892" spans="2:20" x14ac:dyDescent="0.2">
      <c r="B1892" s="3"/>
      <c r="C1892" s="3"/>
      <c r="D1892" s="6"/>
      <c r="E1892" s="8"/>
      <c r="O1892" s="10"/>
      <c r="Q1892" s="12"/>
      <c r="S1892" s="16"/>
      <c r="T1892" s="16"/>
    </row>
    <row r="1893" spans="2:20" x14ac:dyDescent="0.2">
      <c r="B1893" s="3"/>
      <c r="C1893" s="3"/>
      <c r="D1893" s="6"/>
      <c r="E1893" s="8"/>
      <c r="O1893" s="10"/>
      <c r="Q1893" s="12"/>
      <c r="S1893" s="16"/>
      <c r="T1893" s="16"/>
    </row>
    <row r="1894" spans="2:20" x14ac:dyDescent="0.2">
      <c r="B1894" s="3"/>
      <c r="C1894" s="3"/>
      <c r="D1894" s="6"/>
      <c r="E1894" s="8"/>
      <c r="O1894" s="10"/>
      <c r="Q1894" s="12"/>
      <c r="S1894" s="16"/>
      <c r="T1894" s="16"/>
    </row>
    <row r="1895" spans="2:20" x14ac:dyDescent="0.2">
      <c r="B1895" s="3"/>
      <c r="C1895" s="3"/>
      <c r="D1895" s="6"/>
      <c r="E1895" s="8"/>
      <c r="O1895" s="10"/>
      <c r="Q1895" s="12"/>
      <c r="S1895" s="16"/>
      <c r="T1895" s="16"/>
    </row>
    <row r="1896" spans="2:20" x14ac:dyDescent="0.2">
      <c r="B1896" s="3"/>
      <c r="C1896" s="3"/>
      <c r="D1896" s="6"/>
      <c r="E1896" s="8"/>
      <c r="O1896" s="10"/>
      <c r="Q1896" s="12"/>
      <c r="S1896" s="16"/>
      <c r="T1896" s="16"/>
    </row>
    <row r="1897" spans="2:20" x14ac:dyDescent="0.2">
      <c r="B1897" s="3"/>
      <c r="C1897" s="3"/>
      <c r="D1897" s="6"/>
      <c r="E1897" s="8"/>
      <c r="O1897" s="10"/>
      <c r="Q1897" s="12"/>
      <c r="S1897" s="16"/>
      <c r="T1897" s="16"/>
    </row>
    <row r="1898" spans="2:20" x14ac:dyDescent="0.2">
      <c r="B1898" s="3"/>
      <c r="C1898" s="3"/>
      <c r="D1898" s="6"/>
      <c r="E1898" s="8"/>
      <c r="O1898" s="10"/>
      <c r="Q1898" s="12"/>
      <c r="S1898" s="16"/>
      <c r="T1898" s="16"/>
    </row>
    <row r="1899" spans="2:20" x14ac:dyDescent="0.2">
      <c r="B1899" s="3"/>
      <c r="C1899" s="3"/>
      <c r="D1899" s="6"/>
      <c r="E1899" s="8"/>
      <c r="O1899" s="10"/>
      <c r="Q1899" s="12"/>
      <c r="S1899" s="16"/>
      <c r="T1899" s="16"/>
    </row>
    <row r="1900" spans="2:20" x14ac:dyDescent="0.2">
      <c r="B1900" s="3"/>
      <c r="C1900" s="3"/>
      <c r="D1900" s="6"/>
      <c r="E1900" s="8"/>
      <c r="O1900" s="10"/>
      <c r="Q1900" s="12"/>
      <c r="S1900" s="16"/>
      <c r="T1900" s="16"/>
    </row>
    <row r="1901" spans="2:20" x14ac:dyDescent="0.2">
      <c r="B1901" s="3"/>
      <c r="C1901" s="3"/>
      <c r="D1901" s="6"/>
      <c r="E1901" s="8"/>
      <c r="O1901" s="10"/>
      <c r="Q1901" s="12"/>
      <c r="S1901" s="16"/>
      <c r="T1901" s="16"/>
    </row>
    <row r="1902" spans="2:20" x14ac:dyDescent="0.2">
      <c r="B1902" s="3"/>
      <c r="C1902" s="3"/>
      <c r="D1902" s="6"/>
      <c r="E1902" s="8"/>
      <c r="O1902" s="10"/>
      <c r="Q1902" s="12"/>
      <c r="S1902" s="16"/>
      <c r="T1902" s="16"/>
    </row>
    <row r="1903" spans="2:20" x14ac:dyDescent="0.2">
      <c r="B1903" s="3"/>
      <c r="C1903" s="3"/>
      <c r="D1903" s="6"/>
      <c r="E1903" s="8"/>
      <c r="O1903" s="10"/>
      <c r="Q1903" s="12"/>
      <c r="S1903" s="16"/>
      <c r="T1903" s="16"/>
    </row>
    <row r="1904" spans="2:20" x14ac:dyDescent="0.2">
      <c r="B1904" s="3"/>
      <c r="C1904" s="3"/>
      <c r="D1904" s="6"/>
      <c r="E1904" s="8"/>
      <c r="O1904" s="10"/>
      <c r="Q1904" s="12"/>
      <c r="S1904" s="16"/>
      <c r="T1904" s="16"/>
    </row>
    <row r="1905" spans="2:20" x14ac:dyDescent="0.2">
      <c r="B1905" s="3"/>
      <c r="C1905" s="3"/>
      <c r="D1905" s="6"/>
      <c r="E1905" s="8"/>
      <c r="O1905" s="10"/>
      <c r="Q1905" s="12"/>
      <c r="S1905" s="16"/>
      <c r="T1905" s="16"/>
    </row>
    <row r="1906" spans="2:20" x14ac:dyDescent="0.2">
      <c r="B1906" s="3"/>
      <c r="C1906" s="3"/>
      <c r="D1906" s="6"/>
      <c r="E1906" s="8"/>
      <c r="O1906" s="10"/>
      <c r="Q1906" s="12"/>
      <c r="S1906" s="16"/>
      <c r="T1906" s="16"/>
    </row>
    <row r="1907" spans="2:20" x14ac:dyDescent="0.2">
      <c r="B1907" s="3"/>
      <c r="C1907" s="3"/>
      <c r="D1907" s="6"/>
      <c r="E1907" s="8"/>
      <c r="O1907" s="10"/>
      <c r="Q1907" s="12"/>
      <c r="S1907" s="16"/>
      <c r="T1907" s="16"/>
    </row>
    <row r="1908" spans="2:20" x14ac:dyDescent="0.2">
      <c r="B1908" s="3"/>
      <c r="C1908" s="3"/>
      <c r="D1908" s="6"/>
      <c r="E1908" s="8"/>
      <c r="O1908" s="10"/>
      <c r="Q1908" s="12"/>
      <c r="S1908" s="16"/>
      <c r="T1908" s="16"/>
    </row>
    <row r="1909" spans="2:20" x14ac:dyDescent="0.2">
      <c r="B1909" s="3"/>
      <c r="C1909" s="3"/>
      <c r="D1909" s="6"/>
      <c r="E1909" s="8"/>
      <c r="O1909" s="10"/>
      <c r="Q1909" s="12"/>
      <c r="S1909" s="16"/>
      <c r="T1909" s="16"/>
    </row>
    <row r="1910" spans="2:20" x14ac:dyDescent="0.2">
      <c r="B1910" s="3"/>
      <c r="C1910" s="3"/>
      <c r="D1910" s="6"/>
      <c r="E1910" s="8"/>
      <c r="O1910" s="10"/>
      <c r="Q1910" s="12"/>
      <c r="S1910" s="16"/>
      <c r="T1910" s="16"/>
    </row>
    <row r="1911" spans="2:20" x14ac:dyDescent="0.2">
      <c r="B1911" s="3"/>
      <c r="C1911" s="3"/>
      <c r="D1911" s="6"/>
      <c r="E1911" s="8"/>
      <c r="O1911" s="10"/>
      <c r="Q1911" s="12"/>
      <c r="S1911" s="16"/>
      <c r="T1911" s="16"/>
    </row>
    <row r="1912" spans="2:20" x14ac:dyDescent="0.2">
      <c r="B1912" s="3"/>
      <c r="C1912" s="3"/>
      <c r="D1912" s="6"/>
      <c r="E1912" s="8"/>
      <c r="O1912" s="10"/>
      <c r="Q1912" s="12"/>
      <c r="S1912" s="16"/>
      <c r="T1912" s="16"/>
    </row>
    <row r="1913" spans="2:20" x14ac:dyDescent="0.2">
      <c r="B1913" s="3"/>
      <c r="C1913" s="3"/>
      <c r="D1913" s="6"/>
      <c r="E1913" s="8"/>
      <c r="O1913" s="10"/>
      <c r="Q1913" s="12"/>
      <c r="S1913" s="16"/>
      <c r="T1913" s="16"/>
    </row>
    <row r="1914" spans="2:20" x14ac:dyDescent="0.2">
      <c r="B1914" s="3"/>
      <c r="C1914" s="3"/>
      <c r="D1914" s="6"/>
      <c r="E1914" s="8"/>
      <c r="O1914" s="10"/>
      <c r="Q1914" s="12"/>
      <c r="S1914" s="16"/>
      <c r="T1914" s="16"/>
    </row>
    <row r="1915" spans="2:20" x14ac:dyDescent="0.2">
      <c r="B1915" s="3"/>
      <c r="C1915" s="3"/>
      <c r="D1915" s="6"/>
      <c r="E1915" s="8"/>
      <c r="O1915" s="10"/>
      <c r="Q1915" s="12"/>
      <c r="S1915" s="16"/>
      <c r="T1915" s="16"/>
    </row>
    <row r="1916" spans="2:20" x14ac:dyDescent="0.2">
      <c r="B1916" s="3"/>
      <c r="C1916" s="3"/>
      <c r="D1916" s="6"/>
      <c r="E1916" s="8"/>
      <c r="O1916" s="10"/>
      <c r="Q1916" s="12"/>
      <c r="S1916" s="16"/>
      <c r="T1916" s="16"/>
    </row>
    <row r="1917" spans="2:20" x14ac:dyDescent="0.2">
      <c r="B1917" s="3"/>
      <c r="C1917" s="3"/>
      <c r="D1917" s="6"/>
      <c r="E1917" s="8"/>
      <c r="O1917" s="10"/>
      <c r="Q1917" s="12"/>
      <c r="S1917" s="16"/>
      <c r="T1917" s="16"/>
    </row>
    <row r="1918" spans="2:20" x14ac:dyDescent="0.2">
      <c r="B1918" s="3"/>
      <c r="C1918" s="3"/>
      <c r="D1918" s="6"/>
      <c r="E1918" s="8"/>
      <c r="O1918" s="10"/>
      <c r="Q1918" s="12"/>
      <c r="S1918" s="16"/>
      <c r="T1918" s="16"/>
    </row>
    <row r="1919" spans="2:20" x14ac:dyDescent="0.2">
      <c r="B1919" s="3"/>
      <c r="C1919" s="3"/>
      <c r="D1919" s="6"/>
      <c r="E1919" s="8"/>
      <c r="O1919" s="10"/>
      <c r="Q1919" s="12"/>
      <c r="S1919" s="16"/>
      <c r="T1919" s="16"/>
    </row>
    <row r="1920" spans="2:20" x14ac:dyDescent="0.2">
      <c r="B1920" s="3"/>
      <c r="C1920" s="3"/>
      <c r="D1920" s="6"/>
      <c r="E1920" s="8"/>
      <c r="O1920" s="10"/>
      <c r="Q1920" s="12"/>
      <c r="S1920" s="16"/>
      <c r="T1920" s="16"/>
    </row>
    <row r="1921" spans="2:20" x14ac:dyDescent="0.2">
      <c r="B1921" s="3"/>
      <c r="C1921" s="3"/>
      <c r="D1921" s="6"/>
      <c r="E1921" s="8"/>
      <c r="O1921" s="10"/>
      <c r="Q1921" s="12"/>
      <c r="S1921" s="16"/>
      <c r="T1921" s="16"/>
    </row>
    <row r="1922" spans="2:20" x14ac:dyDescent="0.2">
      <c r="B1922" s="3"/>
      <c r="C1922" s="3"/>
      <c r="D1922" s="6"/>
      <c r="E1922" s="8"/>
      <c r="O1922" s="10"/>
      <c r="Q1922" s="12"/>
      <c r="S1922" s="16"/>
      <c r="T1922" s="16"/>
    </row>
    <row r="1923" spans="2:20" x14ac:dyDescent="0.2">
      <c r="B1923" s="3"/>
      <c r="C1923" s="3"/>
      <c r="D1923" s="6"/>
      <c r="E1923" s="8"/>
      <c r="O1923" s="10"/>
      <c r="Q1923" s="12"/>
      <c r="S1923" s="16"/>
      <c r="T1923" s="16"/>
    </row>
    <row r="1924" spans="2:20" x14ac:dyDescent="0.2">
      <c r="B1924" s="3"/>
      <c r="C1924" s="3"/>
      <c r="D1924" s="6"/>
      <c r="E1924" s="8"/>
      <c r="O1924" s="10"/>
      <c r="Q1924" s="12"/>
      <c r="S1924" s="16"/>
      <c r="T1924" s="16"/>
    </row>
    <row r="1925" spans="2:20" x14ac:dyDescent="0.2">
      <c r="B1925" s="3"/>
      <c r="C1925" s="3"/>
      <c r="D1925" s="6"/>
      <c r="E1925" s="8"/>
      <c r="O1925" s="10"/>
      <c r="Q1925" s="12"/>
      <c r="S1925" s="16"/>
      <c r="T1925" s="16"/>
    </row>
    <row r="1926" spans="2:20" x14ac:dyDescent="0.2">
      <c r="B1926" s="3"/>
      <c r="C1926" s="3"/>
      <c r="D1926" s="6"/>
      <c r="E1926" s="8"/>
      <c r="O1926" s="10"/>
      <c r="Q1926" s="12"/>
      <c r="S1926" s="16"/>
      <c r="T1926" s="16"/>
    </row>
    <row r="1927" spans="2:20" x14ac:dyDescent="0.2">
      <c r="B1927" s="3"/>
      <c r="C1927" s="3"/>
      <c r="D1927" s="6"/>
      <c r="E1927" s="8"/>
      <c r="O1927" s="10"/>
      <c r="Q1927" s="12"/>
      <c r="S1927" s="16"/>
      <c r="T1927" s="16"/>
    </row>
    <row r="1928" spans="2:20" x14ac:dyDescent="0.2">
      <c r="B1928" s="3"/>
      <c r="C1928" s="3"/>
      <c r="D1928" s="6"/>
      <c r="E1928" s="8"/>
      <c r="O1928" s="10"/>
      <c r="Q1928" s="12"/>
      <c r="S1928" s="16"/>
      <c r="T1928" s="16"/>
    </row>
    <row r="1929" spans="2:20" x14ac:dyDescent="0.2">
      <c r="B1929" s="3"/>
      <c r="C1929" s="3"/>
      <c r="D1929" s="6"/>
      <c r="E1929" s="8"/>
      <c r="O1929" s="10"/>
      <c r="Q1929" s="12"/>
      <c r="S1929" s="16"/>
      <c r="T1929" s="16"/>
    </row>
    <row r="1930" spans="2:20" x14ac:dyDescent="0.2">
      <c r="B1930" s="3"/>
      <c r="C1930" s="3"/>
      <c r="D1930" s="6"/>
      <c r="E1930" s="8"/>
      <c r="O1930" s="10"/>
      <c r="Q1930" s="12"/>
      <c r="S1930" s="16"/>
      <c r="T1930" s="16"/>
    </row>
    <row r="1931" spans="2:20" x14ac:dyDescent="0.2">
      <c r="B1931" s="3"/>
      <c r="C1931" s="3"/>
      <c r="D1931" s="6"/>
      <c r="E1931" s="8"/>
      <c r="O1931" s="10"/>
      <c r="Q1931" s="12"/>
      <c r="S1931" s="16"/>
      <c r="T1931" s="16"/>
    </row>
    <row r="1932" spans="2:20" x14ac:dyDescent="0.2">
      <c r="B1932" s="3"/>
      <c r="C1932" s="3"/>
      <c r="D1932" s="6"/>
      <c r="E1932" s="8"/>
      <c r="O1932" s="10"/>
      <c r="Q1932" s="12"/>
      <c r="S1932" s="16"/>
      <c r="T1932" s="16"/>
    </row>
    <row r="1933" spans="2:20" x14ac:dyDescent="0.2">
      <c r="B1933" s="3"/>
      <c r="C1933" s="3"/>
      <c r="D1933" s="6"/>
      <c r="E1933" s="8"/>
      <c r="O1933" s="10"/>
      <c r="Q1933" s="12"/>
      <c r="S1933" s="16"/>
      <c r="T1933" s="16"/>
    </row>
    <row r="1934" spans="2:20" x14ac:dyDescent="0.2">
      <c r="B1934" s="3"/>
      <c r="C1934" s="3"/>
      <c r="D1934" s="6"/>
      <c r="E1934" s="8"/>
      <c r="O1934" s="10"/>
      <c r="Q1934" s="12"/>
      <c r="S1934" s="16"/>
      <c r="T1934" s="16"/>
    </row>
    <row r="1935" spans="2:20" x14ac:dyDescent="0.2">
      <c r="B1935" s="3"/>
      <c r="C1935" s="3"/>
      <c r="D1935" s="6"/>
      <c r="E1935" s="8"/>
      <c r="O1935" s="10"/>
      <c r="Q1935" s="12"/>
      <c r="S1935" s="16"/>
      <c r="T1935" s="16"/>
    </row>
    <row r="1936" spans="2:20" x14ac:dyDescent="0.2">
      <c r="B1936" s="3"/>
      <c r="C1936" s="3"/>
      <c r="D1936" s="6"/>
      <c r="E1936" s="8"/>
      <c r="O1936" s="10"/>
      <c r="Q1936" s="12"/>
      <c r="S1936" s="16"/>
      <c r="T1936" s="16"/>
    </row>
    <row r="1937" spans="2:20" x14ac:dyDescent="0.2">
      <c r="B1937" s="3"/>
      <c r="C1937" s="3"/>
      <c r="D1937" s="6"/>
      <c r="E1937" s="8"/>
      <c r="O1937" s="10"/>
      <c r="Q1937" s="12"/>
      <c r="S1937" s="16"/>
      <c r="T1937" s="16"/>
    </row>
    <row r="1938" spans="2:20" x14ac:dyDescent="0.2">
      <c r="B1938" s="3"/>
      <c r="C1938" s="3"/>
      <c r="D1938" s="6"/>
      <c r="E1938" s="8"/>
      <c r="O1938" s="10"/>
      <c r="Q1938" s="12"/>
      <c r="S1938" s="16"/>
      <c r="T1938" s="16"/>
    </row>
    <row r="1939" spans="2:20" x14ac:dyDescent="0.2">
      <c r="B1939" s="3"/>
      <c r="C1939" s="3"/>
      <c r="D1939" s="6"/>
      <c r="E1939" s="8"/>
      <c r="O1939" s="10"/>
      <c r="Q1939" s="12"/>
      <c r="S1939" s="16"/>
      <c r="T1939" s="16"/>
    </row>
    <row r="1940" spans="2:20" x14ac:dyDescent="0.2">
      <c r="B1940" s="3"/>
      <c r="C1940" s="3"/>
      <c r="D1940" s="6"/>
      <c r="E1940" s="8"/>
      <c r="O1940" s="10"/>
      <c r="Q1940" s="12"/>
      <c r="S1940" s="16"/>
      <c r="T1940" s="16"/>
    </row>
    <row r="1941" spans="2:20" x14ac:dyDescent="0.2">
      <c r="B1941" s="3"/>
      <c r="C1941" s="3"/>
      <c r="D1941" s="6"/>
      <c r="E1941" s="8"/>
      <c r="O1941" s="10"/>
      <c r="Q1941" s="12"/>
      <c r="S1941" s="16"/>
      <c r="T1941" s="16"/>
    </row>
    <row r="1942" spans="2:20" x14ac:dyDescent="0.2">
      <c r="B1942" s="3"/>
      <c r="C1942" s="3"/>
      <c r="D1942" s="6"/>
      <c r="E1942" s="8"/>
      <c r="O1942" s="10"/>
      <c r="Q1942" s="12"/>
      <c r="S1942" s="16"/>
      <c r="T1942" s="16"/>
    </row>
    <row r="1943" spans="2:20" x14ac:dyDescent="0.2">
      <c r="B1943" s="3"/>
      <c r="C1943" s="3"/>
      <c r="D1943" s="6"/>
      <c r="E1943" s="8"/>
      <c r="O1943" s="10"/>
      <c r="Q1943" s="12"/>
      <c r="S1943" s="16"/>
      <c r="T1943" s="16"/>
    </row>
    <row r="1944" spans="2:20" x14ac:dyDescent="0.2">
      <c r="B1944" s="3"/>
      <c r="C1944" s="3"/>
      <c r="D1944" s="6"/>
      <c r="E1944" s="8"/>
      <c r="O1944" s="10"/>
      <c r="Q1944" s="12"/>
      <c r="S1944" s="16"/>
      <c r="T1944" s="16"/>
    </row>
    <row r="1945" spans="2:20" x14ac:dyDescent="0.2">
      <c r="B1945" s="3"/>
      <c r="C1945" s="3"/>
      <c r="D1945" s="6"/>
      <c r="E1945" s="8"/>
      <c r="O1945" s="10"/>
      <c r="Q1945" s="12"/>
      <c r="S1945" s="16"/>
      <c r="T1945" s="16"/>
    </row>
    <row r="1946" spans="2:20" x14ac:dyDescent="0.2">
      <c r="B1946" s="3"/>
      <c r="C1946" s="3"/>
      <c r="D1946" s="6"/>
      <c r="E1946" s="8"/>
      <c r="O1946" s="10"/>
      <c r="Q1946" s="12"/>
      <c r="S1946" s="16"/>
      <c r="T1946" s="16"/>
    </row>
    <row r="1947" spans="2:20" x14ac:dyDescent="0.2">
      <c r="B1947" s="3"/>
      <c r="C1947" s="3"/>
      <c r="D1947" s="6"/>
      <c r="E1947" s="8"/>
      <c r="O1947" s="10"/>
      <c r="Q1947" s="12"/>
      <c r="S1947" s="16"/>
      <c r="T1947" s="16"/>
    </row>
    <row r="1948" spans="2:20" x14ac:dyDescent="0.2">
      <c r="B1948" s="3"/>
      <c r="C1948" s="3"/>
      <c r="D1948" s="6"/>
      <c r="E1948" s="8"/>
      <c r="O1948" s="10"/>
      <c r="Q1948" s="12"/>
      <c r="S1948" s="16"/>
      <c r="T1948" s="16"/>
    </row>
    <row r="1949" spans="2:20" x14ac:dyDescent="0.2">
      <c r="B1949" s="3"/>
      <c r="C1949" s="3"/>
      <c r="D1949" s="6"/>
      <c r="E1949" s="8"/>
      <c r="O1949" s="10"/>
      <c r="Q1949" s="12"/>
      <c r="S1949" s="16"/>
      <c r="T1949" s="16"/>
    </row>
    <row r="1950" spans="2:20" x14ac:dyDescent="0.2">
      <c r="B1950" s="3"/>
      <c r="C1950" s="3"/>
      <c r="D1950" s="6"/>
      <c r="E1950" s="8"/>
      <c r="O1950" s="10"/>
      <c r="Q1950" s="12"/>
      <c r="S1950" s="16"/>
      <c r="T1950" s="16"/>
    </row>
    <row r="1951" spans="2:20" x14ac:dyDescent="0.2">
      <c r="B1951" s="3"/>
      <c r="C1951" s="3"/>
      <c r="D1951" s="6"/>
      <c r="E1951" s="8"/>
      <c r="O1951" s="10"/>
      <c r="Q1951" s="12"/>
      <c r="S1951" s="16"/>
      <c r="T1951" s="16"/>
    </row>
    <row r="1952" spans="2:20" x14ac:dyDescent="0.2">
      <c r="B1952" s="3"/>
      <c r="C1952" s="3"/>
      <c r="D1952" s="6"/>
      <c r="E1952" s="8"/>
      <c r="O1952" s="10"/>
      <c r="Q1952" s="12"/>
      <c r="S1952" s="16"/>
      <c r="T1952" s="16"/>
    </row>
    <row r="1953" spans="2:20" x14ac:dyDescent="0.2">
      <c r="B1953" s="3"/>
      <c r="C1953" s="3"/>
      <c r="D1953" s="6"/>
      <c r="E1953" s="8"/>
      <c r="O1953" s="10"/>
      <c r="Q1953" s="12"/>
      <c r="S1953" s="16"/>
      <c r="T1953" s="16"/>
    </row>
    <row r="1954" spans="2:20" x14ac:dyDescent="0.2">
      <c r="B1954" s="3"/>
      <c r="C1954" s="3"/>
      <c r="D1954" s="6"/>
      <c r="E1954" s="8"/>
      <c r="O1954" s="10"/>
      <c r="Q1954" s="12"/>
      <c r="S1954" s="16"/>
      <c r="T1954" s="16"/>
    </row>
    <row r="1955" spans="2:20" x14ac:dyDescent="0.2">
      <c r="B1955" s="3"/>
      <c r="C1955" s="3"/>
      <c r="D1955" s="6"/>
      <c r="E1955" s="8"/>
      <c r="O1955" s="10"/>
      <c r="Q1955" s="12"/>
      <c r="S1955" s="16"/>
      <c r="T1955" s="16"/>
    </row>
    <row r="1956" spans="2:20" x14ac:dyDescent="0.2">
      <c r="B1956" s="3"/>
      <c r="C1956" s="3"/>
      <c r="D1956" s="6"/>
      <c r="E1956" s="8"/>
      <c r="O1956" s="10"/>
      <c r="Q1956" s="12"/>
      <c r="S1956" s="16"/>
      <c r="T1956" s="16"/>
    </row>
    <row r="1957" spans="2:20" x14ac:dyDescent="0.2">
      <c r="B1957" s="3"/>
      <c r="C1957" s="3"/>
      <c r="D1957" s="6"/>
      <c r="E1957" s="8"/>
      <c r="O1957" s="10"/>
      <c r="Q1957" s="12"/>
      <c r="S1957" s="16"/>
      <c r="T1957" s="16"/>
    </row>
    <row r="1958" spans="2:20" x14ac:dyDescent="0.2">
      <c r="B1958" s="3"/>
      <c r="C1958" s="3"/>
      <c r="D1958" s="6"/>
      <c r="E1958" s="8"/>
      <c r="O1958" s="10"/>
      <c r="Q1958" s="12"/>
      <c r="S1958" s="16"/>
      <c r="T1958" s="16"/>
    </row>
    <row r="1959" spans="2:20" x14ac:dyDescent="0.2">
      <c r="B1959" s="3"/>
      <c r="C1959" s="3"/>
      <c r="D1959" s="6"/>
      <c r="E1959" s="8"/>
      <c r="O1959" s="10"/>
      <c r="Q1959" s="12"/>
      <c r="S1959" s="16"/>
      <c r="T1959" s="16"/>
    </row>
    <row r="1960" spans="2:20" x14ac:dyDescent="0.2">
      <c r="B1960" s="3"/>
      <c r="C1960" s="3"/>
      <c r="D1960" s="6"/>
      <c r="E1960" s="8"/>
      <c r="O1960" s="10"/>
      <c r="Q1960" s="12"/>
      <c r="S1960" s="16"/>
      <c r="T1960" s="16"/>
    </row>
    <row r="1961" spans="2:20" x14ac:dyDescent="0.2">
      <c r="B1961" s="3"/>
      <c r="C1961" s="3"/>
      <c r="D1961" s="6"/>
      <c r="E1961" s="8"/>
      <c r="O1961" s="10"/>
      <c r="Q1961" s="12"/>
      <c r="S1961" s="16"/>
      <c r="T1961" s="16"/>
    </row>
    <row r="1962" spans="2:20" x14ac:dyDescent="0.2">
      <c r="B1962" s="3"/>
      <c r="C1962" s="3"/>
      <c r="D1962" s="6"/>
      <c r="E1962" s="8"/>
      <c r="O1962" s="10"/>
      <c r="Q1962" s="12"/>
      <c r="S1962" s="16"/>
      <c r="T1962" s="16"/>
    </row>
    <row r="1963" spans="2:20" x14ac:dyDescent="0.2">
      <c r="B1963" s="3"/>
      <c r="C1963" s="3"/>
      <c r="D1963" s="6"/>
      <c r="E1963" s="8"/>
      <c r="O1963" s="10"/>
      <c r="Q1963" s="12"/>
      <c r="S1963" s="16"/>
      <c r="T1963" s="16"/>
    </row>
    <row r="1964" spans="2:20" x14ac:dyDescent="0.2">
      <c r="B1964" s="3"/>
      <c r="C1964" s="3"/>
      <c r="D1964" s="6"/>
      <c r="E1964" s="8"/>
      <c r="O1964" s="10"/>
      <c r="Q1964" s="12"/>
      <c r="S1964" s="16"/>
      <c r="T1964" s="16"/>
    </row>
    <row r="1965" spans="2:20" x14ac:dyDescent="0.2">
      <c r="B1965" s="3"/>
      <c r="C1965" s="3"/>
      <c r="D1965" s="6"/>
      <c r="E1965" s="8"/>
      <c r="O1965" s="10"/>
      <c r="Q1965" s="12"/>
      <c r="S1965" s="16"/>
      <c r="T1965" s="16"/>
    </row>
    <row r="1966" spans="2:20" x14ac:dyDescent="0.2">
      <c r="B1966" s="3"/>
      <c r="C1966" s="3"/>
      <c r="D1966" s="6"/>
      <c r="E1966" s="8"/>
      <c r="O1966" s="10"/>
      <c r="Q1966" s="12"/>
      <c r="S1966" s="16"/>
      <c r="T1966" s="16"/>
    </row>
    <row r="1967" spans="2:20" x14ac:dyDescent="0.2">
      <c r="B1967" s="3"/>
      <c r="C1967" s="3"/>
      <c r="D1967" s="6"/>
      <c r="E1967" s="8"/>
      <c r="O1967" s="10"/>
      <c r="Q1967" s="12"/>
      <c r="S1967" s="16"/>
      <c r="T1967" s="16"/>
    </row>
    <row r="1968" spans="2:20" x14ac:dyDescent="0.2">
      <c r="B1968" s="3"/>
      <c r="C1968" s="3"/>
      <c r="D1968" s="6"/>
      <c r="E1968" s="8"/>
      <c r="O1968" s="10"/>
      <c r="Q1968" s="12"/>
      <c r="S1968" s="16"/>
      <c r="T1968" s="16"/>
    </row>
    <row r="1969" spans="2:20" x14ac:dyDescent="0.2">
      <c r="B1969" s="3"/>
      <c r="C1969" s="3"/>
      <c r="D1969" s="6"/>
      <c r="E1969" s="8"/>
      <c r="O1969" s="10"/>
      <c r="Q1969" s="12"/>
      <c r="S1969" s="16"/>
      <c r="T1969" s="16"/>
    </row>
    <row r="1970" spans="2:20" x14ac:dyDescent="0.2">
      <c r="B1970" s="3"/>
      <c r="C1970" s="3"/>
      <c r="D1970" s="6"/>
      <c r="E1970" s="8"/>
      <c r="O1970" s="10"/>
      <c r="Q1970" s="12"/>
      <c r="S1970" s="16"/>
      <c r="T1970" s="16"/>
    </row>
    <row r="1971" spans="2:20" x14ac:dyDescent="0.2">
      <c r="B1971" s="3"/>
      <c r="C1971" s="3"/>
      <c r="D1971" s="6"/>
      <c r="E1971" s="8"/>
      <c r="O1971" s="10"/>
      <c r="Q1971" s="12"/>
      <c r="S1971" s="16"/>
      <c r="T1971" s="16"/>
    </row>
    <row r="1972" spans="2:20" x14ac:dyDescent="0.2">
      <c r="B1972" s="3"/>
      <c r="C1972" s="3"/>
      <c r="D1972" s="6"/>
      <c r="E1972" s="8"/>
      <c r="O1972" s="10"/>
      <c r="Q1972" s="12"/>
      <c r="S1972" s="16"/>
      <c r="T1972" s="16"/>
    </row>
    <row r="1973" spans="2:20" x14ac:dyDescent="0.2">
      <c r="B1973" s="3"/>
      <c r="C1973" s="3"/>
      <c r="D1973" s="6"/>
      <c r="E1973" s="8"/>
      <c r="O1973" s="10"/>
      <c r="Q1973" s="12"/>
      <c r="S1973" s="16"/>
      <c r="T1973" s="16"/>
    </row>
    <row r="1974" spans="2:20" x14ac:dyDescent="0.2">
      <c r="B1974" s="3"/>
      <c r="C1974" s="3"/>
      <c r="D1974" s="6"/>
      <c r="E1974" s="8"/>
      <c r="O1974" s="10"/>
      <c r="Q1974" s="12"/>
      <c r="S1974" s="16"/>
      <c r="T1974" s="16"/>
    </row>
    <row r="1975" spans="2:20" x14ac:dyDescent="0.2">
      <c r="B1975" s="3"/>
      <c r="C1975" s="3"/>
      <c r="D1975" s="6"/>
      <c r="E1975" s="8"/>
      <c r="O1975" s="10"/>
      <c r="Q1975" s="12"/>
      <c r="S1975" s="16"/>
      <c r="T1975" s="16"/>
    </row>
    <row r="1976" spans="2:20" x14ac:dyDescent="0.2">
      <c r="B1976" s="3"/>
      <c r="C1976" s="3"/>
      <c r="D1976" s="6"/>
      <c r="E1976" s="8"/>
      <c r="O1976" s="10"/>
      <c r="Q1976" s="12"/>
      <c r="S1976" s="16"/>
      <c r="T1976" s="16"/>
    </row>
    <row r="1977" spans="2:20" x14ac:dyDescent="0.2">
      <c r="B1977" s="3"/>
      <c r="C1977" s="3"/>
      <c r="D1977" s="6"/>
      <c r="E1977" s="8"/>
      <c r="O1977" s="10"/>
      <c r="Q1977" s="12"/>
      <c r="S1977" s="16"/>
      <c r="T1977" s="16"/>
    </row>
    <row r="1978" spans="2:20" x14ac:dyDescent="0.2">
      <c r="B1978" s="3"/>
      <c r="C1978" s="3"/>
      <c r="D1978" s="6"/>
      <c r="E1978" s="8"/>
      <c r="O1978" s="10"/>
      <c r="Q1978" s="12"/>
      <c r="S1978" s="16"/>
      <c r="T1978" s="16"/>
    </row>
    <row r="1979" spans="2:20" x14ac:dyDescent="0.2">
      <c r="B1979" s="3"/>
      <c r="C1979" s="3"/>
      <c r="D1979" s="6"/>
      <c r="E1979" s="8"/>
      <c r="O1979" s="10"/>
      <c r="Q1979" s="12"/>
      <c r="S1979" s="16"/>
      <c r="T1979" s="16"/>
    </row>
    <row r="1980" spans="2:20" x14ac:dyDescent="0.2">
      <c r="B1980" s="3"/>
      <c r="C1980" s="3"/>
      <c r="D1980" s="6"/>
      <c r="E1980" s="8"/>
      <c r="O1980" s="10"/>
      <c r="Q1980" s="12"/>
      <c r="S1980" s="16"/>
      <c r="T1980" s="16"/>
    </row>
    <row r="1981" spans="2:20" x14ac:dyDescent="0.2">
      <c r="B1981" s="3"/>
      <c r="C1981" s="3"/>
      <c r="D1981" s="6"/>
      <c r="E1981" s="8"/>
      <c r="O1981" s="10"/>
      <c r="Q1981" s="12"/>
      <c r="S1981" s="16"/>
      <c r="T1981" s="16"/>
    </row>
    <row r="1982" spans="2:20" x14ac:dyDescent="0.2">
      <c r="B1982" s="3"/>
      <c r="C1982" s="3"/>
      <c r="D1982" s="6"/>
      <c r="E1982" s="8"/>
      <c r="O1982" s="10"/>
      <c r="Q1982" s="12"/>
      <c r="S1982" s="16"/>
      <c r="T1982" s="16"/>
    </row>
    <row r="1983" spans="2:20" x14ac:dyDescent="0.2">
      <c r="B1983" s="3"/>
      <c r="C1983" s="3"/>
      <c r="D1983" s="6"/>
      <c r="E1983" s="8"/>
      <c r="O1983" s="10"/>
      <c r="Q1983" s="12"/>
      <c r="S1983" s="16"/>
      <c r="T1983" s="16"/>
    </row>
    <row r="1984" spans="2:20" x14ac:dyDescent="0.2">
      <c r="B1984" s="3"/>
      <c r="C1984" s="3"/>
      <c r="D1984" s="6"/>
      <c r="E1984" s="8"/>
      <c r="O1984" s="10"/>
      <c r="Q1984" s="12"/>
      <c r="S1984" s="16"/>
      <c r="T1984" s="16"/>
    </row>
    <row r="1985" spans="2:20" x14ac:dyDescent="0.2">
      <c r="B1985" s="3"/>
      <c r="C1985" s="3"/>
      <c r="D1985" s="6"/>
      <c r="E1985" s="8"/>
      <c r="O1985" s="10"/>
      <c r="Q1985" s="12"/>
      <c r="S1985" s="16"/>
      <c r="T1985" s="16"/>
    </row>
    <row r="1986" spans="2:20" x14ac:dyDescent="0.2">
      <c r="B1986" s="3"/>
      <c r="C1986" s="3"/>
      <c r="D1986" s="6"/>
      <c r="E1986" s="8"/>
      <c r="O1986" s="10"/>
      <c r="Q1986" s="12"/>
      <c r="S1986" s="16"/>
      <c r="T1986" s="16"/>
    </row>
    <row r="1987" spans="2:20" x14ac:dyDescent="0.2">
      <c r="B1987" s="3"/>
      <c r="C1987" s="3"/>
      <c r="D1987" s="6"/>
      <c r="E1987" s="8"/>
      <c r="O1987" s="10"/>
      <c r="Q1987" s="12"/>
      <c r="S1987" s="16"/>
      <c r="T1987" s="16"/>
    </row>
    <row r="1988" spans="2:20" x14ac:dyDescent="0.2">
      <c r="B1988" s="3"/>
      <c r="C1988" s="3"/>
      <c r="D1988" s="6"/>
      <c r="E1988" s="8"/>
      <c r="O1988" s="10"/>
      <c r="Q1988" s="12"/>
      <c r="S1988" s="16"/>
      <c r="T1988" s="16"/>
    </row>
    <row r="1989" spans="2:20" x14ac:dyDescent="0.2">
      <c r="B1989" s="3"/>
      <c r="C1989" s="3"/>
      <c r="D1989" s="6"/>
      <c r="E1989" s="8"/>
      <c r="O1989" s="10"/>
      <c r="Q1989" s="12"/>
      <c r="S1989" s="16"/>
      <c r="T1989" s="16"/>
    </row>
    <row r="1990" spans="2:20" x14ac:dyDescent="0.2">
      <c r="B1990" s="3"/>
      <c r="C1990" s="3"/>
      <c r="D1990" s="6"/>
      <c r="E1990" s="8"/>
      <c r="O1990" s="10"/>
      <c r="Q1990" s="12"/>
      <c r="S1990" s="16"/>
      <c r="T1990" s="16"/>
    </row>
    <row r="1991" spans="2:20" x14ac:dyDescent="0.2">
      <c r="B1991" s="3"/>
      <c r="C1991" s="3"/>
      <c r="D1991" s="6"/>
      <c r="E1991" s="8"/>
      <c r="O1991" s="10"/>
      <c r="Q1991" s="12"/>
      <c r="S1991" s="16"/>
      <c r="T1991" s="16"/>
    </row>
    <row r="1992" spans="2:20" x14ac:dyDescent="0.2">
      <c r="B1992" s="3"/>
      <c r="C1992" s="3"/>
      <c r="D1992" s="6"/>
      <c r="E1992" s="8"/>
      <c r="O1992" s="10"/>
      <c r="Q1992" s="12"/>
      <c r="S1992" s="16"/>
      <c r="T1992" s="16"/>
    </row>
    <row r="1993" spans="2:20" x14ac:dyDescent="0.2">
      <c r="B1993" s="3"/>
      <c r="C1993" s="3"/>
      <c r="D1993" s="6"/>
      <c r="E1993" s="8"/>
      <c r="O1993" s="10"/>
      <c r="Q1993" s="12"/>
      <c r="S1993" s="16"/>
      <c r="T1993" s="16"/>
    </row>
    <row r="1994" spans="2:20" x14ac:dyDescent="0.2">
      <c r="B1994" s="3"/>
      <c r="C1994" s="3"/>
      <c r="D1994" s="6"/>
      <c r="E1994" s="8"/>
      <c r="O1994" s="10"/>
      <c r="Q1994" s="12"/>
      <c r="S1994" s="16"/>
      <c r="T1994" s="16"/>
    </row>
    <row r="1995" spans="2:20" x14ac:dyDescent="0.2">
      <c r="B1995" s="3"/>
      <c r="C1995" s="3"/>
      <c r="D1995" s="6"/>
      <c r="E1995" s="8"/>
      <c r="O1995" s="10"/>
      <c r="Q1995" s="12"/>
      <c r="S1995" s="16"/>
      <c r="T1995" s="16"/>
    </row>
    <row r="1996" spans="2:20" x14ac:dyDescent="0.2">
      <c r="B1996" s="3"/>
      <c r="C1996" s="3"/>
      <c r="D1996" s="6"/>
      <c r="E1996" s="8"/>
      <c r="O1996" s="10"/>
      <c r="Q1996" s="12"/>
      <c r="S1996" s="16"/>
      <c r="T1996" s="16"/>
    </row>
    <row r="1997" spans="2:20" x14ac:dyDescent="0.2">
      <c r="B1997" s="3"/>
      <c r="C1997" s="3"/>
      <c r="D1997" s="6"/>
      <c r="E1997" s="8"/>
      <c r="O1997" s="10"/>
      <c r="Q1997" s="12"/>
      <c r="S1997" s="16"/>
      <c r="T1997" s="16"/>
    </row>
    <row r="1998" spans="2:20" x14ac:dyDescent="0.2">
      <c r="B1998" s="3"/>
      <c r="C1998" s="3"/>
      <c r="D1998" s="6"/>
      <c r="E1998" s="8"/>
      <c r="O1998" s="10"/>
      <c r="Q1998" s="12"/>
      <c r="S1998" s="16"/>
      <c r="T1998" s="16"/>
    </row>
    <row r="1999" spans="2:20" x14ac:dyDescent="0.2">
      <c r="B1999" s="3"/>
      <c r="C1999" s="3"/>
      <c r="D1999" s="6"/>
      <c r="E1999" s="8"/>
      <c r="O1999" s="10"/>
      <c r="Q1999" s="12"/>
      <c r="S1999" s="16"/>
      <c r="T1999" s="16"/>
    </row>
    <row r="2000" spans="2:20" x14ac:dyDescent="0.2">
      <c r="B2000" s="3"/>
      <c r="C2000" s="3"/>
      <c r="D2000" s="6"/>
      <c r="E2000" s="8"/>
      <c r="O2000" s="10"/>
      <c r="Q2000" s="12"/>
      <c r="S2000" s="16"/>
      <c r="T2000" s="16"/>
    </row>
    <row r="2001" spans="2:20" x14ac:dyDescent="0.2">
      <c r="B2001" s="3"/>
      <c r="C2001" s="3"/>
      <c r="D2001" s="6"/>
      <c r="E2001" s="8"/>
      <c r="O2001" s="10"/>
      <c r="Q2001" s="12"/>
      <c r="S2001" s="16"/>
      <c r="T2001" s="16"/>
    </row>
    <row r="2002" spans="2:20" x14ac:dyDescent="0.2">
      <c r="B2002" s="3"/>
      <c r="C2002" s="3"/>
      <c r="D2002" s="6"/>
      <c r="E2002" s="8"/>
      <c r="O2002" s="10"/>
      <c r="Q2002" s="12"/>
      <c r="S2002" s="16"/>
      <c r="T2002" s="16"/>
    </row>
    <row r="2003" spans="2:20" x14ac:dyDescent="0.2">
      <c r="B2003" s="3"/>
      <c r="C2003" s="3"/>
      <c r="D2003" s="6"/>
      <c r="E2003" s="8"/>
      <c r="O2003" s="10"/>
      <c r="Q2003" s="12"/>
      <c r="S2003" s="16"/>
      <c r="T2003" s="16"/>
    </row>
    <row r="2004" spans="2:20" x14ac:dyDescent="0.2">
      <c r="B2004" s="3"/>
      <c r="C2004" s="3"/>
      <c r="D2004" s="6"/>
      <c r="E2004" s="8"/>
      <c r="O2004" s="10"/>
      <c r="Q2004" s="12"/>
      <c r="S2004" s="16"/>
      <c r="T2004" s="16"/>
    </row>
    <row r="2005" spans="2:20" x14ac:dyDescent="0.2">
      <c r="B2005" s="3"/>
      <c r="C2005" s="3"/>
      <c r="D2005" s="6"/>
      <c r="E2005" s="8"/>
      <c r="O2005" s="10"/>
      <c r="Q2005" s="12"/>
      <c r="S2005" s="16"/>
      <c r="T2005" s="16"/>
    </row>
    <row r="2006" spans="2:20" x14ac:dyDescent="0.2">
      <c r="B2006" s="3"/>
      <c r="C2006" s="3"/>
      <c r="D2006" s="6"/>
      <c r="E2006" s="8"/>
      <c r="O2006" s="10"/>
      <c r="Q2006" s="12"/>
      <c r="S2006" s="16"/>
      <c r="T2006" s="16"/>
    </row>
    <row r="2007" spans="2:20" x14ac:dyDescent="0.2">
      <c r="B2007" s="3"/>
      <c r="C2007" s="3"/>
      <c r="D2007" s="6"/>
      <c r="E2007" s="8"/>
      <c r="O2007" s="10"/>
      <c r="Q2007" s="12"/>
      <c r="S2007" s="16"/>
      <c r="T2007" s="16"/>
    </row>
    <row r="2008" spans="2:20" x14ac:dyDescent="0.2">
      <c r="B2008" s="3"/>
      <c r="C2008" s="3"/>
      <c r="D2008" s="6"/>
      <c r="E2008" s="8"/>
      <c r="O2008" s="10"/>
      <c r="Q2008" s="12"/>
      <c r="S2008" s="16"/>
      <c r="T2008" s="16"/>
    </row>
    <row r="2009" spans="2:20" x14ac:dyDescent="0.2">
      <c r="B2009" s="3"/>
      <c r="C2009" s="3"/>
      <c r="D2009" s="6"/>
      <c r="E2009" s="8"/>
      <c r="O2009" s="10"/>
      <c r="Q2009" s="12"/>
      <c r="S2009" s="16"/>
      <c r="T2009" s="16"/>
    </row>
    <row r="2010" spans="2:20" x14ac:dyDescent="0.2">
      <c r="B2010" s="3"/>
      <c r="C2010" s="3"/>
      <c r="D2010" s="6"/>
      <c r="E2010" s="8"/>
      <c r="O2010" s="10"/>
      <c r="Q2010" s="12"/>
      <c r="S2010" s="16"/>
      <c r="T2010" s="16"/>
    </row>
    <row r="2011" spans="2:20" x14ac:dyDescent="0.2">
      <c r="B2011" s="3"/>
      <c r="C2011" s="3"/>
      <c r="D2011" s="6"/>
      <c r="E2011" s="8"/>
      <c r="O2011" s="10"/>
      <c r="Q2011" s="12"/>
      <c r="S2011" s="16"/>
      <c r="T2011" s="16"/>
    </row>
    <row r="2012" spans="2:20" x14ac:dyDescent="0.2">
      <c r="B2012" s="3"/>
      <c r="C2012" s="3"/>
      <c r="D2012" s="6"/>
      <c r="E2012" s="8"/>
      <c r="O2012" s="10"/>
      <c r="Q2012" s="12"/>
      <c r="S2012" s="16"/>
      <c r="T2012" s="16"/>
    </row>
    <row r="2013" spans="2:20" x14ac:dyDescent="0.2">
      <c r="B2013" s="3"/>
      <c r="C2013" s="3"/>
      <c r="D2013" s="6"/>
      <c r="E2013" s="8"/>
      <c r="O2013" s="10"/>
      <c r="Q2013" s="12"/>
      <c r="S2013" s="16"/>
      <c r="T2013" s="16"/>
    </row>
    <row r="2014" spans="2:20" x14ac:dyDescent="0.2">
      <c r="B2014" s="3"/>
      <c r="C2014" s="3"/>
      <c r="D2014" s="6"/>
      <c r="E2014" s="8"/>
      <c r="O2014" s="10"/>
      <c r="Q2014" s="12"/>
      <c r="S2014" s="16"/>
      <c r="T2014" s="16"/>
    </row>
    <row r="2015" spans="2:20" x14ac:dyDescent="0.2">
      <c r="B2015" s="3"/>
      <c r="C2015" s="3"/>
      <c r="D2015" s="6"/>
      <c r="E2015" s="8"/>
      <c r="O2015" s="10"/>
      <c r="Q2015" s="12"/>
      <c r="S2015" s="16"/>
      <c r="T2015" s="16"/>
    </row>
    <row r="2016" spans="2:20" x14ac:dyDescent="0.2">
      <c r="B2016" s="3"/>
      <c r="C2016" s="3"/>
      <c r="D2016" s="6"/>
      <c r="E2016" s="8"/>
      <c r="O2016" s="10"/>
      <c r="Q2016" s="12"/>
      <c r="S2016" s="16"/>
      <c r="T2016" s="16"/>
    </row>
    <row r="2017" spans="2:20" x14ac:dyDescent="0.2">
      <c r="B2017" s="3"/>
      <c r="C2017" s="3"/>
      <c r="D2017" s="6"/>
      <c r="E2017" s="8"/>
      <c r="O2017" s="10"/>
      <c r="Q2017" s="12"/>
      <c r="S2017" s="16"/>
      <c r="T2017" s="16"/>
    </row>
    <row r="2018" spans="2:20" x14ac:dyDescent="0.2">
      <c r="B2018" s="3"/>
      <c r="C2018" s="3"/>
      <c r="D2018" s="6"/>
      <c r="E2018" s="8"/>
      <c r="O2018" s="10"/>
      <c r="Q2018" s="12"/>
      <c r="S2018" s="16"/>
      <c r="T2018" s="16"/>
    </row>
    <row r="2019" spans="2:20" x14ac:dyDescent="0.2">
      <c r="B2019" s="3"/>
      <c r="C2019" s="3"/>
      <c r="D2019" s="6"/>
      <c r="E2019" s="8"/>
      <c r="O2019" s="10"/>
      <c r="Q2019" s="12"/>
      <c r="S2019" s="16"/>
      <c r="T2019" s="16"/>
    </row>
    <row r="2020" spans="2:20" x14ac:dyDescent="0.2">
      <c r="B2020" s="3"/>
      <c r="C2020" s="3"/>
      <c r="D2020" s="6"/>
      <c r="E2020" s="8"/>
      <c r="O2020" s="10"/>
      <c r="Q2020" s="12"/>
      <c r="S2020" s="16"/>
      <c r="T2020" s="16"/>
    </row>
    <row r="2021" spans="2:20" x14ac:dyDescent="0.2">
      <c r="B2021" s="3"/>
      <c r="C2021" s="3"/>
      <c r="D2021" s="6"/>
      <c r="E2021" s="8"/>
      <c r="O2021" s="10"/>
      <c r="Q2021" s="12"/>
      <c r="S2021" s="16"/>
      <c r="T2021" s="16"/>
    </row>
    <row r="2022" spans="2:20" x14ac:dyDescent="0.2">
      <c r="B2022" s="3"/>
      <c r="C2022" s="3"/>
      <c r="D2022" s="6"/>
      <c r="E2022" s="8"/>
      <c r="O2022" s="10"/>
      <c r="Q2022" s="12"/>
      <c r="S2022" s="16"/>
      <c r="T2022" s="16"/>
    </row>
    <row r="2023" spans="2:20" x14ac:dyDescent="0.2">
      <c r="B2023" s="3"/>
      <c r="C2023" s="3"/>
      <c r="D2023" s="6"/>
      <c r="E2023" s="8"/>
      <c r="O2023" s="10"/>
      <c r="Q2023" s="12"/>
      <c r="S2023" s="16"/>
      <c r="T2023" s="16"/>
    </row>
    <row r="2024" spans="2:20" x14ac:dyDescent="0.2">
      <c r="B2024" s="3"/>
      <c r="C2024" s="3"/>
      <c r="D2024" s="6"/>
      <c r="E2024" s="8"/>
      <c r="O2024" s="10"/>
      <c r="Q2024" s="12"/>
      <c r="S2024" s="16"/>
      <c r="T2024" s="16"/>
    </row>
    <row r="2025" spans="2:20" x14ac:dyDescent="0.2">
      <c r="B2025" s="3"/>
      <c r="C2025" s="3"/>
      <c r="D2025" s="6"/>
      <c r="E2025" s="8"/>
      <c r="O2025" s="10"/>
      <c r="Q2025" s="12"/>
      <c r="S2025" s="16"/>
      <c r="T2025" s="16"/>
    </row>
    <row r="2026" spans="2:20" x14ac:dyDescent="0.2">
      <c r="B2026" s="3"/>
      <c r="C2026" s="3"/>
      <c r="D2026" s="6"/>
      <c r="E2026" s="8"/>
      <c r="O2026" s="10"/>
      <c r="Q2026" s="12"/>
      <c r="S2026" s="16"/>
      <c r="T2026" s="16"/>
    </row>
    <row r="2027" spans="2:20" x14ac:dyDescent="0.2">
      <c r="B2027" s="3"/>
      <c r="C2027" s="3"/>
      <c r="D2027" s="6"/>
      <c r="E2027" s="8"/>
      <c r="O2027" s="10"/>
      <c r="Q2027" s="12"/>
      <c r="S2027" s="16"/>
      <c r="T2027" s="16"/>
    </row>
    <row r="2028" spans="2:20" x14ac:dyDescent="0.2">
      <c r="B2028" s="3"/>
      <c r="C2028" s="3"/>
      <c r="D2028" s="6"/>
      <c r="E2028" s="8"/>
      <c r="O2028" s="10"/>
      <c r="Q2028" s="12"/>
      <c r="S2028" s="16"/>
      <c r="T2028" s="16"/>
    </row>
    <row r="2029" spans="2:20" x14ac:dyDescent="0.2">
      <c r="B2029" s="3"/>
      <c r="C2029" s="3"/>
      <c r="D2029" s="6"/>
      <c r="E2029" s="8"/>
      <c r="O2029" s="10"/>
      <c r="Q2029" s="12"/>
      <c r="S2029" s="16"/>
      <c r="T2029" s="16"/>
    </row>
    <row r="2030" spans="2:20" x14ac:dyDescent="0.2">
      <c r="B2030" s="3"/>
      <c r="C2030" s="3"/>
      <c r="D2030" s="6"/>
      <c r="E2030" s="8"/>
      <c r="O2030" s="10"/>
      <c r="Q2030" s="12"/>
      <c r="S2030" s="16"/>
      <c r="T2030" s="16"/>
    </row>
    <row r="2031" spans="2:20" x14ac:dyDescent="0.2">
      <c r="B2031" s="3"/>
      <c r="C2031" s="3"/>
      <c r="D2031" s="6"/>
      <c r="E2031" s="8"/>
      <c r="O2031" s="10"/>
      <c r="Q2031" s="12"/>
      <c r="S2031" s="16"/>
      <c r="T2031" s="16"/>
    </row>
    <row r="2032" spans="2:20" x14ac:dyDescent="0.2">
      <c r="B2032" s="3"/>
      <c r="C2032" s="3"/>
      <c r="D2032" s="6"/>
      <c r="E2032" s="8"/>
      <c r="O2032" s="10"/>
      <c r="Q2032" s="12"/>
      <c r="S2032" s="16"/>
      <c r="T2032" s="16"/>
    </row>
    <row r="2033" spans="2:20" x14ac:dyDescent="0.2">
      <c r="B2033" s="3"/>
      <c r="C2033" s="3"/>
      <c r="D2033" s="6"/>
      <c r="E2033" s="8"/>
      <c r="O2033" s="10"/>
      <c r="Q2033" s="12"/>
      <c r="S2033" s="16"/>
      <c r="T2033" s="16"/>
    </row>
    <row r="2034" spans="2:20" x14ac:dyDescent="0.2">
      <c r="B2034" s="3"/>
      <c r="C2034" s="3"/>
      <c r="D2034" s="6"/>
      <c r="E2034" s="8"/>
      <c r="O2034" s="10"/>
      <c r="Q2034" s="12"/>
      <c r="S2034" s="16"/>
      <c r="T2034" s="16"/>
    </row>
    <row r="2035" spans="2:20" x14ac:dyDescent="0.2">
      <c r="B2035" s="3"/>
      <c r="C2035" s="3"/>
      <c r="D2035" s="6"/>
      <c r="E2035" s="8"/>
      <c r="O2035" s="10"/>
      <c r="Q2035" s="12"/>
      <c r="S2035" s="16"/>
      <c r="T2035" s="16"/>
    </row>
    <row r="2036" spans="2:20" x14ac:dyDescent="0.2">
      <c r="B2036" s="3"/>
      <c r="C2036" s="3"/>
      <c r="D2036" s="6"/>
      <c r="E2036" s="8"/>
      <c r="O2036" s="10"/>
      <c r="Q2036" s="12"/>
      <c r="S2036" s="16"/>
      <c r="T2036" s="16"/>
    </row>
    <row r="2037" spans="2:20" x14ac:dyDescent="0.2">
      <c r="B2037" s="3"/>
      <c r="C2037" s="3"/>
      <c r="D2037" s="6"/>
      <c r="E2037" s="8"/>
      <c r="O2037" s="10"/>
      <c r="Q2037" s="12"/>
      <c r="S2037" s="16"/>
      <c r="T2037" s="16"/>
    </row>
    <row r="2038" spans="2:20" x14ac:dyDescent="0.2">
      <c r="B2038" s="3"/>
      <c r="C2038" s="3"/>
      <c r="D2038" s="6"/>
      <c r="E2038" s="8"/>
      <c r="O2038" s="10"/>
      <c r="Q2038" s="12"/>
      <c r="S2038" s="16"/>
      <c r="T2038" s="16"/>
    </row>
    <row r="2039" spans="2:20" x14ac:dyDescent="0.2">
      <c r="B2039" s="3"/>
      <c r="C2039" s="3"/>
      <c r="D2039" s="6"/>
      <c r="E2039" s="8"/>
      <c r="O2039" s="10"/>
      <c r="Q2039" s="12"/>
      <c r="S2039" s="16"/>
      <c r="T2039" s="16"/>
    </row>
    <row r="2040" spans="2:20" x14ac:dyDescent="0.2">
      <c r="B2040" s="3"/>
      <c r="C2040" s="3"/>
      <c r="D2040" s="6"/>
      <c r="E2040" s="8"/>
      <c r="O2040" s="10"/>
      <c r="Q2040" s="12"/>
      <c r="S2040" s="16"/>
      <c r="T2040" s="16"/>
    </row>
    <row r="2041" spans="2:20" x14ac:dyDescent="0.2">
      <c r="B2041" s="3"/>
      <c r="C2041" s="3"/>
      <c r="D2041" s="6"/>
      <c r="E2041" s="8"/>
      <c r="O2041" s="10"/>
      <c r="Q2041" s="12"/>
      <c r="S2041" s="16"/>
      <c r="T2041" s="16"/>
    </row>
    <row r="2042" spans="2:20" x14ac:dyDescent="0.2">
      <c r="B2042" s="3"/>
      <c r="C2042" s="3"/>
      <c r="D2042" s="6"/>
      <c r="E2042" s="8"/>
      <c r="O2042" s="10"/>
      <c r="Q2042" s="12"/>
      <c r="S2042" s="16"/>
      <c r="T2042" s="16"/>
    </row>
    <row r="2043" spans="2:20" x14ac:dyDescent="0.2">
      <c r="B2043" s="3"/>
      <c r="C2043" s="3"/>
      <c r="D2043" s="6"/>
      <c r="E2043" s="8"/>
      <c r="O2043" s="10"/>
      <c r="Q2043" s="12"/>
      <c r="S2043" s="16"/>
      <c r="T2043" s="16"/>
    </row>
    <row r="2044" spans="2:20" x14ac:dyDescent="0.2">
      <c r="B2044" s="3"/>
      <c r="C2044" s="3"/>
      <c r="D2044" s="6"/>
      <c r="E2044" s="8"/>
      <c r="O2044" s="10"/>
      <c r="Q2044" s="12"/>
      <c r="S2044" s="16"/>
      <c r="T2044" s="16"/>
    </row>
    <row r="2045" spans="2:20" x14ac:dyDescent="0.2">
      <c r="B2045" s="3"/>
      <c r="C2045" s="3"/>
      <c r="D2045" s="6"/>
      <c r="E2045" s="8"/>
      <c r="O2045" s="10"/>
      <c r="Q2045" s="12"/>
      <c r="S2045" s="16"/>
      <c r="T2045" s="16"/>
    </row>
    <row r="2046" spans="2:20" x14ac:dyDescent="0.2">
      <c r="B2046" s="3"/>
      <c r="C2046" s="3"/>
      <c r="D2046" s="6"/>
      <c r="E2046" s="8"/>
      <c r="O2046" s="10"/>
      <c r="Q2046" s="12"/>
      <c r="S2046" s="16"/>
      <c r="T2046" s="16"/>
    </row>
    <row r="2047" spans="2:20" x14ac:dyDescent="0.2">
      <c r="B2047" s="3"/>
      <c r="C2047" s="3"/>
      <c r="D2047" s="6"/>
      <c r="E2047" s="8"/>
      <c r="O2047" s="10"/>
      <c r="Q2047" s="12"/>
      <c r="S2047" s="16"/>
      <c r="T2047" s="16"/>
    </row>
    <row r="2048" spans="2:20" x14ac:dyDescent="0.2">
      <c r="B2048" s="3"/>
      <c r="C2048" s="3"/>
      <c r="D2048" s="6"/>
      <c r="E2048" s="8"/>
      <c r="O2048" s="10"/>
      <c r="Q2048" s="12"/>
      <c r="S2048" s="16"/>
      <c r="T2048" s="16"/>
    </row>
    <row r="2049" spans="2:20" x14ac:dyDescent="0.2">
      <c r="B2049" s="3"/>
      <c r="C2049" s="3"/>
      <c r="D2049" s="6"/>
      <c r="E2049" s="8"/>
      <c r="O2049" s="10"/>
      <c r="Q2049" s="12"/>
      <c r="S2049" s="16"/>
      <c r="T2049" s="16"/>
    </row>
    <row r="2050" spans="2:20" x14ac:dyDescent="0.2">
      <c r="B2050" s="3"/>
      <c r="C2050" s="3"/>
      <c r="D2050" s="6"/>
      <c r="E2050" s="8"/>
      <c r="O2050" s="10"/>
      <c r="Q2050" s="12"/>
      <c r="S2050" s="16"/>
      <c r="T2050" s="16"/>
    </row>
    <row r="2051" spans="2:20" x14ac:dyDescent="0.2">
      <c r="B2051" s="3"/>
      <c r="C2051" s="3"/>
      <c r="D2051" s="6"/>
      <c r="E2051" s="8"/>
      <c r="O2051" s="10"/>
      <c r="Q2051" s="12"/>
      <c r="S2051" s="16"/>
      <c r="T2051" s="16"/>
    </row>
    <row r="2052" spans="2:20" x14ac:dyDescent="0.2">
      <c r="B2052" s="3"/>
      <c r="C2052" s="3"/>
      <c r="D2052" s="6"/>
      <c r="E2052" s="8"/>
      <c r="O2052" s="10"/>
      <c r="Q2052" s="12"/>
      <c r="S2052" s="16"/>
      <c r="T2052" s="16"/>
    </row>
    <row r="2053" spans="2:20" x14ac:dyDescent="0.2">
      <c r="B2053" s="3"/>
      <c r="C2053" s="3"/>
      <c r="D2053" s="6"/>
      <c r="E2053" s="8"/>
      <c r="O2053" s="10"/>
      <c r="Q2053" s="12"/>
      <c r="S2053" s="16"/>
      <c r="T2053" s="16"/>
    </row>
    <row r="2054" spans="2:20" x14ac:dyDescent="0.2">
      <c r="B2054" s="3"/>
      <c r="C2054" s="3"/>
      <c r="D2054" s="6"/>
      <c r="E2054" s="8"/>
      <c r="O2054" s="10"/>
      <c r="Q2054" s="12"/>
      <c r="S2054" s="16"/>
      <c r="T2054" s="16"/>
    </row>
    <row r="2055" spans="2:20" x14ac:dyDescent="0.2">
      <c r="B2055" s="3"/>
      <c r="C2055" s="3"/>
      <c r="D2055" s="6"/>
      <c r="E2055" s="8"/>
      <c r="O2055" s="10"/>
      <c r="Q2055" s="12"/>
      <c r="S2055" s="16"/>
      <c r="T2055" s="16"/>
    </row>
    <row r="2056" spans="2:20" x14ac:dyDescent="0.2">
      <c r="B2056" s="3"/>
      <c r="C2056" s="3"/>
      <c r="D2056" s="6"/>
      <c r="E2056" s="8"/>
      <c r="O2056" s="10"/>
      <c r="Q2056" s="12"/>
      <c r="S2056" s="16"/>
      <c r="T2056" s="16"/>
    </row>
    <row r="2057" spans="2:20" x14ac:dyDescent="0.2">
      <c r="B2057" s="3"/>
      <c r="C2057" s="3"/>
      <c r="D2057" s="6"/>
      <c r="E2057" s="8"/>
      <c r="O2057" s="10"/>
      <c r="Q2057" s="12"/>
      <c r="S2057" s="16"/>
      <c r="T2057" s="16"/>
    </row>
    <row r="2058" spans="2:20" x14ac:dyDescent="0.2">
      <c r="B2058" s="3"/>
      <c r="C2058" s="3"/>
      <c r="D2058" s="6"/>
      <c r="E2058" s="8"/>
      <c r="O2058" s="10"/>
      <c r="Q2058" s="12"/>
      <c r="S2058" s="16"/>
      <c r="T2058" s="16"/>
    </row>
    <row r="2059" spans="2:20" x14ac:dyDescent="0.2">
      <c r="B2059" s="3"/>
      <c r="C2059" s="3"/>
      <c r="D2059" s="6"/>
      <c r="E2059" s="8"/>
      <c r="O2059" s="10"/>
      <c r="Q2059" s="12"/>
      <c r="S2059" s="16"/>
      <c r="T2059" s="16"/>
    </row>
    <row r="2060" spans="2:20" x14ac:dyDescent="0.2">
      <c r="B2060" s="3"/>
      <c r="C2060" s="3"/>
      <c r="D2060" s="6"/>
      <c r="E2060" s="8"/>
      <c r="O2060" s="10"/>
      <c r="Q2060" s="12"/>
      <c r="S2060" s="16"/>
      <c r="T2060" s="16"/>
    </row>
    <row r="2061" spans="2:20" x14ac:dyDescent="0.2">
      <c r="B2061" s="3"/>
      <c r="C2061" s="3"/>
      <c r="D2061" s="6"/>
      <c r="E2061" s="8"/>
      <c r="O2061" s="10"/>
      <c r="Q2061" s="12"/>
      <c r="S2061" s="16"/>
      <c r="T2061" s="16"/>
    </row>
    <row r="2062" spans="2:20" x14ac:dyDescent="0.2">
      <c r="B2062" s="3"/>
      <c r="C2062" s="3"/>
      <c r="D2062" s="6"/>
      <c r="E2062" s="8"/>
      <c r="O2062" s="10"/>
      <c r="Q2062" s="12"/>
      <c r="S2062" s="16"/>
      <c r="T2062" s="16"/>
    </row>
    <row r="2063" spans="2:20" x14ac:dyDescent="0.2">
      <c r="B2063" s="3"/>
      <c r="C2063" s="3"/>
      <c r="D2063" s="6"/>
      <c r="E2063" s="8"/>
      <c r="O2063" s="10"/>
      <c r="Q2063" s="12"/>
      <c r="S2063" s="16"/>
      <c r="T2063" s="16"/>
    </row>
    <row r="2064" spans="2:20" x14ac:dyDescent="0.2">
      <c r="B2064" s="3"/>
      <c r="C2064" s="3"/>
      <c r="D2064" s="6"/>
      <c r="E2064" s="8"/>
      <c r="O2064" s="10"/>
      <c r="Q2064" s="12"/>
      <c r="S2064" s="16"/>
      <c r="T2064" s="16"/>
    </row>
    <row r="2065" spans="2:20" x14ac:dyDescent="0.2">
      <c r="B2065" s="3"/>
      <c r="C2065" s="3"/>
      <c r="D2065" s="6"/>
      <c r="E2065" s="8"/>
      <c r="O2065" s="10"/>
      <c r="Q2065" s="12"/>
      <c r="S2065" s="16"/>
      <c r="T2065" s="16"/>
    </row>
    <row r="2066" spans="2:20" x14ac:dyDescent="0.2">
      <c r="B2066" s="3"/>
      <c r="C2066" s="3"/>
      <c r="D2066" s="6"/>
      <c r="E2066" s="8"/>
      <c r="O2066" s="10"/>
      <c r="Q2066" s="12"/>
      <c r="S2066" s="16"/>
      <c r="T2066" s="16"/>
    </row>
    <row r="2067" spans="2:20" x14ac:dyDescent="0.2">
      <c r="B2067" s="3"/>
      <c r="C2067" s="3"/>
      <c r="D2067" s="6"/>
      <c r="E2067" s="8"/>
      <c r="O2067" s="10"/>
      <c r="Q2067" s="12"/>
      <c r="S2067" s="16"/>
      <c r="T2067" s="16"/>
    </row>
    <row r="2068" spans="2:20" x14ac:dyDescent="0.2">
      <c r="B2068" s="3"/>
      <c r="C2068" s="3"/>
      <c r="D2068" s="6"/>
      <c r="E2068" s="8"/>
      <c r="O2068" s="10"/>
      <c r="Q2068" s="12"/>
      <c r="S2068" s="16"/>
      <c r="T2068" s="16"/>
    </row>
    <row r="2069" spans="2:20" x14ac:dyDescent="0.2">
      <c r="B2069" s="3"/>
      <c r="C2069" s="3"/>
      <c r="D2069" s="6"/>
      <c r="E2069" s="8"/>
      <c r="O2069" s="10"/>
      <c r="Q2069" s="12"/>
      <c r="S2069" s="16"/>
      <c r="T2069" s="16"/>
    </row>
    <row r="2070" spans="2:20" x14ac:dyDescent="0.2">
      <c r="B2070" s="3"/>
      <c r="C2070" s="3"/>
      <c r="D2070" s="6"/>
      <c r="E2070" s="8"/>
      <c r="O2070" s="10"/>
      <c r="Q2070" s="12"/>
      <c r="S2070" s="16"/>
      <c r="T2070" s="16"/>
    </row>
    <row r="2071" spans="2:20" x14ac:dyDescent="0.2">
      <c r="B2071" s="3"/>
      <c r="C2071" s="3"/>
      <c r="D2071" s="6"/>
      <c r="E2071" s="8"/>
      <c r="O2071" s="10"/>
      <c r="Q2071" s="12"/>
      <c r="S2071" s="16"/>
      <c r="T2071" s="16"/>
    </row>
    <row r="2072" spans="2:20" x14ac:dyDescent="0.2">
      <c r="B2072" s="3"/>
      <c r="C2072" s="3"/>
      <c r="D2072" s="6"/>
      <c r="E2072" s="8"/>
      <c r="O2072" s="10"/>
      <c r="Q2072" s="12"/>
      <c r="S2072" s="16"/>
      <c r="T2072" s="16"/>
    </row>
    <row r="2073" spans="2:20" x14ac:dyDescent="0.2">
      <c r="B2073" s="3"/>
      <c r="C2073" s="3"/>
      <c r="D2073" s="6"/>
      <c r="E2073" s="8"/>
      <c r="O2073" s="10"/>
      <c r="Q2073" s="12"/>
      <c r="S2073" s="16"/>
      <c r="T2073" s="16"/>
    </row>
    <row r="2074" spans="2:20" x14ac:dyDescent="0.2">
      <c r="B2074" s="3"/>
      <c r="C2074" s="3"/>
      <c r="D2074" s="6"/>
      <c r="E2074" s="8"/>
      <c r="O2074" s="10"/>
      <c r="Q2074" s="12"/>
      <c r="S2074" s="16"/>
      <c r="T2074" s="16"/>
    </row>
    <row r="2075" spans="2:20" x14ac:dyDescent="0.2">
      <c r="B2075" s="3"/>
      <c r="C2075" s="3"/>
      <c r="D2075" s="6"/>
      <c r="E2075" s="8"/>
      <c r="O2075" s="10"/>
      <c r="Q2075" s="12"/>
      <c r="S2075" s="16"/>
      <c r="T2075" s="16"/>
    </row>
    <row r="2076" spans="2:20" x14ac:dyDescent="0.2">
      <c r="B2076" s="3"/>
      <c r="C2076" s="3"/>
      <c r="D2076" s="6"/>
      <c r="E2076" s="8"/>
      <c r="O2076" s="10"/>
      <c r="Q2076" s="12"/>
      <c r="S2076" s="16"/>
      <c r="T2076" s="16"/>
    </row>
    <row r="2077" spans="2:20" x14ac:dyDescent="0.2">
      <c r="B2077" s="3"/>
      <c r="C2077" s="3"/>
      <c r="D2077" s="6"/>
      <c r="E2077" s="8"/>
      <c r="O2077" s="10"/>
      <c r="Q2077" s="12"/>
      <c r="S2077" s="16"/>
      <c r="T2077" s="16"/>
    </row>
    <row r="2078" spans="2:20" x14ac:dyDescent="0.2">
      <c r="B2078" s="3"/>
      <c r="C2078" s="3"/>
      <c r="D2078" s="6"/>
      <c r="E2078" s="8"/>
      <c r="O2078" s="10"/>
      <c r="Q2078" s="12"/>
      <c r="S2078" s="16"/>
      <c r="T2078" s="16"/>
    </row>
    <row r="2079" spans="2:20" x14ac:dyDescent="0.2">
      <c r="B2079" s="3"/>
      <c r="C2079" s="3"/>
      <c r="D2079" s="6"/>
      <c r="E2079" s="8"/>
      <c r="O2079" s="10"/>
      <c r="Q2079" s="12"/>
      <c r="S2079" s="16"/>
      <c r="T2079" s="16"/>
    </row>
    <row r="2080" spans="2:20" x14ac:dyDescent="0.2">
      <c r="B2080" s="3"/>
      <c r="C2080" s="3"/>
      <c r="D2080" s="6"/>
      <c r="E2080" s="8"/>
      <c r="O2080" s="10"/>
      <c r="Q2080" s="12"/>
      <c r="S2080" s="16"/>
      <c r="T2080" s="16"/>
    </row>
    <row r="2081" spans="2:20" x14ac:dyDescent="0.2">
      <c r="B2081" s="3"/>
      <c r="C2081" s="3"/>
      <c r="D2081" s="6"/>
      <c r="E2081" s="8"/>
      <c r="O2081" s="10"/>
      <c r="Q2081" s="12"/>
      <c r="S2081" s="16"/>
      <c r="T2081" s="16"/>
    </row>
    <row r="2082" spans="2:20" x14ac:dyDescent="0.2">
      <c r="B2082" s="3"/>
      <c r="C2082" s="3"/>
      <c r="D2082" s="6"/>
      <c r="E2082" s="8"/>
      <c r="O2082" s="10"/>
      <c r="Q2082" s="12"/>
      <c r="S2082" s="16"/>
      <c r="T2082" s="16"/>
    </row>
    <row r="2083" spans="2:20" x14ac:dyDescent="0.2">
      <c r="B2083" s="3"/>
      <c r="C2083" s="3"/>
      <c r="D2083" s="6"/>
      <c r="E2083" s="8"/>
      <c r="O2083" s="10"/>
      <c r="Q2083" s="12"/>
      <c r="S2083" s="16"/>
      <c r="T2083" s="16"/>
    </row>
    <row r="2084" spans="2:20" x14ac:dyDescent="0.2">
      <c r="B2084" s="3"/>
      <c r="C2084" s="3"/>
      <c r="D2084" s="6"/>
      <c r="E2084" s="8"/>
      <c r="O2084" s="10"/>
      <c r="Q2084" s="12"/>
      <c r="S2084" s="16"/>
      <c r="T2084" s="16"/>
    </row>
    <row r="2085" spans="2:20" x14ac:dyDescent="0.2">
      <c r="B2085" s="3"/>
      <c r="C2085" s="3"/>
      <c r="D2085" s="6"/>
      <c r="E2085" s="8"/>
      <c r="O2085" s="10"/>
      <c r="Q2085" s="12"/>
      <c r="S2085" s="16"/>
      <c r="T2085" s="16"/>
    </row>
    <row r="2086" spans="2:20" x14ac:dyDescent="0.2">
      <c r="B2086" s="3"/>
      <c r="C2086" s="3"/>
      <c r="D2086" s="6"/>
      <c r="E2086" s="8"/>
      <c r="O2086" s="10"/>
      <c r="Q2086" s="12"/>
      <c r="S2086" s="16"/>
      <c r="T2086" s="16"/>
    </row>
    <row r="2087" spans="2:20" x14ac:dyDescent="0.2">
      <c r="B2087" s="3"/>
      <c r="C2087" s="3"/>
      <c r="D2087" s="6"/>
      <c r="E2087" s="8"/>
      <c r="O2087" s="10"/>
      <c r="Q2087" s="12"/>
      <c r="S2087" s="16"/>
      <c r="T2087" s="16"/>
    </row>
    <row r="2088" spans="2:20" x14ac:dyDescent="0.2">
      <c r="B2088" s="3"/>
      <c r="C2088" s="3"/>
      <c r="D2088" s="6"/>
      <c r="E2088" s="8"/>
      <c r="O2088" s="10"/>
      <c r="Q2088" s="12"/>
      <c r="S2088" s="16"/>
      <c r="T2088" s="16"/>
    </row>
    <row r="2089" spans="2:20" x14ac:dyDescent="0.2">
      <c r="B2089" s="3"/>
      <c r="C2089" s="3"/>
      <c r="D2089" s="6"/>
      <c r="E2089" s="8"/>
      <c r="O2089" s="10"/>
      <c r="Q2089" s="12"/>
      <c r="S2089" s="16"/>
      <c r="T2089" s="16"/>
    </row>
    <row r="2090" spans="2:20" x14ac:dyDescent="0.2">
      <c r="B2090" s="3"/>
      <c r="C2090" s="3"/>
      <c r="D2090" s="6"/>
      <c r="E2090" s="8"/>
      <c r="O2090" s="10"/>
      <c r="Q2090" s="12"/>
      <c r="S2090" s="16"/>
      <c r="T2090" s="16"/>
    </row>
    <row r="2091" spans="2:20" x14ac:dyDescent="0.2">
      <c r="B2091" s="3"/>
      <c r="C2091" s="3"/>
      <c r="D2091" s="6"/>
      <c r="E2091" s="8"/>
      <c r="O2091" s="10"/>
      <c r="Q2091" s="12"/>
      <c r="S2091" s="16"/>
      <c r="T2091" s="16"/>
    </row>
    <row r="2092" spans="2:20" x14ac:dyDescent="0.2">
      <c r="B2092" s="3"/>
      <c r="C2092" s="3"/>
      <c r="D2092" s="6"/>
      <c r="E2092" s="8"/>
      <c r="O2092" s="10"/>
      <c r="Q2092" s="12"/>
      <c r="S2092" s="16"/>
      <c r="T2092" s="16"/>
    </row>
    <row r="2093" spans="2:20" x14ac:dyDescent="0.2">
      <c r="B2093" s="3"/>
      <c r="C2093" s="3"/>
      <c r="D2093" s="6"/>
      <c r="E2093" s="8"/>
      <c r="O2093" s="10"/>
      <c r="Q2093" s="12"/>
      <c r="S2093" s="16"/>
      <c r="T2093" s="16"/>
    </row>
    <row r="2094" spans="2:20" x14ac:dyDescent="0.2">
      <c r="B2094" s="3"/>
      <c r="C2094" s="3"/>
      <c r="D2094" s="6"/>
      <c r="E2094" s="8"/>
      <c r="O2094" s="10"/>
      <c r="Q2094" s="12"/>
      <c r="S2094" s="16"/>
      <c r="T2094" s="16"/>
    </row>
    <row r="2095" spans="2:20" x14ac:dyDescent="0.2">
      <c r="B2095" s="3"/>
      <c r="C2095" s="3"/>
      <c r="D2095" s="6"/>
      <c r="E2095" s="8"/>
      <c r="O2095" s="10"/>
      <c r="Q2095" s="12"/>
      <c r="S2095" s="16"/>
      <c r="T2095" s="16"/>
    </row>
    <row r="2096" spans="2:20" x14ac:dyDescent="0.2">
      <c r="B2096" s="3"/>
      <c r="C2096" s="3"/>
      <c r="D2096" s="6"/>
      <c r="E2096" s="8"/>
      <c r="O2096" s="10"/>
      <c r="Q2096" s="12"/>
      <c r="S2096" s="16"/>
      <c r="T2096" s="16"/>
    </row>
    <row r="2097" spans="2:20" x14ac:dyDescent="0.2">
      <c r="B2097" s="3"/>
      <c r="C2097" s="3"/>
      <c r="D2097" s="6"/>
      <c r="E2097" s="8"/>
      <c r="O2097" s="10"/>
      <c r="Q2097" s="12"/>
      <c r="S2097" s="16"/>
      <c r="T2097" s="16"/>
    </row>
    <row r="2098" spans="2:20" x14ac:dyDescent="0.2">
      <c r="B2098" s="3"/>
      <c r="C2098" s="3"/>
      <c r="D2098" s="6"/>
      <c r="E2098" s="8"/>
      <c r="O2098" s="10"/>
      <c r="Q2098" s="12"/>
      <c r="S2098" s="16"/>
      <c r="T2098" s="16"/>
    </row>
    <row r="2099" spans="2:20" x14ac:dyDescent="0.2">
      <c r="B2099" s="3"/>
      <c r="C2099" s="3"/>
      <c r="D2099" s="6"/>
      <c r="E2099" s="8"/>
      <c r="O2099" s="10"/>
      <c r="Q2099" s="12"/>
      <c r="S2099" s="16"/>
      <c r="T2099" s="16"/>
    </row>
    <row r="2100" spans="2:20" x14ac:dyDescent="0.2">
      <c r="B2100" s="3"/>
      <c r="C2100" s="3"/>
      <c r="D2100" s="6"/>
      <c r="E2100" s="8"/>
      <c r="O2100" s="10"/>
      <c r="Q2100" s="12"/>
      <c r="S2100" s="16"/>
      <c r="T2100" s="16"/>
    </row>
    <row r="2101" spans="2:20" x14ac:dyDescent="0.2">
      <c r="B2101" s="3"/>
      <c r="C2101" s="3"/>
      <c r="D2101" s="6"/>
      <c r="E2101" s="8"/>
      <c r="O2101" s="10"/>
      <c r="Q2101" s="12"/>
      <c r="S2101" s="16"/>
      <c r="T2101" s="16"/>
    </row>
    <row r="2102" spans="2:20" x14ac:dyDescent="0.2">
      <c r="B2102" s="3"/>
      <c r="C2102" s="3"/>
      <c r="D2102" s="6"/>
      <c r="E2102" s="8"/>
      <c r="O2102" s="10"/>
      <c r="Q2102" s="12"/>
      <c r="S2102" s="16"/>
      <c r="T2102" s="16"/>
    </row>
    <row r="2103" spans="2:20" x14ac:dyDescent="0.2">
      <c r="B2103" s="3"/>
      <c r="C2103" s="3"/>
      <c r="D2103" s="6"/>
      <c r="E2103" s="8"/>
      <c r="O2103" s="10"/>
      <c r="Q2103" s="12"/>
      <c r="S2103" s="16"/>
      <c r="T2103" s="16"/>
    </row>
    <row r="2104" spans="2:20" x14ac:dyDescent="0.2">
      <c r="B2104" s="3"/>
      <c r="C2104" s="3"/>
      <c r="D2104" s="6"/>
      <c r="E2104" s="8"/>
      <c r="O2104" s="10"/>
      <c r="Q2104" s="12"/>
      <c r="S2104" s="16"/>
      <c r="T2104" s="16"/>
    </row>
    <row r="2105" spans="2:20" x14ac:dyDescent="0.2">
      <c r="B2105" s="3"/>
      <c r="C2105" s="3"/>
      <c r="D2105" s="6"/>
      <c r="E2105" s="8"/>
      <c r="O2105" s="10"/>
      <c r="Q2105" s="12"/>
      <c r="S2105" s="16"/>
      <c r="T2105" s="16"/>
    </row>
    <row r="2106" spans="2:20" x14ac:dyDescent="0.2">
      <c r="B2106" s="3"/>
      <c r="C2106" s="3"/>
      <c r="D2106" s="6"/>
      <c r="E2106" s="8"/>
      <c r="O2106" s="10"/>
      <c r="Q2106" s="12"/>
      <c r="S2106" s="16"/>
      <c r="T2106" s="16"/>
    </row>
    <row r="2107" spans="2:20" x14ac:dyDescent="0.2">
      <c r="B2107" s="3"/>
      <c r="C2107" s="3"/>
      <c r="D2107" s="6"/>
      <c r="E2107" s="8"/>
      <c r="O2107" s="10"/>
      <c r="Q2107" s="12"/>
      <c r="S2107" s="16"/>
      <c r="T2107" s="16"/>
    </row>
    <row r="2108" spans="2:20" x14ac:dyDescent="0.2">
      <c r="B2108" s="3"/>
      <c r="C2108" s="3"/>
      <c r="D2108" s="6"/>
      <c r="E2108" s="8"/>
      <c r="O2108" s="10"/>
      <c r="Q2108" s="12"/>
      <c r="S2108" s="16"/>
      <c r="T2108" s="16"/>
    </row>
    <row r="2109" spans="2:20" x14ac:dyDescent="0.2">
      <c r="B2109" s="3"/>
      <c r="C2109" s="3"/>
      <c r="D2109" s="6"/>
      <c r="E2109" s="8"/>
      <c r="O2109" s="10"/>
      <c r="Q2109" s="12"/>
      <c r="S2109" s="16"/>
      <c r="T2109" s="16"/>
    </row>
    <row r="2110" spans="2:20" x14ac:dyDescent="0.2">
      <c r="B2110" s="3"/>
      <c r="C2110" s="3"/>
      <c r="D2110" s="6"/>
      <c r="E2110" s="8"/>
      <c r="O2110" s="10"/>
      <c r="Q2110" s="12"/>
      <c r="S2110" s="16"/>
      <c r="T2110" s="16"/>
    </row>
    <row r="2111" spans="2:20" x14ac:dyDescent="0.2">
      <c r="B2111" s="3"/>
      <c r="C2111" s="3"/>
      <c r="D2111" s="6"/>
      <c r="E2111" s="8"/>
      <c r="O2111" s="10"/>
      <c r="Q2111" s="12"/>
      <c r="S2111" s="16"/>
      <c r="T2111" s="16"/>
    </row>
    <row r="2112" spans="2:20" x14ac:dyDescent="0.2">
      <c r="B2112" s="3"/>
      <c r="C2112" s="3"/>
      <c r="D2112" s="6"/>
      <c r="E2112" s="8"/>
      <c r="O2112" s="10"/>
      <c r="Q2112" s="12"/>
      <c r="S2112" s="16"/>
      <c r="T2112" s="16"/>
    </row>
    <row r="2113" spans="2:20" x14ac:dyDescent="0.2">
      <c r="B2113" s="3"/>
      <c r="C2113" s="3"/>
      <c r="D2113" s="6"/>
      <c r="E2113" s="8"/>
      <c r="O2113" s="10"/>
      <c r="Q2113" s="12"/>
      <c r="S2113" s="16"/>
      <c r="T2113" s="16"/>
    </row>
    <row r="2114" spans="2:20" x14ac:dyDescent="0.2">
      <c r="B2114" s="3"/>
      <c r="C2114" s="3"/>
      <c r="D2114" s="6"/>
      <c r="E2114" s="8"/>
      <c r="O2114" s="10"/>
      <c r="Q2114" s="12"/>
      <c r="S2114" s="16"/>
      <c r="T2114" s="16"/>
    </row>
    <row r="2115" spans="2:20" x14ac:dyDescent="0.2">
      <c r="B2115" s="3"/>
      <c r="C2115" s="3"/>
      <c r="D2115" s="6"/>
      <c r="E2115" s="8"/>
      <c r="O2115" s="10"/>
      <c r="Q2115" s="12"/>
      <c r="S2115" s="16"/>
      <c r="T2115" s="16"/>
    </row>
    <row r="2116" spans="2:20" x14ac:dyDescent="0.2">
      <c r="B2116" s="3"/>
      <c r="C2116" s="3"/>
      <c r="D2116" s="6"/>
      <c r="E2116" s="8"/>
      <c r="O2116" s="10"/>
      <c r="Q2116" s="12"/>
      <c r="S2116" s="16"/>
      <c r="T2116" s="16"/>
    </row>
    <row r="2117" spans="2:20" x14ac:dyDescent="0.2">
      <c r="B2117" s="3"/>
      <c r="C2117" s="3"/>
      <c r="D2117" s="6"/>
      <c r="E2117" s="8"/>
      <c r="O2117" s="10"/>
      <c r="Q2117" s="12"/>
      <c r="S2117" s="16"/>
      <c r="T2117" s="16"/>
    </row>
    <row r="2118" spans="2:20" x14ac:dyDescent="0.2">
      <c r="B2118" s="3"/>
      <c r="C2118" s="3"/>
      <c r="D2118" s="6"/>
      <c r="E2118" s="8"/>
      <c r="O2118" s="10"/>
      <c r="Q2118" s="12"/>
      <c r="S2118" s="16"/>
      <c r="T2118" s="16"/>
    </row>
    <row r="2119" spans="2:20" x14ac:dyDescent="0.2">
      <c r="B2119" s="3"/>
      <c r="C2119" s="3"/>
      <c r="D2119" s="6"/>
      <c r="E2119" s="8"/>
      <c r="O2119" s="10"/>
      <c r="Q2119" s="12"/>
      <c r="S2119" s="16"/>
      <c r="T2119" s="16"/>
    </row>
    <row r="2120" spans="2:20" x14ac:dyDescent="0.2">
      <c r="B2120" s="3"/>
      <c r="C2120" s="3"/>
      <c r="D2120" s="6"/>
      <c r="E2120" s="8"/>
      <c r="O2120" s="10"/>
      <c r="Q2120" s="12"/>
      <c r="S2120" s="16"/>
      <c r="T2120" s="16"/>
    </row>
    <row r="2121" spans="2:20" x14ac:dyDescent="0.2">
      <c r="B2121" s="3"/>
      <c r="C2121" s="3"/>
      <c r="D2121" s="6"/>
      <c r="E2121" s="8"/>
      <c r="O2121" s="10"/>
      <c r="Q2121" s="12"/>
      <c r="S2121" s="16"/>
      <c r="T2121" s="16"/>
    </row>
    <row r="2122" spans="2:20" x14ac:dyDescent="0.2">
      <c r="B2122" s="3"/>
      <c r="C2122" s="3"/>
      <c r="D2122" s="6"/>
      <c r="E2122" s="8"/>
      <c r="O2122" s="10"/>
      <c r="Q2122" s="12"/>
      <c r="S2122" s="16"/>
      <c r="T2122" s="16"/>
    </row>
    <row r="2123" spans="2:20" x14ac:dyDescent="0.2">
      <c r="B2123" s="3"/>
      <c r="C2123" s="3"/>
      <c r="D2123" s="6"/>
      <c r="E2123" s="8"/>
      <c r="O2123" s="10"/>
      <c r="Q2123" s="12"/>
      <c r="S2123" s="16"/>
      <c r="T2123" s="16"/>
    </row>
    <row r="2124" spans="2:20" x14ac:dyDescent="0.2">
      <c r="B2124" s="3"/>
      <c r="C2124" s="3"/>
      <c r="D2124" s="6"/>
      <c r="E2124" s="8"/>
      <c r="O2124" s="10"/>
      <c r="Q2124" s="12"/>
      <c r="S2124" s="16"/>
      <c r="T2124" s="16"/>
    </row>
    <row r="2125" spans="2:20" x14ac:dyDescent="0.2">
      <c r="B2125" s="3"/>
      <c r="C2125" s="3"/>
      <c r="D2125" s="6"/>
      <c r="E2125" s="8"/>
      <c r="O2125" s="10"/>
      <c r="Q2125" s="12"/>
      <c r="S2125" s="16"/>
      <c r="T2125" s="16"/>
    </row>
    <row r="2126" spans="2:20" x14ac:dyDescent="0.2">
      <c r="B2126" s="3"/>
      <c r="C2126" s="3"/>
      <c r="D2126" s="6"/>
      <c r="E2126" s="8"/>
      <c r="O2126" s="10"/>
      <c r="Q2126" s="12"/>
      <c r="S2126" s="16"/>
      <c r="T2126" s="16"/>
    </row>
    <row r="2127" spans="2:20" x14ac:dyDescent="0.2">
      <c r="B2127" s="3"/>
      <c r="C2127" s="3"/>
      <c r="D2127" s="6"/>
      <c r="E2127" s="8"/>
      <c r="O2127" s="10"/>
      <c r="Q2127" s="12"/>
      <c r="S2127" s="16"/>
      <c r="T2127" s="16"/>
    </row>
    <row r="2128" spans="2:20" x14ac:dyDescent="0.2">
      <c r="B2128" s="3"/>
      <c r="C2128" s="3"/>
      <c r="D2128" s="6"/>
      <c r="E2128" s="8"/>
      <c r="O2128" s="10"/>
      <c r="Q2128" s="12"/>
      <c r="S2128" s="16"/>
      <c r="T2128" s="16"/>
    </row>
    <row r="2129" spans="2:20" x14ac:dyDescent="0.2">
      <c r="B2129" s="3"/>
      <c r="C2129" s="3"/>
      <c r="D2129" s="6"/>
      <c r="E2129" s="8"/>
      <c r="O2129" s="10"/>
      <c r="Q2129" s="12"/>
      <c r="S2129" s="16"/>
      <c r="T2129" s="16"/>
    </row>
    <row r="2130" spans="2:20" x14ac:dyDescent="0.2">
      <c r="B2130" s="3"/>
      <c r="C2130" s="3"/>
      <c r="D2130" s="6"/>
      <c r="E2130" s="8"/>
      <c r="O2130" s="10"/>
      <c r="Q2130" s="12"/>
      <c r="S2130" s="16"/>
      <c r="T2130" s="16"/>
    </row>
    <row r="2131" spans="2:20" x14ac:dyDescent="0.2">
      <c r="B2131" s="3"/>
      <c r="C2131" s="3"/>
      <c r="D2131" s="6"/>
      <c r="E2131" s="8"/>
      <c r="O2131" s="10"/>
      <c r="Q2131" s="12"/>
      <c r="S2131" s="16"/>
      <c r="T2131" s="16"/>
    </row>
    <row r="2132" spans="2:20" x14ac:dyDescent="0.2">
      <c r="B2132" s="3"/>
      <c r="C2132" s="3"/>
      <c r="D2132" s="6"/>
      <c r="E2132" s="8"/>
      <c r="O2132" s="10"/>
      <c r="Q2132" s="12"/>
      <c r="S2132" s="16"/>
      <c r="T2132" s="16"/>
    </row>
    <row r="2133" spans="2:20" x14ac:dyDescent="0.2">
      <c r="B2133" s="3"/>
      <c r="C2133" s="3"/>
      <c r="D2133" s="6"/>
      <c r="E2133" s="8"/>
      <c r="O2133" s="10"/>
      <c r="Q2133" s="12"/>
      <c r="S2133" s="16"/>
      <c r="T2133" s="16"/>
    </row>
    <row r="2134" spans="2:20" x14ac:dyDescent="0.2">
      <c r="B2134" s="3"/>
      <c r="C2134" s="3"/>
      <c r="D2134" s="6"/>
      <c r="E2134" s="8"/>
      <c r="O2134" s="10"/>
      <c r="Q2134" s="12"/>
      <c r="S2134" s="16"/>
      <c r="T2134" s="16"/>
    </row>
    <row r="2135" spans="2:20" x14ac:dyDescent="0.2">
      <c r="B2135" s="3"/>
      <c r="C2135" s="3"/>
      <c r="D2135" s="6"/>
      <c r="E2135" s="8"/>
      <c r="O2135" s="10"/>
      <c r="Q2135" s="12"/>
      <c r="S2135" s="16"/>
      <c r="T2135" s="16"/>
    </row>
    <row r="2136" spans="2:20" x14ac:dyDescent="0.2">
      <c r="B2136" s="3"/>
      <c r="C2136" s="3"/>
      <c r="D2136" s="6"/>
      <c r="E2136" s="8"/>
      <c r="O2136" s="10"/>
      <c r="Q2136" s="12"/>
      <c r="S2136" s="16"/>
      <c r="T2136" s="16"/>
    </row>
    <row r="2137" spans="2:20" x14ac:dyDescent="0.2">
      <c r="B2137" s="3"/>
      <c r="C2137" s="3"/>
      <c r="D2137" s="6"/>
      <c r="E2137" s="8"/>
      <c r="O2137" s="10"/>
      <c r="Q2137" s="12"/>
      <c r="S2137" s="16"/>
      <c r="T2137" s="16"/>
    </row>
    <row r="2138" spans="2:20" x14ac:dyDescent="0.2">
      <c r="B2138" s="3"/>
      <c r="C2138" s="3"/>
      <c r="D2138" s="6"/>
      <c r="E2138" s="8"/>
      <c r="O2138" s="10"/>
      <c r="Q2138" s="12"/>
      <c r="S2138" s="16"/>
      <c r="T2138" s="16"/>
    </row>
    <row r="2139" spans="2:20" x14ac:dyDescent="0.2">
      <c r="B2139" s="3"/>
      <c r="C2139" s="3"/>
      <c r="D2139" s="6"/>
      <c r="E2139" s="8"/>
      <c r="O2139" s="10"/>
      <c r="Q2139" s="12"/>
      <c r="S2139" s="16"/>
      <c r="T2139" s="16"/>
    </row>
    <row r="2140" spans="2:20" x14ac:dyDescent="0.2">
      <c r="B2140" s="3"/>
      <c r="C2140" s="3"/>
      <c r="D2140" s="6"/>
      <c r="E2140" s="8"/>
      <c r="O2140" s="10"/>
      <c r="Q2140" s="12"/>
      <c r="S2140" s="16"/>
      <c r="T2140" s="16"/>
    </row>
    <row r="2141" spans="2:20" x14ac:dyDescent="0.2">
      <c r="B2141" s="3"/>
      <c r="C2141" s="3"/>
      <c r="D2141" s="6"/>
      <c r="E2141" s="8"/>
      <c r="O2141" s="10"/>
      <c r="Q2141" s="12"/>
      <c r="S2141" s="16"/>
      <c r="T2141" s="16"/>
    </row>
    <row r="2142" spans="2:20" x14ac:dyDescent="0.2">
      <c r="B2142" s="3"/>
      <c r="C2142" s="3"/>
      <c r="D2142" s="6"/>
      <c r="E2142" s="8"/>
      <c r="O2142" s="10"/>
      <c r="Q2142" s="12"/>
      <c r="S2142" s="16"/>
      <c r="T2142" s="16"/>
    </row>
    <row r="2143" spans="2:20" x14ac:dyDescent="0.2">
      <c r="B2143" s="3"/>
      <c r="C2143" s="3"/>
      <c r="D2143" s="6"/>
      <c r="E2143" s="8"/>
      <c r="O2143" s="10"/>
      <c r="Q2143" s="12"/>
      <c r="S2143" s="16"/>
      <c r="T2143" s="16"/>
    </row>
    <row r="2144" spans="2:20" x14ac:dyDescent="0.2">
      <c r="B2144" s="3"/>
      <c r="C2144" s="3"/>
      <c r="D2144" s="6"/>
      <c r="E2144" s="8"/>
      <c r="O2144" s="10"/>
      <c r="Q2144" s="12"/>
      <c r="S2144" s="16"/>
      <c r="T2144" s="16"/>
    </row>
    <row r="2145" spans="2:20" x14ac:dyDescent="0.2">
      <c r="B2145" s="3"/>
      <c r="C2145" s="3"/>
      <c r="D2145" s="6"/>
      <c r="E2145" s="8"/>
      <c r="O2145" s="10"/>
      <c r="Q2145" s="12"/>
      <c r="S2145" s="16"/>
      <c r="T2145" s="16"/>
    </row>
    <row r="2146" spans="2:20" x14ac:dyDescent="0.2">
      <c r="B2146" s="3"/>
      <c r="C2146" s="3"/>
      <c r="D2146" s="6"/>
      <c r="E2146" s="8"/>
      <c r="O2146" s="10"/>
      <c r="Q2146" s="12"/>
      <c r="S2146" s="16"/>
      <c r="T2146" s="16"/>
    </row>
    <row r="2147" spans="2:20" x14ac:dyDescent="0.2">
      <c r="B2147" s="3"/>
      <c r="C2147" s="3"/>
      <c r="D2147" s="6"/>
      <c r="E2147" s="8"/>
      <c r="O2147" s="10"/>
      <c r="Q2147" s="12"/>
      <c r="S2147" s="16"/>
      <c r="T2147" s="16"/>
    </row>
    <row r="2148" spans="2:20" x14ac:dyDescent="0.2">
      <c r="B2148" s="3"/>
      <c r="C2148" s="3"/>
      <c r="D2148" s="6"/>
      <c r="E2148" s="8"/>
      <c r="O2148" s="10"/>
      <c r="Q2148" s="12"/>
      <c r="S2148" s="16"/>
      <c r="T2148" s="16"/>
    </row>
    <row r="2149" spans="2:20" x14ac:dyDescent="0.2">
      <c r="B2149" s="3"/>
      <c r="C2149" s="3"/>
      <c r="D2149" s="6"/>
      <c r="E2149" s="8"/>
      <c r="O2149" s="10"/>
      <c r="Q2149" s="12"/>
      <c r="S2149" s="16"/>
      <c r="T2149" s="16"/>
    </row>
    <row r="2150" spans="2:20" x14ac:dyDescent="0.2">
      <c r="B2150" s="3"/>
      <c r="C2150" s="3"/>
      <c r="D2150" s="6"/>
      <c r="E2150" s="8"/>
      <c r="O2150" s="10"/>
      <c r="Q2150" s="12"/>
      <c r="S2150" s="16"/>
      <c r="T2150" s="16"/>
    </row>
    <row r="2151" spans="2:20" x14ac:dyDescent="0.2">
      <c r="B2151" s="3"/>
      <c r="C2151" s="3"/>
      <c r="D2151" s="6"/>
      <c r="E2151" s="8"/>
      <c r="O2151" s="10"/>
      <c r="Q2151" s="12"/>
      <c r="S2151" s="16"/>
      <c r="T2151" s="16"/>
    </row>
    <row r="2152" spans="2:20" x14ac:dyDescent="0.2">
      <c r="B2152" s="3"/>
      <c r="C2152" s="3"/>
      <c r="D2152" s="6"/>
      <c r="E2152" s="8"/>
      <c r="O2152" s="10"/>
      <c r="Q2152" s="12"/>
      <c r="S2152" s="16"/>
      <c r="T2152" s="16"/>
    </row>
    <row r="2153" spans="2:20" x14ac:dyDescent="0.2">
      <c r="B2153" s="3"/>
      <c r="C2153" s="3"/>
      <c r="D2153" s="6"/>
      <c r="E2153" s="8"/>
      <c r="O2153" s="10"/>
      <c r="Q2153" s="12"/>
      <c r="S2153" s="16"/>
      <c r="T2153" s="16"/>
    </row>
    <row r="2154" spans="2:20" x14ac:dyDescent="0.2">
      <c r="B2154" s="3"/>
      <c r="C2154" s="3"/>
      <c r="D2154" s="6"/>
      <c r="E2154" s="8"/>
      <c r="O2154" s="10"/>
      <c r="Q2154" s="12"/>
      <c r="S2154" s="16"/>
      <c r="T2154" s="16"/>
    </row>
    <row r="2155" spans="2:20" x14ac:dyDescent="0.2">
      <c r="B2155" s="3"/>
      <c r="C2155" s="3"/>
      <c r="D2155" s="6"/>
      <c r="E2155" s="8"/>
      <c r="O2155" s="10"/>
      <c r="Q2155" s="12"/>
      <c r="S2155" s="16"/>
      <c r="T2155" s="16"/>
    </row>
    <row r="2156" spans="2:20" x14ac:dyDescent="0.2">
      <c r="B2156" s="3"/>
      <c r="C2156" s="3"/>
      <c r="D2156" s="6"/>
      <c r="E2156" s="8"/>
      <c r="O2156" s="10"/>
      <c r="Q2156" s="12"/>
      <c r="S2156" s="16"/>
      <c r="T2156" s="16"/>
    </row>
    <row r="2157" spans="2:20" x14ac:dyDescent="0.2">
      <c r="B2157" s="3"/>
      <c r="C2157" s="3"/>
      <c r="D2157" s="6"/>
      <c r="E2157" s="8"/>
      <c r="O2157" s="10"/>
      <c r="Q2157" s="12"/>
      <c r="S2157" s="16"/>
      <c r="T2157" s="16"/>
    </row>
    <row r="2158" spans="2:20" x14ac:dyDescent="0.2">
      <c r="B2158" s="3"/>
      <c r="C2158" s="3"/>
      <c r="D2158" s="6"/>
      <c r="E2158" s="8"/>
      <c r="O2158" s="10"/>
      <c r="Q2158" s="12"/>
      <c r="S2158" s="16"/>
      <c r="T2158" s="16"/>
    </row>
    <row r="2159" spans="2:20" x14ac:dyDescent="0.2">
      <c r="B2159" s="3"/>
      <c r="C2159" s="3"/>
      <c r="D2159" s="6"/>
      <c r="E2159" s="8"/>
      <c r="O2159" s="10"/>
      <c r="Q2159" s="12"/>
      <c r="S2159" s="16"/>
      <c r="T2159" s="16"/>
    </row>
    <row r="2160" spans="2:20" x14ac:dyDescent="0.2">
      <c r="B2160" s="3"/>
      <c r="C2160" s="3"/>
      <c r="D2160" s="6"/>
      <c r="E2160" s="8"/>
      <c r="O2160" s="10"/>
      <c r="Q2160" s="12"/>
      <c r="S2160" s="16"/>
      <c r="T2160" s="16"/>
    </row>
    <row r="2161" spans="2:20" x14ac:dyDescent="0.2">
      <c r="B2161" s="3"/>
      <c r="C2161" s="3"/>
      <c r="D2161" s="6"/>
      <c r="E2161" s="8"/>
      <c r="O2161" s="10"/>
      <c r="Q2161" s="12"/>
      <c r="S2161" s="16"/>
      <c r="T2161" s="16"/>
    </row>
    <row r="2162" spans="2:20" x14ac:dyDescent="0.2">
      <c r="B2162" s="3"/>
      <c r="C2162" s="3"/>
      <c r="D2162" s="6"/>
      <c r="E2162" s="8"/>
      <c r="O2162" s="10"/>
      <c r="Q2162" s="12"/>
      <c r="S2162" s="16"/>
      <c r="T2162" s="16"/>
    </row>
    <row r="2163" spans="2:20" x14ac:dyDescent="0.2">
      <c r="B2163" s="3"/>
      <c r="C2163" s="3"/>
      <c r="D2163" s="6"/>
      <c r="E2163" s="8"/>
      <c r="O2163" s="10"/>
      <c r="Q2163" s="12"/>
      <c r="S2163" s="16"/>
      <c r="T2163" s="16"/>
    </row>
    <row r="2164" spans="2:20" x14ac:dyDescent="0.2">
      <c r="B2164" s="3"/>
      <c r="C2164" s="3"/>
      <c r="D2164" s="6"/>
      <c r="E2164" s="8"/>
      <c r="O2164" s="10"/>
      <c r="Q2164" s="12"/>
      <c r="S2164" s="16"/>
      <c r="T2164" s="16"/>
    </row>
    <row r="2165" spans="2:20" x14ac:dyDescent="0.2">
      <c r="B2165" s="3"/>
      <c r="C2165" s="3"/>
      <c r="D2165" s="6"/>
      <c r="E2165" s="8"/>
      <c r="O2165" s="10"/>
      <c r="Q2165" s="12"/>
      <c r="S2165" s="16"/>
      <c r="T2165" s="16"/>
    </row>
    <row r="2166" spans="2:20" x14ac:dyDescent="0.2">
      <c r="B2166" s="3"/>
      <c r="C2166" s="3"/>
      <c r="D2166" s="6"/>
      <c r="E2166" s="8"/>
      <c r="O2166" s="10"/>
      <c r="Q2166" s="12"/>
      <c r="S2166" s="16"/>
      <c r="T2166" s="16"/>
    </row>
    <row r="2167" spans="2:20" x14ac:dyDescent="0.2">
      <c r="B2167" s="3"/>
      <c r="C2167" s="3"/>
      <c r="D2167" s="6"/>
      <c r="E2167" s="8"/>
      <c r="O2167" s="10"/>
      <c r="Q2167" s="12"/>
      <c r="S2167" s="16"/>
      <c r="T2167" s="16"/>
    </row>
    <row r="2168" spans="2:20" x14ac:dyDescent="0.2">
      <c r="B2168" s="3"/>
      <c r="C2168" s="3"/>
      <c r="D2168" s="6"/>
      <c r="E2168" s="8"/>
      <c r="O2168" s="10"/>
      <c r="Q2168" s="12"/>
      <c r="S2168" s="16"/>
      <c r="T2168" s="16"/>
    </row>
    <row r="2169" spans="2:20" x14ac:dyDescent="0.2">
      <c r="B2169" s="3"/>
      <c r="C2169" s="3"/>
      <c r="D2169" s="6"/>
      <c r="E2169" s="8"/>
      <c r="O2169" s="10"/>
      <c r="Q2169" s="12"/>
      <c r="S2169" s="16"/>
      <c r="T2169" s="16"/>
    </row>
    <row r="2170" spans="2:20" x14ac:dyDescent="0.2">
      <c r="B2170" s="3"/>
      <c r="C2170" s="3"/>
      <c r="D2170" s="6"/>
      <c r="E2170" s="8"/>
      <c r="O2170" s="10"/>
      <c r="Q2170" s="12"/>
      <c r="S2170" s="16"/>
      <c r="T2170" s="16"/>
    </row>
    <row r="2171" spans="2:20" x14ac:dyDescent="0.2">
      <c r="B2171" s="3"/>
      <c r="C2171" s="3"/>
      <c r="D2171" s="6"/>
      <c r="E2171" s="8"/>
      <c r="O2171" s="10"/>
      <c r="Q2171" s="12"/>
      <c r="S2171" s="16"/>
      <c r="T2171" s="16"/>
    </row>
    <row r="2172" spans="2:20" x14ac:dyDescent="0.2">
      <c r="B2172" s="3"/>
      <c r="C2172" s="3"/>
      <c r="D2172" s="6"/>
      <c r="E2172" s="8"/>
      <c r="O2172" s="10"/>
      <c r="Q2172" s="12"/>
      <c r="S2172" s="16"/>
      <c r="T2172" s="16"/>
    </row>
    <row r="2173" spans="2:20" x14ac:dyDescent="0.2">
      <c r="B2173" s="3"/>
      <c r="C2173" s="3"/>
      <c r="D2173" s="6"/>
      <c r="E2173" s="8"/>
      <c r="O2173" s="10"/>
      <c r="Q2173" s="12"/>
      <c r="S2173" s="16"/>
      <c r="T2173" s="16"/>
    </row>
    <row r="2174" spans="2:20" x14ac:dyDescent="0.2">
      <c r="B2174" s="3"/>
      <c r="C2174" s="3"/>
      <c r="D2174" s="6"/>
      <c r="E2174" s="8"/>
      <c r="O2174" s="10"/>
      <c r="Q2174" s="12"/>
      <c r="S2174" s="16"/>
      <c r="T2174" s="16"/>
    </row>
    <row r="2175" spans="2:20" x14ac:dyDescent="0.2">
      <c r="B2175" s="3"/>
      <c r="C2175" s="3"/>
      <c r="D2175" s="6"/>
      <c r="E2175" s="8"/>
      <c r="O2175" s="10"/>
      <c r="Q2175" s="12"/>
      <c r="S2175" s="16"/>
      <c r="T2175" s="16"/>
    </row>
    <row r="2176" spans="2:20" x14ac:dyDescent="0.2">
      <c r="B2176" s="3"/>
      <c r="C2176" s="3"/>
      <c r="D2176" s="6"/>
      <c r="E2176" s="8"/>
      <c r="O2176" s="10"/>
      <c r="Q2176" s="12"/>
      <c r="S2176" s="16"/>
      <c r="T2176" s="16"/>
    </row>
    <row r="2177" spans="2:20" x14ac:dyDescent="0.2">
      <c r="B2177" s="3"/>
      <c r="C2177" s="3"/>
      <c r="D2177" s="6"/>
      <c r="E2177" s="8"/>
      <c r="O2177" s="10"/>
      <c r="Q2177" s="12"/>
      <c r="S2177" s="16"/>
      <c r="T2177" s="16"/>
    </row>
    <row r="2178" spans="2:20" x14ac:dyDescent="0.2">
      <c r="B2178" s="3"/>
      <c r="C2178" s="3"/>
      <c r="D2178" s="6"/>
      <c r="E2178" s="8"/>
      <c r="O2178" s="10"/>
      <c r="Q2178" s="12"/>
      <c r="S2178" s="16"/>
      <c r="T2178" s="16"/>
    </row>
    <row r="2179" spans="2:20" x14ac:dyDescent="0.2">
      <c r="B2179" s="3"/>
      <c r="C2179" s="3"/>
      <c r="D2179" s="6"/>
      <c r="E2179" s="8"/>
      <c r="O2179" s="10"/>
      <c r="Q2179" s="12"/>
      <c r="S2179" s="16"/>
      <c r="T2179" s="16"/>
    </row>
    <row r="2180" spans="2:20" x14ac:dyDescent="0.2">
      <c r="B2180" s="3"/>
      <c r="C2180" s="3"/>
      <c r="D2180" s="6"/>
      <c r="E2180" s="8"/>
      <c r="O2180" s="10"/>
      <c r="Q2180" s="12"/>
      <c r="S2180" s="16"/>
      <c r="T2180" s="16"/>
    </row>
    <row r="2181" spans="2:20" x14ac:dyDescent="0.2">
      <c r="B2181" s="3"/>
      <c r="C2181" s="3"/>
      <c r="D2181" s="6"/>
      <c r="E2181" s="8"/>
      <c r="O2181" s="10"/>
      <c r="Q2181" s="12"/>
      <c r="S2181" s="16"/>
      <c r="T2181" s="16"/>
    </row>
    <row r="2182" spans="2:20" x14ac:dyDescent="0.2">
      <c r="B2182" s="3"/>
      <c r="C2182" s="3"/>
      <c r="D2182" s="6"/>
      <c r="E2182" s="8"/>
      <c r="O2182" s="10"/>
      <c r="Q2182" s="12"/>
      <c r="S2182" s="16"/>
      <c r="T2182" s="16"/>
    </row>
    <row r="2183" spans="2:20" x14ac:dyDescent="0.2">
      <c r="B2183" s="3"/>
      <c r="C2183" s="3"/>
      <c r="D2183" s="6"/>
      <c r="E2183" s="8"/>
      <c r="O2183" s="10"/>
      <c r="Q2183" s="12"/>
      <c r="S2183" s="16"/>
      <c r="T2183" s="16"/>
    </row>
    <row r="2184" spans="2:20" x14ac:dyDescent="0.2">
      <c r="B2184" s="3"/>
      <c r="C2184" s="3"/>
      <c r="D2184" s="6"/>
      <c r="E2184" s="8"/>
      <c r="O2184" s="10"/>
      <c r="Q2184" s="12"/>
      <c r="S2184" s="16"/>
      <c r="T2184" s="16"/>
    </row>
    <row r="2185" spans="2:20" x14ac:dyDescent="0.2">
      <c r="B2185" s="3"/>
      <c r="C2185" s="3"/>
      <c r="D2185" s="6"/>
      <c r="E2185" s="8"/>
      <c r="O2185" s="10"/>
      <c r="Q2185" s="12"/>
      <c r="S2185" s="16"/>
      <c r="T2185" s="16"/>
    </row>
    <row r="2186" spans="2:20" x14ac:dyDescent="0.2">
      <c r="B2186" s="3"/>
      <c r="C2186" s="3"/>
      <c r="D2186" s="6"/>
      <c r="E2186" s="8"/>
      <c r="O2186" s="10"/>
      <c r="Q2186" s="12"/>
      <c r="S2186" s="16"/>
      <c r="T2186" s="16"/>
    </row>
    <row r="2187" spans="2:20" x14ac:dyDescent="0.2">
      <c r="B2187" s="3"/>
      <c r="C2187" s="3"/>
      <c r="D2187" s="6"/>
      <c r="E2187" s="8"/>
      <c r="O2187" s="10"/>
      <c r="Q2187" s="12"/>
      <c r="S2187" s="16"/>
      <c r="T2187" s="16"/>
    </row>
    <row r="2188" spans="2:20" x14ac:dyDescent="0.2">
      <c r="B2188" s="3"/>
      <c r="C2188" s="3"/>
      <c r="D2188" s="6"/>
      <c r="E2188" s="8"/>
      <c r="O2188" s="10"/>
      <c r="Q2188" s="12"/>
      <c r="S2188" s="16"/>
      <c r="T2188" s="16"/>
    </row>
    <row r="2189" spans="2:20" x14ac:dyDescent="0.2">
      <c r="B2189" s="3"/>
      <c r="C2189" s="3"/>
      <c r="D2189" s="6"/>
      <c r="E2189" s="8"/>
      <c r="O2189" s="10"/>
      <c r="Q2189" s="12"/>
      <c r="S2189" s="16"/>
      <c r="T2189" s="16"/>
    </row>
    <row r="2190" spans="2:20" x14ac:dyDescent="0.2">
      <c r="B2190" s="3"/>
      <c r="C2190" s="3"/>
      <c r="D2190" s="6"/>
      <c r="E2190" s="8"/>
      <c r="O2190" s="10"/>
      <c r="Q2190" s="12"/>
      <c r="S2190" s="16"/>
      <c r="T2190" s="16"/>
    </row>
    <row r="2191" spans="2:20" x14ac:dyDescent="0.2">
      <c r="B2191" s="3"/>
      <c r="C2191" s="3"/>
      <c r="D2191" s="6"/>
      <c r="E2191" s="8"/>
      <c r="O2191" s="10"/>
      <c r="Q2191" s="12"/>
      <c r="S2191" s="16"/>
      <c r="T2191" s="16"/>
    </row>
    <row r="2192" spans="2:20" x14ac:dyDescent="0.2">
      <c r="B2192" s="3"/>
      <c r="C2192" s="3"/>
      <c r="D2192" s="6"/>
      <c r="E2192" s="8"/>
      <c r="O2192" s="10"/>
      <c r="Q2192" s="12"/>
      <c r="S2192" s="16"/>
      <c r="T2192" s="16"/>
    </row>
    <row r="2193" spans="2:20" x14ac:dyDescent="0.2">
      <c r="B2193" s="3"/>
      <c r="C2193" s="3"/>
      <c r="D2193" s="6"/>
      <c r="E2193" s="8"/>
      <c r="O2193" s="10"/>
      <c r="Q2193" s="12"/>
      <c r="S2193" s="16"/>
      <c r="T2193" s="16"/>
    </row>
    <row r="2194" spans="2:20" x14ac:dyDescent="0.2">
      <c r="B2194" s="3"/>
      <c r="C2194" s="3"/>
      <c r="D2194" s="6"/>
      <c r="E2194" s="8"/>
      <c r="O2194" s="10"/>
      <c r="Q2194" s="12"/>
      <c r="S2194" s="16"/>
      <c r="T2194" s="16"/>
    </row>
    <row r="2195" spans="2:20" x14ac:dyDescent="0.2">
      <c r="B2195" s="3"/>
      <c r="C2195" s="3"/>
      <c r="D2195" s="6"/>
      <c r="E2195" s="8"/>
      <c r="O2195" s="10"/>
      <c r="Q2195" s="12"/>
      <c r="S2195" s="16"/>
      <c r="T2195" s="16"/>
    </row>
    <row r="2196" spans="2:20" x14ac:dyDescent="0.2">
      <c r="B2196" s="3"/>
      <c r="C2196" s="3"/>
      <c r="D2196" s="6"/>
      <c r="E2196" s="8"/>
      <c r="O2196" s="10"/>
      <c r="Q2196" s="12"/>
      <c r="S2196" s="16"/>
      <c r="T2196" s="16"/>
    </row>
    <row r="2197" spans="2:20" x14ac:dyDescent="0.2">
      <c r="B2197" s="3"/>
      <c r="C2197" s="3"/>
      <c r="D2197" s="6"/>
      <c r="E2197" s="8"/>
      <c r="O2197" s="10"/>
      <c r="Q2197" s="12"/>
      <c r="S2197" s="16"/>
      <c r="T2197" s="16"/>
    </row>
    <row r="2198" spans="2:20" x14ac:dyDescent="0.2">
      <c r="B2198" s="3"/>
      <c r="C2198" s="3"/>
      <c r="D2198" s="6"/>
      <c r="E2198" s="8"/>
      <c r="O2198" s="10"/>
      <c r="Q2198" s="12"/>
      <c r="S2198" s="16"/>
      <c r="T2198" s="16"/>
    </row>
    <row r="2199" spans="2:20" x14ac:dyDescent="0.2">
      <c r="B2199" s="3"/>
      <c r="C2199" s="3"/>
      <c r="D2199" s="6"/>
      <c r="E2199" s="8"/>
      <c r="O2199" s="10"/>
      <c r="Q2199" s="12"/>
      <c r="S2199" s="16"/>
      <c r="T2199" s="16"/>
    </row>
    <row r="2200" spans="2:20" x14ac:dyDescent="0.2">
      <c r="B2200" s="3"/>
      <c r="C2200" s="3"/>
      <c r="D2200" s="6"/>
      <c r="E2200" s="8"/>
      <c r="O2200" s="10"/>
      <c r="Q2200" s="12"/>
      <c r="S2200" s="16"/>
      <c r="T2200" s="16"/>
    </row>
    <row r="2201" spans="2:20" x14ac:dyDescent="0.2">
      <c r="B2201" s="3"/>
      <c r="C2201" s="3"/>
      <c r="D2201" s="6"/>
      <c r="E2201" s="8"/>
      <c r="O2201" s="10"/>
      <c r="Q2201" s="12"/>
      <c r="S2201" s="16"/>
      <c r="T2201" s="16"/>
    </row>
    <row r="2202" spans="2:20" x14ac:dyDescent="0.2">
      <c r="B2202" s="3"/>
      <c r="C2202" s="3"/>
      <c r="D2202" s="6"/>
      <c r="E2202" s="8"/>
      <c r="O2202" s="10"/>
      <c r="Q2202" s="12"/>
      <c r="S2202" s="16"/>
      <c r="T2202" s="16"/>
    </row>
    <row r="2203" spans="2:20" x14ac:dyDescent="0.2">
      <c r="B2203" s="3"/>
      <c r="C2203" s="3"/>
      <c r="D2203" s="6"/>
      <c r="E2203" s="8"/>
      <c r="O2203" s="10"/>
      <c r="Q2203" s="12"/>
      <c r="S2203" s="16"/>
      <c r="T2203" s="16"/>
    </row>
    <row r="2204" spans="2:20" x14ac:dyDescent="0.2">
      <c r="B2204" s="3"/>
      <c r="C2204" s="3"/>
      <c r="D2204" s="6"/>
      <c r="E2204" s="8"/>
      <c r="O2204" s="10"/>
      <c r="Q2204" s="12"/>
      <c r="S2204" s="16"/>
      <c r="T2204" s="16"/>
    </row>
    <row r="2205" spans="2:20" x14ac:dyDescent="0.2">
      <c r="B2205" s="3"/>
      <c r="C2205" s="3"/>
      <c r="D2205" s="6"/>
      <c r="E2205" s="8"/>
      <c r="O2205" s="10"/>
      <c r="Q2205" s="12"/>
      <c r="S2205" s="16"/>
      <c r="T2205" s="16"/>
    </row>
    <row r="2206" spans="2:20" x14ac:dyDescent="0.2">
      <c r="B2206" s="3"/>
      <c r="C2206" s="3"/>
      <c r="D2206" s="6"/>
      <c r="E2206" s="8"/>
      <c r="O2206" s="10"/>
      <c r="Q2206" s="12"/>
      <c r="S2206" s="16"/>
      <c r="T2206" s="16"/>
    </row>
    <row r="2207" spans="2:20" x14ac:dyDescent="0.2">
      <c r="B2207" s="3"/>
      <c r="C2207" s="3"/>
      <c r="D2207" s="6"/>
      <c r="E2207" s="8"/>
      <c r="O2207" s="10"/>
      <c r="Q2207" s="12"/>
      <c r="S2207" s="16"/>
      <c r="T2207" s="16"/>
    </row>
    <row r="2208" spans="2:20" x14ac:dyDescent="0.2">
      <c r="B2208" s="3"/>
      <c r="C2208" s="3"/>
      <c r="D2208" s="6"/>
      <c r="E2208" s="8"/>
      <c r="O2208" s="10"/>
      <c r="Q2208" s="12"/>
      <c r="S2208" s="16"/>
      <c r="T2208" s="16"/>
    </row>
    <row r="2209" spans="2:20" x14ac:dyDescent="0.2">
      <c r="B2209" s="3"/>
      <c r="C2209" s="3"/>
      <c r="D2209" s="6"/>
      <c r="E2209" s="8"/>
      <c r="O2209" s="10"/>
      <c r="Q2209" s="12"/>
      <c r="S2209" s="16"/>
      <c r="T2209" s="16"/>
    </row>
    <row r="2210" spans="2:20" x14ac:dyDescent="0.2">
      <c r="B2210" s="3"/>
      <c r="C2210" s="3"/>
      <c r="D2210" s="6"/>
      <c r="E2210" s="8"/>
      <c r="O2210" s="10"/>
      <c r="Q2210" s="12"/>
      <c r="S2210" s="16"/>
      <c r="T2210" s="16"/>
    </row>
    <row r="2211" spans="2:20" x14ac:dyDescent="0.2">
      <c r="B2211" s="3"/>
      <c r="C2211" s="3"/>
      <c r="D2211" s="6"/>
      <c r="E2211" s="8"/>
      <c r="O2211" s="10"/>
      <c r="Q2211" s="12"/>
      <c r="S2211" s="16"/>
      <c r="T2211" s="16"/>
    </row>
    <row r="2212" spans="2:20" x14ac:dyDescent="0.2">
      <c r="B2212" s="3"/>
      <c r="C2212" s="3"/>
      <c r="D2212" s="6"/>
      <c r="E2212" s="8"/>
      <c r="O2212" s="10"/>
      <c r="Q2212" s="12"/>
      <c r="S2212" s="16"/>
      <c r="T2212" s="16"/>
    </row>
    <row r="2213" spans="2:20" x14ac:dyDescent="0.2">
      <c r="B2213" s="3"/>
      <c r="C2213" s="3"/>
      <c r="D2213" s="6"/>
      <c r="E2213" s="8"/>
      <c r="O2213" s="10"/>
      <c r="Q2213" s="12"/>
      <c r="S2213" s="16"/>
      <c r="T2213" s="16"/>
    </row>
    <row r="2214" spans="2:20" x14ac:dyDescent="0.2">
      <c r="B2214" s="3"/>
      <c r="C2214" s="3"/>
      <c r="D2214" s="6"/>
      <c r="E2214" s="8"/>
      <c r="O2214" s="10"/>
      <c r="Q2214" s="12"/>
      <c r="S2214" s="16"/>
      <c r="T2214" s="16"/>
    </row>
    <row r="2215" spans="2:20" x14ac:dyDescent="0.2">
      <c r="B2215" s="3"/>
      <c r="C2215" s="3"/>
      <c r="D2215" s="6"/>
      <c r="E2215" s="8"/>
      <c r="O2215" s="10"/>
      <c r="Q2215" s="12"/>
      <c r="S2215" s="16"/>
      <c r="T2215" s="16"/>
    </row>
    <row r="2216" spans="2:20" x14ac:dyDescent="0.2">
      <c r="B2216" s="3"/>
      <c r="C2216" s="3"/>
      <c r="D2216" s="6"/>
      <c r="E2216" s="8"/>
      <c r="O2216" s="10"/>
      <c r="Q2216" s="12"/>
      <c r="S2216" s="16"/>
      <c r="T2216" s="16"/>
    </row>
    <row r="2217" spans="2:20" x14ac:dyDescent="0.2">
      <c r="B2217" s="3"/>
      <c r="C2217" s="3"/>
      <c r="D2217" s="6"/>
      <c r="E2217" s="8"/>
      <c r="O2217" s="10"/>
      <c r="Q2217" s="12"/>
      <c r="S2217" s="16"/>
      <c r="T2217" s="16"/>
    </row>
    <row r="2218" spans="2:20" x14ac:dyDescent="0.2">
      <c r="B2218" s="3"/>
      <c r="C2218" s="3"/>
      <c r="D2218" s="6"/>
      <c r="E2218" s="8"/>
      <c r="O2218" s="10"/>
      <c r="Q2218" s="12"/>
      <c r="S2218" s="16"/>
      <c r="T2218" s="16"/>
    </row>
    <row r="2219" spans="2:20" x14ac:dyDescent="0.2">
      <c r="B2219" s="3"/>
      <c r="C2219" s="3"/>
      <c r="D2219" s="6"/>
      <c r="E2219" s="8"/>
      <c r="O2219" s="10"/>
      <c r="Q2219" s="12"/>
      <c r="S2219" s="16"/>
      <c r="T2219" s="16"/>
    </row>
    <row r="2220" spans="2:20" x14ac:dyDescent="0.2">
      <c r="B2220" s="3"/>
      <c r="C2220" s="3"/>
      <c r="D2220" s="6"/>
      <c r="E2220" s="8"/>
      <c r="O2220" s="10"/>
      <c r="Q2220" s="12"/>
      <c r="S2220" s="16"/>
      <c r="T2220" s="16"/>
    </row>
    <row r="2221" spans="2:20" x14ac:dyDescent="0.2">
      <c r="B2221" s="3"/>
      <c r="C2221" s="3"/>
      <c r="D2221" s="6"/>
      <c r="E2221" s="8"/>
      <c r="O2221" s="10"/>
      <c r="Q2221" s="12"/>
      <c r="S2221" s="16"/>
      <c r="T2221" s="16"/>
    </row>
    <row r="2222" spans="2:20" x14ac:dyDescent="0.2">
      <c r="B2222" s="3"/>
      <c r="C2222" s="3"/>
      <c r="D2222" s="6"/>
      <c r="E2222" s="8"/>
      <c r="O2222" s="10"/>
      <c r="Q2222" s="12"/>
      <c r="S2222" s="16"/>
      <c r="T2222" s="16"/>
    </row>
    <row r="2223" spans="2:20" x14ac:dyDescent="0.2">
      <c r="B2223" s="3"/>
      <c r="C2223" s="3"/>
      <c r="D2223" s="6"/>
      <c r="E2223" s="8"/>
      <c r="O2223" s="10"/>
      <c r="Q2223" s="12"/>
      <c r="S2223" s="16"/>
      <c r="T2223" s="16"/>
    </row>
    <row r="2224" spans="2:20" x14ac:dyDescent="0.2">
      <c r="B2224" s="3"/>
      <c r="C2224" s="3"/>
      <c r="D2224" s="6"/>
      <c r="E2224" s="8"/>
      <c r="O2224" s="10"/>
      <c r="Q2224" s="12"/>
      <c r="S2224" s="16"/>
      <c r="T2224" s="16"/>
    </row>
    <row r="2225" spans="2:20" x14ac:dyDescent="0.2">
      <c r="B2225" s="3"/>
      <c r="C2225" s="3"/>
      <c r="D2225" s="6"/>
      <c r="E2225" s="8"/>
      <c r="O2225" s="10"/>
      <c r="Q2225" s="12"/>
      <c r="S2225" s="16"/>
      <c r="T2225" s="16"/>
    </row>
    <row r="2226" spans="2:20" x14ac:dyDescent="0.2">
      <c r="B2226" s="3"/>
      <c r="C2226" s="3"/>
      <c r="D2226" s="6"/>
      <c r="E2226" s="8"/>
      <c r="O2226" s="10"/>
      <c r="Q2226" s="12"/>
      <c r="S2226" s="16"/>
      <c r="T2226" s="16"/>
    </row>
    <row r="2227" spans="2:20" x14ac:dyDescent="0.2">
      <c r="B2227" s="3"/>
      <c r="C2227" s="3"/>
      <c r="D2227" s="6"/>
      <c r="E2227" s="8"/>
      <c r="O2227" s="10"/>
      <c r="Q2227" s="12"/>
      <c r="S2227" s="16"/>
      <c r="T2227" s="16"/>
    </row>
    <row r="2228" spans="2:20" x14ac:dyDescent="0.2">
      <c r="B2228" s="3"/>
      <c r="C2228" s="3"/>
      <c r="D2228" s="6"/>
      <c r="E2228" s="8"/>
      <c r="O2228" s="10"/>
      <c r="Q2228" s="12"/>
      <c r="S2228" s="16"/>
      <c r="T2228" s="16"/>
    </row>
    <row r="2229" spans="2:20" x14ac:dyDescent="0.2">
      <c r="B2229" s="3"/>
      <c r="C2229" s="3"/>
      <c r="D2229" s="6"/>
      <c r="E2229" s="8"/>
      <c r="O2229" s="10"/>
      <c r="Q2229" s="12"/>
      <c r="S2229" s="16"/>
      <c r="T2229" s="16"/>
    </row>
    <row r="2230" spans="2:20" x14ac:dyDescent="0.2">
      <c r="B2230" s="3"/>
      <c r="C2230" s="3"/>
      <c r="D2230" s="6"/>
      <c r="E2230" s="8"/>
      <c r="O2230" s="10"/>
      <c r="Q2230" s="12"/>
      <c r="S2230" s="16"/>
      <c r="T2230" s="16"/>
    </row>
    <row r="2231" spans="2:20" x14ac:dyDescent="0.2">
      <c r="B2231" s="3"/>
      <c r="C2231" s="3"/>
      <c r="D2231" s="6"/>
      <c r="E2231" s="8"/>
      <c r="O2231" s="10"/>
      <c r="Q2231" s="12"/>
      <c r="S2231" s="16"/>
      <c r="T2231" s="16"/>
    </row>
    <row r="2232" spans="2:20" x14ac:dyDescent="0.2">
      <c r="B2232" s="3"/>
      <c r="C2232" s="3"/>
      <c r="D2232" s="6"/>
      <c r="E2232" s="8"/>
      <c r="O2232" s="10"/>
      <c r="Q2232" s="12"/>
      <c r="S2232" s="16"/>
      <c r="T2232" s="16"/>
    </row>
    <row r="2233" spans="2:20" x14ac:dyDescent="0.2">
      <c r="B2233" s="3"/>
      <c r="C2233" s="3"/>
      <c r="D2233" s="6"/>
      <c r="E2233" s="8"/>
      <c r="O2233" s="10"/>
      <c r="Q2233" s="12"/>
      <c r="S2233" s="16"/>
      <c r="T2233" s="16"/>
    </row>
    <row r="2234" spans="2:20" x14ac:dyDescent="0.2">
      <c r="B2234" s="3"/>
      <c r="C2234" s="3"/>
      <c r="D2234" s="6"/>
      <c r="E2234" s="8"/>
      <c r="O2234" s="10"/>
      <c r="Q2234" s="12"/>
      <c r="S2234" s="16"/>
      <c r="T2234" s="16"/>
    </row>
    <row r="2235" spans="2:20" x14ac:dyDescent="0.2">
      <c r="B2235" s="3"/>
      <c r="C2235" s="3"/>
      <c r="D2235" s="6"/>
      <c r="E2235" s="8"/>
      <c r="O2235" s="10"/>
      <c r="Q2235" s="12"/>
      <c r="S2235" s="16"/>
      <c r="T2235" s="16"/>
    </row>
    <row r="2236" spans="2:20" x14ac:dyDescent="0.2">
      <c r="B2236" s="3"/>
      <c r="C2236" s="3"/>
      <c r="D2236" s="6"/>
      <c r="E2236" s="8"/>
      <c r="O2236" s="10"/>
      <c r="Q2236" s="12"/>
      <c r="S2236" s="16"/>
      <c r="T2236" s="16"/>
    </row>
    <row r="2237" spans="2:20" x14ac:dyDescent="0.2">
      <c r="B2237" s="3"/>
      <c r="C2237" s="3"/>
      <c r="D2237" s="6"/>
      <c r="E2237" s="8"/>
      <c r="O2237" s="10"/>
      <c r="Q2237" s="12"/>
      <c r="S2237" s="16"/>
      <c r="T2237" s="16"/>
    </row>
    <row r="2238" spans="2:20" x14ac:dyDescent="0.2">
      <c r="B2238" s="3"/>
      <c r="C2238" s="3"/>
      <c r="D2238" s="6"/>
      <c r="E2238" s="8"/>
      <c r="O2238" s="10"/>
      <c r="Q2238" s="12"/>
      <c r="S2238" s="16"/>
      <c r="T2238" s="16"/>
    </row>
    <row r="2239" spans="2:20" x14ac:dyDescent="0.2">
      <c r="B2239" s="3"/>
      <c r="C2239" s="3"/>
      <c r="D2239" s="6"/>
      <c r="E2239" s="8"/>
      <c r="O2239" s="10"/>
      <c r="Q2239" s="12"/>
      <c r="S2239" s="16"/>
      <c r="T2239" s="16"/>
    </row>
    <row r="2240" spans="2:20" x14ac:dyDescent="0.2">
      <c r="B2240" s="3"/>
      <c r="C2240" s="3"/>
      <c r="D2240" s="6"/>
      <c r="E2240" s="8"/>
      <c r="O2240" s="10"/>
      <c r="Q2240" s="12"/>
      <c r="S2240" s="16"/>
      <c r="T2240" s="16"/>
    </row>
    <row r="2241" spans="2:20" x14ac:dyDescent="0.2">
      <c r="B2241" s="3"/>
      <c r="C2241" s="3"/>
      <c r="D2241" s="6"/>
      <c r="E2241" s="8"/>
      <c r="O2241" s="10"/>
      <c r="Q2241" s="12"/>
      <c r="S2241" s="16"/>
      <c r="T2241" s="16"/>
    </row>
    <row r="2242" spans="2:20" x14ac:dyDescent="0.2">
      <c r="B2242" s="3"/>
      <c r="C2242" s="3"/>
      <c r="D2242" s="6"/>
      <c r="E2242" s="8"/>
      <c r="O2242" s="10"/>
      <c r="Q2242" s="12"/>
      <c r="S2242" s="16"/>
      <c r="T2242" s="16"/>
    </row>
    <row r="2243" spans="2:20" x14ac:dyDescent="0.2">
      <c r="B2243" s="3"/>
      <c r="C2243" s="3"/>
      <c r="D2243" s="6"/>
      <c r="E2243" s="8"/>
      <c r="O2243" s="10"/>
      <c r="Q2243" s="12"/>
      <c r="S2243" s="16"/>
      <c r="T2243" s="16"/>
    </row>
    <row r="2244" spans="2:20" x14ac:dyDescent="0.2">
      <c r="B2244" s="3"/>
      <c r="C2244" s="3"/>
      <c r="D2244" s="6"/>
      <c r="E2244" s="8"/>
      <c r="O2244" s="10"/>
      <c r="Q2244" s="12"/>
      <c r="S2244" s="16"/>
      <c r="T2244" s="16"/>
    </row>
    <row r="2245" spans="2:20" x14ac:dyDescent="0.2">
      <c r="B2245" s="3"/>
      <c r="C2245" s="3"/>
      <c r="D2245" s="6"/>
      <c r="E2245" s="8"/>
      <c r="O2245" s="10"/>
      <c r="Q2245" s="12"/>
      <c r="S2245" s="16"/>
      <c r="T2245" s="16"/>
    </row>
    <row r="2246" spans="2:20" x14ac:dyDescent="0.2">
      <c r="B2246" s="3"/>
      <c r="C2246" s="3"/>
      <c r="D2246" s="6"/>
      <c r="E2246" s="8"/>
      <c r="O2246" s="10"/>
      <c r="Q2246" s="12"/>
      <c r="S2246" s="16"/>
      <c r="T2246" s="16"/>
    </row>
    <row r="2247" spans="2:20" x14ac:dyDescent="0.2">
      <c r="B2247" s="3"/>
      <c r="C2247" s="3"/>
      <c r="D2247" s="6"/>
      <c r="E2247" s="8"/>
      <c r="O2247" s="10"/>
      <c r="Q2247" s="12"/>
      <c r="S2247" s="16"/>
      <c r="T2247" s="16"/>
    </row>
    <row r="2248" spans="2:20" x14ac:dyDescent="0.2">
      <c r="B2248" s="3"/>
      <c r="C2248" s="3"/>
      <c r="D2248" s="6"/>
      <c r="E2248" s="8"/>
      <c r="O2248" s="10"/>
      <c r="Q2248" s="12"/>
      <c r="S2248" s="16"/>
      <c r="T2248" s="16"/>
    </row>
    <row r="2249" spans="2:20" x14ac:dyDescent="0.2">
      <c r="B2249" s="3"/>
      <c r="C2249" s="3"/>
      <c r="D2249" s="6"/>
      <c r="E2249" s="8"/>
      <c r="O2249" s="10"/>
      <c r="Q2249" s="12"/>
      <c r="S2249" s="16"/>
      <c r="T2249" s="16"/>
    </row>
    <row r="2250" spans="2:20" x14ac:dyDescent="0.2">
      <c r="B2250" s="3"/>
      <c r="C2250" s="3"/>
      <c r="D2250" s="6"/>
      <c r="E2250" s="8"/>
      <c r="O2250" s="10"/>
      <c r="Q2250" s="12"/>
      <c r="S2250" s="16"/>
      <c r="T2250" s="16"/>
    </row>
    <row r="2251" spans="2:20" x14ac:dyDescent="0.2">
      <c r="B2251" s="3"/>
      <c r="C2251" s="3"/>
      <c r="D2251" s="6"/>
      <c r="E2251" s="8"/>
      <c r="O2251" s="10"/>
      <c r="Q2251" s="12"/>
      <c r="S2251" s="16"/>
      <c r="T2251" s="16"/>
    </row>
    <row r="2252" spans="2:20" x14ac:dyDescent="0.2">
      <c r="B2252" s="3"/>
      <c r="C2252" s="3"/>
      <c r="D2252" s="6"/>
      <c r="E2252" s="8"/>
      <c r="O2252" s="10"/>
      <c r="Q2252" s="12"/>
      <c r="S2252" s="16"/>
      <c r="T2252" s="16"/>
    </row>
    <row r="2253" spans="2:20" x14ac:dyDescent="0.2">
      <c r="B2253" s="3"/>
      <c r="C2253" s="3"/>
      <c r="D2253" s="6"/>
      <c r="E2253" s="8"/>
      <c r="O2253" s="10"/>
      <c r="Q2253" s="12"/>
      <c r="S2253" s="16"/>
      <c r="T2253" s="16"/>
    </row>
    <row r="2254" spans="2:20" x14ac:dyDescent="0.2">
      <c r="B2254" s="3"/>
      <c r="C2254" s="3"/>
      <c r="D2254" s="6"/>
      <c r="E2254" s="8"/>
      <c r="O2254" s="10"/>
      <c r="Q2254" s="12"/>
      <c r="S2254" s="16"/>
      <c r="T2254" s="16"/>
    </row>
    <row r="2255" spans="2:20" x14ac:dyDescent="0.2">
      <c r="B2255" s="3"/>
      <c r="C2255" s="3"/>
      <c r="D2255" s="6"/>
      <c r="E2255" s="8"/>
      <c r="O2255" s="10"/>
      <c r="Q2255" s="12"/>
      <c r="S2255" s="16"/>
      <c r="T2255" s="16"/>
    </row>
    <row r="2256" spans="2:20" x14ac:dyDescent="0.2">
      <c r="B2256" s="3"/>
      <c r="C2256" s="3"/>
      <c r="D2256" s="6"/>
      <c r="E2256" s="8"/>
      <c r="O2256" s="10"/>
      <c r="Q2256" s="12"/>
      <c r="S2256" s="16"/>
      <c r="T2256" s="16"/>
    </row>
    <row r="2257" spans="2:20" x14ac:dyDescent="0.2">
      <c r="B2257" s="3"/>
      <c r="C2257" s="3"/>
      <c r="D2257" s="6"/>
      <c r="E2257" s="8"/>
      <c r="O2257" s="10"/>
      <c r="Q2257" s="12"/>
      <c r="S2257" s="16"/>
      <c r="T2257" s="16"/>
    </row>
    <row r="2258" spans="2:20" x14ac:dyDescent="0.2">
      <c r="B2258" s="3"/>
      <c r="C2258" s="3"/>
      <c r="D2258" s="6"/>
      <c r="E2258" s="8"/>
      <c r="O2258" s="10"/>
      <c r="Q2258" s="12"/>
      <c r="S2258" s="16"/>
      <c r="T2258" s="16"/>
    </row>
    <row r="2259" spans="2:20" x14ac:dyDescent="0.2">
      <c r="B2259" s="3"/>
      <c r="C2259" s="3"/>
      <c r="D2259" s="6"/>
      <c r="E2259" s="8"/>
      <c r="O2259" s="10"/>
      <c r="Q2259" s="12"/>
      <c r="S2259" s="16"/>
      <c r="T2259" s="16"/>
    </row>
    <row r="2260" spans="2:20" x14ac:dyDescent="0.2">
      <c r="B2260" s="3"/>
      <c r="C2260" s="3"/>
      <c r="D2260" s="6"/>
      <c r="E2260" s="8"/>
      <c r="O2260" s="10"/>
      <c r="Q2260" s="12"/>
      <c r="S2260" s="16"/>
      <c r="T2260" s="16"/>
    </row>
    <row r="2261" spans="2:20" x14ac:dyDescent="0.2">
      <c r="B2261" s="3"/>
      <c r="C2261" s="3"/>
      <c r="D2261" s="6"/>
      <c r="E2261" s="8"/>
      <c r="O2261" s="10"/>
      <c r="Q2261" s="12"/>
      <c r="S2261" s="16"/>
      <c r="T2261" s="16"/>
    </row>
    <row r="2262" spans="2:20" x14ac:dyDescent="0.2">
      <c r="B2262" s="3"/>
      <c r="C2262" s="3"/>
      <c r="D2262" s="6"/>
      <c r="E2262" s="8"/>
      <c r="O2262" s="10"/>
      <c r="Q2262" s="12"/>
      <c r="S2262" s="16"/>
      <c r="T2262" s="16"/>
    </row>
    <row r="2263" spans="2:20" x14ac:dyDescent="0.2">
      <c r="B2263" s="3"/>
      <c r="C2263" s="3"/>
      <c r="D2263" s="6"/>
      <c r="E2263" s="8"/>
      <c r="O2263" s="10"/>
      <c r="Q2263" s="12"/>
      <c r="S2263" s="16"/>
      <c r="T2263" s="16"/>
    </row>
    <row r="2264" spans="2:20" x14ac:dyDescent="0.2">
      <c r="B2264" s="3"/>
      <c r="C2264" s="3"/>
      <c r="D2264" s="6"/>
      <c r="E2264" s="8"/>
      <c r="O2264" s="10"/>
      <c r="Q2264" s="12"/>
      <c r="S2264" s="16"/>
      <c r="T2264" s="16"/>
    </row>
    <row r="2265" spans="2:20" x14ac:dyDescent="0.2">
      <c r="B2265" s="3"/>
      <c r="C2265" s="3"/>
      <c r="D2265" s="6"/>
      <c r="E2265" s="8"/>
      <c r="O2265" s="10"/>
      <c r="Q2265" s="12"/>
      <c r="S2265" s="16"/>
      <c r="T2265" s="16"/>
    </row>
    <row r="2266" spans="2:20" x14ac:dyDescent="0.2">
      <c r="B2266" s="3"/>
      <c r="C2266" s="3"/>
      <c r="D2266" s="6"/>
      <c r="E2266" s="8"/>
      <c r="O2266" s="10"/>
      <c r="Q2266" s="12"/>
      <c r="S2266" s="16"/>
      <c r="T2266" s="16"/>
    </row>
    <row r="2267" spans="2:20" x14ac:dyDescent="0.2">
      <c r="B2267" s="3"/>
      <c r="C2267" s="3"/>
      <c r="D2267" s="6"/>
      <c r="E2267" s="8"/>
      <c r="O2267" s="10"/>
      <c r="Q2267" s="12"/>
      <c r="S2267" s="16"/>
      <c r="T2267" s="16"/>
    </row>
    <row r="2268" spans="2:20" x14ac:dyDescent="0.2">
      <c r="B2268" s="3"/>
      <c r="C2268" s="3"/>
      <c r="D2268" s="6"/>
      <c r="E2268" s="8"/>
      <c r="O2268" s="10"/>
      <c r="Q2268" s="12"/>
      <c r="S2268" s="16"/>
      <c r="T2268" s="16"/>
    </row>
    <row r="2269" spans="2:20" x14ac:dyDescent="0.2">
      <c r="B2269" s="3"/>
      <c r="C2269" s="3"/>
      <c r="D2269" s="6"/>
      <c r="E2269" s="8"/>
      <c r="O2269" s="10"/>
      <c r="Q2269" s="12"/>
      <c r="S2269" s="16"/>
      <c r="T2269" s="16"/>
    </row>
    <row r="2270" spans="2:20" x14ac:dyDescent="0.2">
      <c r="B2270" s="3"/>
      <c r="C2270" s="3"/>
      <c r="D2270" s="6"/>
      <c r="E2270" s="8"/>
      <c r="O2270" s="10"/>
      <c r="Q2270" s="12"/>
      <c r="S2270" s="16"/>
      <c r="T2270" s="16"/>
    </row>
    <row r="2271" spans="2:20" x14ac:dyDescent="0.2">
      <c r="B2271" s="3"/>
      <c r="C2271" s="3"/>
      <c r="D2271" s="6"/>
      <c r="E2271" s="8"/>
      <c r="O2271" s="10"/>
      <c r="Q2271" s="12"/>
      <c r="S2271" s="16"/>
      <c r="T2271" s="16"/>
    </row>
    <row r="2272" spans="2:20" x14ac:dyDescent="0.2">
      <c r="B2272" s="3"/>
      <c r="C2272" s="3"/>
      <c r="D2272" s="6"/>
      <c r="E2272" s="8"/>
      <c r="O2272" s="10"/>
      <c r="Q2272" s="12"/>
      <c r="S2272" s="16"/>
      <c r="T2272" s="16"/>
    </row>
    <row r="2273" spans="2:20" x14ac:dyDescent="0.2">
      <c r="B2273" s="3"/>
      <c r="C2273" s="3"/>
      <c r="D2273" s="6"/>
      <c r="E2273" s="8"/>
      <c r="O2273" s="10"/>
      <c r="Q2273" s="12"/>
      <c r="S2273" s="16"/>
      <c r="T2273" s="16"/>
    </row>
    <row r="2274" spans="2:20" x14ac:dyDescent="0.2">
      <c r="B2274" s="3"/>
      <c r="C2274" s="3"/>
      <c r="D2274" s="6"/>
      <c r="E2274" s="8"/>
      <c r="O2274" s="10"/>
      <c r="Q2274" s="12"/>
      <c r="S2274" s="16"/>
      <c r="T2274" s="16"/>
    </row>
    <row r="2275" spans="2:20" x14ac:dyDescent="0.2">
      <c r="B2275" s="3"/>
      <c r="C2275" s="3"/>
      <c r="D2275" s="6"/>
      <c r="E2275" s="8"/>
      <c r="O2275" s="10"/>
      <c r="Q2275" s="12"/>
      <c r="S2275" s="16"/>
      <c r="T2275" s="16"/>
    </row>
    <row r="2276" spans="2:20" x14ac:dyDescent="0.2">
      <c r="B2276" s="3"/>
      <c r="C2276" s="3"/>
      <c r="D2276" s="6"/>
      <c r="E2276" s="8"/>
      <c r="O2276" s="10"/>
      <c r="Q2276" s="12"/>
      <c r="S2276" s="16"/>
      <c r="T2276" s="16"/>
    </row>
    <row r="2277" spans="2:20" x14ac:dyDescent="0.2">
      <c r="B2277" s="3"/>
      <c r="C2277" s="3"/>
      <c r="D2277" s="6"/>
      <c r="E2277" s="8"/>
      <c r="O2277" s="10"/>
      <c r="Q2277" s="12"/>
      <c r="S2277" s="16"/>
      <c r="T2277" s="16"/>
    </row>
    <row r="2278" spans="2:20" x14ac:dyDescent="0.2">
      <c r="B2278" s="3"/>
      <c r="C2278" s="3"/>
      <c r="D2278" s="6"/>
      <c r="E2278" s="8"/>
      <c r="O2278" s="10"/>
      <c r="Q2278" s="12"/>
      <c r="S2278" s="16"/>
      <c r="T2278" s="16"/>
    </row>
    <row r="2279" spans="2:20" x14ac:dyDescent="0.2">
      <c r="B2279" s="3"/>
      <c r="C2279" s="3"/>
      <c r="D2279" s="6"/>
      <c r="E2279" s="8"/>
      <c r="O2279" s="10"/>
      <c r="Q2279" s="12"/>
      <c r="S2279" s="16"/>
      <c r="T2279" s="16"/>
    </row>
    <row r="2280" spans="2:20" x14ac:dyDescent="0.2">
      <c r="B2280" s="3"/>
      <c r="C2280" s="3"/>
      <c r="D2280" s="6"/>
      <c r="E2280" s="8"/>
      <c r="O2280" s="10"/>
      <c r="Q2280" s="12"/>
      <c r="S2280" s="16"/>
      <c r="T2280" s="16"/>
    </row>
    <row r="2281" spans="2:20" x14ac:dyDescent="0.2">
      <c r="B2281" s="3"/>
      <c r="C2281" s="3"/>
      <c r="D2281" s="6"/>
      <c r="E2281" s="8"/>
      <c r="O2281" s="10"/>
      <c r="Q2281" s="12"/>
      <c r="S2281" s="16"/>
      <c r="T2281" s="16"/>
    </row>
    <row r="2282" spans="2:20" x14ac:dyDescent="0.2">
      <c r="B2282" s="3"/>
      <c r="C2282" s="3"/>
      <c r="D2282" s="6"/>
      <c r="E2282" s="8"/>
      <c r="O2282" s="10"/>
      <c r="Q2282" s="12"/>
      <c r="S2282" s="16"/>
      <c r="T2282" s="16"/>
    </row>
    <row r="2283" spans="2:20" x14ac:dyDescent="0.2">
      <c r="B2283" s="3"/>
      <c r="C2283" s="3"/>
      <c r="D2283" s="6"/>
      <c r="E2283" s="8"/>
      <c r="O2283" s="10"/>
      <c r="Q2283" s="12"/>
      <c r="S2283" s="16"/>
      <c r="T2283" s="16"/>
    </row>
    <row r="2284" spans="2:20" x14ac:dyDescent="0.2">
      <c r="B2284" s="3"/>
      <c r="C2284" s="3"/>
      <c r="D2284" s="6"/>
      <c r="E2284" s="8"/>
      <c r="O2284" s="10"/>
      <c r="Q2284" s="12"/>
      <c r="S2284" s="16"/>
      <c r="T2284" s="16"/>
    </row>
    <row r="2285" spans="2:20" x14ac:dyDescent="0.2">
      <c r="B2285" s="3"/>
      <c r="C2285" s="3"/>
      <c r="D2285" s="6"/>
      <c r="E2285" s="8"/>
      <c r="O2285" s="10"/>
      <c r="Q2285" s="12"/>
      <c r="S2285" s="16"/>
      <c r="T2285" s="16"/>
    </row>
    <row r="2286" spans="2:20" x14ac:dyDescent="0.2">
      <c r="B2286" s="3"/>
      <c r="C2286" s="3"/>
      <c r="D2286" s="6"/>
      <c r="E2286" s="8"/>
      <c r="O2286" s="10"/>
      <c r="Q2286" s="12"/>
      <c r="S2286" s="16"/>
      <c r="T2286" s="16"/>
    </row>
    <row r="2287" spans="2:20" x14ac:dyDescent="0.2">
      <c r="B2287" s="3"/>
      <c r="C2287" s="3"/>
      <c r="D2287" s="6"/>
      <c r="E2287" s="8"/>
      <c r="O2287" s="10"/>
      <c r="Q2287" s="12"/>
      <c r="S2287" s="16"/>
      <c r="T2287" s="16"/>
    </row>
    <row r="2288" spans="2:20" x14ac:dyDescent="0.2">
      <c r="B2288" s="3"/>
      <c r="C2288" s="3"/>
      <c r="D2288" s="6"/>
      <c r="E2288" s="8"/>
      <c r="O2288" s="10"/>
      <c r="Q2288" s="12"/>
      <c r="S2288" s="16"/>
      <c r="T2288" s="16"/>
    </row>
    <row r="2289" spans="2:20" x14ac:dyDescent="0.2">
      <c r="B2289" s="3"/>
      <c r="C2289" s="3"/>
      <c r="D2289" s="6"/>
      <c r="E2289" s="8"/>
      <c r="O2289" s="10"/>
      <c r="Q2289" s="12"/>
      <c r="S2289" s="16"/>
      <c r="T2289" s="16"/>
    </row>
    <row r="2290" spans="2:20" x14ac:dyDescent="0.2">
      <c r="B2290" s="3"/>
      <c r="C2290" s="3"/>
      <c r="D2290" s="6"/>
      <c r="E2290" s="8"/>
      <c r="O2290" s="10"/>
      <c r="Q2290" s="12"/>
      <c r="S2290" s="16"/>
      <c r="T2290" s="16"/>
    </row>
    <row r="2291" spans="2:20" x14ac:dyDescent="0.2">
      <c r="B2291" s="3"/>
      <c r="C2291" s="3"/>
      <c r="D2291" s="6"/>
      <c r="E2291" s="8"/>
      <c r="O2291" s="10"/>
      <c r="Q2291" s="12"/>
      <c r="S2291" s="16"/>
      <c r="T2291" s="16"/>
    </row>
    <row r="2292" spans="2:20" x14ac:dyDescent="0.2">
      <c r="B2292" s="3"/>
      <c r="C2292" s="3"/>
      <c r="D2292" s="6"/>
      <c r="E2292" s="8"/>
      <c r="O2292" s="10"/>
      <c r="Q2292" s="12"/>
      <c r="S2292" s="16"/>
      <c r="T2292" s="16"/>
    </row>
    <row r="2293" spans="2:20" x14ac:dyDescent="0.2">
      <c r="B2293" s="3"/>
      <c r="C2293" s="3"/>
      <c r="D2293" s="6"/>
      <c r="E2293" s="8"/>
      <c r="O2293" s="10"/>
      <c r="Q2293" s="12"/>
      <c r="S2293" s="16"/>
      <c r="T2293" s="16"/>
    </row>
    <row r="2294" spans="2:20" x14ac:dyDescent="0.2">
      <c r="B2294" s="3"/>
      <c r="C2294" s="3"/>
      <c r="D2294" s="6"/>
      <c r="E2294" s="8"/>
      <c r="O2294" s="10"/>
      <c r="Q2294" s="12"/>
      <c r="S2294" s="16"/>
      <c r="T2294" s="16"/>
    </row>
    <row r="2295" spans="2:20" x14ac:dyDescent="0.2">
      <c r="B2295" s="3"/>
      <c r="C2295" s="3"/>
      <c r="D2295" s="6"/>
      <c r="E2295" s="8"/>
      <c r="O2295" s="10"/>
      <c r="Q2295" s="12"/>
      <c r="S2295" s="16"/>
      <c r="T2295" s="16"/>
    </row>
    <row r="2296" spans="2:20" x14ac:dyDescent="0.2">
      <c r="B2296" s="3"/>
      <c r="C2296" s="3"/>
      <c r="D2296" s="6"/>
      <c r="E2296" s="8"/>
      <c r="O2296" s="10"/>
      <c r="Q2296" s="12"/>
      <c r="S2296" s="16"/>
      <c r="T2296" s="16"/>
    </row>
    <row r="2297" spans="2:20" x14ac:dyDescent="0.2">
      <c r="B2297" s="3"/>
      <c r="C2297" s="3"/>
      <c r="D2297" s="6"/>
      <c r="E2297" s="8"/>
      <c r="O2297" s="10"/>
      <c r="Q2297" s="12"/>
      <c r="S2297" s="16"/>
      <c r="T2297" s="16"/>
    </row>
    <row r="2298" spans="2:20" x14ac:dyDescent="0.2">
      <c r="B2298" s="3"/>
      <c r="C2298" s="3"/>
      <c r="D2298" s="6"/>
      <c r="E2298" s="8"/>
      <c r="O2298" s="10"/>
      <c r="Q2298" s="12"/>
      <c r="S2298" s="16"/>
      <c r="T2298" s="16"/>
    </row>
    <row r="2299" spans="2:20" x14ac:dyDescent="0.2">
      <c r="B2299" s="3"/>
      <c r="C2299" s="3"/>
      <c r="D2299" s="6"/>
      <c r="E2299" s="8"/>
      <c r="O2299" s="10"/>
      <c r="Q2299" s="12"/>
      <c r="S2299" s="16"/>
      <c r="T2299" s="16"/>
    </row>
    <row r="2300" spans="2:20" x14ac:dyDescent="0.2">
      <c r="B2300" s="3"/>
      <c r="C2300" s="3"/>
      <c r="D2300" s="6"/>
      <c r="E2300" s="8"/>
      <c r="O2300" s="10"/>
      <c r="Q2300" s="12"/>
      <c r="S2300" s="16"/>
      <c r="T2300" s="16"/>
    </row>
    <row r="2301" spans="2:20" x14ac:dyDescent="0.2">
      <c r="B2301" s="3"/>
      <c r="C2301" s="3"/>
      <c r="D2301" s="6"/>
      <c r="E2301" s="8"/>
      <c r="O2301" s="10"/>
      <c r="Q2301" s="12"/>
      <c r="S2301" s="16"/>
      <c r="T2301" s="16"/>
    </row>
    <row r="2302" spans="2:20" x14ac:dyDescent="0.2">
      <c r="B2302" s="3"/>
      <c r="C2302" s="3"/>
      <c r="D2302" s="6"/>
      <c r="E2302" s="8"/>
      <c r="O2302" s="10"/>
      <c r="Q2302" s="12"/>
      <c r="S2302" s="16"/>
      <c r="T2302" s="16"/>
    </row>
    <row r="2303" spans="2:20" x14ac:dyDescent="0.2">
      <c r="B2303" s="3"/>
      <c r="C2303" s="3"/>
      <c r="D2303" s="6"/>
      <c r="E2303" s="8"/>
      <c r="O2303" s="10"/>
      <c r="Q2303" s="12"/>
      <c r="S2303" s="16"/>
      <c r="T2303" s="16"/>
    </row>
    <row r="2304" spans="2:20" x14ac:dyDescent="0.2">
      <c r="B2304" s="3"/>
      <c r="C2304" s="3"/>
      <c r="D2304" s="6"/>
      <c r="E2304" s="8"/>
      <c r="O2304" s="10"/>
      <c r="Q2304" s="12"/>
      <c r="S2304" s="16"/>
      <c r="T2304" s="16"/>
    </row>
    <row r="2305" spans="2:20" x14ac:dyDescent="0.2">
      <c r="B2305" s="3"/>
      <c r="C2305" s="3"/>
      <c r="D2305" s="6"/>
      <c r="E2305" s="8"/>
      <c r="O2305" s="10"/>
      <c r="Q2305" s="12"/>
      <c r="S2305" s="16"/>
      <c r="T2305" s="16"/>
    </row>
    <row r="2306" spans="2:20" x14ac:dyDescent="0.2">
      <c r="B2306" s="3"/>
      <c r="C2306" s="3"/>
      <c r="D2306" s="6"/>
      <c r="E2306" s="8"/>
      <c r="O2306" s="10"/>
      <c r="Q2306" s="12"/>
      <c r="S2306" s="16"/>
      <c r="T2306" s="16"/>
    </row>
    <row r="2307" spans="2:20" x14ac:dyDescent="0.2">
      <c r="B2307" s="3"/>
      <c r="C2307" s="3"/>
      <c r="D2307" s="6"/>
      <c r="E2307" s="8"/>
      <c r="O2307" s="10"/>
      <c r="Q2307" s="12"/>
      <c r="S2307" s="16"/>
      <c r="T2307" s="16"/>
    </row>
    <row r="2308" spans="2:20" x14ac:dyDescent="0.2">
      <c r="B2308" s="3"/>
      <c r="C2308" s="3"/>
      <c r="D2308" s="6"/>
      <c r="E2308" s="8"/>
      <c r="O2308" s="10"/>
      <c r="Q2308" s="12"/>
      <c r="S2308" s="16"/>
      <c r="T2308" s="16"/>
    </row>
    <row r="2309" spans="2:20" x14ac:dyDescent="0.2">
      <c r="B2309" s="3"/>
      <c r="C2309" s="3"/>
      <c r="D2309" s="6"/>
      <c r="E2309" s="8"/>
      <c r="O2309" s="10"/>
      <c r="Q2309" s="12"/>
      <c r="S2309" s="16"/>
      <c r="T2309" s="16"/>
    </row>
    <row r="2310" spans="2:20" x14ac:dyDescent="0.2">
      <c r="B2310" s="3"/>
      <c r="C2310" s="3"/>
      <c r="D2310" s="6"/>
      <c r="E2310" s="8"/>
      <c r="O2310" s="10"/>
      <c r="Q2310" s="12"/>
      <c r="S2310" s="16"/>
      <c r="T2310" s="16"/>
    </row>
    <row r="2311" spans="2:20" x14ac:dyDescent="0.2">
      <c r="B2311" s="3"/>
      <c r="C2311" s="3"/>
      <c r="D2311" s="6"/>
      <c r="E2311" s="8"/>
      <c r="O2311" s="10"/>
      <c r="Q2311" s="12"/>
      <c r="S2311" s="16"/>
      <c r="T2311" s="16"/>
    </row>
    <row r="2312" spans="2:20" x14ac:dyDescent="0.2">
      <c r="B2312" s="3"/>
      <c r="C2312" s="3"/>
      <c r="D2312" s="6"/>
      <c r="E2312" s="8"/>
      <c r="O2312" s="10"/>
      <c r="Q2312" s="12"/>
      <c r="S2312" s="16"/>
      <c r="T2312" s="16"/>
    </row>
    <row r="2313" spans="2:20" x14ac:dyDescent="0.2">
      <c r="B2313" s="3"/>
      <c r="C2313" s="3"/>
      <c r="D2313" s="6"/>
      <c r="E2313" s="8"/>
      <c r="O2313" s="10"/>
      <c r="Q2313" s="12"/>
      <c r="S2313" s="16"/>
      <c r="T2313" s="16"/>
    </row>
    <row r="2314" spans="2:20" x14ac:dyDescent="0.2">
      <c r="B2314" s="3"/>
      <c r="C2314" s="3"/>
      <c r="D2314" s="6"/>
      <c r="E2314" s="8"/>
      <c r="O2314" s="10"/>
      <c r="Q2314" s="12"/>
      <c r="S2314" s="16"/>
      <c r="T2314" s="16"/>
    </row>
    <row r="2315" spans="2:20" x14ac:dyDescent="0.2">
      <c r="B2315" s="3"/>
      <c r="C2315" s="3"/>
      <c r="D2315" s="6"/>
      <c r="E2315" s="8"/>
      <c r="O2315" s="10"/>
      <c r="Q2315" s="12"/>
      <c r="S2315" s="16"/>
      <c r="T2315" s="16"/>
    </row>
    <row r="2316" spans="2:20" x14ac:dyDescent="0.2">
      <c r="B2316" s="3"/>
      <c r="C2316" s="3"/>
      <c r="D2316" s="6"/>
      <c r="E2316" s="8"/>
      <c r="O2316" s="10"/>
      <c r="Q2316" s="12"/>
      <c r="S2316" s="16"/>
      <c r="T2316" s="16"/>
    </row>
    <row r="2317" spans="2:20" x14ac:dyDescent="0.2">
      <c r="B2317" s="3"/>
      <c r="C2317" s="3"/>
      <c r="D2317" s="6"/>
      <c r="E2317" s="8"/>
      <c r="O2317" s="10"/>
      <c r="Q2317" s="12"/>
      <c r="S2317" s="16"/>
      <c r="T2317" s="16"/>
    </row>
    <row r="2318" spans="2:20" x14ac:dyDescent="0.2">
      <c r="B2318" s="3"/>
      <c r="C2318" s="3"/>
      <c r="D2318" s="6"/>
      <c r="E2318" s="8"/>
      <c r="O2318" s="10"/>
      <c r="Q2318" s="12"/>
      <c r="S2318" s="16"/>
      <c r="T2318" s="16"/>
    </row>
    <row r="2319" spans="2:20" x14ac:dyDescent="0.2">
      <c r="B2319" s="3"/>
      <c r="C2319" s="3"/>
      <c r="D2319" s="6"/>
      <c r="E2319" s="8"/>
      <c r="O2319" s="10"/>
      <c r="Q2319" s="12"/>
      <c r="S2319" s="16"/>
      <c r="T2319" s="16"/>
    </row>
    <row r="2320" spans="2:20" x14ac:dyDescent="0.2">
      <c r="B2320" s="3"/>
      <c r="C2320" s="3"/>
      <c r="D2320" s="6"/>
      <c r="E2320" s="8"/>
      <c r="O2320" s="10"/>
      <c r="Q2320" s="12"/>
      <c r="S2320" s="16"/>
      <c r="T2320" s="16"/>
    </row>
    <row r="2321" spans="2:20" x14ac:dyDescent="0.2">
      <c r="B2321" s="3"/>
      <c r="C2321" s="3"/>
      <c r="D2321" s="6"/>
      <c r="E2321" s="8"/>
      <c r="O2321" s="10"/>
      <c r="Q2321" s="12"/>
      <c r="S2321" s="16"/>
      <c r="T2321" s="16"/>
    </row>
    <row r="2322" spans="2:20" x14ac:dyDescent="0.2">
      <c r="B2322" s="3"/>
      <c r="C2322" s="3"/>
      <c r="D2322" s="6"/>
      <c r="E2322" s="8"/>
      <c r="O2322" s="10"/>
      <c r="Q2322" s="12"/>
      <c r="S2322" s="16"/>
      <c r="T2322" s="16"/>
    </row>
    <row r="2323" spans="2:20" x14ac:dyDescent="0.2">
      <c r="B2323" s="3"/>
      <c r="C2323" s="3"/>
      <c r="D2323" s="6"/>
      <c r="E2323" s="8"/>
      <c r="O2323" s="10"/>
      <c r="Q2323" s="12"/>
      <c r="S2323" s="16"/>
      <c r="T2323" s="16"/>
    </row>
    <row r="2324" spans="2:20" x14ac:dyDescent="0.2">
      <c r="B2324" s="3"/>
      <c r="C2324" s="3"/>
      <c r="D2324" s="6"/>
      <c r="E2324" s="8"/>
      <c r="O2324" s="10"/>
      <c r="Q2324" s="12"/>
      <c r="S2324" s="16"/>
      <c r="T2324" s="16"/>
    </row>
    <row r="2325" spans="2:20" x14ac:dyDescent="0.2">
      <c r="B2325" s="3"/>
      <c r="C2325" s="3"/>
      <c r="D2325" s="6"/>
      <c r="E2325" s="8"/>
      <c r="O2325" s="10"/>
      <c r="Q2325" s="12"/>
      <c r="S2325" s="16"/>
      <c r="T2325" s="16"/>
    </row>
    <row r="2326" spans="2:20" x14ac:dyDescent="0.2">
      <c r="B2326" s="3"/>
      <c r="C2326" s="3"/>
      <c r="D2326" s="6"/>
      <c r="E2326" s="8"/>
      <c r="O2326" s="10"/>
      <c r="Q2326" s="12"/>
      <c r="S2326" s="16"/>
      <c r="T2326" s="16"/>
    </row>
    <row r="2327" spans="2:20" x14ac:dyDescent="0.2">
      <c r="B2327" s="3"/>
      <c r="C2327" s="3"/>
      <c r="D2327" s="6"/>
      <c r="E2327" s="8"/>
      <c r="O2327" s="10"/>
      <c r="Q2327" s="12"/>
      <c r="S2327" s="16"/>
      <c r="T2327" s="16"/>
    </row>
    <row r="2328" spans="2:20" x14ac:dyDescent="0.2">
      <c r="B2328" s="3"/>
      <c r="C2328" s="3"/>
      <c r="D2328" s="6"/>
      <c r="E2328" s="8"/>
      <c r="O2328" s="10"/>
      <c r="Q2328" s="12"/>
      <c r="S2328" s="16"/>
      <c r="T2328" s="16"/>
    </row>
    <row r="2329" spans="2:20" x14ac:dyDescent="0.2">
      <c r="B2329" s="3"/>
      <c r="C2329" s="3"/>
      <c r="D2329" s="6"/>
      <c r="E2329" s="8"/>
      <c r="O2329" s="10"/>
      <c r="Q2329" s="12"/>
      <c r="S2329" s="16"/>
      <c r="T2329" s="16"/>
    </row>
    <row r="2330" spans="2:20" x14ac:dyDescent="0.2">
      <c r="B2330" s="3"/>
      <c r="C2330" s="3"/>
      <c r="D2330" s="6"/>
      <c r="E2330" s="8"/>
      <c r="O2330" s="10"/>
      <c r="Q2330" s="12"/>
      <c r="S2330" s="16"/>
      <c r="T2330" s="16"/>
    </row>
    <row r="2331" spans="2:20" x14ac:dyDescent="0.2">
      <c r="B2331" s="3"/>
      <c r="C2331" s="3"/>
      <c r="D2331" s="6"/>
      <c r="E2331" s="8"/>
      <c r="O2331" s="10"/>
      <c r="Q2331" s="12"/>
      <c r="S2331" s="16"/>
      <c r="T2331" s="16"/>
    </row>
    <row r="2332" spans="2:20" x14ac:dyDescent="0.2">
      <c r="B2332" s="3"/>
      <c r="C2332" s="3"/>
      <c r="D2332" s="6"/>
      <c r="E2332" s="8"/>
      <c r="O2332" s="10"/>
      <c r="Q2332" s="12"/>
      <c r="S2332" s="16"/>
      <c r="T2332" s="16"/>
    </row>
    <row r="2333" spans="2:20" x14ac:dyDescent="0.2">
      <c r="B2333" s="3"/>
      <c r="C2333" s="3"/>
      <c r="D2333" s="6"/>
      <c r="E2333" s="8"/>
      <c r="O2333" s="10"/>
      <c r="Q2333" s="12"/>
      <c r="S2333" s="16"/>
      <c r="T2333" s="16"/>
    </row>
    <row r="2334" spans="2:20" x14ac:dyDescent="0.2">
      <c r="B2334" s="3"/>
      <c r="C2334" s="3"/>
      <c r="D2334" s="6"/>
      <c r="E2334" s="8"/>
      <c r="O2334" s="10"/>
      <c r="Q2334" s="12"/>
      <c r="S2334" s="16"/>
      <c r="T2334" s="16"/>
    </row>
    <row r="2335" spans="2:20" x14ac:dyDescent="0.2">
      <c r="B2335" s="3"/>
      <c r="C2335" s="3"/>
      <c r="D2335" s="6"/>
      <c r="E2335" s="8"/>
      <c r="O2335" s="10"/>
      <c r="Q2335" s="12"/>
      <c r="S2335" s="16"/>
      <c r="T2335" s="16"/>
    </row>
    <row r="2336" spans="2:20" x14ac:dyDescent="0.2">
      <c r="B2336" s="3"/>
      <c r="C2336" s="3"/>
      <c r="D2336" s="6"/>
      <c r="E2336" s="8"/>
      <c r="O2336" s="10"/>
      <c r="Q2336" s="12"/>
      <c r="S2336" s="16"/>
      <c r="T2336" s="16"/>
    </row>
    <row r="2337" spans="2:20" x14ac:dyDescent="0.2">
      <c r="B2337" s="3"/>
      <c r="C2337" s="3"/>
      <c r="D2337" s="6"/>
      <c r="E2337" s="8"/>
      <c r="O2337" s="10"/>
      <c r="Q2337" s="12"/>
      <c r="S2337" s="16"/>
      <c r="T2337" s="16"/>
    </row>
    <row r="2338" spans="2:20" x14ac:dyDescent="0.2">
      <c r="B2338" s="3"/>
      <c r="C2338" s="3"/>
      <c r="D2338" s="6"/>
      <c r="E2338" s="8"/>
      <c r="O2338" s="10"/>
      <c r="Q2338" s="12"/>
      <c r="S2338" s="16"/>
      <c r="T2338" s="16"/>
    </row>
    <row r="2339" spans="2:20" x14ac:dyDescent="0.2">
      <c r="B2339" s="3"/>
      <c r="C2339" s="3"/>
      <c r="D2339" s="6"/>
      <c r="E2339" s="8"/>
      <c r="O2339" s="10"/>
      <c r="Q2339" s="12"/>
      <c r="S2339" s="16"/>
      <c r="T2339" s="16"/>
    </row>
    <row r="2340" spans="2:20" x14ac:dyDescent="0.2">
      <c r="B2340" s="3"/>
      <c r="C2340" s="3"/>
      <c r="D2340" s="6"/>
      <c r="E2340" s="8"/>
      <c r="O2340" s="10"/>
      <c r="Q2340" s="12"/>
      <c r="S2340" s="16"/>
      <c r="T2340" s="16"/>
    </row>
    <row r="2341" spans="2:20" x14ac:dyDescent="0.2">
      <c r="B2341" s="3"/>
      <c r="C2341" s="3"/>
      <c r="D2341" s="6"/>
      <c r="E2341" s="8"/>
      <c r="O2341" s="10"/>
      <c r="Q2341" s="12"/>
      <c r="S2341" s="16"/>
      <c r="T2341" s="16"/>
    </row>
    <row r="2342" spans="2:20" x14ac:dyDescent="0.2">
      <c r="B2342" s="3"/>
      <c r="C2342" s="3"/>
      <c r="D2342" s="6"/>
      <c r="E2342" s="8"/>
      <c r="O2342" s="10"/>
      <c r="Q2342" s="12"/>
      <c r="S2342" s="16"/>
      <c r="T2342" s="16"/>
    </row>
    <row r="2343" spans="2:20" x14ac:dyDescent="0.2">
      <c r="B2343" s="3"/>
      <c r="C2343" s="3"/>
      <c r="D2343" s="6"/>
      <c r="E2343" s="8"/>
      <c r="O2343" s="10"/>
      <c r="Q2343" s="12"/>
      <c r="S2343" s="16"/>
      <c r="T2343" s="16"/>
    </row>
    <row r="2344" spans="2:20" x14ac:dyDescent="0.2">
      <c r="B2344" s="3"/>
      <c r="C2344" s="3"/>
      <c r="D2344" s="6"/>
      <c r="E2344" s="8"/>
      <c r="O2344" s="10"/>
      <c r="Q2344" s="12"/>
      <c r="S2344" s="16"/>
      <c r="T2344" s="16"/>
    </row>
    <row r="2345" spans="2:20" x14ac:dyDescent="0.2">
      <c r="B2345" s="3"/>
      <c r="C2345" s="3"/>
      <c r="D2345" s="6"/>
      <c r="E2345" s="8"/>
      <c r="O2345" s="10"/>
      <c r="Q2345" s="12"/>
      <c r="S2345" s="16"/>
      <c r="T2345" s="16"/>
    </row>
    <row r="2346" spans="2:20" x14ac:dyDescent="0.2">
      <c r="B2346" s="3"/>
      <c r="C2346" s="3"/>
      <c r="D2346" s="6"/>
      <c r="E2346" s="8"/>
      <c r="O2346" s="10"/>
      <c r="Q2346" s="12"/>
      <c r="S2346" s="16"/>
      <c r="T2346" s="16"/>
    </row>
    <row r="2347" spans="2:20" x14ac:dyDescent="0.2">
      <c r="B2347" s="3"/>
      <c r="C2347" s="3"/>
      <c r="D2347" s="6"/>
      <c r="E2347" s="8"/>
      <c r="O2347" s="10"/>
      <c r="Q2347" s="12"/>
      <c r="S2347" s="16"/>
      <c r="T2347" s="16"/>
    </row>
    <row r="2348" spans="2:20" x14ac:dyDescent="0.2">
      <c r="B2348" s="3"/>
      <c r="C2348" s="3"/>
      <c r="D2348" s="6"/>
      <c r="E2348" s="8"/>
      <c r="O2348" s="10"/>
      <c r="Q2348" s="12"/>
      <c r="S2348" s="16"/>
      <c r="T2348" s="16"/>
    </row>
    <row r="2349" spans="2:20" x14ac:dyDescent="0.2">
      <c r="B2349" s="3"/>
      <c r="C2349" s="3"/>
      <c r="D2349" s="6"/>
      <c r="E2349" s="8"/>
      <c r="O2349" s="10"/>
      <c r="Q2349" s="12"/>
      <c r="S2349" s="16"/>
      <c r="T2349" s="16"/>
    </row>
    <row r="2350" spans="2:20" x14ac:dyDescent="0.2">
      <c r="B2350" s="3"/>
      <c r="C2350" s="3"/>
      <c r="D2350" s="6"/>
      <c r="E2350" s="8"/>
      <c r="O2350" s="10"/>
      <c r="Q2350" s="12"/>
      <c r="S2350" s="16"/>
      <c r="T2350" s="16"/>
    </row>
    <row r="2351" spans="2:20" x14ac:dyDescent="0.2">
      <c r="B2351" s="3"/>
      <c r="C2351" s="3"/>
      <c r="D2351" s="6"/>
      <c r="E2351" s="8"/>
      <c r="O2351" s="10"/>
      <c r="Q2351" s="12"/>
      <c r="S2351" s="16"/>
      <c r="T2351" s="16"/>
    </row>
    <row r="2352" spans="2:20" x14ac:dyDescent="0.2">
      <c r="B2352" s="3"/>
      <c r="C2352" s="3"/>
      <c r="D2352" s="6"/>
      <c r="E2352" s="8"/>
      <c r="O2352" s="10"/>
      <c r="Q2352" s="12"/>
      <c r="S2352" s="16"/>
      <c r="T2352" s="16"/>
    </row>
    <row r="2353" spans="2:20" x14ac:dyDescent="0.2">
      <c r="B2353" s="3"/>
      <c r="C2353" s="3"/>
      <c r="D2353" s="6"/>
      <c r="E2353" s="8"/>
      <c r="O2353" s="10"/>
      <c r="Q2353" s="12"/>
      <c r="S2353" s="16"/>
      <c r="T2353" s="16"/>
    </row>
    <row r="2354" spans="2:20" x14ac:dyDescent="0.2">
      <c r="B2354" s="3"/>
      <c r="C2354" s="3"/>
      <c r="D2354" s="6"/>
      <c r="E2354" s="8"/>
      <c r="O2354" s="10"/>
      <c r="Q2354" s="12"/>
      <c r="S2354" s="16"/>
      <c r="T2354" s="16"/>
    </row>
    <row r="2355" spans="2:20" x14ac:dyDescent="0.2">
      <c r="B2355" s="3"/>
      <c r="C2355" s="3"/>
      <c r="D2355" s="6"/>
      <c r="E2355" s="8"/>
      <c r="O2355" s="10"/>
      <c r="Q2355" s="12"/>
      <c r="S2355" s="16"/>
      <c r="T2355" s="16"/>
    </row>
    <row r="2356" spans="2:20" x14ac:dyDescent="0.2">
      <c r="B2356" s="3"/>
      <c r="C2356" s="3"/>
      <c r="D2356" s="6"/>
      <c r="E2356" s="8"/>
      <c r="O2356" s="10"/>
      <c r="Q2356" s="12"/>
      <c r="S2356" s="16"/>
      <c r="T2356" s="16"/>
    </row>
    <row r="2357" spans="2:20" x14ac:dyDescent="0.2">
      <c r="B2357" s="3"/>
      <c r="C2357" s="3"/>
      <c r="D2357" s="6"/>
      <c r="E2357" s="8"/>
      <c r="O2357" s="10"/>
      <c r="Q2357" s="12"/>
      <c r="S2357" s="16"/>
      <c r="T2357" s="16"/>
    </row>
    <row r="2358" spans="2:20" x14ac:dyDescent="0.2">
      <c r="B2358" s="3"/>
      <c r="C2358" s="3"/>
      <c r="D2358" s="6"/>
      <c r="E2358" s="8"/>
      <c r="O2358" s="10"/>
      <c r="Q2358" s="12"/>
      <c r="S2358" s="16"/>
      <c r="T2358" s="16"/>
    </row>
    <row r="2359" spans="2:20" x14ac:dyDescent="0.2">
      <c r="B2359" s="3"/>
      <c r="C2359" s="3"/>
      <c r="D2359" s="6"/>
      <c r="E2359" s="8"/>
      <c r="O2359" s="10"/>
      <c r="Q2359" s="12"/>
      <c r="S2359" s="16"/>
      <c r="T2359" s="16"/>
    </row>
    <row r="2360" spans="2:20" x14ac:dyDescent="0.2">
      <c r="B2360" s="3"/>
      <c r="C2360" s="3"/>
      <c r="D2360" s="6"/>
      <c r="E2360" s="8"/>
      <c r="O2360" s="10"/>
      <c r="Q2360" s="12"/>
      <c r="S2360" s="16"/>
      <c r="T2360" s="16"/>
    </row>
    <row r="2361" spans="2:20" x14ac:dyDescent="0.2">
      <c r="B2361" s="3"/>
      <c r="C2361" s="3"/>
      <c r="D2361" s="6"/>
      <c r="E2361" s="8"/>
      <c r="O2361" s="10"/>
      <c r="Q2361" s="12"/>
      <c r="S2361" s="16"/>
      <c r="T2361" s="16"/>
    </row>
    <row r="2362" spans="2:20" x14ac:dyDescent="0.2">
      <c r="B2362" s="3"/>
      <c r="C2362" s="3"/>
      <c r="D2362" s="6"/>
      <c r="E2362" s="8"/>
      <c r="O2362" s="10"/>
      <c r="Q2362" s="12"/>
      <c r="S2362" s="16"/>
      <c r="T2362" s="16"/>
    </row>
    <row r="2363" spans="2:20" x14ac:dyDescent="0.2">
      <c r="B2363" s="3"/>
      <c r="C2363" s="3"/>
      <c r="D2363" s="6"/>
      <c r="E2363" s="8"/>
      <c r="O2363" s="10"/>
      <c r="Q2363" s="12"/>
      <c r="S2363" s="16"/>
      <c r="T2363" s="16"/>
    </row>
    <row r="2364" spans="2:20" x14ac:dyDescent="0.2">
      <c r="B2364" s="3"/>
      <c r="C2364" s="3"/>
      <c r="D2364" s="6"/>
      <c r="E2364" s="8"/>
      <c r="O2364" s="10"/>
      <c r="Q2364" s="12"/>
      <c r="S2364" s="16"/>
      <c r="T2364" s="16"/>
    </row>
    <row r="2365" spans="2:20" x14ac:dyDescent="0.2">
      <c r="B2365" s="3"/>
      <c r="C2365" s="3"/>
      <c r="D2365" s="6"/>
      <c r="E2365" s="8"/>
      <c r="O2365" s="10"/>
      <c r="Q2365" s="12"/>
      <c r="S2365" s="16"/>
      <c r="T2365" s="16"/>
    </row>
    <row r="2366" spans="2:20" x14ac:dyDescent="0.2">
      <c r="B2366" s="3"/>
      <c r="C2366" s="3"/>
      <c r="D2366" s="6"/>
      <c r="E2366" s="8"/>
      <c r="O2366" s="10"/>
      <c r="Q2366" s="12"/>
      <c r="S2366" s="16"/>
      <c r="T2366" s="16"/>
    </row>
    <row r="2367" spans="2:20" x14ac:dyDescent="0.2">
      <c r="B2367" s="3"/>
      <c r="C2367" s="3"/>
      <c r="D2367" s="6"/>
      <c r="E2367" s="8"/>
      <c r="O2367" s="10"/>
      <c r="Q2367" s="12"/>
      <c r="S2367" s="16"/>
      <c r="T2367" s="16"/>
    </row>
    <row r="2368" spans="2:20" x14ac:dyDescent="0.2">
      <c r="B2368" s="3"/>
      <c r="C2368" s="3"/>
      <c r="D2368" s="6"/>
      <c r="E2368" s="8"/>
      <c r="O2368" s="10"/>
      <c r="Q2368" s="12"/>
      <c r="S2368" s="16"/>
      <c r="T2368" s="16"/>
    </row>
    <row r="2369" spans="2:20" x14ac:dyDescent="0.2">
      <c r="B2369" s="3"/>
      <c r="C2369" s="3"/>
      <c r="D2369" s="6"/>
      <c r="E2369" s="8"/>
      <c r="O2369" s="10"/>
      <c r="Q2369" s="12"/>
      <c r="S2369" s="16"/>
      <c r="T2369" s="16"/>
    </row>
    <row r="2370" spans="2:20" x14ac:dyDescent="0.2">
      <c r="B2370" s="3"/>
      <c r="C2370" s="3"/>
      <c r="D2370" s="6"/>
      <c r="E2370" s="8"/>
      <c r="O2370" s="10"/>
      <c r="Q2370" s="12"/>
      <c r="S2370" s="16"/>
      <c r="T2370" s="16"/>
    </row>
    <row r="2371" spans="2:20" x14ac:dyDescent="0.2">
      <c r="B2371" s="3"/>
      <c r="C2371" s="3"/>
      <c r="D2371" s="6"/>
      <c r="E2371" s="8"/>
      <c r="O2371" s="10"/>
      <c r="Q2371" s="12"/>
      <c r="S2371" s="16"/>
      <c r="T2371" s="16"/>
    </row>
    <row r="2372" spans="2:20" x14ac:dyDescent="0.2">
      <c r="B2372" s="3"/>
      <c r="C2372" s="3"/>
      <c r="D2372" s="6"/>
      <c r="E2372" s="8"/>
      <c r="O2372" s="10"/>
      <c r="Q2372" s="12"/>
      <c r="S2372" s="16"/>
      <c r="T2372" s="16"/>
    </row>
    <row r="2373" spans="2:20" x14ac:dyDescent="0.2">
      <c r="B2373" s="3"/>
      <c r="C2373" s="3"/>
      <c r="D2373" s="6"/>
      <c r="E2373" s="8"/>
      <c r="O2373" s="10"/>
      <c r="Q2373" s="12"/>
      <c r="S2373" s="16"/>
      <c r="T2373" s="16"/>
    </row>
    <row r="2374" spans="2:20" x14ac:dyDescent="0.2">
      <c r="B2374" s="3"/>
      <c r="C2374" s="3"/>
      <c r="D2374" s="6"/>
      <c r="E2374" s="8"/>
      <c r="O2374" s="10"/>
      <c r="Q2374" s="12"/>
      <c r="S2374" s="16"/>
      <c r="T2374" s="16"/>
    </row>
    <row r="2375" spans="2:20" x14ac:dyDescent="0.2">
      <c r="B2375" s="3"/>
      <c r="C2375" s="3"/>
      <c r="D2375" s="6"/>
      <c r="E2375" s="8"/>
      <c r="O2375" s="10"/>
      <c r="Q2375" s="12"/>
      <c r="S2375" s="16"/>
      <c r="T2375" s="16"/>
    </row>
    <row r="2376" spans="2:20" x14ac:dyDescent="0.2">
      <c r="B2376" s="3"/>
      <c r="C2376" s="3"/>
      <c r="D2376" s="6"/>
      <c r="E2376" s="8"/>
      <c r="O2376" s="10"/>
      <c r="Q2376" s="12"/>
      <c r="S2376" s="16"/>
      <c r="T2376" s="16"/>
    </row>
    <row r="2377" spans="2:20" x14ac:dyDescent="0.2">
      <c r="B2377" s="3"/>
      <c r="C2377" s="3"/>
      <c r="D2377" s="6"/>
      <c r="E2377" s="8"/>
      <c r="O2377" s="10"/>
      <c r="Q2377" s="12"/>
      <c r="S2377" s="16"/>
      <c r="T2377" s="16"/>
    </row>
    <row r="2378" spans="2:20" x14ac:dyDescent="0.2">
      <c r="B2378" s="3"/>
      <c r="C2378" s="3"/>
      <c r="D2378" s="6"/>
      <c r="E2378" s="8"/>
      <c r="O2378" s="10"/>
      <c r="Q2378" s="12"/>
      <c r="S2378" s="16"/>
      <c r="T2378" s="16"/>
    </row>
    <row r="2379" spans="2:20" x14ac:dyDescent="0.2">
      <c r="B2379" s="3"/>
      <c r="C2379" s="3"/>
      <c r="D2379" s="6"/>
      <c r="E2379" s="8"/>
      <c r="O2379" s="10"/>
      <c r="Q2379" s="12"/>
      <c r="S2379" s="16"/>
      <c r="T2379" s="16"/>
    </row>
    <row r="2380" spans="2:20" x14ac:dyDescent="0.2">
      <c r="B2380" s="3"/>
      <c r="C2380" s="3"/>
      <c r="D2380" s="6"/>
      <c r="E2380" s="8"/>
      <c r="O2380" s="10"/>
      <c r="Q2380" s="12"/>
      <c r="S2380" s="16"/>
      <c r="T2380" s="16"/>
    </row>
    <row r="2381" spans="2:20" x14ac:dyDescent="0.2">
      <c r="B2381" s="3"/>
      <c r="C2381" s="3"/>
      <c r="D2381" s="6"/>
      <c r="E2381" s="8"/>
      <c r="O2381" s="10"/>
      <c r="Q2381" s="12"/>
      <c r="S2381" s="16"/>
      <c r="T2381" s="16"/>
    </row>
    <row r="2382" spans="2:20" x14ac:dyDescent="0.2">
      <c r="B2382" s="3"/>
      <c r="C2382" s="3"/>
      <c r="D2382" s="6"/>
      <c r="E2382" s="8"/>
      <c r="O2382" s="10"/>
      <c r="Q2382" s="12"/>
      <c r="S2382" s="16"/>
      <c r="T2382" s="16"/>
    </row>
    <row r="2383" spans="2:20" x14ac:dyDescent="0.2">
      <c r="B2383" s="3"/>
      <c r="C2383" s="3"/>
      <c r="D2383" s="6"/>
      <c r="E2383" s="8"/>
      <c r="O2383" s="10"/>
      <c r="Q2383" s="12"/>
      <c r="S2383" s="16"/>
      <c r="T2383" s="16"/>
    </row>
    <row r="2384" spans="2:20" x14ac:dyDescent="0.2">
      <c r="B2384" s="3"/>
      <c r="C2384" s="3"/>
      <c r="D2384" s="6"/>
      <c r="E2384" s="8"/>
      <c r="O2384" s="10"/>
      <c r="Q2384" s="12"/>
      <c r="S2384" s="16"/>
      <c r="T2384" s="16"/>
    </row>
    <row r="2385" spans="2:20" x14ac:dyDescent="0.2">
      <c r="B2385" s="3"/>
      <c r="C2385" s="3"/>
      <c r="D2385" s="6"/>
      <c r="E2385" s="8"/>
      <c r="O2385" s="10"/>
      <c r="Q2385" s="12"/>
      <c r="S2385" s="16"/>
      <c r="T2385" s="16"/>
    </row>
    <row r="2386" spans="2:20" x14ac:dyDescent="0.2">
      <c r="B2386" s="3"/>
      <c r="C2386" s="3"/>
      <c r="D2386" s="6"/>
      <c r="E2386" s="8"/>
      <c r="O2386" s="10"/>
      <c r="Q2386" s="12"/>
      <c r="S2386" s="16"/>
      <c r="T2386" s="16"/>
    </row>
    <row r="2387" spans="2:20" x14ac:dyDescent="0.2">
      <c r="B2387" s="3"/>
      <c r="C2387" s="3"/>
      <c r="D2387" s="6"/>
      <c r="E2387" s="8"/>
      <c r="O2387" s="10"/>
      <c r="Q2387" s="12"/>
      <c r="S2387" s="16"/>
      <c r="T2387" s="16"/>
    </row>
    <row r="2388" spans="2:20" x14ac:dyDescent="0.2">
      <c r="B2388" s="3"/>
      <c r="C2388" s="3"/>
      <c r="D2388" s="6"/>
      <c r="E2388" s="8"/>
      <c r="O2388" s="10"/>
      <c r="Q2388" s="12"/>
      <c r="S2388" s="16"/>
      <c r="T2388" s="16"/>
    </row>
    <row r="2389" spans="2:20" x14ac:dyDescent="0.2">
      <c r="B2389" s="3"/>
      <c r="C2389" s="3"/>
      <c r="D2389" s="6"/>
      <c r="E2389" s="8"/>
      <c r="O2389" s="10"/>
      <c r="Q2389" s="12"/>
      <c r="S2389" s="16"/>
      <c r="T2389" s="16"/>
    </row>
    <row r="2390" spans="2:20" x14ac:dyDescent="0.2">
      <c r="B2390" s="3"/>
      <c r="C2390" s="3"/>
      <c r="D2390" s="6"/>
      <c r="E2390" s="8"/>
      <c r="O2390" s="10"/>
      <c r="Q2390" s="12"/>
      <c r="S2390" s="16"/>
      <c r="T2390" s="16"/>
    </row>
    <row r="2391" spans="2:20" x14ac:dyDescent="0.2">
      <c r="B2391" s="3"/>
      <c r="C2391" s="3"/>
      <c r="D2391" s="6"/>
      <c r="E2391" s="8"/>
      <c r="O2391" s="10"/>
      <c r="Q2391" s="12"/>
      <c r="S2391" s="16"/>
      <c r="T2391" s="16"/>
    </row>
    <row r="2392" spans="2:20" x14ac:dyDescent="0.2">
      <c r="B2392" s="3"/>
      <c r="C2392" s="3"/>
      <c r="D2392" s="6"/>
      <c r="E2392" s="8"/>
      <c r="O2392" s="10"/>
      <c r="Q2392" s="12"/>
      <c r="S2392" s="16"/>
      <c r="T2392" s="16"/>
    </row>
    <row r="2393" spans="2:20" x14ac:dyDescent="0.2">
      <c r="B2393" s="3"/>
      <c r="C2393" s="3"/>
      <c r="D2393" s="6"/>
      <c r="E2393" s="8"/>
      <c r="O2393" s="10"/>
      <c r="Q2393" s="12"/>
      <c r="S2393" s="16"/>
      <c r="T2393" s="16"/>
    </row>
    <row r="2394" spans="2:20" x14ac:dyDescent="0.2">
      <c r="B2394" s="3"/>
      <c r="C2394" s="3"/>
      <c r="D2394" s="6"/>
      <c r="E2394" s="8"/>
      <c r="O2394" s="10"/>
      <c r="Q2394" s="12"/>
      <c r="S2394" s="16"/>
      <c r="T2394" s="16"/>
    </row>
    <row r="2395" spans="2:20" x14ac:dyDescent="0.2">
      <c r="B2395" s="3"/>
      <c r="C2395" s="3"/>
      <c r="D2395" s="6"/>
      <c r="E2395" s="8"/>
      <c r="O2395" s="10"/>
      <c r="Q2395" s="12"/>
      <c r="S2395" s="16"/>
      <c r="T2395" s="16"/>
    </row>
    <row r="2396" spans="2:20" x14ac:dyDescent="0.2">
      <c r="B2396" s="3"/>
      <c r="C2396" s="3"/>
      <c r="D2396" s="6"/>
      <c r="E2396" s="8"/>
      <c r="O2396" s="10"/>
      <c r="Q2396" s="12"/>
      <c r="S2396" s="16"/>
      <c r="T2396" s="16"/>
    </row>
    <row r="2397" spans="2:20" x14ac:dyDescent="0.2">
      <c r="B2397" s="3"/>
      <c r="C2397" s="3"/>
      <c r="D2397" s="6"/>
      <c r="E2397" s="8"/>
      <c r="O2397" s="10"/>
      <c r="Q2397" s="12"/>
      <c r="S2397" s="16"/>
      <c r="T2397" s="16"/>
    </row>
    <row r="2398" spans="2:20" x14ac:dyDescent="0.2">
      <c r="B2398" s="3"/>
      <c r="C2398" s="3"/>
      <c r="D2398" s="6"/>
      <c r="E2398" s="8"/>
      <c r="O2398" s="10"/>
      <c r="Q2398" s="12"/>
      <c r="S2398" s="16"/>
      <c r="T2398" s="16"/>
    </row>
    <row r="2399" spans="2:20" x14ac:dyDescent="0.2">
      <c r="B2399" s="3"/>
      <c r="C2399" s="3"/>
      <c r="D2399" s="6"/>
      <c r="E2399" s="8"/>
      <c r="O2399" s="10"/>
      <c r="Q2399" s="12"/>
      <c r="S2399" s="16"/>
      <c r="T2399" s="16"/>
    </row>
    <row r="2400" spans="2:20" x14ac:dyDescent="0.2">
      <c r="B2400" s="3"/>
      <c r="C2400" s="3"/>
      <c r="D2400" s="6"/>
      <c r="E2400" s="8"/>
      <c r="O2400" s="10"/>
      <c r="Q2400" s="12"/>
      <c r="S2400" s="16"/>
      <c r="T2400" s="16"/>
    </row>
    <row r="2401" spans="2:20" x14ac:dyDescent="0.2">
      <c r="B2401" s="3"/>
      <c r="C2401" s="3"/>
      <c r="D2401" s="6"/>
      <c r="E2401" s="8"/>
      <c r="O2401" s="10"/>
      <c r="Q2401" s="12"/>
      <c r="S2401" s="16"/>
      <c r="T2401" s="16"/>
    </row>
    <row r="2402" spans="2:20" x14ac:dyDescent="0.2">
      <c r="B2402" s="3"/>
      <c r="C2402" s="3"/>
      <c r="D2402" s="6"/>
      <c r="E2402" s="8"/>
      <c r="O2402" s="10"/>
      <c r="Q2402" s="12"/>
      <c r="S2402" s="16"/>
      <c r="T2402" s="16"/>
    </row>
    <row r="2403" spans="2:20" x14ac:dyDescent="0.2">
      <c r="B2403" s="3"/>
      <c r="C2403" s="3"/>
      <c r="D2403" s="6"/>
      <c r="E2403" s="8"/>
      <c r="O2403" s="10"/>
      <c r="Q2403" s="12"/>
      <c r="S2403" s="16"/>
      <c r="T2403" s="16"/>
    </row>
    <row r="2404" spans="2:20" x14ac:dyDescent="0.2">
      <c r="B2404" s="3"/>
      <c r="C2404" s="3"/>
      <c r="D2404" s="6"/>
      <c r="E2404" s="8"/>
      <c r="O2404" s="10"/>
      <c r="Q2404" s="12"/>
      <c r="S2404" s="16"/>
      <c r="T2404" s="16"/>
    </row>
    <row r="2405" spans="2:20" x14ac:dyDescent="0.2">
      <c r="B2405" s="3"/>
      <c r="C2405" s="3"/>
      <c r="D2405" s="6"/>
      <c r="E2405" s="8"/>
      <c r="O2405" s="10"/>
      <c r="Q2405" s="12"/>
      <c r="S2405" s="16"/>
      <c r="T2405" s="16"/>
    </row>
    <row r="2406" spans="2:20" x14ac:dyDescent="0.2">
      <c r="B2406" s="3"/>
      <c r="C2406" s="3"/>
      <c r="D2406" s="6"/>
      <c r="E2406" s="8"/>
      <c r="O2406" s="10"/>
      <c r="Q2406" s="12"/>
      <c r="S2406" s="16"/>
      <c r="T2406" s="16"/>
    </row>
    <row r="2407" spans="2:20" x14ac:dyDescent="0.2">
      <c r="B2407" s="3"/>
      <c r="C2407" s="3"/>
      <c r="D2407" s="6"/>
      <c r="E2407" s="8"/>
      <c r="O2407" s="10"/>
      <c r="Q2407" s="12"/>
      <c r="S2407" s="16"/>
      <c r="T2407" s="16"/>
    </row>
    <row r="2408" spans="2:20" x14ac:dyDescent="0.2">
      <c r="B2408" s="3"/>
      <c r="C2408" s="3"/>
      <c r="D2408" s="6"/>
      <c r="E2408" s="8"/>
      <c r="O2408" s="10"/>
      <c r="Q2408" s="12"/>
      <c r="S2408" s="16"/>
      <c r="T2408" s="16"/>
    </row>
    <row r="2409" spans="2:20" x14ac:dyDescent="0.2">
      <c r="B2409" s="3"/>
      <c r="C2409" s="3"/>
      <c r="D2409" s="6"/>
      <c r="E2409" s="8"/>
      <c r="O2409" s="10"/>
      <c r="Q2409" s="12"/>
      <c r="S2409" s="16"/>
      <c r="T2409" s="16"/>
    </row>
    <row r="2410" spans="2:20" x14ac:dyDescent="0.2">
      <c r="B2410" s="3"/>
      <c r="C2410" s="3"/>
      <c r="D2410" s="6"/>
      <c r="E2410" s="8"/>
      <c r="O2410" s="10"/>
      <c r="Q2410" s="12"/>
      <c r="S2410" s="16"/>
      <c r="T2410" s="16"/>
    </row>
    <row r="2411" spans="2:20" x14ac:dyDescent="0.2">
      <c r="B2411" s="3"/>
      <c r="C2411" s="3"/>
      <c r="D2411" s="6"/>
      <c r="E2411" s="8"/>
      <c r="O2411" s="10"/>
      <c r="Q2411" s="12"/>
      <c r="S2411" s="16"/>
      <c r="T2411" s="16"/>
    </row>
    <row r="2412" spans="2:20" x14ac:dyDescent="0.2">
      <c r="B2412" s="3"/>
      <c r="C2412" s="3"/>
      <c r="D2412" s="6"/>
      <c r="E2412" s="8"/>
      <c r="O2412" s="10"/>
      <c r="Q2412" s="12"/>
      <c r="S2412" s="16"/>
      <c r="T2412" s="16"/>
    </row>
    <row r="2413" spans="2:20" x14ac:dyDescent="0.2">
      <c r="B2413" s="3"/>
      <c r="C2413" s="3"/>
      <c r="D2413" s="6"/>
      <c r="E2413" s="8"/>
      <c r="O2413" s="10"/>
      <c r="Q2413" s="12"/>
      <c r="S2413" s="16"/>
      <c r="T2413" s="16"/>
    </row>
    <row r="2414" spans="2:20" x14ac:dyDescent="0.2">
      <c r="B2414" s="3"/>
      <c r="C2414" s="3"/>
      <c r="D2414" s="6"/>
      <c r="E2414" s="8"/>
      <c r="O2414" s="10"/>
      <c r="Q2414" s="12"/>
      <c r="S2414" s="16"/>
      <c r="T2414" s="16"/>
    </row>
    <row r="2415" spans="2:20" x14ac:dyDescent="0.2">
      <c r="B2415" s="3"/>
      <c r="C2415" s="3"/>
      <c r="D2415" s="6"/>
      <c r="E2415" s="8"/>
      <c r="O2415" s="10"/>
      <c r="Q2415" s="12"/>
      <c r="S2415" s="16"/>
      <c r="T2415" s="16"/>
    </row>
    <row r="2416" spans="2:20" x14ac:dyDescent="0.2">
      <c r="B2416" s="3"/>
      <c r="C2416" s="3"/>
      <c r="D2416" s="6"/>
      <c r="E2416" s="8"/>
      <c r="O2416" s="10"/>
      <c r="Q2416" s="12"/>
      <c r="S2416" s="16"/>
      <c r="T2416" s="16"/>
    </row>
    <row r="2417" spans="2:20" x14ac:dyDescent="0.2">
      <c r="B2417" s="3"/>
      <c r="C2417" s="3"/>
      <c r="D2417" s="6"/>
      <c r="E2417" s="8"/>
      <c r="O2417" s="10"/>
      <c r="Q2417" s="12"/>
      <c r="S2417" s="16"/>
      <c r="T2417" s="16"/>
    </row>
    <row r="2418" spans="2:20" x14ac:dyDescent="0.2">
      <c r="B2418" s="3"/>
      <c r="C2418" s="3"/>
      <c r="D2418" s="6"/>
      <c r="E2418" s="8"/>
      <c r="O2418" s="10"/>
      <c r="Q2418" s="12"/>
      <c r="S2418" s="16"/>
      <c r="T2418" s="16"/>
    </row>
    <row r="2419" spans="2:20" x14ac:dyDescent="0.2">
      <c r="B2419" s="3"/>
      <c r="C2419" s="3"/>
      <c r="D2419" s="6"/>
      <c r="E2419" s="8"/>
      <c r="O2419" s="10"/>
      <c r="Q2419" s="12"/>
      <c r="S2419" s="16"/>
      <c r="T2419" s="16"/>
    </row>
    <row r="2420" spans="2:20" x14ac:dyDescent="0.2">
      <c r="B2420" s="3"/>
      <c r="C2420" s="3"/>
      <c r="D2420" s="6"/>
      <c r="E2420" s="8"/>
      <c r="O2420" s="10"/>
      <c r="Q2420" s="12"/>
      <c r="S2420" s="16"/>
      <c r="T2420" s="16"/>
    </row>
    <row r="2421" spans="2:20" x14ac:dyDescent="0.2">
      <c r="B2421" s="3"/>
      <c r="C2421" s="3"/>
      <c r="D2421" s="6"/>
      <c r="E2421" s="8"/>
      <c r="O2421" s="10"/>
      <c r="Q2421" s="12"/>
      <c r="S2421" s="16"/>
      <c r="T2421" s="16"/>
    </row>
    <row r="2422" spans="2:20" x14ac:dyDescent="0.2">
      <c r="B2422" s="3"/>
      <c r="C2422" s="3"/>
      <c r="D2422" s="6"/>
      <c r="E2422" s="8"/>
      <c r="O2422" s="10"/>
      <c r="Q2422" s="12"/>
      <c r="S2422" s="16"/>
      <c r="T2422" s="16"/>
    </row>
    <row r="2423" spans="2:20" x14ac:dyDescent="0.2">
      <c r="B2423" s="3"/>
      <c r="C2423" s="3"/>
      <c r="D2423" s="6"/>
      <c r="E2423" s="8"/>
      <c r="O2423" s="10"/>
      <c r="Q2423" s="12"/>
      <c r="S2423" s="16"/>
      <c r="T2423" s="16"/>
    </row>
    <row r="2424" spans="2:20" x14ac:dyDescent="0.2">
      <c r="B2424" s="3"/>
      <c r="C2424" s="3"/>
      <c r="D2424" s="6"/>
      <c r="E2424" s="8"/>
      <c r="O2424" s="10"/>
      <c r="Q2424" s="12"/>
      <c r="S2424" s="16"/>
      <c r="T2424" s="16"/>
    </row>
    <row r="2425" spans="2:20" x14ac:dyDescent="0.2">
      <c r="B2425" s="3"/>
      <c r="C2425" s="3"/>
      <c r="D2425" s="6"/>
      <c r="E2425" s="8"/>
      <c r="O2425" s="10"/>
      <c r="Q2425" s="12"/>
      <c r="S2425" s="16"/>
      <c r="T2425" s="16"/>
    </row>
    <row r="2426" spans="2:20" x14ac:dyDescent="0.2">
      <c r="B2426" s="3"/>
      <c r="C2426" s="3"/>
      <c r="D2426" s="6"/>
      <c r="E2426" s="8"/>
      <c r="O2426" s="10"/>
      <c r="Q2426" s="12"/>
      <c r="S2426" s="16"/>
      <c r="T2426" s="16"/>
    </row>
    <row r="2427" spans="2:20" x14ac:dyDescent="0.2">
      <c r="B2427" s="3"/>
      <c r="C2427" s="3"/>
      <c r="D2427" s="6"/>
      <c r="E2427" s="8"/>
      <c r="O2427" s="10"/>
      <c r="Q2427" s="12"/>
      <c r="S2427" s="16"/>
      <c r="T2427" s="16"/>
    </row>
    <row r="2428" spans="2:20" x14ac:dyDescent="0.2">
      <c r="B2428" s="3"/>
      <c r="C2428" s="3"/>
      <c r="D2428" s="6"/>
      <c r="E2428" s="8"/>
      <c r="O2428" s="10"/>
      <c r="Q2428" s="12"/>
      <c r="S2428" s="16"/>
      <c r="T2428" s="16"/>
    </row>
    <row r="2429" spans="2:20" x14ac:dyDescent="0.2">
      <c r="B2429" s="3"/>
      <c r="C2429" s="3"/>
      <c r="D2429" s="6"/>
      <c r="E2429" s="8"/>
      <c r="O2429" s="10"/>
      <c r="Q2429" s="12"/>
      <c r="S2429" s="16"/>
      <c r="T2429" s="16"/>
    </row>
    <row r="2430" spans="2:20" x14ac:dyDescent="0.2">
      <c r="B2430" s="3"/>
      <c r="C2430" s="3"/>
      <c r="D2430" s="6"/>
      <c r="E2430" s="8"/>
      <c r="O2430" s="10"/>
      <c r="Q2430" s="12"/>
      <c r="S2430" s="16"/>
      <c r="T2430" s="16"/>
    </row>
    <row r="2431" spans="2:20" x14ac:dyDescent="0.2">
      <c r="B2431" s="3"/>
      <c r="C2431" s="3"/>
      <c r="D2431" s="6"/>
      <c r="E2431" s="8"/>
      <c r="O2431" s="10"/>
      <c r="Q2431" s="12"/>
      <c r="S2431" s="16"/>
      <c r="T2431" s="16"/>
    </row>
    <row r="2432" spans="2:20" x14ac:dyDescent="0.2">
      <c r="B2432" s="3"/>
      <c r="C2432" s="3"/>
      <c r="D2432" s="6"/>
      <c r="E2432" s="8"/>
      <c r="O2432" s="10"/>
      <c r="Q2432" s="12"/>
      <c r="S2432" s="16"/>
      <c r="T2432" s="16"/>
    </row>
    <row r="2433" spans="2:20" x14ac:dyDescent="0.2">
      <c r="B2433" s="3"/>
      <c r="C2433" s="3"/>
      <c r="D2433" s="6"/>
      <c r="E2433" s="8"/>
      <c r="O2433" s="10"/>
      <c r="Q2433" s="12"/>
      <c r="S2433" s="16"/>
      <c r="T2433" s="16"/>
    </row>
    <row r="2434" spans="2:20" x14ac:dyDescent="0.2">
      <c r="B2434" s="3"/>
      <c r="C2434" s="3"/>
      <c r="D2434" s="6"/>
      <c r="E2434" s="8"/>
      <c r="O2434" s="10"/>
      <c r="Q2434" s="12"/>
      <c r="S2434" s="16"/>
      <c r="T2434" s="16"/>
    </row>
    <row r="2435" spans="2:20" x14ac:dyDescent="0.2">
      <c r="B2435" s="3"/>
      <c r="C2435" s="3"/>
      <c r="D2435" s="6"/>
      <c r="E2435" s="8"/>
      <c r="O2435" s="10"/>
      <c r="Q2435" s="12"/>
      <c r="S2435" s="16"/>
      <c r="T2435" s="16"/>
    </row>
    <row r="2436" spans="2:20" x14ac:dyDescent="0.2">
      <c r="B2436" s="3"/>
      <c r="C2436" s="3"/>
      <c r="D2436" s="6"/>
      <c r="E2436" s="8"/>
      <c r="O2436" s="10"/>
      <c r="Q2436" s="12"/>
      <c r="S2436" s="16"/>
      <c r="T2436" s="16"/>
    </row>
    <row r="2437" spans="2:20" x14ac:dyDescent="0.2">
      <c r="B2437" s="3"/>
      <c r="C2437" s="3"/>
      <c r="D2437" s="6"/>
      <c r="E2437" s="8"/>
      <c r="O2437" s="10"/>
      <c r="Q2437" s="12"/>
      <c r="S2437" s="16"/>
      <c r="T2437" s="16"/>
    </row>
    <row r="2438" spans="2:20" x14ac:dyDescent="0.2">
      <c r="B2438" s="3"/>
      <c r="C2438" s="3"/>
      <c r="D2438" s="6"/>
      <c r="E2438" s="8"/>
      <c r="O2438" s="10"/>
      <c r="Q2438" s="12"/>
      <c r="S2438" s="16"/>
      <c r="T2438" s="16"/>
    </row>
    <row r="2439" spans="2:20" x14ac:dyDescent="0.2">
      <c r="B2439" s="3"/>
      <c r="C2439" s="3"/>
      <c r="D2439" s="6"/>
      <c r="E2439" s="8"/>
      <c r="O2439" s="10"/>
      <c r="Q2439" s="12"/>
      <c r="S2439" s="16"/>
      <c r="T2439" s="16"/>
    </row>
    <row r="2440" spans="2:20" x14ac:dyDescent="0.2">
      <c r="B2440" s="3"/>
      <c r="C2440" s="3"/>
      <c r="D2440" s="6"/>
      <c r="E2440" s="8"/>
      <c r="O2440" s="10"/>
      <c r="Q2440" s="12"/>
      <c r="S2440" s="16"/>
      <c r="T2440" s="16"/>
    </row>
    <row r="2441" spans="2:20" x14ac:dyDescent="0.2">
      <c r="B2441" s="3"/>
      <c r="C2441" s="3"/>
      <c r="D2441" s="6"/>
      <c r="E2441" s="8"/>
      <c r="O2441" s="10"/>
      <c r="Q2441" s="12"/>
      <c r="S2441" s="16"/>
      <c r="T2441" s="16"/>
    </row>
    <row r="2442" spans="2:20" x14ac:dyDescent="0.2">
      <c r="B2442" s="3"/>
      <c r="C2442" s="3"/>
      <c r="D2442" s="6"/>
      <c r="E2442" s="8"/>
      <c r="O2442" s="10"/>
      <c r="Q2442" s="12"/>
      <c r="S2442" s="16"/>
      <c r="T2442" s="16"/>
    </row>
    <row r="2443" spans="2:20" x14ac:dyDescent="0.2">
      <c r="B2443" s="3"/>
      <c r="C2443" s="3"/>
      <c r="D2443" s="6"/>
      <c r="E2443" s="8"/>
      <c r="O2443" s="10"/>
      <c r="Q2443" s="12"/>
      <c r="S2443" s="16"/>
      <c r="T2443" s="16"/>
    </row>
    <row r="2444" spans="2:20" x14ac:dyDescent="0.2">
      <c r="B2444" s="3"/>
      <c r="C2444" s="3"/>
      <c r="D2444" s="6"/>
      <c r="E2444" s="8"/>
      <c r="O2444" s="10"/>
      <c r="Q2444" s="12"/>
      <c r="S2444" s="16"/>
      <c r="T2444" s="16"/>
    </row>
    <row r="2445" spans="2:20" x14ac:dyDescent="0.2">
      <c r="B2445" s="3"/>
      <c r="C2445" s="3"/>
      <c r="D2445" s="6"/>
      <c r="E2445" s="8"/>
      <c r="O2445" s="10"/>
      <c r="Q2445" s="12"/>
      <c r="S2445" s="16"/>
      <c r="T2445" s="16"/>
    </row>
    <row r="2446" spans="2:20" x14ac:dyDescent="0.2">
      <c r="B2446" s="3"/>
      <c r="C2446" s="3"/>
      <c r="D2446" s="6"/>
      <c r="E2446" s="8"/>
      <c r="O2446" s="10"/>
      <c r="Q2446" s="12"/>
      <c r="S2446" s="16"/>
      <c r="T2446" s="16"/>
    </row>
    <row r="2447" spans="2:20" x14ac:dyDescent="0.2">
      <c r="B2447" s="3"/>
      <c r="C2447" s="3"/>
      <c r="D2447" s="6"/>
      <c r="E2447" s="8"/>
      <c r="O2447" s="10"/>
      <c r="Q2447" s="12"/>
      <c r="S2447" s="16"/>
      <c r="T2447" s="16"/>
    </row>
    <row r="2448" spans="2:20" x14ac:dyDescent="0.2">
      <c r="B2448" s="3"/>
      <c r="C2448" s="3"/>
      <c r="D2448" s="6"/>
      <c r="E2448" s="8"/>
      <c r="O2448" s="10"/>
      <c r="Q2448" s="12"/>
      <c r="S2448" s="16"/>
      <c r="T2448" s="16"/>
    </row>
    <row r="2449" spans="2:20" x14ac:dyDescent="0.2">
      <c r="B2449" s="3"/>
      <c r="C2449" s="3"/>
      <c r="D2449" s="6"/>
      <c r="E2449" s="8"/>
      <c r="O2449" s="10"/>
      <c r="Q2449" s="12"/>
      <c r="S2449" s="16"/>
      <c r="T2449" s="16"/>
    </row>
    <row r="2450" spans="2:20" x14ac:dyDescent="0.2">
      <c r="B2450" s="3"/>
      <c r="C2450" s="3"/>
      <c r="D2450" s="6"/>
      <c r="E2450" s="8"/>
      <c r="O2450" s="10"/>
      <c r="Q2450" s="12"/>
      <c r="S2450" s="16"/>
      <c r="T2450" s="16"/>
    </row>
    <row r="2451" spans="2:20" x14ac:dyDescent="0.2">
      <c r="B2451" s="3"/>
      <c r="C2451" s="3"/>
      <c r="D2451" s="6"/>
      <c r="E2451" s="8"/>
      <c r="O2451" s="10"/>
      <c r="Q2451" s="12"/>
      <c r="S2451" s="16"/>
      <c r="T2451" s="16"/>
    </row>
    <row r="2452" spans="2:20" x14ac:dyDescent="0.2">
      <c r="B2452" s="3"/>
      <c r="C2452" s="3"/>
      <c r="D2452" s="6"/>
      <c r="E2452" s="8"/>
      <c r="O2452" s="10"/>
      <c r="Q2452" s="12"/>
      <c r="S2452" s="16"/>
      <c r="T2452" s="16"/>
    </row>
    <row r="2453" spans="2:20" x14ac:dyDescent="0.2">
      <c r="B2453" s="3"/>
      <c r="C2453" s="3"/>
      <c r="D2453" s="6"/>
      <c r="E2453" s="8"/>
      <c r="O2453" s="10"/>
      <c r="Q2453" s="12"/>
      <c r="S2453" s="16"/>
      <c r="T2453" s="16"/>
    </row>
    <row r="2454" spans="2:20" x14ac:dyDescent="0.2">
      <c r="B2454" s="3"/>
      <c r="C2454" s="3"/>
      <c r="D2454" s="6"/>
      <c r="E2454" s="8"/>
      <c r="O2454" s="10"/>
      <c r="Q2454" s="12"/>
      <c r="S2454" s="16"/>
      <c r="T2454" s="16"/>
    </row>
    <row r="2455" spans="2:20" x14ac:dyDescent="0.2">
      <c r="B2455" s="3"/>
      <c r="C2455" s="3"/>
      <c r="D2455" s="6"/>
      <c r="E2455" s="8"/>
      <c r="O2455" s="10"/>
      <c r="Q2455" s="12"/>
      <c r="S2455" s="16"/>
      <c r="T2455" s="16"/>
    </row>
    <row r="2456" spans="2:20" x14ac:dyDescent="0.2">
      <c r="B2456" s="3"/>
      <c r="C2456" s="3"/>
      <c r="D2456" s="6"/>
      <c r="E2456" s="8"/>
      <c r="O2456" s="10"/>
      <c r="Q2456" s="12"/>
      <c r="S2456" s="16"/>
      <c r="T2456" s="16"/>
    </row>
    <row r="2457" spans="2:20" x14ac:dyDescent="0.2">
      <c r="B2457" s="3"/>
      <c r="C2457" s="3"/>
      <c r="D2457" s="6"/>
      <c r="E2457" s="8"/>
      <c r="O2457" s="10"/>
      <c r="Q2457" s="12"/>
      <c r="S2457" s="16"/>
      <c r="T2457" s="16"/>
    </row>
    <row r="2458" spans="2:20" x14ac:dyDescent="0.2">
      <c r="B2458" s="3"/>
      <c r="C2458" s="3"/>
      <c r="D2458" s="6"/>
      <c r="E2458" s="8"/>
      <c r="O2458" s="10"/>
      <c r="Q2458" s="12"/>
      <c r="S2458" s="16"/>
      <c r="T2458" s="16"/>
    </row>
    <row r="2459" spans="2:20" x14ac:dyDescent="0.2">
      <c r="B2459" s="3"/>
      <c r="C2459" s="3"/>
      <c r="D2459" s="6"/>
      <c r="E2459" s="8"/>
      <c r="O2459" s="10"/>
      <c r="Q2459" s="12"/>
      <c r="S2459" s="16"/>
      <c r="T2459" s="16"/>
    </row>
    <row r="2460" spans="2:20" x14ac:dyDescent="0.2">
      <c r="B2460" s="3"/>
      <c r="C2460" s="3"/>
      <c r="D2460" s="6"/>
      <c r="E2460" s="8"/>
      <c r="O2460" s="10"/>
      <c r="Q2460" s="12"/>
      <c r="S2460" s="16"/>
      <c r="T2460" s="16"/>
    </row>
    <row r="2461" spans="2:20" x14ac:dyDescent="0.2">
      <c r="B2461" s="3"/>
      <c r="C2461" s="3"/>
      <c r="D2461" s="6"/>
      <c r="E2461" s="8"/>
      <c r="O2461" s="10"/>
      <c r="Q2461" s="12"/>
      <c r="S2461" s="16"/>
      <c r="T2461" s="16"/>
    </row>
    <row r="2462" spans="2:20" x14ac:dyDescent="0.2">
      <c r="B2462" s="3"/>
      <c r="C2462" s="3"/>
      <c r="D2462" s="6"/>
      <c r="E2462" s="8"/>
      <c r="O2462" s="10"/>
      <c r="Q2462" s="12"/>
      <c r="S2462" s="16"/>
      <c r="T2462" s="16"/>
    </row>
    <row r="2463" spans="2:20" x14ac:dyDescent="0.2">
      <c r="B2463" s="3"/>
      <c r="C2463" s="3"/>
      <c r="D2463" s="6"/>
      <c r="E2463" s="8"/>
      <c r="O2463" s="10"/>
      <c r="Q2463" s="12"/>
      <c r="S2463" s="16"/>
      <c r="T2463" s="16"/>
    </row>
    <row r="2464" spans="2:20" x14ac:dyDescent="0.2">
      <c r="B2464" s="3"/>
      <c r="C2464" s="3"/>
      <c r="D2464" s="6"/>
      <c r="E2464" s="8"/>
      <c r="O2464" s="10"/>
      <c r="Q2464" s="12"/>
      <c r="S2464" s="16"/>
      <c r="T2464" s="16"/>
    </row>
    <row r="2465" spans="2:20" x14ac:dyDescent="0.2">
      <c r="B2465" s="3"/>
      <c r="C2465" s="3"/>
      <c r="D2465" s="6"/>
      <c r="E2465" s="8"/>
      <c r="O2465" s="10"/>
      <c r="Q2465" s="12"/>
      <c r="S2465" s="16"/>
      <c r="T2465" s="16"/>
    </row>
    <row r="2466" spans="2:20" x14ac:dyDescent="0.2">
      <c r="B2466" s="3"/>
      <c r="C2466" s="3"/>
      <c r="D2466" s="6"/>
      <c r="E2466" s="8"/>
      <c r="O2466" s="10"/>
      <c r="Q2466" s="12"/>
      <c r="S2466" s="16"/>
      <c r="T2466" s="16"/>
    </row>
    <row r="2467" spans="2:20" x14ac:dyDescent="0.2">
      <c r="B2467" s="3"/>
      <c r="C2467" s="3"/>
      <c r="D2467" s="6"/>
      <c r="E2467" s="8"/>
      <c r="O2467" s="10"/>
      <c r="Q2467" s="12"/>
      <c r="S2467" s="16"/>
      <c r="T2467" s="16"/>
    </row>
    <row r="2468" spans="2:20" x14ac:dyDescent="0.2">
      <c r="B2468" s="3"/>
      <c r="C2468" s="3"/>
      <c r="D2468" s="6"/>
      <c r="E2468" s="8"/>
      <c r="O2468" s="10"/>
      <c r="Q2468" s="12"/>
      <c r="S2468" s="16"/>
      <c r="T2468" s="16"/>
    </row>
    <row r="2469" spans="2:20" x14ac:dyDescent="0.2">
      <c r="B2469" s="3"/>
      <c r="C2469" s="3"/>
      <c r="D2469" s="6"/>
      <c r="E2469" s="8"/>
      <c r="O2469" s="10"/>
      <c r="Q2469" s="12"/>
      <c r="S2469" s="16"/>
      <c r="T2469" s="16"/>
    </row>
    <row r="2470" spans="2:20" x14ac:dyDescent="0.2">
      <c r="B2470" s="3"/>
      <c r="C2470" s="3"/>
      <c r="D2470" s="6"/>
      <c r="E2470" s="8"/>
      <c r="O2470" s="10"/>
      <c r="Q2470" s="12"/>
      <c r="S2470" s="16"/>
      <c r="T2470" s="16"/>
    </row>
    <row r="2471" spans="2:20" x14ac:dyDescent="0.2">
      <c r="B2471" s="3"/>
      <c r="C2471" s="3"/>
      <c r="D2471" s="6"/>
      <c r="E2471" s="8"/>
      <c r="O2471" s="10"/>
      <c r="Q2471" s="12"/>
      <c r="S2471" s="16"/>
      <c r="T2471" s="16"/>
    </row>
    <row r="2472" spans="2:20" x14ac:dyDescent="0.2">
      <c r="B2472" s="3"/>
      <c r="C2472" s="3"/>
      <c r="D2472" s="6"/>
      <c r="E2472" s="8"/>
      <c r="O2472" s="10"/>
      <c r="Q2472" s="12"/>
      <c r="S2472" s="16"/>
      <c r="T2472" s="16"/>
    </row>
    <row r="2473" spans="2:20" x14ac:dyDescent="0.2">
      <c r="B2473" s="3"/>
      <c r="C2473" s="3"/>
      <c r="D2473" s="6"/>
      <c r="E2473" s="8"/>
      <c r="O2473" s="10"/>
      <c r="Q2473" s="12"/>
      <c r="S2473" s="16"/>
      <c r="T2473" s="16"/>
    </row>
    <row r="2474" spans="2:20" x14ac:dyDescent="0.2">
      <c r="B2474" s="3"/>
      <c r="C2474" s="3"/>
      <c r="D2474" s="6"/>
      <c r="E2474" s="8"/>
      <c r="O2474" s="10"/>
      <c r="Q2474" s="12"/>
      <c r="S2474" s="16"/>
      <c r="T2474" s="16"/>
    </row>
    <row r="2475" spans="2:20" x14ac:dyDescent="0.2">
      <c r="B2475" s="3"/>
      <c r="C2475" s="3"/>
      <c r="D2475" s="6"/>
      <c r="E2475" s="8"/>
      <c r="O2475" s="10"/>
      <c r="Q2475" s="12"/>
      <c r="S2475" s="16"/>
      <c r="T2475" s="16"/>
    </row>
    <row r="2476" spans="2:20" x14ac:dyDescent="0.2">
      <c r="B2476" s="3"/>
      <c r="C2476" s="3"/>
      <c r="D2476" s="6"/>
      <c r="E2476" s="8"/>
      <c r="O2476" s="10"/>
      <c r="Q2476" s="12"/>
      <c r="S2476" s="16"/>
      <c r="T2476" s="16"/>
    </row>
    <row r="2477" spans="2:20" x14ac:dyDescent="0.2">
      <c r="B2477" s="3"/>
      <c r="C2477" s="3"/>
      <c r="D2477" s="6"/>
      <c r="E2477" s="8"/>
      <c r="O2477" s="10"/>
      <c r="Q2477" s="12"/>
      <c r="S2477" s="16"/>
      <c r="T2477" s="16"/>
    </row>
    <row r="2478" spans="2:20" x14ac:dyDescent="0.2">
      <c r="B2478" s="3"/>
      <c r="C2478" s="3"/>
      <c r="D2478" s="6"/>
      <c r="E2478" s="8"/>
      <c r="O2478" s="10"/>
      <c r="Q2478" s="12"/>
      <c r="S2478" s="16"/>
      <c r="T2478" s="16"/>
    </row>
    <row r="2479" spans="2:20" x14ac:dyDescent="0.2">
      <c r="B2479" s="3"/>
      <c r="C2479" s="3"/>
      <c r="D2479" s="6"/>
      <c r="E2479" s="8"/>
      <c r="O2479" s="10"/>
      <c r="Q2479" s="12"/>
      <c r="S2479" s="16"/>
      <c r="T2479" s="16"/>
    </row>
    <row r="2480" spans="2:20" x14ac:dyDescent="0.2">
      <c r="B2480" s="3"/>
      <c r="C2480" s="3"/>
      <c r="D2480" s="6"/>
      <c r="E2480" s="8"/>
      <c r="O2480" s="10"/>
      <c r="Q2480" s="12"/>
      <c r="S2480" s="16"/>
      <c r="T2480" s="16"/>
    </row>
    <row r="2481" spans="2:20" x14ac:dyDescent="0.2">
      <c r="B2481" s="3"/>
      <c r="C2481" s="3"/>
      <c r="D2481" s="6"/>
      <c r="E2481" s="8"/>
      <c r="O2481" s="10"/>
      <c r="Q2481" s="12"/>
      <c r="S2481" s="16"/>
      <c r="T2481" s="16"/>
    </row>
    <row r="2482" spans="2:20" x14ac:dyDescent="0.2">
      <c r="B2482" s="3"/>
      <c r="C2482" s="3"/>
      <c r="D2482" s="6"/>
      <c r="E2482" s="8"/>
      <c r="O2482" s="10"/>
      <c r="Q2482" s="12"/>
      <c r="S2482" s="16"/>
      <c r="T2482" s="16"/>
    </row>
    <row r="2483" spans="2:20" x14ac:dyDescent="0.2">
      <c r="B2483" s="3"/>
      <c r="C2483" s="3"/>
      <c r="D2483" s="6"/>
      <c r="E2483" s="8"/>
      <c r="O2483" s="10"/>
      <c r="Q2483" s="12"/>
      <c r="S2483" s="16"/>
      <c r="T2483" s="16"/>
    </row>
    <row r="2484" spans="2:20" x14ac:dyDescent="0.2">
      <c r="B2484" s="3"/>
      <c r="C2484" s="3"/>
      <c r="D2484" s="6"/>
      <c r="E2484" s="8"/>
      <c r="O2484" s="10"/>
      <c r="Q2484" s="12"/>
      <c r="S2484" s="16"/>
      <c r="T2484" s="16"/>
    </row>
    <row r="2485" spans="2:20" x14ac:dyDescent="0.2">
      <c r="B2485" s="3"/>
      <c r="C2485" s="3"/>
      <c r="D2485" s="6"/>
      <c r="E2485" s="8"/>
      <c r="O2485" s="10"/>
      <c r="Q2485" s="12"/>
      <c r="S2485" s="16"/>
      <c r="T2485" s="16"/>
    </row>
    <row r="2486" spans="2:20" x14ac:dyDescent="0.2">
      <c r="B2486" s="3"/>
      <c r="C2486" s="3"/>
      <c r="D2486" s="6"/>
      <c r="E2486" s="8"/>
      <c r="O2486" s="10"/>
      <c r="Q2486" s="12"/>
      <c r="S2486" s="16"/>
      <c r="T2486" s="16"/>
    </row>
    <row r="2487" spans="2:20" x14ac:dyDescent="0.2">
      <c r="B2487" s="3"/>
      <c r="C2487" s="3"/>
      <c r="D2487" s="6"/>
      <c r="E2487" s="8"/>
      <c r="O2487" s="10"/>
      <c r="Q2487" s="12"/>
      <c r="S2487" s="16"/>
      <c r="T2487" s="16"/>
    </row>
    <row r="2488" spans="2:20" x14ac:dyDescent="0.2">
      <c r="B2488" s="3"/>
      <c r="C2488" s="3"/>
      <c r="D2488" s="6"/>
      <c r="E2488" s="8"/>
      <c r="O2488" s="10"/>
      <c r="Q2488" s="12"/>
      <c r="S2488" s="16"/>
      <c r="T2488" s="16"/>
    </row>
    <row r="2489" spans="2:20" x14ac:dyDescent="0.2">
      <c r="B2489" s="3"/>
      <c r="C2489" s="3"/>
      <c r="D2489" s="6"/>
      <c r="E2489" s="8"/>
      <c r="O2489" s="10"/>
      <c r="Q2489" s="12"/>
      <c r="S2489" s="16"/>
      <c r="T2489" s="16"/>
    </row>
    <row r="2490" spans="2:20" x14ac:dyDescent="0.2">
      <c r="B2490" s="3"/>
      <c r="C2490" s="3"/>
      <c r="D2490" s="6"/>
      <c r="E2490" s="8"/>
      <c r="O2490" s="10"/>
      <c r="Q2490" s="12"/>
      <c r="S2490" s="16"/>
      <c r="T2490" s="16"/>
    </row>
    <row r="2491" spans="2:20" x14ac:dyDescent="0.2">
      <c r="B2491" s="3"/>
      <c r="C2491" s="3"/>
      <c r="D2491" s="6"/>
      <c r="E2491" s="8"/>
      <c r="O2491" s="10"/>
      <c r="Q2491" s="12"/>
      <c r="S2491" s="16"/>
      <c r="T2491" s="16"/>
    </row>
    <row r="2492" spans="2:20" x14ac:dyDescent="0.2">
      <c r="B2492" s="3"/>
      <c r="C2492" s="3"/>
      <c r="D2492" s="6"/>
      <c r="E2492" s="8"/>
      <c r="O2492" s="10"/>
      <c r="Q2492" s="12"/>
      <c r="S2492" s="16"/>
      <c r="T2492" s="16"/>
    </row>
    <row r="2493" spans="2:20" x14ac:dyDescent="0.2">
      <c r="B2493" s="3"/>
      <c r="C2493" s="3"/>
      <c r="D2493" s="6"/>
      <c r="E2493" s="8"/>
      <c r="O2493" s="10"/>
      <c r="Q2493" s="12"/>
      <c r="S2493" s="16"/>
      <c r="T2493" s="16"/>
    </row>
    <row r="2494" spans="2:20" x14ac:dyDescent="0.2">
      <c r="B2494" s="3"/>
      <c r="C2494" s="3"/>
      <c r="D2494" s="6"/>
      <c r="E2494" s="8"/>
      <c r="O2494" s="10"/>
      <c r="Q2494" s="12"/>
      <c r="S2494" s="16"/>
      <c r="T2494" s="16"/>
    </row>
    <row r="2495" spans="2:20" x14ac:dyDescent="0.2">
      <c r="B2495" s="3"/>
      <c r="C2495" s="3"/>
      <c r="D2495" s="6"/>
      <c r="E2495" s="8"/>
      <c r="O2495" s="10"/>
      <c r="Q2495" s="12"/>
      <c r="S2495" s="16"/>
      <c r="T2495" s="16"/>
    </row>
    <row r="2496" spans="2:20" x14ac:dyDescent="0.2">
      <c r="B2496" s="3"/>
      <c r="C2496" s="3"/>
      <c r="D2496" s="6"/>
      <c r="E2496" s="8"/>
      <c r="O2496" s="10"/>
      <c r="Q2496" s="12"/>
      <c r="S2496" s="16"/>
      <c r="T2496" s="16"/>
    </row>
    <row r="2497" spans="2:20" x14ac:dyDescent="0.2">
      <c r="B2497" s="3"/>
      <c r="C2497" s="3"/>
      <c r="D2497" s="6"/>
      <c r="E2497" s="8"/>
      <c r="O2497" s="10"/>
      <c r="Q2497" s="12"/>
      <c r="S2497" s="16"/>
      <c r="T2497" s="16"/>
    </row>
    <row r="2498" spans="2:20" x14ac:dyDescent="0.2">
      <c r="B2498" s="3"/>
      <c r="C2498" s="3"/>
      <c r="D2498" s="6"/>
      <c r="E2498" s="8"/>
      <c r="O2498" s="10"/>
      <c r="Q2498" s="12"/>
      <c r="S2498" s="16"/>
      <c r="T2498" s="16"/>
    </row>
    <row r="2499" spans="2:20" x14ac:dyDescent="0.2">
      <c r="B2499" s="3"/>
      <c r="C2499" s="3"/>
      <c r="D2499" s="6"/>
      <c r="E2499" s="8"/>
      <c r="O2499" s="10"/>
      <c r="Q2499" s="12"/>
      <c r="S2499" s="16"/>
      <c r="T2499" s="16"/>
    </row>
    <row r="2500" spans="2:20" x14ac:dyDescent="0.2">
      <c r="B2500" s="3"/>
      <c r="C2500" s="3"/>
      <c r="D2500" s="6"/>
      <c r="E2500" s="8"/>
      <c r="O2500" s="10"/>
      <c r="Q2500" s="12"/>
      <c r="S2500" s="16"/>
      <c r="T2500" s="16"/>
    </row>
    <row r="2501" spans="2:20" x14ac:dyDescent="0.2">
      <c r="B2501" s="3"/>
      <c r="C2501" s="3"/>
      <c r="D2501" s="6"/>
      <c r="E2501" s="8"/>
      <c r="O2501" s="10"/>
      <c r="Q2501" s="12"/>
      <c r="S2501" s="16"/>
      <c r="T2501" s="16"/>
    </row>
    <row r="2502" spans="2:20" x14ac:dyDescent="0.2">
      <c r="B2502" s="3"/>
      <c r="C2502" s="3"/>
      <c r="D2502" s="6"/>
      <c r="E2502" s="8"/>
      <c r="O2502" s="10"/>
      <c r="Q2502" s="12"/>
      <c r="S2502" s="16"/>
      <c r="T2502" s="16"/>
    </row>
    <row r="2503" spans="2:20" x14ac:dyDescent="0.2">
      <c r="B2503" s="3"/>
      <c r="C2503" s="3"/>
      <c r="D2503" s="6"/>
      <c r="E2503" s="8"/>
      <c r="O2503" s="10"/>
      <c r="Q2503" s="12"/>
      <c r="S2503" s="16"/>
      <c r="T2503" s="16"/>
    </row>
    <row r="2504" spans="2:20" x14ac:dyDescent="0.2">
      <c r="B2504" s="3"/>
      <c r="C2504" s="3"/>
      <c r="D2504" s="6"/>
      <c r="E2504" s="8"/>
      <c r="O2504" s="10"/>
      <c r="Q2504" s="12"/>
      <c r="S2504" s="16"/>
      <c r="T2504" s="16"/>
    </row>
    <row r="2505" spans="2:20" x14ac:dyDescent="0.2">
      <c r="B2505" s="3"/>
      <c r="C2505" s="3"/>
      <c r="D2505" s="6"/>
      <c r="E2505" s="8"/>
      <c r="O2505" s="10"/>
      <c r="Q2505" s="12"/>
      <c r="S2505" s="16"/>
      <c r="T2505" s="16"/>
    </row>
    <row r="2506" spans="2:20" x14ac:dyDescent="0.2">
      <c r="B2506" s="3"/>
      <c r="C2506" s="3"/>
      <c r="D2506" s="6"/>
      <c r="E2506" s="8"/>
      <c r="O2506" s="10"/>
      <c r="Q2506" s="12"/>
      <c r="S2506" s="16"/>
      <c r="T2506" s="16"/>
    </row>
    <row r="2507" spans="2:20" x14ac:dyDescent="0.2">
      <c r="B2507" s="3"/>
      <c r="C2507" s="3"/>
      <c r="D2507" s="6"/>
      <c r="E2507" s="8"/>
      <c r="O2507" s="10"/>
      <c r="Q2507" s="12"/>
      <c r="S2507" s="16"/>
      <c r="T2507" s="16"/>
    </row>
    <row r="2508" spans="2:20" x14ac:dyDescent="0.2">
      <c r="B2508" s="3"/>
      <c r="C2508" s="3"/>
      <c r="D2508" s="6"/>
      <c r="E2508" s="8"/>
      <c r="O2508" s="10"/>
      <c r="Q2508" s="12"/>
      <c r="S2508" s="16"/>
      <c r="T2508" s="16"/>
    </row>
    <row r="2509" spans="2:20" x14ac:dyDescent="0.2">
      <c r="B2509" s="3"/>
      <c r="C2509" s="3"/>
      <c r="D2509" s="6"/>
      <c r="E2509" s="8"/>
      <c r="O2509" s="10"/>
      <c r="Q2509" s="12"/>
      <c r="S2509" s="16"/>
      <c r="T2509" s="16"/>
    </row>
    <row r="2510" spans="2:20" x14ac:dyDescent="0.2">
      <c r="B2510" s="3"/>
      <c r="C2510" s="3"/>
      <c r="D2510" s="6"/>
      <c r="E2510" s="8"/>
      <c r="O2510" s="10"/>
      <c r="Q2510" s="12"/>
      <c r="S2510" s="16"/>
      <c r="T2510" s="16"/>
    </row>
    <row r="2511" spans="2:20" x14ac:dyDescent="0.2">
      <c r="B2511" s="3"/>
      <c r="C2511" s="3"/>
      <c r="D2511" s="6"/>
      <c r="E2511" s="8"/>
      <c r="O2511" s="10"/>
      <c r="Q2511" s="12"/>
      <c r="S2511" s="16"/>
      <c r="T2511" s="16"/>
    </row>
    <row r="2512" spans="2:20" x14ac:dyDescent="0.2">
      <c r="B2512" s="3"/>
      <c r="C2512" s="3"/>
      <c r="D2512" s="6"/>
      <c r="E2512" s="8"/>
      <c r="O2512" s="10"/>
      <c r="Q2512" s="12"/>
      <c r="S2512" s="16"/>
      <c r="T2512" s="16"/>
    </row>
    <row r="2513" spans="2:20" x14ac:dyDescent="0.2">
      <c r="B2513" s="3"/>
      <c r="C2513" s="3"/>
      <c r="D2513" s="6"/>
      <c r="E2513" s="8"/>
      <c r="O2513" s="10"/>
      <c r="Q2513" s="12"/>
      <c r="S2513" s="16"/>
      <c r="T2513" s="16"/>
    </row>
    <row r="2514" spans="2:20" x14ac:dyDescent="0.2">
      <c r="B2514" s="3"/>
      <c r="C2514" s="3"/>
      <c r="D2514" s="6"/>
      <c r="E2514" s="8"/>
      <c r="O2514" s="10"/>
      <c r="Q2514" s="12"/>
      <c r="S2514" s="16"/>
      <c r="T2514" s="16"/>
    </row>
    <row r="2515" spans="2:20" x14ac:dyDescent="0.2">
      <c r="B2515" s="3"/>
      <c r="C2515" s="3"/>
      <c r="D2515" s="6"/>
      <c r="E2515" s="8"/>
      <c r="O2515" s="10"/>
      <c r="Q2515" s="12"/>
      <c r="S2515" s="16"/>
      <c r="T2515" s="16"/>
    </row>
    <row r="2516" spans="2:20" x14ac:dyDescent="0.2">
      <c r="B2516" s="3"/>
      <c r="C2516" s="3"/>
      <c r="D2516" s="6"/>
      <c r="E2516" s="8"/>
      <c r="O2516" s="10"/>
      <c r="Q2516" s="12"/>
      <c r="S2516" s="16"/>
      <c r="T2516" s="16"/>
    </row>
    <row r="2517" spans="2:20" x14ac:dyDescent="0.2">
      <c r="B2517" s="3"/>
      <c r="C2517" s="3"/>
      <c r="D2517" s="6"/>
      <c r="E2517" s="8"/>
      <c r="O2517" s="10"/>
      <c r="Q2517" s="12"/>
      <c r="S2517" s="16"/>
      <c r="T2517" s="16"/>
    </row>
    <row r="2518" spans="2:20" x14ac:dyDescent="0.2">
      <c r="B2518" s="3"/>
      <c r="C2518" s="3"/>
      <c r="D2518" s="6"/>
      <c r="E2518" s="8"/>
      <c r="O2518" s="10"/>
      <c r="Q2518" s="12"/>
      <c r="S2518" s="16"/>
      <c r="T2518" s="16"/>
    </row>
    <row r="2519" spans="2:20" x14ac:dyDescent="0.2">
      <c r="B2519" s="3"/>
      <c r="C2519" s="3"/>
      <c r="D2519" s="6"/>
      <c r="E2519" s="8"/>
      <c r="O2519" s="10"/>
      <c r="Q2519" s="12"/>
      <c r="S2519" s="16"/>
      <c r="T2519" s="16"/>
    </row>
    <row r="2520" spans="2:20" x14ac:dyDescent="0.2">
      <c r="B2520" s="3"/>
      <c r="C2520" s="3"/>
      <c r="D2520" s="6"/>
      <c r="E2520" s="8"/>
      <c r="O2520" s="10"/>
      <c r="Q2520" s="12"/>
      <c r="S2520" s="16"/>
      <c r="T2520" s="16"/>
    </row>
    <row r="2521" spans="2:20" x14ac:dyDescent="0.2">
      <c r="B2521" s="3"/>
      <c r="C2521" s="3"/>
      <c r="D2521" s="6"/>
      <c r="E2521" s="8"/>
      <c r="O2521" s="10"/>
      <c r="Q2521" s="12"/>
      <c r="S2521" s="16"/>
      <c r="T2521" s="16"/>
    </row>
    <row r="2522" spans="2:20" x14ac:dyDescent="0.2">
      <c r="B2522" s="3"/>
      <c r="C2522" s="3"/>
      <c r="D2522" s="6"/>
      <c r="E2522" s="8"/>
      <c r="O2522" s="10"/>
      <c r="Q2522" s="12"/>
      <c r="S2522" s="16"/>
      <c r="T2522" s="16"/>
    </row>
    <row r="2523" spans="2:20" x14ac:dyDescent="0.2">
      <c r="B2523" s="3"/>
      <c r="C2523" s="3"/>
      <c r="D2523" s="6"/>
      <c r="E2523" s="8"/>
      <c r="O2523" s="10"/>
      <c r="Q2523" s="12"/>
      <c r="S2523" s="16"/>
      <c r="T2523" s="16"/>
    </row>
    <row r="2524" spans="2:20" x14ac:dyDescent="0.2">
      <c r="B2524" s="3"/>
      <c r="C2524" s="3"/>
      <c r="D2524" s="6"/>
      <c r="E2524" s="8"/>
      <c r="O2524" s="10"/>
      <c r="Q2524" s="12"/>
      <c r="S2524" s="16"/>
      <c r="T2524" s="16"/>
    </row>
    <row r="2525" spans="2:20" x14ac:dyDescent="0.2">
      <c r="B2525" s="3"/>
      <c r="C2525" s="3"/>
      <c r="D2525" s="6"/>
      <c r="E2525" s="8"/>
      <c r="O2525" s="10"/>
      <c r="Q2525" s="12"/>
      <c r="S2525" s="16"/>
      <c r="T2525" s="16"/>
    </row>
    <row r="2526" spans="2:20" x14ac:dyDescent="0.2">
      <c r="B2526" s="3"/>
      <c r="C2526" s="3"/>
      <c r="D2526" s="6"/>
      <c r="E2526" s="8"/>
      <c r="O2526" s="10"/>
      <c r="Q2526" s="12"/>
      <c r="S2526" s="16"/>
      <c r="T2526" s="16"/>
    </row>
    <row r="2527" spans="2:20" x14ac:dyDescent="0.2">
      <c r="B2527" s="3"/>
      <c r="C2527" s="3"/>
      <c r="D2527" s="6"/>
      <c r="E2527" s="8"/>
      <c r="O2527" s="10"/>
      <c r="Q2527" s="12"/>
      <c r="S2527" s="16"/>
      <c r="T2527" s="16"/>
    </row>
    <row r="2528" spans="2:20" x14ac:dyDescent="0.2">
      <c r="B2528" s="3"/>
      <c r="C2528" s="3"/>
      <c r="D2528" s="6"/>
      <c r="E2528" s="8"/>
      <c r="O2528" s="10"/>
      <c r="Q2528" s="12"/>
      <c r="S2528" s="16"/>
      <c r="T2528" s="16"/>
    </row>
    <row r="2529" spans="2:20" x14ac:dyDescent="0.2">
      <c r="B2529" s="3"/>
      <c r="C2529" s="3"/>
      <c r="D2529" s="6"/>
      <c r="E2529" s="8"/>
      <c r="O2529" s="10"/>
      <c r="Q2529" s="12"/>
      <c r="S2529" s="16"/>
      <c r="T2529" s="16"/>
    </row>
    <row r="2530" spans="2:20" x14ac:dyDescent="0.2">
      <c r="B2530" s="3"/>
      <c r="C2530" s="3"/>
      <c r="D2530" s="6"/>
      <c r="E2530" s="8"/>
      <c r="O2530" s="10"/>
      <c r="Q2530" s="12"/>
      <c r="S2530" s="16"/>
      <c r="T2530" s="16"/>
    </row>
    <row r="2531" spans="2:20" x14ac:dyDescent="0.2">
      <c r="B2531" s="3"/>
      <c r="C2531" s="3"/>
      <c r="D2531" s="6"/>
      <c r="E2531" s="8"/>
      <c r="O2531" s="10"/>
      <c r="Q2531" s="12"/>
      <c r="S2531" s="16"/>
      <c r="T2531" s="16"/>
    </row>
    <row r="2532" spans="2:20" x14ac:dyDescent="0.2">
      <c r="B2532" s="3"/>
      <c r="C2532" s="3"/>
      <c r="D2532" s="6"/>
      <c r="E2532" s="8"/>
      <c r="O2532" s="10"/>
      <c r="Q2532" s="12"/>
      <c r="S2532" s="16"/>
      <c r="T2532" s="16"/>
    </row>
    <row r="2533" spans="2:20" x14ac:dyDescent="0.2">
      <c r="B2533" s="3"/>
      <c r="C2533" s="3"/>
      <c r="D2533" s="6"/>
      <c r="E2533" s="8"/>
      <c r="O2533" s="10"/>
      <c r="Q2533" s="12"/>
      <c r="S2533" s="16"/>
      <c r="T2533" s="16"/>
    </row>
    <row r="2534" spans="2:20" x14ac:dyDescent="0.2">
      <c r="B2534" s="3"/>
      <c r="C2534" s="3"/>
      <c r="D2534" s="6"/>
      <c r="E2534" s="8"/>
      <c r="O2534" s="10"/>
      <c r="Q2534" s="12"/>
      <c r="S2534" s="16"/>
      <c r="T2534" s="16"/>
    </row>
    <row r="2535" spans="2:20" x14ac:dyDescent="0.2">
      <c r="B2535" s="3"/>
      <c r="C2535" s="3"/>
      <c r="D2535" s="6"/>
      <c r="E2535" s="8"/>
      <c r="O2535" s="10"/>
      <c r="Q2535" s="12"/>
      <c r="S2535" s="16"/>
      <c r="T2535" s="16"/>
    </row>
    <row r="2536" spans="2:20" x14ac:dyDescent="0.2">
      <c r="B2536" s="3"/>
      <c r="C2536" s="3"/>
      <c r="D2536" s="6"/>
      <c r="E2536" s="8"/>
      <c r="O2536" s="10"/>
      <c r="Q2536" s="12"/>
      <c r="S2536" s="16"/>
      <c r="T2536" s="16"/>
    </row>
    <row r="2537" spans="2:20" x14ac:dyDescent="0.2">
      <c r="B2537" s="3"/>
      <c r="C2537" s="3"/>
      <c r="D2537" s="6"/>
      <c r="E2537" s="8"/>
      <c r="O2537" s="10"/>
      <c r="Q2537" s="12"/>
      <c r="S2537" s="16"/>
      <c r="T2537" s="16"/>
    </row>
    <row r="2538" spans="2:20" x14ac:dyDescent="0.2">
      <c r="B2538" s="3"/>
      <c r="C2538" s="3"/>
      <c r="D2538" s="6"/>
      <c r="E2538" s="8"/>
      <c r="O2538" s="10"/>
      <c r="Q2538" s="12"/>
      <c r="S2538" s="16"/>
      <c r="T2538" s="16"/>
    </row>
    <row r="2539" spans="2:20" x14ac:dyDescent="0.2">
      <c r="B2539" s="3"/>
      <c r="C2539" s="3"/>
      <c r="D2539" s="6"/>
      <c r="E2539" s="8"/>
      <c r="O2539" s="10"/>
      <c r="Q2539" s="12"/>
      <c r="S2539" s="16"/>
      <c r="T2539" s="16"/>
    </row>
    <row r="2540" spans="2:20" x14ac:dyDescent="0.2">
      <c r="B2540" s="3"/>
      <c r="C2540" s="3"/>
      <c r="D2540" s="6"/>
      <c r="E2540" s="8"/>
      <c r="O2540" s="10"/>
      <c r="Q2540" s="12"/>
      <c r="S2540" s="16"/>
      <c r="T2540" s="16"/>
    </row>
    <row r="2541" spans="2:20" x14ac:dyDescent="0.2">
      <c r="B2541" s="3"/>
      <c r="C2541" s="3"/>
      <c r="D2541" s="6"/>
      <c r="E2541" s="8"/>
      <c r="O2541" s="10"/>
      <c r="Q2541" s="12"/>
      <c r="S2541" s="16"/>
      <c r="T2541" s="16"/>
    </row>
    <row r="2542" spans="2:20" x14ac:dyDescent="0.2">
      <c r="B2542" s="3"/>
      <c r="C2542" s="3"/>
      <c r="D2542" s="6"/>
      <c r="E2542" s="8"/>
      <c r="O2542" s="10"/>
      <c r="Q2542" s="12"/>
      <c r="S2542" s="16"/>
      <c r="T2542" s="16"/>
    </row>
    <row r="2543" spans="2:20" x14ac:dyDescent="0.2">
      <c r="B2543" s="3"/>
      <c r="C2543" s="3"/>
      <c r="D2543" s="6"/>
      <c r="E2543" s="8"/>
      <c r="O2543" s="10"/>
      <c r="Q2543" s="12"/>
      <c r="S2543" s="16"/>
      <c r="T2543" s="16"/>
    </row>
    <row r="2544" spans="2:20" x14ac:dyDescent="0.2">
      <c r="B2544" s="3"/>
      <c r="C2544" s="3"/>
      <c r="D2544" s="6"/>
      <c r="E2544" s="8"/>
      <c r="O2544" s="10"/>
      <c r="Q2544" s="12"/>
      <c r="S2544" s="16"/>
      <c r="T2544" s="16"/>
    </row>
    <row r="2545" spans="2:20" x14ac:dyDescent="0.2">
      <c r="B2545" s="3"/>
      <c r="C2545" s="3"/>
      <c r="D2545" s="6"/>
      <c r="E2545" s="8"/>
      <c r="O2545" s="10"/>
      <c r="Q2545" s="12"/>
      <c r="S2545" s="16"/>
      <c r="T2545" s="16"/>
    </row>
    <row r="2546" spans="2:20" x14ac:dyDescent="0.2">
      <c r="B2546" s="3"/>
      <c r="C2546" s="3"/>
      <c r="D2546" s="6"/>
      <c r="E2546" s="8"/>
      <c r="O2546" s="10"/>
      <c r="Q2546" s="12"/>
      <c r="S2546" s="16"/>
      <c r="T2546" s="16"/>
    </row>
    <row r="2547" spans="2:20" x14ac:dyDescent="0.2">
      <c r="B2547" s="3"/>
      <c r="C2547" s="3"/>
      <c r="D2547" s="6"/>
      <c r="E2547" s="8"/>
      <c r="O2547" s="10"/>
      <c r="Q2547" s="12"/>
      <c r="S2547" s="16"/>
      <c r="T2547" s="16"/>
    </row>
    <row r="2548" spans="2:20" x14ac:dyDescent="0.2">
      <c r="B2548" s="3"/>
      <c r="C2548" s="3"/>
      <c r="D2548" s="6"/>
      <c r="E2548" s="8"/>
      <c r="O2548" s="10"/>
      <c r="Q2548" s="12"/>
      <c r="S2548" s="16"/>
      <c r="T2548" s="16"/>
    </row>
    <row r="2549" spans="2:20" x14ac:dyDescent="0.2">
      <c r="B2549" s="3"/>
      <c r="C2549" s="3"/>
      <c r="D2549" s="6"/>
      <c r="E2549" s="8"/>
      <c r="O2549" s="10"/>
      <c r="Q2549" s="12"/>
      <c r="S2549" s="16"/>
      <c r="T2549" s="16"/>
    </row>
    <row r="2550" spans="2:20" x14ac:dyDescent="0.2">
      <c r="B2550" s="3"/>
      <c r="C2550" s="3"/>
      <c r="D2550" s="6"/>
      <c r="E2550" s="8"/>
      <c r="O2550" s="10"/>
      <c r="Q2550" s="12"/>
      <c r="S2550" s="16"/>
      <c r="T2550" s="16"/>
    </row>
    <row r="2551" spans="2:20" x14ac:dyDescent="0.2">
      <c r="B2551" s="3"/>
      <c r="C2551" s="3"/>
      <c r="D2551" s="6"/>
      <c r="E2551" s="8"/>
      <c r="O2551" s="10"/>
      <c r="Q2551" s="12"/>
      <c r="S2551" s="16"/>
      <c r="T2551" s="16"/>
    </row>
    <row r="2552" spans="2:20" x14ac:dyDescent="0.2">
      <c r="B2552" s="3"/>
      <c r="C2552" s="3"/>
      <c r="D2552" s="6"/>
      <c r="E2552" s="8"/>
      <c r="O2552" s="10"/>
      <c r="Q2552" s="12"/>
      <c r="S2552" s="16"/>
      <c r="T2552" s="16"/>
    </row>
    <row r="2553" spans="2:20" x14ac:dyDescent="0.2">
      <c r="B2553" s="3"/>
      <c r="C2553" s="3"/>
      <c r="D2553" s="6"/>
      <c r="E2553" s="8"/>
      <c r="O2553" s="10"/>
      <c r="Q2553" s="12"/>
      <c r="S2553" s="16"/>
      <c r="T2553" s="16"/>
    </row>
    <row r="2554" spans="2:20" x14ac:dyDescent="0.2">
      <c r="B2554" s="3"/>
      <c r="C2554" s="3"/>
      <c r="D2554" s="6"/>
      <c r="E2554" s="8"/>
      <c r="O2554" s="10"/>
      <c r="Q2554" s="12"/>
      <c r="S2554" s="16"/>
      <c r="T2554" s="16"/>
    </row>
    <row r="2555" spans="2:20" x14ac:dyDescent="0.2">
      <c r="B2555" s="3"/>
      <c r="C2555" s="3"/>
      <c r="D2555" s="6"/>
      <c r="E2555" s="8"/>
      <c r="O2555" s="10"/>
      <c r="Q2555" s="12"/>
      <c r="S2555" s="16"/>
      <c r="T2555" s="16"/>
    </row>
    <row r="2556" spans="2:20" x14ac:dyDescent="0.2">
      <c r="B2556" s="3"/>
      <c r="C2556" s="3"/>
      <c r="D2556" s="6"/>
      <c r="E2556" s="8"/>
      <c r="O2556" s="10"/>
      <c r="Q2556" s="12"/>
      <c r="S2556" s="16"/>
      <c r="T2556" s="16"/>
    </row>
    <row r="2557" spans="2:20" x14ac:dyDescent="0.2">
      <c r="B2557" s="3"/>
      <c r="C2557" s="3"/>
      <c r="D2557" s="6"/>
      <c r="E2557" s="8"/>
      <c r="O2557" s="10"/>
      <c r="Q2557" s="12"/>
      <c r="S2557" s="16"/>
      <c r="T2557" s="16"/>
    </row>
    <row r="2558" spans="2:20" x14ac:dyDescent="0.2">
      <c r="B2558" s="3"/>
      <c r="C2558" s="3"/>
      <c r="D2558" s="6"/>
      <c r="E2558" s="8"/>
      <c r="O2558" s="10"/>
      <c r="Q2558" s="12"/>
      <c r="S2558" s="16"/>
      <c r="T2558" s="16"/>
    </row>
    <row r="2559" spans="2:20" x14ac:dyDescent="0.2">
      <c r="B2559" s="3"/>
      <c r="C2559" s="3"/>
      <c r="D2559" s="6"/>
      <c r="E2559" s="8"/>
      <c r="O2559" s="10"/>
      <c r="Q2559" s="12"/>
      <c r="S2559" s="16"/>
      <c r="T2559" s="16"/>
    </row>
    <row r="2560" spans="2:20" x14ac:dyDescent="0.2">
      <c r="B2560" s="3"/>
      <c r="C2560" s="3"/>
      <c r="D2560" s="6"/>
      <c r="E2560" s="8"/>
      <c r="O2560" s="10"/>
      <c r="Q2560" s="12"/>
      <c r="S2560" s="16"/>
      <c r="T2560" s="16"/>
    </row>
    <row r="2561" spans="2:20" x14ac:dyDescent="0.2">
      <c r="B2561" s="3"/>
      <c r="C2561" s="3"/>
      <c r="D2561" s="6"/>
      <c r="E2561" s="8"/>
      <c r="O2561" s="10"/>
      <c r="Q2561" s="12"/>
      <c r="S2561" s="16"/>
      <c r="T2561" s="16"/>
    </row>
    <row r="2562" spans="2:20" x14ac:dyDescent="0.2">
      <c r="B2562" s="3"/>
      <c r="C2562" s="3"/>
      <c r="D2562" s="6"/>
      <c r="E2562" s="8"/>
      <c r="O2562" s="10"/>
      <c r="Q2562" s="12"/>
      <c r="S2562" s="16"/>
      <c r="T2562" s="16"/>
    </row>
    <row r="2563" spans="2:20" x14ac:dyDescent="0.2">
      <c r="B2563" s="3"/>
      <c r="C2563" s="3"/>
      <c r="D2563" s="6"/>
      <c r="E2563" s="8"/>
      <c r="O2563" s="10"/>
      <c r="Q2563" s="12"/>
      <c r="S2563" s="16"/>
      <c r="T2563" s="16"/>
    </row>
    <row r="2564" spans="2:20" x14ac:dyDescent="0.2">
      <c r="B2564" s="3"/>
      <c r="C2564" s="3"/>
      <c r="D2564" s="6"/>
      <c r="E2564" s="8"/>
      <c r="O2564" s="10"/>
      <c r="Q2564" s="12"/>
      <c r="S2564" s="16"/>
      <c r="T2564" s="16"/>
    </row>
    <row r="2565" spans="2:20" x14ac:dyDescent="0.2">
      <c r="B2565" s="3"/>
      <c r="C2565" s="3"/>
      <c r="D2565" s="6"/>
      <c r="E2565" s="8"/>
      <c r="O2565" s="10"/>
      <c r="Q2565" s="12"/>
      <c r="S2565" s="16"/>
      <c r="T2565" s="16"/>
    </row>
    <row r="2566" spans="2:20" x14ac:dyDescent="0.2">
      <c r="B2566" s="3"/>
      <c r="C2566" s="3"/>
      <c r="D2566" s="6"/>
      <c r="E2566" s="8"/>
      <c r="O2566" s="10"/>
      <c r="Q2566" s="12"/>
      <c r="S2566" s="16"/>
      <c r="T2566" s="16"/>
    </row>
    <row r="2567" spans="2:20" x14ac:dyDescent="0.2">
      <c r="B2567" s="3"/>
      <c r="C2567" s="3"/>
      <c r="D2567" s="6"/>
      <c r="E2567" s="8"/>
      <c r="O2567" s="10"/>
      <c r="Q2567" s="12"/>
      <c r="S2567" s="16"/>
      <c r="T2567" s="16"/>
    </row>
    <row r="2568" spans="2:20" x14ac:dyDescent="0.2">
      <c r="B2568" s="3"/>
      <c r="C2568" s="3"/>
      <c r="D2568" s="6"/>
      <c r="E2568" s="8"/>
      <c r="O2568" s="10"/>
      <c r="Q2568" s="12"/>
      <c r="S2568" s="16"/>
      <c r="T2568" s="16"/>
    </row>
    <row r="2569" spans="2:20" x14ac:dyDescent="0.2">
      <c r="B2569" s="3"/>
      <c r="C2569" s="3"/>
      <c r="D2569" s="6"/>
      <c r="E2569" s="8"/>
      <c r="O2569" s="10"/>
      <c r="Q2569" s="12"/>
      <c r="S2569" s="16"/>
      <c r="T2569" s="16"/>
    </row>
    <row r="2570" spans="2:20" x14ac:dyDescent="0.2">
      <c r="B2570" s="3"/>
      <c r="C2570" s="3"/>
      <c r="D2570" s="6"/>
      <c r="E2570" s="8"/>
      <c r="O2570" s="10"/>
      <c r="Q2570" s="12"/>
      <c r="S2570" s="16"/>
      <c r="T2570" s="16"/>
    </row>
    <row r="2571" spans="2:20" x14ac:dyDescent="0.2">
      <c r="B2571" s="3"/>
      <c r="C2571" s="3"/>
      <c r="D2571" s="6"/>
      <c r="E2571" s="8"/>
      <c r="O2571" s="10"/>
      <c r="Q2571" s="12"/>
      <c r="S2571" s="16"/>
      <c r="T2571" s="16"/>
    </row>
    <row r="2572" spans="2:20" x14ac:dyDescent="0.2">
      <c r="B2572" s="3"/>
      <c r="C2572" s="3"/>
      <c r="D2572" s="6"/>
      <c r="E2572" s="8"/>
      <c r="O2572" s="10"/>
      <c r="Q2572" s="12"/>
      <c r="S2572" s="16"/>
      <c r="T2572" s="16"/>
    </row>
    <row r="2573" spans="2:20" x14ac:dyDescent="0.2">
      <c r="B2573" s="3"/>
      <c r="C2573" s="3"/>
      <c r="D2573" s="6"/>
      <c r="E2573" s="8"/>
      <c r="O2573" s="10"/>
      <c r="Q2573" s="12"/>
      <c r="S2573" s="16"/>
      <c r="T2573" s="16"/>
    </row>
    <row r="2574" spans="2:20" x14ac:dyDescent="0.2">
      <c r="B2574" s="3"/>
      <c r="C2574" s="3"/>
      <c r="D2574" s="6"/>
      <c r="E2574" s="8"/>
      <c r="O2574" s="10"/>
      <c r="Q2574" s="12"/>
      <c r="S2574" s="16"/>
      <c r="T2574" s="16"/>
    </row>
    <row r="2575" spans="2:20" x14ac:dyDescent="0.2">
      <c r="B2575" s="3"/>
      <c r="C2575" s="3"/>
      <c r="D2575" s="6"/>
      <c r="E2575" s="8"/>
      <c r="O2575" s="10"/>
      <c r="Q2575" s="12"/>
      <c r="S2575" s="16"/>
      <c r="T2575" s="16"/>
    </row>
    <row r="2576" spans="2:20" x14ac:dyDescent="0.2">
      <c r="B2576" s="3"/>
      <c r="C2576" s="3"/>
      <c r="D2576" s="6"/>
      <c r="E2576" s="8"/>
      <c r="O2576" s="10"/>
      <c r="Q2576" s="12"/>
      <c r="S2576" s="16"/>
      <c r="T2576" s="16"/>
    </row>
    <row r="2577" spans="2:20" x14ac:dyDescent="0.2">
      <c r="B2577" s="3"/>
      <c r="C2577" s="3"/>
      <c r="D2577" s="6"/>
      <c r="E2577" s="8"/>
      <c r="O2577" s="10"/>
      <c r="Q2577" s="12"/>
      <c r="S2577" s="16"/>
      <c r="T2577" s="16"/>
    </row>
    <row r="2578" spans="2:20" x14ac:dyDescent="0.2">
      <c r="B2578" s="3"/>
      <c r="C2578" s="3"/>
      <c r="D2578" s="6"/>
      <c r="E2578" s="8"/>
      <c r="O2578" s="10"/>
      <c r="Q2578" s="12"/>
      <c r="S2578" s="16"/>
      <c r="T2578" s="16"/>
    </row>
    <row r="2579" spans="2:20" x14ac:dyDescent="0.2">
      <c r="B2579" s="3"/>
      <c r="C2579" s="3"/>
      <c r="D2579" s="6"/>
      <c r="E2579" s="8"/>
      <c r="O2579" s="10"/>
      <c r="Q2579" s="12"/>
      <c r="S2579" s="16"/>
      <c r="T2579" s="16"/>
    </row>
    <row r="2580" spans="2:20" x14ac:dyDescent="0.2">
      <c r="B2580" s="3"/>
      <c r="C2580" s="3"/>
      <c r="D2580" s="6"/>
      <c r="E2580" s="8"/>
      <c r="O2580" s="10"/>
      <c r="Q2580" s="12"/>
      <c r="S2580" s="16"/>
      <c r="T2580" s="16"/>
    </row>
    <row r="2581" spans="2:20" x14ac:dyDescent="0.2">
      <c r="B2581" s="3"/>
      <c r="C2581" s="3"/>
      <c r="D2581" s="6"/>
      <c r="E2581" s="8"/>
      <c r="O2581" s="10"/>
      <c r="Q2581" s="12"/>
      <c r="S2581" s="16"/>
      <c r="T2581" s="16"/>
    </row>
    <row r="2582" spans="2:20" x14ac:dyDescent="0.2">
      <c r="B2582" s="3"/>
      <c r="C2582" s="3"/>
      <c r="D2582" s="6"/>
      <c r="E2582" s="8"/>
      <c r="O2582" s="10"/>
      <c r="Q2582" s="12"/>
      <c r="S2582" s="16"/>
      <c r="T2582" s="16"/>
    </row>
    <row r="2583" spans="2:20" x14ac:dyDescent="0.2">
      <c r="B2583" s="3"/>
      <c r="C2583" s="3"/>
      <c r="D2583" s="6"/>
      <c r="E2583" s="8"/>
      <c r="O2583" s="10"/>
      <c r="Q2583" s="12"/>
      <c r="S2583" s="16"/>
      <c r="T2583" s="16"/>
    </row>
    <row r="2584" spans="2:20" x14ac:dyDescent="0.2">
      <c r="B2584" s="3"/>
      <c r="C2584" s="3"/>
      <c r="D2584" s="6"/>
      <c r="E2584" s="8"/>
      <c r="O2584" s="10"/>
      <c r="Q2584" s="12"/>
      <c r="S2584" s="16"/>
      <c r="T2584" s="16"/>
    </row>
    <row r="2585" spans="2:20" x14ac:dyDescent="0.2">
      <c r="B2585" s="3"/>
      <c r="C2585" s="3"/>
      <c r="D2585" s="6"/>
      <c r="E2585" s="8"/>
      <c r="O2585" s="10"/>
      <c r="Q2585" s="12"/>
      <c r="S2585" s="16"/>
      <c r="T2585" s="16"/>
    </row>
    <row r="2586" spans="2:20" x14ac:dyDescent="0.2">
      <c r="B2586" s="3"/>
      <c r="C2586" s="3"/>
      <c r="D2586" s="6"/>
      <c r="E2586" s="8"/>
      <c r="O2586" s="10"/>
      <c r="Q2586" s="12"/>
      <c r="S2586" s="16"/>
      <c r="T2586" s="16"/>
    </row>
    <row r="2587" spans="2:20" x14ac:dyDescent="0.2">
      <c r="B2587" s="3"/>
      <c r="C2587" s="3"/>
      <c r="D2587" s="6"/>
      <c r="E2587" s="8"/>
      <c r="O2587" s="10"/>
      <c r="Q2587" s="12"/>
      <c r="S2587" s="16"/>
      <c r="T2587" s="16"/>
    </row>
    <row r="2588" spans="2:20" x14ac:dyDescent="0.2">
      <c r="B2588" s="3"/>
      <c r="C2588" s="3"/>
      <c r="D2588" s="6"/>
      <c r="E2588" s="8"/>
      <c r="O2588" s="10"/>
      <c r="Q2588" s="12"/>
      <c r="S2588" s="16"/>
      <c r="T2588" s="16"/>
    </row>
    <row r="2589" spans="2:20" x14ac:dyDescent="0.2">
      <c r="B2589" s="3"/>
      <c r="C2589" s="3"/>
      <c r="D2589" s="6"/>
      <c r="E2589" s="8"/>
      <c r="O2589" s="10"/>
      <c r="Q2589" s="12"/>
      <c r="S2589" s="16"/>
      <c r="T2589" s="16"/>
    </row>
    <row r="2590" spans="2:20" x14ac:dyDescent="0.2">
      <c r="B2590" s="3"/>
      <c r="C2590" s="3"/>
      <c r="D2590" s="6"/>
      <c r="E2590" s="8"/>
      <c r="O2590" s="10"/>
      <c r="Q2590" s="12"/>
      <c r="S2590" s="16"/>
      <c r="T2590" s="16"/>
    </row>
    <row r="2591" spans="2:20" x14ac:dyDescent="0.2">
      <c r="B2591" s="3"/>
      <c r="C2591" s="3"/>
      <c r="D2591" s="6"/>
      <c r="E2591" s="8"/>
      <c r="O2591" s="10"/>
      <c r="Q2591" s="12"/>
      <c r="S2591" s="16"/>
      <c r="T2591" s="16"/>
    </row>
    <row r="2592" spans="2:20" x14ac:dyDescent="0.2">
      <c r="B2592" s="3"/>
      <c r="C2592" s="3"/>
      <c r="D2592" s="6"/>
      <c r="E2592" s="8"/>
      <c r="O2592" s="10"/>
      <c r="Q2592" s="12"/>
      <c r="S2592" s="16"/>
      <c r="T2592" s="16"/>
    </row>
    <row r="2593" spans="2:20" x14ac:dyDescent="0.2">
      <c r="B2593" s="3"/>
      <c r="C2593" s="3"/>
      <c r="D2593" s="6"/>
      <c r="E2593" s="8"/>
      <c r="O2593" s="10"/>
      <c r="Q2593" s="12"/>
      <c r="S2593" s="16"/>
      <c r="T2593" s="16"/>
    </row>
    <row r="2594" spans="2:20" x14ac:dyDescent="0.2">
      <c r="B2594" s="3"/>
      <c r="C2594" s="3"/>
      <c r="D2594" s="6"/>
      <c r="E2594" s="8"/>
      <c r="O2594" s="10"/>
      <c r="Q2594" s="12"/>
      <c r="S2594" s="16"/>
      <c r="T2594" s="16"/>
    </row>
    <row r="2595" spans="2:20" x14ac:dyDescent="0.2">
      <c r="B2595" s="3"/>
      <c r="C2595" s="3"/>
      <c r="D2595" s="6"/>
      <c r="E2595" s="8"/>
      <c r="O2595" s="10"/>
      <c r="Q2595" s="12"/>
      <c r="S2595" s="16"/>
      <c r="T2595" s="16"/>
    </row>
    <row r="2596" spans="2:20" x14ac:dyDescent="0.2">
      <c r="B2596" s="3"/>
      <c r="C2596" s="3"/>
      <c r="D2596" s="6"/>
      <c r="E2596" s="8"/>
      <c r="O2596" s="10"/>
      <c r="Q2596" s="12"/>
      <c r="S2596" s="16"/>
      <c r="T2596" s="16"/>
    </row>
    <row r="2597" spans="2:20" x14ac:dyDescent="0.2">
      <c r="B2597" s="3"/>
      <c r="C2597" s="3"/>
      <c r="D2597" s="6"/>
      <c r="E2597" s="8"/>
      <c r="O2597" s="10"/>
      <c r="Q2597" s="12"/>
      <c r="S2597" s="16"/>
      <c r="T2597" s="16"/>
    </row>
    <row r="2598" spans="2:20" x14ac:dyDescent="0.2">
      <c r="B2598" s="3"/>
      <c r="C2598" s="3"/>
      <c r="D2598" s="6"/>
      <c r="E2598" s="8"/>
      <c r="O2598" s="10"/>
      <c r="Q2598" s="12"/>
      <c r="S2598" s="16"/>
      <c r="T2598" s="16"/>
    </row>
    <row r="2599" spans="2:20" x14ac:dyDescent="0.2">
      <c r="B2599" s="3"/>
      <c r="C2599" s="3"/>
      <c r="D2599" s="6"/>
      <c r="E2599" s="8"/>
      <c r="O2599" s="10"/>
      <c r="Q2599" s="12"/>
      <c r="S2599" s="16"/>
      <c r="T2599" s="16"/>
    </row>
    <row r="2600" spans="2:20" x14ac:dyDescent="0.2">
      <c r="B2600" s="3"/>
      <c r="C2600" s="3"/>
      <c r="D2600" s="6"/>
      <c r="E2600" s="8"/>
      <c r="O2600" s="10"/>
      <c r="Q2600" s="12"/>
      <c r="S2600" s="16"/>
      <c r="T2600" s="16"/>
    </row>
    <row r="2601" spans="2:20" x14ac:dyDescent="0.2">
      <c r="B2601" s="3"/>
      <c r="C2601" s="3"/>
      <c r="D2601" s="6"/>
      <c r="E2601" s="8"/>
      <c r="O2601" s="10"/>
      <c r="Q2601" s="12"/>
      <c r="S2601" s="16"/>
      <c r="T2601" s="16"/>
    </row>
    <row r="2602" spans="2:20" x14ac:dyDescent="0.2">
      <c r="B2602" s="3"/>
      <c r="C2602" s="3"/>
      <c r="D2602" s="6"/>
      <c r="E2602" s="8"/>
      <c r="O2602" s="10"/>
      <c r="Q2602" s="12"/>
      <c r="S2602" s="16"/>
      <c r="T2602" s="16"/>
    </row>
    <row r="2603" spans="2:20" x14ac:dyDescent="0.2">
      <c r="B2603" s="3"/>
      <c r="C2603" s="3"/>
      <c r="D2603" s="6"/>
      <c r="E2603" s="8"/>
      <c r="O2603" s="10"/>
      <c r="Q2603" s="12"/>
      <c r="S2603" s="16"/>
      <c r="T2603" s="16"/>
    </row>
    <row r="2604" spans="2:20" x14ac:dyDescent="0.2">
      <c r="B2604" s="3"/>
      <c r="C2604" s="3"/>
      <c r="D2604" s="6"/>
      <c r="E2604" s="8"/>
      <c r="O2604" s="10"/>
      <c r="Q2604" s="12"/>
      <c r="S2604" s="16"/>
      <c r="T2604" s="16"/>
    </row>
    <row r="2605" spans="2:20" x14ac:dyDescent="0.2">
      <c r="B2605" s="3"/>
      <c r="C2605" s="3"/>
      <c r="D2605" s="6"/>
      <c r="E2605" s="8"/>
      <c r="O2605" s="10"/>
      <c r="Q2605" s="12"/>
      <c r="S2605" s="16"/>
      <c r="T2605" s="16"/>
    </row>
    <row r="2606" spans="2:20" x14ac:dyDescent="0.2">
      <c r="B2606" s="3"/>
      <c r="C2606" s="3"/>
      <c r="D2606" s="6"/>
      <c r="E2606" s="8"/>
      <c r="O2606" s="10"/>
      <c r="Q2606" s="12"/>
      <c r="S2606" s="16"/>
      <c r="T2606" s="16"/>
    </row>
    <row r="2607" spans="2:20" x14ac:dyDescent="0.2">
      <c r="B2607" s="3"/>
      <c r="C2607" s="3"/>
      <c r="D2607" s="6"/>
      <c r="E2607" s="8"/>
      <c r="O2607" s="10"/>
      <c r="Q2607" s="12"/>
      <c r="S2607" s="16"/>
      <c r="T2607" s="16"/>
    </row>
    <row r="2608" spans="2:20" x14ac:dyDescent="0.2">
      <c r="B2608" s="3"/>
      <c r="C2608" s="3"/>
      <c r="D2608" s="6"/>
      <c r="E2608" s="8"/>
      <c r="O2608" s="10"/>
      <c r="Q2608" s="12"/>
      <c r="S2608" s="16"/>
      <c r="T2608" s="16"/>
    </row>
    <row r="2609" spans="2:20" x14ac:dyDescent="0.2">
      <c r="B2609" s="3"/>
      <c r="C2609" s="3"/>
      <c r="D2609" s="6"/>
      <c r="E2609" s="8"/>
      <c r="O2609" s="10"/>
      <c r="Q2609" s="12"/>
      <c r="S2609" s="16"/>
      <c r="T2609" s="16"/>
    </row>
    <row r="2610" spans="2:20" x14ac:dyDescent="0.2">
      <c r="B2610" s="3"/>
      <c r="C2610" s="3"/>
      <c r="D2610" s="6"/>
      <c r="E2610" s="8"/>
      <c r="O2610" s="10"/>
      <c r="Q2610" s="12"/>
      <c r="S2610" s="16"/>
      <c r="T2610" s="16"/>
    </row>
    <row r="2611" spans="2:20" x14ac:dyDescent="0.2">
      <c r="B2611" s="3"/>
      <c r="C2611" s="3"/>
      <c r="D2611" s="6"/>
      <c r="E2611" s="8"/>
      <c r="O2611" s="10"/>
      <c r="Q2611" s="12"/>
      <c r="S2611" s="16"/>
      <c r="T2611" s="16"/>
    </row>
    <row r="2612" spans="2:20" x14ac:dyDescent="0.2">
      <c r="B2612" s="3"/>
      <c r="C2612" s="3"/>
      <c r="D2612" s="6"/>
      <c r="E2612" s="8"/>
      <c r="O2612" s="10"/>
      <c r="Q2612" s="12"/>
      <c r="S2612" s="16"/>
      <c r="T2612" s="16"/>
    </row>
    <row r="2613" spans="2:20" x14ac:dyDescent="0.2">
      <c r="B2613" s="3"/>
      <c r="C2613" s="3"/>
      <c r="D2613" s="6"/>
      <c r="E2613" s="8"/>
      <c r="O2613" s="10"/>
      <c r="Q2613" s="12"/>
      <c r="S2613" s="16"/>
      <c r="T2613" s="16"/>
    </row>
    <row r="2614" spans="2:20" x14ac:dyDescent="0.2">
      <c r="B2614" s="3"/>
      <c r="C2614" s="3"/>
      <c r="D2614" s="6"/>
      <c r="E2614" s="8"/>
      <c r="O2614" s="10"/>
      <c r="Q2614" s="12"/>
      <c r="S2614" s="16"/>
      <c r="T2614" s="16"/>
    </row>
    <row r="2615" spans="2:20" x14ac:dyDescent="0.2">
      <c r="B2615" s="3"/>
      <c r="C2615" s="3"/>
      <c r="D2615" s="6"/>
      <c r="E2615" s="8"/>
      <c r="O2615" s="10"/>
      <c r="Q2615" s="12"/>
      <c r="S2615" s="16"/>
      <c r="T2615" s="16"/>
    </row>
    <row r="2616" spans="2:20" x14ac:dyDescent="0.2">
      <c r="B2616" s="3"/>
      <c r="C2616" s="3"/>
      <c r="D2616" s="6"/>
      <c r="E2616" s="8"/>
      <c r="O2616" s="10"/>
      <c r="Q2616" s="12"/>
      <c r="S2616" s="16"/>
      <c r="T2616" s="16"/>
    </row>
    <row r="2617" spans="2:20" x14ac:dyDescent="0.2">
      <c r="B2617" s="3"/>
      <c r="C2617" s="3"/>
      <c r="D2617" s="6"/>
      <c r="E2617" s="8"/>
      <c r="O2617" s="10"/>
      <c r="Q2617" s="12"/>
      <c r="S2617" s="16"/>
      <c r="T2617" s="16"/>
    </row>
    <row r="2618" spans="2:20" x14ac:dyDescent="0.2">
      <c r="B2618" s="3"/>
      <c r="C2618" s="3"/>
      <c r="D2618" s="6"/>
      <c r="E2618" s="8"/>
      <c r="O2618" s="10"/>
      <c r="Q2618" s="12"/>
      <c r="S2618" s="16"/>
      <c r="T2618" s="16"/>
    </row>
    <row r="2619" spans="2:20" x14ac:dyDescent="0.2">
      <c r="B2619" s="3"/>
      <c r="C2619" s="3"/>
      <c r="D2619" s="6"/>
      <c r="E2619" s="8"/>
      <c r="O2619" s="10"/>
      <c r="Q2619" s="12"/>
      <c r="S2619" s="16"/>
      <c r="T2619" s="16"/>
    </row>
    <row r="2620" spans="2:20" x14ac:dyDescent="0.2">
      <c r="B2620" s="3"/>
      <c r="C2620" s="3"/>
      <c r="D2620" s="6"/>
      <c r="E2620" s="8"/>
      <c r="O2620" s="10"/>
      <c r="Q2620" s="12"/>
      <c r="S2620" s="16"/>
      <c r="T2620" s="16"/>
    </row>
    <row r="2621" spans="2:20" x14ac:dyDescent="0.2">
      <c r="B2621" s="3"/>
      <c r="C2621" s="3"/>
      <c r="D2621" s="6"/>
      <c r="E2621" s="8"/>
      <c r="O2621" s="10"/>
      <c r="Q2621" s="12"/>
      <c r="S2621" s="16"/>
      <c r="T2621" s="16"/>
    </row>
    <row r="2622" spans="2:20" x14ac:dyDescent="0.2">
      <c r="B2622" s="3"/>
      <c r="C2622" s="3"/>
      <c r="D2622" s="6"/>
      <c r="E2622" s="8"/>
      <c r="O2622" s="10"/>
      <c r="Q2622" s="12"/>
      <c r="S2622" s="16"/>
      <c r="T2622" s="16"/>
    </row>
    <row r="2623" spans="2:20" x14ac:dyDescent="0.2">
      <c r="B2623" s="3"/>
      <c r="C2623" s="3"/>
      <c r="D2623" s="6"/>
      <c r="E2623" s="8"/>
      <c r="O2623" s="10"/>
      <c r="Q2623" s="12"/>
      <c r="S2623" s="16"/>
      <c r="T2623" s="16"/>
    </row>
    <row r="2624" spans="2:20" x14ac:dyDescent="0.2">
      <c r="B2624" s="3"/>
      <c r="C2624" s="3"/>
      <c r="D2624" s="6"/>
      <c r="E2624" s="8"/>
      <c r="O2624" s="10"/>
      <c r="Q2624" s="12"/>
      <c r="S2624" s="16"/>
      <c r="T2624" s="16"/>
    </row>
    <row r="2625" spans="2:20" x14ac:dyDescent="0.2">
      <c r="B2625" s="3"/>
      <c r="C2625" s="3"/>
      <c r="D2625" s="6"/>
      <c r="E2625" s="8"/>
      <c r="O2625" s="10"/>
      <c r="Q2625" s="12"/>
      <c r="S2625" s="16"/>
      <c r="T2625" s="16"/>
    </row>
    <row r="2626" spans="2:20" x14ac:dyDescent="0.2">
      <c r="B2626" s="3"/>
      <c r="C2626" s="3"/>
      <c r="D2626" s="6"/>
      <c r="E2626" s="8"/>
      <c r="O2626" s="10"/>
      <c r="Q2626" s="12"/>
      <c r="S2626" s="16"/>
      <c r="T2626" s="16"/>
    </row>
    <row r="2627" spans="2:20" x14ac:dyDescent="0.2">
      <c r="B2627" s="3"/>
      <c r="C2627" s="3"/>
      <c r="D2627" s="6"/>
      <c r="E2627" s="8"/>
      <c r="O2627" s="10"/>
      <c r="Q2627" s="12"/>
      <c r="S2627" s="16"/>
      <c r="T2627" s="16"/>
    </row>
    <row r="2628" spans="2:20" x14ac:dyDescent="0.2">
      <c r="B2628" s="3"/>
      <c r="C2628" s="3"/>
      <c r="D2628" s="6"/>
      <c r="E2628" s="8"/>
      <c r="O2628" s="10"/>
      <c r="Q2628" s="12"/>
      <c r="S2628" s="16"/>
      <c r="T2628" s="16"/>
    </row>
    <row r="2629" spans="2:20" x14ac:dyDescent="0.2">
      <c r="B2629" s="3"/>
      <c r="C2629" s="3"/>
      <c r="D2629" s="6"/>
      <c r="E2629" s="8"/>
      <c r="O2629" s="10"/>
      <c r="Q2629" s="12"/>
      <c r="S2629" s="16"/>
      <c r="T2629" s="16"/>
    </row>
    <row r="2630" spans="2:20" x14ac:dyDescent="0.2">
      <c r="B2630" s="3"/>
      <c r="C2630" s="3"/>
      <c r="D2630" s="6"/>
      <c r="E2630" s="8"/>
      <c r="O2630" s="10"/>
      <c r="Q2630" s="12"/>
      <c r="S2630" s="16"/>
      <c r="T2630" s="16"/>
    </row>
    <row r="2631" spans="2:20" x14ac:dyDescent="0.2">
      <c r="B2631" s="3"/>
      <c r="C2631" s="3"/>
      <c r="D2631" s="6"/>
      <c r="E2631" s="8"/>
      <c r="O2631" s="10"/>
      <c r="Q2631" s="12"/>
      <c r="S2631" s="16"/>
      <c r="T2631" s="16"/>
    </row>
    <row r="2632" spans="2:20" x14ac:dyDescent="0.2">
      <c r="B2632" s="3"/>
      <c r="C2632" s="3"/>
      <c r="D2632" s="6"/>
      <c r="E2632" s="8"/>
      <c r="O2632" s="10"/>
      <c r="Q2632" s="12"/>
      <c r="S2632" s="16"/>
      <c r="T2632" s="16"/>
    </row>
    <row r="2633" spans="2:20" x14ac:dyDescent="0.2">
      <c r="B2633" s="3"/>
      <c r="C2633" s="3"/>
      <c r="D2633" s="6"/>
      <c r="E2633" s="8"/>
      <c r="O2633" s="10"/>
      <c r="Q2633" s="12"/>
      <c r="S2633" s="16"/>
      <c r="T2633" s="16"/>
    </row>
    <row r="2634" spans="2:20" x14ac:dyDescent="0.2">
      <c r="B2634" s="3"/>
      <c r="C2634" s="3"/>
      <c r="D2634" s="6"/>
      <c r="E2634" s="8"/>
      <c r="O2634" s="10"/>
      <c r="Q2634" s="12"/>
      <c r="S2634" s="16"/>
      <c r="T2634" s="16"/>
    </row>
    <row r="2635" spans="2:20" x14ac:dyDescent="0.2">
      <c r="B2635" s="3"/>
      <c r="C2635" s="3"/>
      <c r="D2635" s="6"/>
      <c r="E2635" s="8"/>
      <c r="O2635" s="10"/>
      <c r="Q2635" s="12"/>
      <c r="S2635" s="16"/>
      <c r="T2635" s="16"/>
    </row>
    <row r="2636" spans="2:20" x14ac:dyDescent="0.2">
      <c r="B2636" s="3"/>
      <c r="C2636" s="3"/>
      <c r="D2636" s="6"/>
      <c r="E2636" s="8"/>
      <c r="O2636" s="10"/>
      <c r="Q2636" s="12"/>
      <c r="S2636" s="16"/>
      <c r="T2636" s="16"/>
    </row>
    <row r="2637" spans="2:20" x14ac:dyDescent="0.2">
      <c r="B2637" s="3"/>
      <c r="C2637" s="3"/>
      <c r="D2637" s="6"/>
      <c r="E2637" s="8"/>
      <c r="O2637" s="10"/>
      <c r="Q2637" s="12"/>
      <c r="S2637" s="16"/>
      <c r="T2637" s="16"/>
    </row>
    <row r="2638" spans="2:20" x14ac:dyDescent="0.2">
      <c r="B2638" s="3"/>
      <c r="C2638" s="3"/>
      <c r="D2638" s="6"/>
      <c r="E2638" s="8"/>
      <c r="O2638" s="10"/>
      <c r="Q2638" s="12"/>
      <c r="S2638" s="16"/>
      <c r="T2638" s="16"/>
    </row>
    <row r="2639" spans="2:20" x14ac:dyDescent="0.2">
      <c r="B2639" s="3"/>
      <c r="C2639" s="3"/>
      <c r="D2639" s="6"/>
      <c r="E2639" s="8"/>
      <c r="O2639" s="10"/>
      <c r="Q2639" s="12"/>
      <c r="S2639" s="16"/>
      <c r="T2639" s="16"/>
    </row>
    <row r="2640" spans="2:20" x14ac:dyDescent="0.2">
      <c r="B2640" s="3"/>
      <c r="C2640" s="3"/>
      <c r="D2640" s="6"/>
      <c r="E2640" s="8"/>
      <c r="O2640" s="10"/>
      <c r="Q2640" s="12"/>
      <c r="S2640" s="16"/>
      <c r="T2640" s="16"/>
    </row>
    <row r="2641" spans="2:20" x14ac:dyDescent="0.2">
      <c r="B2641" s="3"/>
      <c r="C2641" s="3"/>
      <c r="D2641" s="6"/>
      <c r="E2641" s="8"/>
      <c r="O2641" s="10"/>
      <c r="Q2641" s="12"/>
      <c r="S2641" s="16"/>
      <c r="T2641" s="16"/>
    </row>
    <row r="2642" spans="2:20" x14ac:dyDescent="0.2">
      <c r="B2642" s="3"/>
      <c r="C2642" s="3"/>
      <c r="D2642" s="6"/>
      <c r="E2642" s="8"/>
      <c r="O2642" s="10"/>
      <c r="Q2642" s="12"/>
      <c r="S2642" s="16"/>
      <c r="T2642" s="16"/>
    </row>
    <row r="2643" spans="2:20" x14ac:dyDescent="0.2">
      <c r="B2643" s="3"/>
      <c r="C2643" s="3"/>
      <c r="D2643" s="6"/>
      <c r="E2643" s="8"/>
      <c r="O2643" s="10"/>
      <c r="Q2643" s="12"/>
      <c r="S2643" s="16"/>
      <c r="T2643" s="16"/>
    </row>
    <row r="2644" spans="2:20" x14ac:dyDescent="0.2">
      <c r="B2644" s="3"/>
      <c r="C2644" s="3"/>
      <c r="D2644" s="6"/>
      <c r="E2644" s="8"/>
      <c r="O2644" s="10"/>
      <c r="Q2644" s="12"/>
      <c r="S2644" s="16"/>
      <c r="T2644" s="16"/>
    </row>
    <row r="2645" spans="2:20" x14ac:dyDescent="0.2">
      <c r="B2645" s="3"/>
      <c r="C2645" s="3"/>
      <c r="D2645" s="6"/>
      <c r="E2645" s="8"/>
      <c r="O2645" s="10"/>
      <c r="Q2645" s="12"/>
      <c r="S2645" s="16"/>
      <c r="T2645" s="16"/>
    </row>
    <row r="2646" spans="2:20" x14ac:dyDescent="0.2">
      <c r="B2646" s="3"/>
      <c r="C2646" s="3"/>
      <c r="D2646" s="6"/>
      <c r="E2646" s="8"/>
      <c r="O2646" s="10"/>
      <c r="Q2646" s="12"/>
      <c r="S2646" s="16"/>
      <c r="T2646" s="16"/>
    </row>
    <row r="2647" spans="2:20" x14ac:dyDescent="0.2">
      <c r="B2647" s="3"/>
      <c r="C2647" s="3"/>
      <c r="D2647" s="6"/>
      <c r="E2647" s="8"/>
      <c r="O2647" s="10"/>
      <c r="Q2647" s="12"/>
      <c r="S2647" s="16"/>
      <c r="T2647" s="16"/>
    </row>
    <row r="2648" spans="2:20" x14ac:dyDescent="0.2">
      <c r="B2648" s="3"/>
      <c r="C2648" s="3"/>
      <c r="D2648" s="6"/>
      <c r="E2648" s="8"/>
      <c r="O2648" s="10"/>
      <c r="Q2648" s="12"/>
      <c r="S2648" s="16"/>
      <c r="T2648" s="16"/>
    </row>
    <row r="2649" spans="2:20" x14ac:dyDescent="0.2">
      <c r="B2649" s="3"/>
      <c r="C2649" s="3"/>
      <c r="D2649" s="6"/>
      <c r="E2649" s="8"/>
      <c r="O2649" s="10"/>
      <c r="Q2649" s="12"/>
      <c r="S2649" s="16"/>
      <c r="T2649" s="16"/>
    </row>
    <row r="2650" spans="2:20" x14ac:dyDescent="0.2">
      <c r="B2650" s="3"/>
      <c r="C2650" s="3"/>
      <c r="D2650" s="6"/>
      <c r="E2650" s="8"/>
      <c r="O2650" s="10"/>
      <c r="Q2650" s="12"/>
      <c r="S2650" s="16"/>
      <c r="T2650" s="16"/>
    </row>
    <row r="2651" spans="2:20" x14ac:dyDescent="0.2">
      <c r="B2651" s="3"/>
      <c r="C2651" s="3"/>
      <c r="D2651" s="6"/>
      <c r="E2651" s="8"/>
      <c r="O2651" s="10"/>
      <c r="Q2651" s="12"/>
      <c r="S2651" s="16"/>
      <c r="T2651" s="16"/>
    </row>
    <row r="2652" spans="2:20" x14ac:dyDescent="0.2">
      <c r="B2652" s="3"/>
      <c r="C2652" s="3"/>
      <c r="D2652" s="6"/>
      <c r="E2652" s="8"/>
      <c r="O2652" s="10"/>
      <c r="Q2652" s="12"/>
      <c r="S2652" s="16"/>
      <c r="T2652" s="16"/>
    </row>
    <row r="2653" spans="2:20" x14ac:dyDescent="0.2">
      <c r="B2653" s="3"/>
      <c r="C2653" s="3"/>
      <c r="D2653" s="6"/>
      <c r="E2653" s="8"/>
      <c r="O2653" s="10"/>
      <c r="Q2653" s="12"/>
      <c r="S2653" s="16"/>
      <c r="T2653" s="16"/>
    </row>
    <row r="2654" spans="2:20" x14ac:dyDescent="0.2">
      <c r="B2654" s="3"/>
      <c r="C2654" s="3"/>
      <c r="D2654" s="6"/>
      <c r="E2654" s="8"/>
      <c r="O2654" s="10"/>
      <c r="Q2654" s="12"/>
      <c r="S2654" s="16"/>
      <c r="T2654" s="16"/>
    </row>
    <row r="2655" spans="2:20" x14ac:dyDescent="0.2">
      <c r="B2655" s="3"/>
      <c r="C2655" s="3"/>
      <c r="D2655" s="6"/>
      <c r="E2655" s="8"/>
      <c r="O2655" s="10"/>
      <c r="Q2655" s="12"/>
      <c r="S2655" s="16"/>
      <c r="T2655" s="16"/>
    </row>
    <row r="2656" spans="2:20" x14ac:dyDescent="0.2">
      <c r="B2656" s="3"/>
      <c r="C2656" s="3"/>
      <c r="D2656" s="6"/>
      <c r="E2656" s="8"/>
      <c r="O2656" s="10"/>
      <c r="Q2656" s="12"/>
      <c r="S2656" s="16"/>
      <c r="T2656" s="16"/>
    </row>
    <row r="2657" spans="2:20" x14ac:dyDescent="0.2">
      <c r="B2657" s="3"/>
      <c r="C2657" s="3"/>
      <c r="D2657" s="6"/>
      <c r="E2657" s="8"/>
      <c r="O2657" s="10"/>
      <c r="Q2657" s="12"/>
      <c r="S2657" s="16"/>
      <c r="T2657" s="16"/>
    </row>
    <row r="2658" spans="2:20" x14ac:dyDescent="0.2">
      <c r="B2658" s="3"/>
      <c r="C2658" s="3"/>
      <c r="D2658" s="6"/>
      <c r="E2658" s="8"/>
      <c r="O2658" s="10"/>
      <c r="Q2658" s="12"/>
      <c r="S2658" s="16"/>
      <c r="T2658" s="16"/>
    </row>
    <row r="2659" spans="2:20" x14ac:dyDescent="0.2">
      <c r="B2659" s="3"/>
      <c r="C2659" s="3"/>
      <c r="D2659" s="6"/>
      <c r="E2659" s="8"/>
      <c r="O2659" s="10"/>
      <c r="Q2659" s="12"/>
      <c r="S2659" s="16"/>
      <c r="T2659" s="16"/>
    </row>
    <row r="2660" spans="2:20" x14ac:dyDescent="0.2">
      <c r="B2660" s="3"/>
      <c r="C2660" s="3"/>
      <c r="D2660" s="6"/>
      <c r="E2660" s="8"/>
      <c r="O2660" s="10"/>
      <c r="Q2660" s="12"/>
      <c r="S2660" s="16"/>
      <c r="T2660" s="16"/>
    </row>
    <row r="2661" spans="2:20" x14ac:dyDescent="0.2">
      <c r="B2661" s="3"/>
      <c r="C2661" s="3"/>
      <c r="D2661" s="6"/>
      <c r="E2661" s="8"/>
      <c r="O2661" s="10"/>
      <c r="Q2661" s="12"/>
      <c r="S2661" s="16"/>
      <c r="T2661" s="16"/>
    </row>
    <row r="2662" spans="2:20" x14ac:dyDescent="0.2">
      <c r="B2662" s="3"/>
      <c r="C2662" s="3"/>
      <c r="D2662" s="6"/>
      <c r="E2662" s="8"/>
      <c r="O2662" s="10"/>
      <c r="Q2662" s="12"/>
      <c r="S2662" s="16"/>
      <c r="T2662" s="16"/>
    </row>
    <row r="2663" spans="2:20" x14ac:dyDescent="0.2">
      <c r="B2663" s="3"/>
      <c r="C2663" s="3"/>
      <c r="D2663" s="6"/>
      <c r="E2663" s="8"/>
      <c r="O2663" s="10"/>
      <c r="Q2663" s="12"/>
      <c r="S2663" s="16"/>
      <c r="T2663" s="16"/>
    </row>
    <row r="2664" spans="2:20" x14ac:dyDescent="0.2">
      <c r="B2664" s="3"/>
      <c r="C2664" s="3"/>
      <c r="D2664" s="6"/>
      <c r="E2664" s="8"/>
      <c r="O2664" s="10"/>
      <c r="Q2664" s="12"/>
      <c r="S2664" s="16"/>
      <c r="T2664" s="16"/>
    </row>
    <row r="2665" spans="2:20" x14ac:dyDescent="0.2">
      <c r="B2665" s="3"/>
      <c r="C2665" s="3"/>
      <c r="D2665" s="6"/>
      <c r="E2665" s="8"/>
      <c r="O2665" s="10"/>
      <c r="Q2665" s="12"/>
      <c r="S2665" s="16"/>
      <c r="T2665" s="16"/>
    </row>
    <row r="2666" spans="2:20" x14ac:dyDescent="0.2">
      <c r="B2666" s="3"/>
      <c r="C2666" s="3"/>
      <c r="D2666" s="6"/>
      <c r="E2666" s="8"/>
      <c r="O2666" s="10"/>
      <c r="Q2666" s="12"/>
      <c r="S2666" s="16"/>
      <c r="T2666" s="16"/>
    </row>
    <row r="2667" spans="2:20" x14ac:dyDescent="0.2">
      <c r="B2667" s="3"/>
      <c r="C2667" s="3"/>
      <c r="D2667" s="6"/>
      <c r="E2667" s="8"/>
      <c r="O2667" s="10"/>
      <c r="Q2667" s="12"/>
      <c r="S2667" s="16"/>
      <c r="T2667" s="16"/>
    </row>
    <row r="2668" spans="2:20" x14ac:dyDescent="0.2">
      <c r="B2668" s="3"/>
      <c r="C2668" s="3"/>
      <c r="D2668" s="6"/>
      <c r="E2668" s="8"/>
      <c r="O2668" s="10"/>
      <c r="Q2668" s="12"/>
      <c r="S2668" s="16"/>
      <c r="T2668" s="16"/>
    </row>
    <row r="2669" spans="2:20" x14ac:dyDescent="0.2">
      <c r="B2669" s="3"/>
      <c r="C2669" s="3"/>
      <c r="D2669" s="6"/>
      <c r="E2669" s="8"/>
      <c r="O2669" s="10"/>
      <c r="Q2669" s="12"/>
      <c r="S2669" s="16"/>
      <c r="T2669" s="16"/>
    </row>
    <row r="2670" spans="2:20" x14ac:dyDescent="0.2">
      <c r="B2670" s="3"/>
      <c r="C2670" s="3"/>
      <c r="D2670" s="6"/>
      <c r="E2670" s="8"/>
      <c r="O2670" s="10"/>
      <c r="Q2670" s="12"/>
      <c r="S2670" s="16"/>
      <c r="T2670" s="16"/>
    </row>
    <row r="2671" spans="2:20" x14ac:dyDescent="0.2">
      <c r="B2671" s="3"/>
      <c r="C2671" s="3"/>
      <c r="D2671" s="6"/>
      <c r="E2671" s="8"/>
      <c r="O2671" s="10"/>
      <c r="Q2671" s="12"/>
      <c r="S2671" s="16"/>
      <c r="T2671" s="16"/>
    </row>
    <row r="2672" spans="2:20" x14ac:dyDescent="0.2">
      <c r="B2672" s="3"/>
      <c r="C2672" s="3"/>
      <c r="D2672" s="6"/>
      <c r="E2672" s="8"/>
      <c r="O2672" s="10"/>
      <c r="Q2672" s="12"/>
      <c r="S2672" s="16"/>
      <c r="T2672" s="16"/>
    </row>
    <row r="2673" spans="2:20" x14ac:dyDescent="0.2">
      <c r="B2673" s="3"/>
      <c r="C2673" s="3"/>
      <c r="D2673" s="6"/>
      <c r="E2673" s="8"/>
      <c r="O2673" s="10"/>
      <c r="Q2673" s="12"/>
      <c r="S2673" s="16"/>
      <c r="T2673" s="16"/>
    </row>
    <row r="2674" spans="2:20" x14ac:dyDescent="0.2">
      <c r="B2674" s="3"/>
      <c r="C2674" s="3"/>
      <c r="D2674" s="6"/>
      <c r="E2674" s="8"/>
      <c r="O2674" s="10"/>
      <c r="Q2674" s="12"/>
      <c r="S2674" s="16"/>
      <c r="T2674" s="16"/>
    </row>
    <row r="2675" spans="2:20" x14ac:dyDescent="0.2">
      <c r="B2675" s="3"/>
      <c r="C2675" s="3"/>
      <c r="D2675" s="6"/>
      <c r="E2675" s="8"/>
      <c r="O2675" s="10"/>
      <c r="Q2675" s="12"/>
      <c r="S2675" s="16"/>
      <c r="T2675" s="16"/>
    </row>
    <row r="2676" spans="2:20" x14ac:dyDescent="0.2">
      <c r="B2676" s="3"/>
      <c r="C2676" s="3"/>
      <c r="D2676" s="6"/>
      <c r="E2676" s="8"/>
      <c r="O2676" s="10"/>
      <c r="Q2676" s="12"/>
      <c r="S2676" s="16"/>
      <c r="T2676" s="16"/>
    </row>
    <row r="2677" spans="2:20" x14ac:dyDescent="0.2">
      <c r="B2677" s="3"/>
      <c r="C2677" s="3"/>
      <c r="D2677" s="6"/>
      <c r="E2677" s="8"/>
      <c r="O2677" s="10"/>
      <c r="Q2677" s="12"/>
      <c r="S2677" s="16"/>
      <c r="T2677" s="16"/>
    </row>
    <row r="2678" spans="2:20" x14ac:dyDescent="0.2">
      <c r="B2678" s="3"/>
      <c r="C2678" s="3"/>
      <c r="D2678" s="6"/>
      <c r="E2678" s="8"/>
      <c r="O2678" s="10"/>
      <c r="Q2678" s="12"/>
      <c r="S2678" s="16"/>
      <c r="T2678" s="16"/>
    </row>
    <row r="2679" spans="2:20" x14ac:dyDescent="0.2">
      <c r="B2679" s="3"/>
      <c r="C2679" s="3"/>
      <c r="D2679" s="6"/>
      <c r="E2679" s="8"/>
      <c r="O2679" s="10"/>
      <c r="Q2679" s="12"/>
      <c r="S2679" s="16"/>
      <c r="T2679" s="16"/>
    </row>
    <row r="2680" spans="2:20" x14ac:dyDescent="0.2">
      <c r="B2680" s="3"/>
      <c r="C2680" s="3"/>
      <c r="D2680" s="6"/>
      <c r="E2680" s="8"/>
      <c r="O2680" s="10"/>
      <c r="Q2680" s="12"/>
      <c r="S2680" s="16"/>
      <c r="T2680" s="16"/>
    </row>
    <row r="2681" spans="2:20" x14ac:dyDescent="0.2">
      <c r="B2681" s="3"/>
      <c r="C2681" s="3"/>
      <c r="D2681" s="6"/>
      <c r="E2681" s="8"/>
      <c r="O2681" s="10"/>
      <c r="Q2681" s="12"/>
      <c r="S2681" s="16"/>
      <c r="T2681" s="16"/>
    </row>
    <row r="2682" spans="2:20" x14ac:dyDescent="0.2">
      <c r="B2682" s="3"/>
      <c r="C2682" s="3"/>
      <c r="D2682" s="6"/>
      <c r="E2682" s="8"/>
      <c r="O2682" s="10"/>
      <c r="Q2682" s="12"/>
      <c r="S2682" s="16"/>
      <c r="T2682" s="16"/>
    </row>
    <row r="2683" spans="2:20" x14ac:dyDescent="0.2">
      <c r="B2683" s="3"/>
      <c r="C2683" s="3"/>
      <c r="D2683" s="6"/>
      <c r="E2683" s="8"/>
      <c r="O2683" s="10"/>
      <c r="Q2683" s="12"/>
      <c r="S2683" s="16"/>
      <c r="T2683" s="16"/>
    </row>
    <row r="2684" spans="2:20" x14ac:dyDescent="0.2">
      <c r="B2684" s="3"/>
      <c r="C2684" s="3"/>
      <c r="D2684" s="6"/>
      <c r="E2684" s="8"/>
      <c r="O2684" s="10"/>
      <c r="Q2684" s="12"/>
      <c r="S2684" s="16"/>
      <c r="T2684" s="16"/>
    </row>
    <row r="2685" spans="2:20" x14ac:dyDescent="0.2">
      <c r="B2685" s="3"/>
      <c r="C2685" s="3"/>
      <c r="D2685" s="6"/>
      <c r="E2685" s="8"/>
      <c r="O2685" s="10"/>
      <c r="Q2685" s="12"/>
      <c r="S2685" s="16"/>
      <c r="T2685" s="16"/>
    </row>
    <row r="2686" spans="2:20" x14ac:dyDescent="0.2">
      <c r="B2686" s="3"/>
      <c r="C2686" s="3"/>
      <c r="D2686" s="6"/>
      <c r="E2686" s="8"/>
      <c r="O2686" s="10"/>
      <c r="Q2686" s="12"/>
      <c r="S2686" s="16"/>
      <c r="T2686" s="16"/>
    </row>
    <row r="2687" spans="2:20" x14ac:dyDescent="0.2">
      <c r="B2687" s="3"/>
      <c r="C2687" s="3"/>
      <c r="D2687" s="6"/>
      <c r="E2687" s="8"/>
      <c r="O2687" s="10"/>
      <c r="Q2687" s="12"/>
      <c r="S2687" s="16"/>
      <c r="T2687" s="16"/>
    </row>
    <row r="2688" spans="2:20" x14ac:dyDescent="0.2">
      <c r="B2688" s="3"/>
      <c r="C2688" s="3"/>
      <c r="D2688" s="6"/>
      <c r="E2688" s="8"/>
      <c r="O2688" s="10"/>
      <c r="Q2688" s="12"/>
      <c r="S2688" s="16"/>
      <c r="T2688" s="16"/>
    </row>
    <row r="2689" spans="2:20" x14ac:dyDescent="0.2">
      <c r="B2689" s="3"/>
      <c r="C2689" s="3"/>
      <c r="D2689" s="6"/>
      <c r="E2689" s="8"/>
      <c r="O2689" s="10"/>
      <c r="Q2689" s="12"/>
      <c r="S2689" s="16"/>
      <c r="T2689" s="16"/>
    </row>
    <row r="2690" spans="2:20" x14ac:dyDescent="0.2">
      <c r="B2690" s="3"/>
      <c r="C2690" s="3"/>
      <c r="D2690" s="6"/>
      <c r="E2690" s="8"/>
      <c r="O2690" s="10"/>
      <c r="Q2690" s="12"/>
      <c r="S2690" s="16"/>
      <c r="T2690" s="16"/>
    </row>
    <row r="2691" spans="2:20" x14ac:dyDescent="0.2">
      <c r="B2691" s="3"/>
      <c r="C2691" s="3"/>
      <c r="D2691" s="6"/>
      <c r="E2691" s="8"/>
      <c r="O2691" s="10"/>
      <c r="Q2691" s="12"/>
      <c r="S2691" s="16"/>
      <c r="T2691" s="16"/>
    </row>
    <row r="2692" spans="2:20" x14ac:dyDescent="0.2">
      <c r="B2692" s="3"/>
      <c r="C2692" s="3"/>
      <c r="D2692" s="6"/>
      <c r="E2692" s="8"/>
      <c r="O2692" s="10"/>
      <c r="Q2692" s="12"/>
      <c r="S2692" s="16"/>
      <c r="T2692" s="16"/>
    </row>
    <row r="2693" spans="2:20" x14ac:dyDescent="0.2">
      <c r="B2693" s="3"/>
      <c r="C2693" s="3"/>
      <c r="D2693" s="6"/>
      <c r="E2693" s="8"/>
      <c r="O2693" s="10"/>
      <c r="Q2693" s="12"/>
      <c r="S2693" s="16"/>
      <c r="T2693" s="16"/>
    </row>
    <row r="2694" spans="2:20" x14ac:dyDescent="0.2">
      <c r="B2694" s="3"/>
      <c r="C2694" s="3"/>
      <c r="D2694" s="6"/>
      <c r="E2694" s="8"/>
      <c r="O2694" s="10"/>
      <c r="Q2694" s="12"/>
      <c r="S2694" s="16"/>
      <c r="T2694" s="16"/>
    </row>
    <row r="2695" spans="2:20" x14ac:dyDescent="0.2">
      <c r="B2695" s="3"/>
      <c r="C2695" s="3"/>
      <c r="D2695" s="6"/>
      <c r="E2695" s="8"/>
      <c r="O2695" s="10"/>
      <c r="Q2695" s="12"/>
      <c r="S2695" s="16"/>
      <c r="T2695" s="16"/>
    </row>
    <row r="2696" spans="2:20" x14ac:dyDescent="0.2">
      <c r="B2696" s="3"/>
      <c r="C2696" s="3"/>
      <c r="D2696" s="6"/>
      <c r="E2696" s="8"/>
      <c r="O2696" s="10"/>
      <c r="Q2696" s="12"/>
      <c r="S2696" s="16"/>
      <c r="T2696" s="16"/>
    </row>
    <row r="2697" spans="2:20" x14ac:dyDescent="0.2">
      <c r="B2697" s="3"/>
      <c r="C2697" s="3"/>
      <c r="D2697" s="6"/>
      <c r="E2697" s="8"/>
      <c r="O2697" s="10"/>
      <c r="Q2697" s="12"/>
      <c r="S2697" s="16"/>
      <c r="T2697" s="16"/>
    </row>
    <row r="2698" spans="2:20" x14ac:dyDescent="0.2">
      <c r="B2698" s="3"/>
      <c r="C2698" s="3"/>
      <c r="D2698" s="6"/>
      <c r="E2698" s="8"/>
      <c r="O2698" s="10"/>
      <c r="Q2698" s="12"/>
      <c r="S2698" s="16"/>
      <c r="T2698" s="16"/>
    </row>
    <row r="2699" spans="2:20" x14ac:dyDescent="0.2">
      <c r="B2699" s="3"/>
      <c r="C2699" s="3"/>
      <c r="D2699" s="6"/>
      <c r="E2699" s="8"/>
      <c r="O2699" s="10"/>
      <c r="Q2699" s="12"/>
      <c r="S2699" s="16"/>
      <c r="T2699" s="16"/>
    </row>
    <row r="2700" spans="2:20" x14ac:dyDescent="0.2">
      <c r="B2700" s="3"/>
      <c r="C2700" s="3"/>
      <c r="D2700" s="6"/>
      <c r="E2700" s="8"/>
      <c r="O2700" s="10"/>
      <c r="Q2700" s="12"/>
      <c r="S2700" s="16"/>
      <c r="T2700" s="16"/>
    </row>
    <row r="2701" spans="2:20" x14ac:dyDescent="0.2">
      <c r="B2701" s="3"/>
      <c r="C2701" s="3"/>
      <c r="D2701" s="6"/>
      <c r="E2701" s="8"/>
      <c r="O2701" s="10"/>
      <c r="Q2701" s="12"/>
      <c r="S2701" s="16"/>
      <c r="T2701" s="16"/>
    </row>
    <row r="2702" spans="2:20" x14ac:dyDescent="0.2">
      <c r="B2702" s="3"/>
      <c r="C2702" s="3"/>
      <c r="D2702" s="6"/>
      <c r="E2702" s="8"/>
      <c r="O2702" s="10"/>
      <c r="Q2702" s="12"/>
      <c r="S2702" s="16"/>
      <c r="T2702" s="16"/>
    </row>
    <row r="2703" spans="2:20" x14ac:dyDescent="0.2">
      <c r="B2703" s="3"/>
      <c r="C2703" s="3"/>
      <c r="D2703" s="6"/>
      <c r="E2703" s="8"/>
      <c r="O2703" s="10"/>
      <c r="Q2703" s="12"/>
      <c r="S2703" s="16"/>
      <c r="T2703" s="16"/>
    </row>
    <row r="2704" spans="2:20" x14ac:dyDescent="0.2">
      <c r="B2704" s="3"/>
      <c r="C2704" s="3"/>
      <c r="D2704" s="6"/>
      <c r="E2704" s="8"/>
      <c r="O2704" s="10"/>
      <c r="Q2704" s="12"/>
      <c r="S2704" s="16"/>
      <c r="T2704" s="16"/>
    </row>
    <row r="2705" spans="2:20" x14ac:dyDescent="0.2">
      <c r="B2705" s="3"/>
      <c r="C2705" s="3"/>
      <c r="D2705" s="6"/>
      <c r="E2705" s="8"/>
      <c r="O2705" s="10"/>
      <c r="Q2705" s="12"/>
      <c r="S2705" s="16"/>
      <c r="T2705" s="16"/>
    </row>
    <row r="2706" spans="2:20" x14ac:dyDescent="0.2">
      <c r="B2706" s="3"/>
      <c r="C2706" s="3"/>
      <c r="D2706" s="6"/>
      <c r="E2706" s="8"/>
      <c r="O2706" s="10"/>
      <c r="Q2706" s="12"/>
      <c r="S2706" s="16"/>
      <c r="T2706" s="16"/>
    </row>
    <row r="2707" spans="2:20" x14ac:dyDescent="0.2">
      <c r="B2707" s="3"/>
      <c r="C2707" s="3"/>
      <c r="D2707" s="6"/>
      <c r="E2707" s="8"/>
      <c r="O2707" s="10"/>
      <c r="Q2707" s="12"/>
      <c r="S2707" s="16"/>
      <c r="T2707" s="16"/>
    </row>
    <row r="2708" spans="2:20" x14ac:dyDescent="0.2">
      <c r="B2708" s="3"/>
      <c r="C2708" s="3"/>
      <c r="D2708" s="6"/>
      <c r="E2708" s="8"/>
      <c r="O2708" s="10"/>
      <c r="Q2708" s="12"/>
      <c r="S2708" s="16"/>
      <c r="T2708" s="16"/>
    </row>
    <row r="2709" spans="2:20" x14ac:dyDescent="0.2">
      <c r="B2709" s="3"/>
      <c r="C2709" s="3"/>
      <c r="D2709" s="6"/>
      <c r="E2709" s="8"/>
      <c r="O2709" s="10"/>
      <c r="Q2709" s="12"/>
      <c r="S2709" s="16"/>
      <c r="T2709" s="16"/>
    </row>
    <row r="2710" spans="2:20" x14ac:dyDescent="0.2">
      <c r="B2710" s="3"/>
      <c r="C2710" s="3"/>
      <c r="D2710" s="6"/>
      <c r="E2710" s="8"/>
      <c r="O2710" s="10"/>
      <c r="Q2710" s="12"/>
      <c r="S2710" s="16"/>
      <c r="T2710" s="16"/>
    </row>
    <row r="2711" spans="2:20" x14ac:dyDescent="0.2">
      <c r="B2711" s="3"/>
      <c r="C2711" s="3"/>
      <c r="D2711" s="6"/>
      <c r="E2711" s="8"/>
      <c r="O2711" s="10"/>
      <c r="Q2711" s="12"/>
      <c r="S2711" s="16"/>
      <c r="T2711" s="16"/>
    </row>
    <row r="2712" spans="2:20" x14ac:dyDescent="0.2">
      <c r="B2712" s="3"/>
      <c r="C2712" s="3"/>
      <c r="D2712" s="6"/>
      <c r="E2712" s="8"/>
      <c r="O2712" s="10"/>
      <c r="Q2712" s="12"/>
      <c r="S2712" s="16"/>
      <c r="T2712" s="16"/>
    </row>
    <row r="2713" spans="2:20" x14ac:dyDescent="0.2">
      <c r="B2713" s="3"/>
      <c r="C2713" s="3"/>
      <c r="D2713" s="6"/>
      <c r="E2713" s="8"/>
      <c r="O2713" s="10"/>
      <c r="Q2713" s="12"/>
      <c r="S2713" s="16"/>
      <c r="T2713" s="16"/>
    </row>
    <row r="2714" spans="2:20" x14ac:dyDescent="0.2">
      <c r="B2714" s="3"/>
      <c r="C2714" s="3"/>
      <c r="D2714" s="6"/>
      <c r="E2714" s="8"/>
      <c r="O2714" s="10"/>
      <c r="Q2714" s="12"/>
      <c r="S2714" s="16"/>
      <c r="T2714" s="16"/>
    </row>
    <row r="2715" spans="2:20" x14ac:dyDescent="0.2">
      <c r="B2715" s="3"/>
      <c r="C2715" s="3"/>
      <c r="D2715" s="6"/>
      <c r="E2715" s="8"/>
      <c r="O2715" s="10"/>
      <c r="Q2715" s="12"/>
      <c r="S2715" s="16"/>
      <c r="T2715" s="16"/>
    </row>
    <row r="2716" spans="2:20" x14ac:dyDescent="0.2">
      <c r="B2716" s="3"/>
      <c r="C2716" s="3"/>
      <c r="D2716" s="6"/>
      <c r="E2716" s="8"/>
      <c r="O2716" s="10"/>
      <c r="Q2716" s="12"/>
      <c r="S2716" s="16"/>
      <c r="T2716" s="16"/>
    </row>
    <row r="2717" spans="2:20" x14ac:dyDescent="0.2">
      <c r="B2717" s="3"/>
      <c r="C2717" s="3"/>
      <c r="D2717" s="6"/>
      <c r="E2717" s="8"/>
      <c r="O2717" s="10"/>
      <c r="Q2717" s="12"/>
      <c r="S2717" s="16"/>
      <c r="T2717" s="16"/>
    </row>
    <row r="2718" spans="2:20" x14ac:dyDescent="0.2">
      <c r="B2718" s="3"/>
      <c r="C2718" s="3"/>
      <c r="D2718" s="6"/>
      <c r="E2718" s="8"/>
      <c r="O2718" s="10"/>
      <c r="Q2718" s="12"/>
      <c r="S2718" s="16"/>
      <c r="T2718" s="16"/>
    </row>
    <row r="2719" spans="2:20" x14ac:dyDescent="0.2">
      <c r="B2719" s="3"/>
      <c r="C2719" s="3"/>
      <c r="D2719" s="6"/>
      <c r="E2719" s="8"/>
      <c r="O2719" s="10"/>
      <c r="Q2719" s="12"/>
      <c r="S2719" s="16"/>
      <c r="T2719" s="16"/>
    </row>
    <row r="2720" spans="2:20" x14ac:dyDescent="0.2">
      <c r="B2720" s="3"/>
      <c r="C2720" s="3"/>
      <c r="D2720" s="6"/>
      <c r="E2720" s="8"/>
      <c r="O2720" s="10"/>
      <c r="Q2720" s="12"/>
      <c r="S2720" s="16"/>
      <c r="T2720" s="16"/>
    </row>
    <row r="2721" spans="2:20" x14ac:dyDescent="0.2">
      <c r="B2721" s="3"/>
      <c r="C2721" s="3"/>
      <c r="D2721" s="6"/>
      <c r="E2721" s="8"/>
      <c r="O2721" s="10"/>
      <c r="Q2721" s="12"/>
      <c r="S2721" s="16"/>
      <c r="T2721" s="16"/>
    </row>
    <row r="2722" spans="2:20" x14ac:dyDescent="0.2">
      <c r="B2722" s="3"/>
      <c r="C2722" s="3"/>
      <c r="D2722" s="6"/>
      <c r="E2722" s="8"/>
      <c r="O2722" s="10"/>
      <c r="Q2722" s="12"/>
      <c r="S2722" s="16"/>
      <c r="T2722" s="16"/>
    </row>
    <row r="2723" spans="2:20" x14ac:dyDescent="0.2">
      <c r="B2723" s="3"/>
      <c r="C2723" s="3"/>
      <c r="D2723" s="6"/>
      <c r="E2723" s="8"/>
      <c r="O2723" s="10"/>
      <c r="Q2723" s="12"/>
      <c r="S2723" s="16"/>
      <c r="T2723" s="16"/>
    </row>
    <row r="2724" spans="2:20" x14ac:dyDescent="0.2">
      <c r="B2724" s="3"/>
      <c r="C2724" s="3"/>
      <c r="D2724" s="6"/>
      <c r="E2724" s="8"/>
      <c r="O2724" s="10"/>
      <c r="Q2724" s="12"/>
      <c r="S2724" s="16"/>
      <c r="T2724" s="16"/>
    </row>
    <row r="2725" spans="2:20" x14ac:dyDescent="0.2">
      <c r="B2725" s="3"/>
      <c r="C2725" s="3"/>
      <c r="D2725" s="6"/>
      <c r="E2725" s="8"/>
      <c r="O2725" s="10"/>
      <c r="Q2725" s="12"/>
      <c r="S2725" s="16"/>
      <c r="T2725" s="16"/>
    </row>
    <row r="2726" spans="2:20" x14ac:dyDescent="0.2">
      <c r="B2726" s="3"/>
      <c r="C2726" s="3"/>
      <c r="D2726" s="6"/>
      <c r="E2726" s="8"/>
      <c r="O2726" s="10"/>
      <c r="Q2726" s="12"/>
      <c r="S2726" s="16"/>
      <c r="T2726" s="16"/>
    </row>
    <row r="2727" spans="2:20" x14ac:dyDescent="0.2">
      <c r="B2727" s="3"/>
      <c r="C2727" s="3"/>
      <c r="D2727" s="6"/>
      <c r="E2727" s="8"/>
      <c r="O2727" s="10"/>
      <c r="Q2727" s="12"/>
      <c r="S2727" s="16"/>
      <c r="T2727" s="16"/>
    </row>
    <row r="2728" spans="2:20" x14ac:dyDescent="0.2">
      <c r="B2728" s="3"/>
      <c r="C2728" s="3"/>
      <c r="D2728" s="6"/>
      <c r="E2728" s="8"/>
      <c r="O2728" s="10"/>
      <c r="Q2728" s="12"/>
      <c r="S2728" s="16"/>
      <c r="T2728" s="16"/>
    </row>
    <row r="2729" spans="2:20" x14ac:dyDescent="0.2">
      <c r="B2729" s="3"/>
      <c r="C2729" s="3"/>
      <c r="D2729" s="6"/>
      <c r="E2729" s="8"/>
      <c r="O2729" s="10"/>
      <c r="Q2729" s="12"/>
      <c r="S2729" s="16"/>
      <c r="T2729" s="16"/>
    </row>
    <row r="2730" spans="2:20" x14ac:dyDescent="0.2">
      <c r="B2730" s="3"/>
      <c r="C2730" s="3"/>
      <c r="D2730" s="6"/>
      <c r="E2730" s="8"/>
      <c r="O2730" s="10"/>
      <c r="Q2730" s="12"/>
      <c r="S2730" s="16"/>
      <c r="T2730" s="16"/>
    </row>
    <row r="2731" spans="2:20" x14ac:dyDescent="0.2">
      <c r="B2731" s="3"/>
      <c r="C2731" s="3"/>
      <c r="D2731" s="6"/>
      <c r="E2731" s="8"/>
      <c r="O2731" s="10"/>
      <c r="Q2731" s="12"/>
      <c r="S2731" s="16"/>
      <c r="T2731" s="16"/>
    </row>
    <row r="2732" spans="2:20" x14ac:dyDescent="0.2">
      <c r="B2732" s="3"/>
      <c r="C2732" s="3"/>
      <c r="D2732" s="6"/>
      <c r="E2732" s="8"/>
      <c r="O2732" s="10"/>
      <c r="Q2732" s="12"/>
      <c r="S2732" s="16"/>
      <c r="T2732" s="16"/>
    </row>
    <row r="2733" spans="2:20" x14ac:dyDescent="0.2">
      <c r="B2733" s="3"/>
      <c r="C2733" s="3"/>
      <c r="D2733" s="6"/>
      <c r="E2733" s="8"/>
      <c r="O2733" s="10"/>
      <c r="Q2733" s="12"/>
      <c r="S2733" s="16"/>
      <c r="T2733" s="16"/>
    </row>
    <row r="2734" spans="2:20" x14ac:dyDescent="0.2">
      <c r="B2734" s="3"/>
      <c r="C2734" s="3"/>
      <c r="D2734" s="6"/>
      <c r="E2734" s="8"/>
      <c r="O2734" s="10"/>
      <c r="Q2734" s="12"/>
      <c r="S2734" s="16"/>
      <c r="T2734" s="16"/>
    </row>
    <row r="2735" spans="2:20" x14ac:dyDescent="0.2">
      <c r="B2735" s="3"/>
      <c r="C2735" s="3"/>
      <c r="D2735" s="6"/>
      <c r="E2735" s="8"/>
      <c r="O2735" s="10"/>
      <c r="Q2735" s="12"/>
      <c r="S2735" s="16"/>
      <c r="T2735" s="16"/>
    </row>
    <row r="2736" spans="2:20" x14ac:dyDescent="0.2">
      <c r="B2736" s="3"/>
      <c r="C2736" s="3"/>
      <c r="D2736" s="6"/>
      <c r="E2736" s="8"/>
      <c r="O2736" s="10"/>
      <c r="Q2736" s="12"/>
      <c r="S2736" s="16"/>
      <c r="T2736" s="16"/>
    </row>
    <row r="2737" spans="2:20" x14ac:dyDescent="0.2">
      <c r="B2737" s="3"/>
      <c r="C2737" s="3"/>
      <c r="D2737" s="6"/>
      <c r="E2737" s="8"/>
      <c r="O2737" s="10"/>
      <c r="Q2737" s="12"/>
      <c r="S2737" s="16"/>
      <c r="T2737" s="16"/>
    </row>
    <row r="2738" spans="2:20" x14ac:dyDescent="0.2">
      <c r="B2738" s="3"/>
      <c r="C2738" s="3"/>
      <c r="D2738" s="6"/>
      <c r="E2738" s="8"/>
      <c r="O2738" s="10"/>
      <c r="Q2738" s="12"/>
      <c r="S2738" s="16"/>
      <c r="T2738" s="16"/>
    </row>
    <row r="2739" spans="2:20" x14ac:dyDescent="0.2">
      <c r="B2739" s="3"/>
      <c r="C2739" s="3"/>
      <c r="D2739" s="6"/>
      <c r="E2739" s="8"/>
      <c r="O2739" s="10"/>
      <c r="Q2739" s="12"/>
      <c r="S2739" s="16"/>
      <c r="T2739" s="16"/>
    </row>
    <row r="2740" spans="2:20" x14ac:dyDescent="0.2">
      <c r="B2740" s="3"/>
      <c r="C2740" s="3"/>
      <c r="D2740" s="6"/>
      <c r="E2740" s="8"/>
      <c r="O2740" s="10"/>
      <c r="Q2740" s="12"/>
      <c r="S2740" s="16"/>
      <c r="T2740" s="16"/>
    </row>
    <row r="2741" spans="2:20" x14ac:dyDescent="0.2">
      <c r="B2741" s="3"/>
      <c r="C2741" s="3"/>
      <c r="D2741" s="6"/>
      <c r="E2741" s="8"/>
      <c r="O2741" s="10"/>
      <c r="Q2741" s="12"/>
      <c r="S2741" s="16"/>
      <c r="T2741" s="16"/>
    </row>
    <row r="2742" spans="2:20" x14ac:dyDescent="0.2">
      <c r="B2742" s="3"/>
      <c r="C2742" s="3"/>
      <c r="D2742" s="6"/>
      <c r="E2742" s="8"/>
      <c r="O2742" s="10"/>
      <c r="Q2742" s="12"/>
      <c r="S2742" s="16"/>
      <c r="T2742" s="16"/>
    </row>
    <row r="2743" spans="2:20" x14ac:dyDescent="0.2">
      <c r="B2743" s="3"/>
      <c r="C2743" s="3"/>
      <c r="D2743" s="6"/>
      <c r="E2743" s="8"/>
      <c r="O2743" s="10"/>
      <c r="Q2743" s="12"/>
      <c r="S2743" s="16"/>
      <c r="T2743" s="16"/>
    </row>
    <row r="2744" spans="2:20" x14ac:dyDescent="0.2">
      <c r="B2744" s="3"/>
      <c r="C2744" s="3"/>
      <c r="D2744" s="6"/>
      <c r="E2744" s="8"/>
      <c r="O2744" s="10"/>
      <c r="Q2744" s="12"/>
      <c r="S2744" s="16"/>
      <c r="T2744" s="16"/>
    </row>
    <row r="2745" spans="2:20" x14ac:dyDescent="0.2">
      <c r="B2745" s="3"/>
      <c r="C2745" s="3"/>
      <c r="D2745" s="6"/>
      <c r="E2745" s="8"/>
      <c r="O2745" s="10"/>
      <c r="Q2745" s="12"/>
      <c r="S2745" s="16"/>
      <c r="T2745" s="16"/>
    </row>
    <row r="2746" spans="2:20" x14ac:dyDescent="0.2">
      <c r="B2746" s="3"/>
      <c r="C2746" s="3"/>
      <c r="D2746" s="6"/>
      <c r="E2746" s="8"/>
      <c r="O2746" s="10"/>
      <c r="Q2746" s="12"/>
      <c r="S2746" s="16"/>
      <c r="T2746" s="16"/>
    </row>
    <row r="2747" spans="2:20" x14ac:dyDescent="0.2">
      <c r="B2747" s="3"/>
      <c r="C2747" s="3"/>
      <c r="D2747" s="6"/>
      <c r="E2747" s="8"/>
      <c r="O2747" s="10"/>
      <c r="Q2747" s="12"/>
      <c r="S2747" s="16"/>
      <c r="T2747" s="16"/>
    </row>
    <row r="2748" spans="2:20" x14ac:dyDescent="0.2">
      <c r="B2748" s="3"/>
      <c r="C2748" s="3"/>
      <c r="D2748" s="6"/>
      <c r="E2748" s="8"/>
      <c r="O2748" s="10"/>
      <c r="Q2748" s="12"/>
      <c r="S2748" s="16"/>
      <c r="T2748" s="16"/>
    </row>
    <row r="2749" spans="2:20" x14ac:dyDescent="0.2">
      <c r="B2749" s="3"/>
      <c r="C2749" s="3"/>
      <c r="D2749" s="6"/>
      <c r="E2749" s="8"/>
      <c r="O2749" s="10"/>
      <c r="Q2749" s="12"/>
      <c r="S2749" s="16"/>
      <c r="T2749" s="16"/>
    </row>
    <row r="2750" spans="2:20" x14ac:dyDescent="0.2">
      <c r="B2750" s="3"/>
      <c r="C2750" s="3"/>
      <c r="D2750" s="6"/>
      <c r="E2750" s="8"/>
      <c r="O2750" s="10"/>
      <c r="Q2750" s="12"/>
      <c r="S2750" s="16"/>
      <c r="T2750" s="16"/>
    </row>
    <row r="2751" spans="2:20" x14ac:dyDescent="0.2">
      <c r="B2751" s="3"/>
      <c r="C2751" s="3"/>
      <c r="D2751" s="6"/>
      <c r="E2751" s="8"/>
      <c r="O2751" s="10"/>
      <c r="Q2751" s="12"/>
      <c r="S2751" s="16"/>
      <c r="T2751" s="16"/>
    </row>
    <row r="2752" spans="2:20" x14ac:dyDescent="0.2">
      <c r="B2752" s="3"/>
      <c r="C2752" s="3"/>
      <c r="D2752" s="6"/>
      <c r="E2752" s="8"/>
      <c r="O2752" s="10"/>
      <c r="Q2752" s="12"/>
      <c r="S2752" s="16"/>
      <c r="T2752" s="16"/>
    </row>
    <row r="2753" spans="2:20" x14ac:dyDescent="0.2">
      <c r="B2753" s="3"/>
      <c r="C2753" s="3"/>
      <c r="D2753" s="6"/>
      <c r="E2753" s="8"/>
      <c r="O2753" s="10"/>
      <c r="Q2753" s="12"/>
      <c r="S2753" s="16"/>
      <c r="T2753" s="16"/>
    </row>
    <row r="2754" spans="2:20" x14ac:dyDescent="0.2">
      <c r="B2754" s="3"/>
      <c r="C2754" s="3"/>
      <c r="D2754" s="6"/>
      <c r="E2754" s="8"/>
      <c r="O2754" s="10"/>
      <c r="Q2754" s="12"/>
      <c r="S2754" s="16"/>
      <c r="T2754" s="16"/>
    </row>
    <row r="2755" spans="2:20" x14ac:dyDescent="0.2">
      <c r="B2755" s="3"/>
      <c r="C2755" s="3"/>
      <c r="D2755" s="6"/>
      <c r="E2755" s="8"/>
      <c r="O2755" s="10"/>
      <c r="Q2755" s="12"/>
      <c r="S2755" s="16"/>
      <c r="T2755" s="16"/>
    </row>
    <row r="2756" spans="2:20" x14ac:dyDescent="0.2">
      <c r="B2756" s="3"/>
      <c r="C2756" s="3"/>
      <c r="D2756" s="6"/>
      <c r="E2756" s="8"/>
      <c r="O2756" s="10"/>
      <c r="Q2756" s="12"/>
      <c r="S2756" s="16"/>
      <c r="T2756" s="16"/>
    </row>
    <row r="2757" spans="2:20" x14ac:dyDescent="0.2">
      <c r="B2757" s="3"/>
      <c r="C2757" s="3"/>
      <c r="D2757" s="6"/>
      <c r="E2757" s="8"/>
      <c r="O2757" s="10"/>
      <c r="Q2757" s="12"/>
      <c r="S2757" s="16"/>
      <c r="T2757" s="16"/>
    </row>
    <row r="2758" spans="2:20" x14ac:dyDescent="0.2">
      <c r="B2758" s="3"/>
      <c r="C2758" s="3"/>
      <c r="D2758" s="6"/>
      <c r="E2758" s="8"/>
      <c r="O2758" s="10"/>
      <c r="Q2758" s="12"/>
      <c r="S2758" s="16"/>
      <c r="T2758" s="16"/>
    </row>
    <row r="2759" spans="2:20" x14ac:dyDescent="0.2">
      <c r="B2759" s="3"/>
      <c r="C2759" s="3"/>
      <c r="D2759" s="6"/>
      <c r="E2759" s="8"/>
      <c r="O2759" s="10"/>
      <c r="Q2759" s="12"/>
      <c r="S2759" s="16"/>
      <c r="T2759" s="16"/>
    </row>
    <row r="2760" spans="2:20" x14ac:dyDescent="0.2">
      <c r="B2760" s="3"/>
      <c r="C2760" s="3"/>
      <c r="D2760" s="6"/>
      <c r="E2760" s="8"/>
      <c r="O2760" s="10"/>
      <c r="Q2760" s="12"/>
      <c r="S2760" s="16"/>
      <c r="T2760" s="16"/>
    </row>
    <row r="2761" spans="2:20" x14ac:dyDescent="0.2">
      <c r="B2761" s="3"/>
      <c r="C2761" s="3"/>
      <c r="D2761" s="6"/>
      <c r="E2761" s="8"/>
      <c r="O2761" s="10"/>
      <c r="Q2761" s="12"/>
      <c r="S2761" s="16"/>
      <c r="T2761" s="16"/>
    </row>
    <row r="2762" spans="2:20" x14ac:dyDescent="0.2">
      <c r="B2762" s="3"/>
      <c r="C2762" s="3"/>
      <c r="D2762" s="6"/>
      <c r="E2762" s="8"/>
      <c r="O2762" s="10"/>
      <c r="Q2762" s="12"/>
      <c r="S2762" s="16"/>
      <c r="T2762" s="16"/>
    </row>
    <row r="2763" spans="2:20" x14ac:dyDescent="0.2">
      <c r="B2763" s="3"/>
      <c r="C2763" s="3"/>
      <c r="D2763" s="6"/>
      <c r="E2763" s="8"/>
      <c r="O2763" s="10"/>
      <c r="Q2763" s="12"/>
      <c r="S2763" s="16"/>
      <c r="T2763" s="16"/>
    </row>
    <row r="2764" spans="2:20" x14ac:dyDescent="0.2">
      <c r="B2764" s="3"/>
      <c r="C2764" s="3"/>
      <c r="D2764" s="6"/>
      <c r="E2764" s="8"/>
      <c r="O2764" s="10"/>
      <c r="Q2764" s="12"/>
      <c r="S2764" s="16"/>
      <c r="T2764" s="16"/>
    </row>
    <row r="2765" spans="2:20" x14ac:dyDescent="0.2">
      <c r="B2765" s="3"/>
      <c r="C2765" s="3"/>
      <c r="D2765" s="6"/>
      <c r="E2765" s="8"/>
      <c r="O2765" s="10"/>
      <c r="Q2765" s="12"/>
      <c r="S2765" s="16"/>
      <c r="T2765" s="16"/>
    </row>
    <row r="2766" spans="2:20" x14ac:dyDescent="0.2">
      <c r="B2766" s="3"/>
      <c r="C2766" s="3"/>
      <c r="D2766" s="6"/>
      <c r="E2766" s="8"/>
      <c r="O2766" s="10"/>
      <c r="Q2766" s="12"/>
      <c r="S2766" s="16"/>
      <c r="T2766" s="16"/>
    </row>
    <row r="2767" spans="2:20" x14ac:dyDescent="0.2">
      <c r="B2767" s="3"/>
      <c r="C2767" s="3"/>
      <c r="D2767" s="6"/>
      <c r="E2767" s="8"/>
      <c r="O2767" s="10"/>
      <c r="Q2767" s="12"/>
      <c r="S2767" s="16"/>
      <c r="T2767" s="16"/>
    </row>
    <row r="2768" spans="2:20" x14ac:dyDescent="0.2">
      <c r="B2768" s="3"/>
      <c r="C2768" s="3"/>
      <c r="D2768" s="6"/>
      <c r="E2768" s="8"/>
      <c r="O2768" s="10"/>
      <c r="Q2768" s="12"/>
      <c r="S2768" s="16"/>
      <c r="T2768" s="16"/>
    </row>
    <row r="2769" spans="2:20" x14ac:dyDescent="0.2">
      <c r="B2769" s="3"/>
      <c r="C2769" s="3"/>
      <c r="D2769" s="6"/>
      <c r="E2769" s="8"/>
      <c r="O2769" s="10"/>
      <c r="Q2769" s="12"/>
      <c r="S2769" s="16"/>
      <c r="T2769" s="16"/>
    </row>
    <row r="2770" spans="2:20" x14ac:dyDescent="0.2">
      <c r="B2770" s="3"/>
      <c r="C2770" s="3"/>
      <c r="D2770" s="6"/>
      <c r="E2770" s="8"/>
      <c r="O2770" s="10"/>
      <c r="Q2770" s="12"/>
      <c r="S2770" s="16"/>
      <c r="T2770" s="16"/>
    </row>
    <row r="2771" spans="2:20" x14ac:dyDescent="0.2">
      <c r="B2771" s="3"/>
      <c r="C2771" s="3"/>
      <c r="D2771" s="6"/>
      <c r="E2771" s="8"/>
      <c r="O2771" s="10"/>
      <c r="Q2771" s="12"/>
      <c r="S2771" s="16"/>
      <c r="T2771" s="16"/>
    </row>
    <row r="2772" spans="2:20" x14ac:dyDescent="0.2">
      <c r="B2772" s="3"/>
      <c r="C2772" s="3"/>
      <c r="D2772" s="6"/>
      <c r="E2772" s="8"/>
      <c r="O2772" s="10"/>
      <c r="Q2772" s="12"/>
      <c r="S2772" s="16"/>
      <c r="T2772" s="16"/>
    </row>
    <row r="2773" spans="2:20" x14ac:dyDescent="0.2">
      <c r="B2773" s="3"/>
      <c r="C2773" s="3"/>
      <c r="D2773" s="6"/>
      <c r="E2773" s="8"/>
      <c r="O2773" s="10"/>
      <c r="Q2773" s="12"/>
      <c r="S2773" s="16"/>
      <c r="T2773" s="16"/>
    </row>
    <row r="2774" spans="2:20" x14ac:dyDescent="0.2">
      <c r="B2774" s="3"/>
      <c r="C2774" s="3"/>
      <c r="D2774" s="6"/>
      <c r="E2774" s="8"/>
      <c r="O2774" s="10"/>
      <c r="Q2774" s="12"/>
      <c r="S2774" s="16"/>
      <c r="T2774" s="16"/>
    </row>
    <row r="2775" spans="2:20" x14ac:dyDescent="0.2">
      <c r="B2775" s="3"/>
      <c r="C2775" s="3"/>
      <c r="D2775" s="6"/>
      <c r="E2775" s="8"/>
      <c r="O2775" s="10"/>
      <c r="Q2775" s="12"/>
      <c r="S2775" s="16"/>
      <c r="T2775" s="16"/>
    </row>
    <row r="2776" spans="2:20" x14ac:dyDescent="0.2">
      <c r="B2776" s="3"/>
      <c r="C2776" s="3"/>
      <c r="D2776" s="6"/>
      <c r="E2776" s="8"/>
      <c r="O2776" s="10"/>
      <c r="Q2776" s="12"/>
      <c r="S2776" s="16"/>
      <c r="T2776" s="16"/>
    </row>
    <row r="2777" spans="2:20" x14ac:dyDescent="0.2">
      <c r="B2777" s="3"/>
      <c r="C2777" s="3"/>
      <c r="D2777" s="6"/>
      <c r="E2777" s="8"/>
      <c r="O2777" s="10"/>
      <c r="Q2777" s="12"/>
      <c r="S2777" s="16"/>
      <c r="T2777" s="16"/>
    </row>
    <row r="2778" spans="2:20" x14ac:dyDescent="0.2">
      <c r="B2778" s="3"/>
      <c r="C2778" s="3"/>
      <c r="D2778" s="6"/>
      <c r="E2778" s="8"/>
      <c r="O2778" s="10"/>
      <c r="Q2778" s="12"/>
      <c r="S2778" s="16"/>
      <c r="T2778" s="16"/>
    </row>
    <row r="2779" spans="2:20" x14ac:dyDescent="0.2">
      <c r="B2779" s="3"/>
      <c r="C2779" s="3"/>
      <c r="D2779" s="6"/>
      <c r="E2779" s="8"/>
      <c r="O2779" s="10"/>
      <c r="Q2779" s="12"/>
      <c r="S2779" s="16"/>
      <c r="T2779" s="16"/>
    </row>
    <row r="2780" spans="2:20" x14ac:dyDescent="0.2">
      <c r="B2780" s="3"/>
      <c r="C2780" s="3"/>
      <c r="D2780" s="6"/>
      <c r="E2780" s="8"/>
      <c r="O2780" s="10"/>
      <c r="Q2780" s="12"/>
      <c r="S2780" s="16"/>
      <c r="T2780" s="16"/>
    </row>
    <row r="2781" spans="2:20" x14ac:dyDescent="0.2">
      <c r="B2781" s="3"/>
      <c r="C2781" s="3"/>
      <c r="D2781" s="6"/>
      <c r="E2781" s="8"/>
      <c r="O2781" s="10"/>
      <c r="Q2781" s="12"/>
      <c r="S2781" s="16"/>
      <c r="T2781" s="16"/>
    </row>
    <row r="2782" spans="2:20" x14ac:dyDescent="0.2">
      <c r="B2782" s="3"/>
      <c r="C2782" s="3"/>
      <c r="D2782" s="6"/>
      <c r="E2782" s="8"/>
      <c r="O2782" s="10"/>
      <c r="Q2782" s="12"/>
      <c r="S2782" s="16"/>
      <c r="T2782" s="16"/>
    </row>
    <row r="2783" spans="2:20" x14ac:dyDescent="0.2">
      <c r="B2783" s="3"/>
      <c r="C2783" s="3"/>
      <c r="D2783" s="6"/>
      <c r="E2783" s="8"/>
      <c r="O2783" s="10"/>
      <c r="Q2783" s="12"/>
      <c r="S2783" s="16"/>
      <c r="T2783" s="16"/>
    </row>
    <row r="2784" spans="2:20" x14ac:dyDescent="0.2">
      <c r="B2784" s="3"/>
      <c r="C2784" s="3"/>
      <c r="D2784" s="6"/>
      <c r="E2784" s="8"/>
      <c r="O2784" s="10"/>
      <c r="Q2784" s="12"/>
      <c r="S2784" s="16"/>
      <c r="T2784" s="16"/>
    </row>
    <row r="2785" spans="2:20" x14ac:dyDescent="0.2">
      <c r="B2785" s="3"/>
      <c r="C2785" s="3"/>
      <c r="D2785" s="6"/>
      <c r="E2785" s="8"/>
      <c r="O2785" s="10"/>
      <c r="Q2785" s="12"/>
      <c r="S2785" s="16"/>
      <c r="T2785" s="16"/>
    </row>
    <row r="2786" spans="2:20" x14ac:dyDescent="0.2">
      <c r="B2786" s="3"/>
      <c r="C2786" s="3"/>
      <c r="D2786" s="6"/>
      <c r="E2786" s="8"/>
      <c r="O2786" s="10"/>
      <c r="Q2786" s="12"/>
      <c r="S2786" s="16"/>
      <c r="T2786" s="16"/>
    </row>
    <row r="2787" spans="2:20" x14ac:dyDescent="0.2">
      <c r="B2787" s="3"/>
      <c r="C2787" s="3"/>
      <c r="D2787" s="6"/>
      <c r="E2787" s="8"/>
      <c r="O2787" s="10"/>
      <c r="Q2787" s="12"/>
      <c r="S2787" s="16"/>
      <c r="T2787" s="16"/>
    </row>
    <row r="2788" spans="2:20" x14ac:dyDescent="0.2">
      <c r="B2788" s="3"/>
      <c r="C2788" s="3"/>
      <c r="D2788" s="6"/>
      <c r="E2788" s="8"/>
      <c r="O2788" s="10"/>
      <c r="Q2788" s="12"/>
      <c r="S2788" s="16"/>
      <c r="T2788" s="16"/>
    </row>
    <row r="2789" spans="2:20" x14ac:dyDescent="0.2">
      <c r="B2789" s="3"/>
      <c r="C2789" s="3"/>
      <c r="D2789" s="6"/>
      <c r="E2789" s="8"/>
      <c r="O2789" s="10"/>
      <c r="Q2789" s="12"/>
      <c r="S2789" s="16"/>
      <c r="T2789" s="16"/>
    </row>
    <row r="2790" spans="2:20" x14ac:dyDescent="0.2">
      <c r="B2790" s="3"/>
      <c r="C2790" s="3"/>
      <c r="D2790" s="6"/>
      <c r="E2790" s="8"/>
      <c r="O2790" s="10"/>
      <c r="Q2790" s="12"/>
      <c r="S2790" s="16"/>
      <c r="T2790" s="16"/>
    </row>
    <row r="2791" spans="2:20" x14ac:dyDescent="0.2">
      <c r="B2791" s="3"/>
      <c r="C2791" s="3"/>
      <c r="D2791" s="6"/>
      <c r="E2791" s="8"/>
      <c r="O2791" s="10"/>
      <c r="Q2791" s="12"/>
      <c r="S2791" s="16"/>
      <c r="T2791" s="16"/>
    </row>
    <row r="2792" spans="2:20" x14ac:dyDescent="0.2">
      <c r="B2792" s="3"/>
      <c r="C2792" s="3"/>
      <c r="D2792" s="6"/>
      <c r="E2792" s="8"/>
      <c r="O2792" s="10"/>
      <c r="Q2792" s="12"/>
      <c r="S2792" s="16"/>
      <c r="T2792" s="16"/>
    </row>
    <row r="2793" spans="2:20" x14ac:dyDescent="0.2">
      <c r="B2793" s="3"/>
      <c r="C2793" s="3"/>
      <c r="D2793" s="6"/>
      <c r="E2793" s="8"/>
      <c r="O2793" s="10"/>
      <c r="Q2793" s="12"/>
      <c r="S2793" s="16"/>
      <c r="T2793" s="16"/>
    </row>
    <row r="2794" spans="2:20" x14ac:dyDescent="0.2">
      <c r="B2794" s="3"/>
      <c r="C2794" s="3"/>
      <c r="D2794" s="6"/>
      <c r="E2794" s="8"/>
      <c r="O2794" s="10"/>
      <c r="Q2794" s="12"/>
      <c r="S2794" s="16"/>
      <c r="T2794" s="16"/>
    </row>
    <row r="2795" spans="2:20" x14ac:dyDescent="0.2">
      <c r="B2795" s="3"/>
      <c r="C2795" s="3"/>
      <c r="D2795" s="6"/>
      <c r="E2795" s="8"/>
      <c r="O2795" s="10"/>
      <c r="Q2795" s="12"/>
      <c r="S2795" s="16"/>
      <c r="T2795" s="16"/>
    </row>
    <row r="2796" spans="2:20" x14ac:dyDescent="0.2">
      <c r="B2796" s="3"/>
      <c r="C2796" s="3"/>
      <c r="D2796" s="6"/>
      <c r="E2796" s="8"/>
      <c r="O2796" s="10"/>
      <c r="Q2796" s="12"/>
      <c r="S2796" s="16"/>
      <c r="T2796" s="16"/>
    </row>
    <row r="2797" spans="2:20" x14ac:dyDescent="0.2">
      <c r="B2797" s="3"/>
      <c r="C2797" s="3"/>
      <c r="D2797" s="6"/>
      <c r="E2797" s="8"/>
      <c r="O2797" s="10"/>
      <c r="Q2797" s="12"/>
      <c r="S2797" s="16"/>
      <c r="T2797" s="16"/>
    </row>
    <row r="2798" spans="2:20" x14ac:dyDescent="0.2">
      <c r="B2798" s="3"/>
      <c r="C2798" s="3"/>
      <c r="D2798" s="6"/>
      <c r="E2798" s="8"/>
      <c r="O2798" s="10"/>
      <c r="Q2798" s="12"/>
      <c r="S2798" s="16"/>
      <c r="T2798" s="16"/>
    </row>
    <row r="2799" spans="2:20" x14ac:dyDescent="0.2">
      <c r="B2799" s="3"/>
      <c r="C2799" s="3"/>
      <c r="D2799" s="6"/>
      <c r="E2799" s="8"/>
      <c r="O2799" s="10"/>
      <c r="Q2799" s="12"/>
      <c r="S2799" s="16"/>
      <c r="T2799" s="16"/>
    </row>
    <row r="2800" spans="2:20" x14ac:dyDescent="0.2">
      <c r="B2800" s="3"/>
      <c r="C2800" s="3"/>
      <c r="D2800" s="6"/>
      <c r="E2800" s="8"/>
      <c r="O2800" s="10"/>
      <c r="Q2800" s="12"/>
      <c r="S2800" s="16"/>
      <c r="T2800" s="16"/>
    </row>
    <row r="2801" spans="2:20" x14ac:dyDescent="0.2">
      <c r="B2801" s="3"/>
      <c r="C2801" s="3"/>
      <c r="D2801" s="6"/>
      <c r="E2801" s="8"/>
      <c r="O2801" s="10"/>
      <c r="Q2801" s="12"/>
      <c r="S2801" s="16"/>
      <c r="T2801" s="16"/>
    </row>
    <row r="2802" spans="2:20" x14ac:dyDescent="0.2">
      <c r="B2802" s="3"/>
      <c r="C2802" s="3"/>
      <c r="D2802" s="6"/>
      <c r="E2802" s="8"/>
      <c r="O2802" s="10"/>
      <c r="Q2802" s="12"/>
      <c r="S2802" s="16"/>
      <c r="T2802" s="16"/>
    </row>
    <row r="2803" spans="2:20" x14ac:dyDescent="0.2">
      <c r="B2803" s="3"/>
      <c r="C2803" s="3"/>
      <c r="D2803" s="6"/>
      <c r="E2803" s="8"/>
      <c r="O2803" s="10"/>
      <c r="Q2803" s="12"/>
      <c r="S2803" s="16"/>
      <c r="T2803" s="16"/>
    </row>
    <row r="2804" spans="2:20" x14ac:dyDescent="0.2">
      <c r="B2804" s="3"/>
      <c r="C2804" s="3"/>
      <c r="D2804" s="6"/>
      <c r="E2804" s="8"/>
      <c r="O2804" s="10"/>
      <c r="Q2804" s="12"/>
      <c r="S2804" s="16"/>
      <c r="T2804" s="16"/>
    </row>
    <row r="2805" spans="2:20" x14ac:dyDescent="0.2">
      <c r="B2805" s="3"/>
      <c r="C2805" s="3"/>
      <c r="D2805" s="6"/>
      <c r="E2805" s="8"/>
      <c r="O2805" s="10"/>
      <c r="Q2805" s="12"/>
      <c r="S2805" s="16"/>
      <c r="T2805" s="16"/>
    </row>
    <row r="2806" spans="2:20" x14ac:dyDescent="0.2">
      <c r="B2806" s="3"/>
      <c r="C2806" s="3"/>
      <c r="D2806" s="6"/>
      <c r="E2806" s="8"/>
      <c r="O2806" s="10"/>
      <c r="Q2806" s="12"/>
      <c r="S2806" s="16"/>
      <c r="T2806" s="16"/>
    </row>
    <row r="2807" spans="2:20" x14ac:dyDescent="0.2">
      <c r="B2807" s="3"/>
      <c r="C2807" s="3"/>
      <c r="D2807" s="6"/>
      <c r="E2807" s="8"/>
      <c r="O2807" s="10"/>
      <c r="Q2807" s="12"/>
      <c r="S2807" s="16"/>
      <c r="T2807" s="16"/>
    </row>
    <row r="2808" spans="2:20" x14ac:dyDescent="0.2">
      <c r="B2808" s="3"/>
      <c r="C2808" s="3"/>
      <c r="D2808" s="6"/>
      <c r="E2808" s="8"/>
      <c r="O2808" s="10"/>
      <c r="Q2808" s="12"/>
      <c r="S2808" s="16"/>
      <c r="T2808" s="16"/>
    </row>
    <row r="2809" spans="2:20" x14ac:dyDescent="0.2">
      <c r="B2809" s="3"/>
      <c r="C2809" s="3"/>
      <c r="D2809" s="6"/>
      <c r="E2809" s="8"/>
      <c r="O2809" s="10"/>
      <c r="Q2809" s="12"/>
      <c r="S2809" s="16"/>
      <c r="T2809" s="16"/>
    </row>
    <row r="2810" spans="2:20" x14ac:dyDescent="0.2">
      <c r="B2810" s="3"/>
      <c r="C2810" s="3"/>
      <c r="D2810" s="6"/>
      <c r="E2810" s="8"/>
      <c r="O2810" s="10"/>
      <c r="Q2810" s="12"/>
      <c r="S2810" s="16"/>
      <c r="T2810" s="16"/>
    </row>
    <row r="2811" spans="2:20" x14ac:dyDescent="0.2">
      <c r="B2811" s="3"/>
      <c r="C2811" s="3"/>
      <c r="D2811" s="6"/>
      <c r="E2811" s="8"/>
      <c r="O2811" s="10"/>
      <c r="Q2811" s="12"/>
      <c r="S2811" s="16"/>
      <c r="T2811" s="16"/>
    </row>
    <row r="2812" spans="2:20" x14ac:dyDescent="0.2">
      <c r="B2812" s="3"/>
      <c r="C2812" s="3"/>
      <c r="D2812" s="6"/>
      <c r="E2812" s="8"/>
      <c r="O2812" s="10"/>
      <c r="Q2812" s="12"/>
      <c r="S2812" s="16"/>
      <c r="T2812" s="16"/>
    </row>
    <row r="2813" spans="2:20" x14ac:dyDescent="0.2">
      <c r="B2813" s="3"/>
      <c r="C2813" s="3"/>
      <c r="D2813" s="6"/>
      <c r="E2813" s="8"/>
      <c r="O2813" s="10"/>
      <c r="Q2813" s="12"/>
      <c r="S2813" s="16"/>
      <c r="T2813" s="16"/>
    </row>
    <row r="2814" spans="2:20" x14ac:dyDescent="0.2">
      <c r="B2814" s="3"/>
      <c r="C2814" s="3"/>
      <c r="D2814" s="6"/>
      <c r="E2814" s="8"/>
      <c r="O2814" s="10"/>
      <c r="Q2814" s="12"/>
      <c r="S2814" s="16"/>
      <c r="T2814" s="16"/>
    </row>
    <row r="2815" spans="2:20" x14ac:dyDescent="0.2">
      <c r="B2815" s="3"/>
      <c r="C2815" s="3"/>
      <c r="D2815" s="6"/>
      <c r="E2815" s="8"/>
      <c r="O2815" s="10"/>
      <c r="Q2815" s="12"/>
      <c r="S2815" s="16"/>
      <c r="T2815" s="16"/>
    </row>
    <row r="2816" spans="2:20" x14ac:dyDescent="0.2">
      <c r="B2816" s="3"/>
      <c r="C2816" s="3"/>
      <c r="D2816" s="6"/>
      <c r="E2816" s="8"/>
      <c r="O2816" s="10"/>
      <c r="Q2816" s="12"/>
      <c r="S2816" s="16"/>
      <c r="T2816" s="16"/>
    </row>
    <row r="2817" spans="2:20" x14ac:dyDescent="0.2">
      <c r="B2817" s="3"/>
      <c r="C2817" s="3"/>
      <c r="D2817" s="6"/>
      <c r="E2817" s="8"/>
      <c r="O2817" s="10"/>
      <c r="Q2817" s="12"/>
      <c r="S2817" s="16"/>
      <c r="T2817" s="16"/>
    </row>
    <row r="2818" spans="2:20" x14ac:dyDescent="0.2">
      <c r="B2818" s="3"/>
      <c r="C2818" s="3"/>
      <c r="D2818" s="6"/>
      <c r="E2818" s="8"/>
      <c r="O2818" s="10"/>
      <c r="Q2818" s="12"/>
      <c r="S2818" s="16"/>
      <c r="T2818" s="16"/>
    </row>
    <row r="2819" spans="2:20" x14ac:dyDescent="0.2">
      <c r="B2819" s="3"/>
      <c r="C2819" s="3"/>
      <c r="D2819" s="6"/>
      <c r="E2819" s="8"/>
      <c r="O2819" s="10"/>
      <c r="Q2819" s="12"/>
      <c r="S2819" s="16"/>
      <c r="T2819" s="16"/>
    </row>
    <row r="2820" spans="2:20" x14ac:dyDescent="0.2">
      <c r="B2820" s="3"/>
      <c r="C2820" s="3"/>
      <c r="D2820" s="6"/>
      <c r="E2820" s="8"/>
      <c r="O2820" s="10"/>
      <c r="Q2820" s="12"/>
      <c r="S2820" s="16"/>
      <c r="T2820" s="16"/>
    </row>
    <row r="2821" spans="2:20" x14ac:dyDescent="0.2">
      <c r="B2821" s="3"/>
      <c r="C2821" s="3"/>
      <c r="D2821" s="6"/>
      <c r="E2821" s="8"/>
      <c r="O2821" s="10"/>
      <c r="Q2821" s="12"/>
      <c r="S2821" s="16"/>
      <c r="T2821" s="16"/>
    </row>
    <row r="2822" spans="2:20" x14ac:dyDescent="0.2">
      <c r="B2822" s="3"/>
      <c r="C2822" s="3"/>
      <c r="D2822" s="6"/>
      <c r="E2822" s="8"/>
      <c r="O2822" s="10"/>
      <c r="Q2822" s="12"/>
      <c r="S2822" s="16"/>
      <c r="T2822" s="16"/>
    </row>
    <row r="2823" spans="2:20" x14ac:dyDescent="0.2">
      <c r="B2823" s="3"/>
      <c r="C2823" s="3"/>
      <c r="D2823" s="6"/>
      <c r="E2823" s="8"/>
      <c r="O2823" s="10"/>
      <c r="Q2823" s="12"/>
      <c r="S2823" s="16"/>
      <c r="T2823" s="16"/>
    </row>
    <row r="2824" spans="2:20" x14ac:dyDescent="0.2">
      <c r="B2824" s="3"/>
      <c r="C2824" s="3"/>
      <c r="D2824" s="6"/>
      <c r="E2824" s="8"/>
      <c r="O2824" s="10"/>
      <c r="Q2824" s="12"/>
      <c r="S2824" s="16"/>
      <c r="T2824" s="16"/>
    </row>
    <row r="2825" spans="2:20" x14ac:dyDescent="0.2">
      <c r="B2825" s="3"/>
      <c r="C2825" s="3"/>
      <c r="D2825" s="6"/>
      <c r="E2825" s="8"/>
      <c r="O2825" s="10"/>
      <c r="Q2825" s="12"/>
      <c r="S2825" s="16"/>
      <c r="T2825" s="16"/>
    </row>
    <row r="2826" spans="2:20" x14ac:dyDescent="0.2">
      <c r="B2826" s="3"/>
      <c r="C2826" s="3"/>
      <c r="D2826" s="6"/>
      <c r="E2826" s="8"/>
      <c r="O2826" s="10"/>
      <c r="Q2826" s="12"/>
      <c r="S2826" s="16"/>
      <c r="T2826" s="16"/>
    </row>
    <row r="2827" spans="2:20" x14ac:dyDescent="0.2">
      <c r="B2827" s="3"/>
      <c r="C2827" s="3"/>
      <c r="D2827" s="6"/>
      <c r="E2827" s="8"/>
      <c r="O2827" s="10"/>
      <c r="Q2827" s="12"/>
      <c r="S2827" s="16"/>
      <c r="T2827" s="16"/>
    </row>
    <row r="2828" spans="2:20" x14ac:dyDescent="0.2">
      <c r="B2828" s="3"/>
      <c r="C2828" s="3"/>
      <c r="D2828" s="6"/>
      <c r="E2828" s="8"/>
      <c r="O2828" s="10"/>
      <c r="Q2828" s="12"/>
      <c r="S2828" s="16"/>
      <c r="T2828" s="16"/>
    </row>
    <row r="2829" spans="2:20" x14ac:dyDescent="0.2">
      <c r="B2829" s="3"/>
      <c r="C2829" s="3"/>
      <c r="D2829" s="6"/>
      <c r="E2829" s="8"/>
      <c r="O2829" s="10"/>
      <c r="Q2829" s="12"/>
      <c r="S2829" s="16"/>
      <c r="T2829" s="16"/>
    </row>
    <row r="2830" spans="2:20" x14ac:dyDescent="0.2">
      <c r="B2830" s="3"/>
      <c r="C2830" s="3"/>
      <c r="D2830" s="6"/>
      <c r="E2830" s="8"/>
      <c r="O2830" s="10"/>
      <c r="Q2830" s="12"/>
      <c r="S2830" s="16"/>
      <c r="T2830" s="16"/>
    </row>
    <row r="2831" spans="2:20" x14ac:dyDescent="0.2">
      <c r="B2831" s="3"/>
      <c r="C2831" s="3"/>
      <c r="D2831" s="6"/>
      <c r="E2831" s="8"/>
      <c r="O2831" s="10"/>
      <c r="Q2831" s="12"/>
      <c r="S2831" s="16"/>
      <c r="T2831" s="16"/>
    </row>
    <row r="2832" spans="2:20" x14ac:dyDescent="0.2">
      <c r="B2832" s="3"/>
      <c r="C2832" s="3"/>
      <c r="D2832" s="6"/>
      <c r="E2832" s="8"/>
      <c r="O2832" s="10"/>
      <c r="Q2832" s="12"/>
      <c r="S2832" s="16"/>
      <c r="T2832" s="16"/>
    </row>
    <row r="2833" spans="2:20" x14ac:dyDescent="0.2">
      <c r="B2833" s="3"/>
      <c r="C2833" s="3"/>
      <c r="D2833" s="6"/>
      <c r="E2833" s="8"/>
      <c r="O2833" s="10"/>
      <c r="Q2833" s="12"/>
      <c r="S2833" s="16"/>
      <c r="T2833" s="16"/>
    </row>
    <row r="2834" spans="2:20" x14ac:dyDescent="0.2">
      <c r="B2834" s="3"/>
      <c r="C2834" s="3"/>
      <c r="D2834" s="6"/>
      <c r="E2834" s="8"/>
      <c r="O2834" s="10"/>
      <c r="Q2834" s="12"/>
      <c r="S2834" s="16"/>
      <c r="T2834" s="16"/>
    </row>
    <row r="2835" spans="2:20" x14ac:dyDescent="0.2">
      <c r="B2835" s="3"/>
      <c r="C2835" s="3"/>
      <c r="D2835" s="6"/>
      <c r="E2835" s="8"/>
      <c r="O2835" s="10"/>
      <c r="Q2835" s="12"/>
      <c r="S2835" s="16"/>
      <c r="T2835" s="16"/>
    </row>
    <row r="2836" spans="2:20" x14ac:dyDescent="0.2">
      <c r="B2836" s="3"/>
      <c r="C2836" s="3"/>
      <c r="D2836" s="6"/>
      <c r="E2836" s="8"/>
      <c r="O2836" s="10"/>
      <c r="Q2836" s="12"/>
      <c r="S2836" s="16"/>
      <c r="T2836" s="16"/>
    </row>
    <row r="2837" spans="2:20" x14ac:dyDescent="0.2">
      <c r="B2837" s="3"/>
      <c r="C2837" s="3"/>
      <c r="D2837" s="6"/>
      <c r="E2837" s="8"/>
      <c r="O2837" s="10"/>
      <c r="Q2837" s="12"/>
      <c r="S2837" s="16"/>
      <c r="T2837" s="16"/>
    </row>
    <row r="2838" spans="2:20" x14ac:dyDescent="0.2">
      <c r="B2838" s="3"/>
      <c r="C2838" s="3"/>
      <c r="D2838" s="6"/>
      <c r="E2838" s="8"/>
      <c r="O2838" s="10"/>
      <c r="Q2838" s="12"/>
      <c r="S2838" s="16"/>
      <c r="T2838" s="16"/>
    </row>
    <row r="2839" spans="2:20" x14ac:dyDescent="0.2">
      <c r="B2839" s="3"/>
      <c r="C2839" s="3"/>
      <c r="D2839" s="6"/>
      <c r="E2839" s="8"/>
      <c r="O2839" s="10"/>
      <c r="Q2839" s="12"/>
      <c r="S2839" s="16"/>
      <c r="T2839" s="16"/>
    </row>
    <row r="2840" spans="2:20" x14ac:dyDescent="0.2">
      <c r="B2840" s="3"/>
      <c r="C2840" s="3"/>
      <c r="D2840" s="6"/>
      <c r="E2840" s="8"/>
      <c r="O2840" s="10"/>
      <c r="Q2840" s="12"/>
      <c r="S2840" s="16"/>
      <c r="T2840" s="16"/>
    </row>
    <row r="2841" spans="2:20" x14ac:dyDescent="0.2">
      <c r="B2841" s="3"/>
      <c r="C2841" s="3"/>
      <c r="D2841" s="6"/>
      <c r="E2841" s="8"/>
      <c r="O2841" s="10"/>
      <c r="Q2841" s="12"/>
      <c r="S2841" s="16"/>
      <c r="T2841" s="16"/>
    </row>
    <row r="2842" spans="2:20" x14ac:dyDescent="0.2">
      <c r="B2842" s="3"/>
      <c r="C2842" s="3"/>
      <c r="D2842" s="6"/>
      <c r="E2842" s="8"/>
      <c r="O2842" s="10"/>
      <c r="Q2842" s="12"/>
      <c r="S2842" s="16"/>
      <c r="T2842" s="16"/>
    </row>
    <row r="2843" spans="2:20" x14ac:dyDescent="0.2">
      <c r="B2843" s="3"/>
      <c r="C2843" s="3"/>
      <c r="D2843" s="6"/>
      <c r="E2843" s="8"/>
      <c r="O2843" s="10"/>
      <c r="Q2843" s="12"/>
      <c r="S2843" s="16"/>
      <c r="T2843" s="16"/>
    </row>
    <row r="2844" spans="2:20" x14ac:dyDescent="0.2">
      <c r="B2844" s="3"/>
      <c r="C2844" s="3"/>
      <c r="D2844" s="6"/>
      <c r="E2844" s="8"/>
      <c r="O2844" s="10"/>
      <c r="Q2844" s="12"/>
      <c r="S2844" s="16"/>
      <c r="T2844" s="16"/>
    </row>
    <row r="2845" spans="2:20" x14ac:dyDescent="0.2">
      <c r="B2845" s="3"/>
      <c r="C2845" s="3"/>
      <c r="D2845" s="6"/>
      <c r="E2845" s="8"/>
      <c r="O2845" s="10"/>
      <c r="Q2845" s="12"/>
      <c r="S2845" s="16"/>
      <c r="T2845" s="16"/>
    </row>
    <row r="2846" spans="2:20" x14ac:dyDescent="0.2">
      <c r="B2846" s="3"/>
      <c r="C2846" s="3"/>
      <c r="D2846" s="6"/>
      <c r="E2846" s="8"/>
      <c r="O2846" s="10"/>
      <c r="Q2846" s="12"/>
      <c r="S2846" s="16"/>
      <c r="T2846" s="16"/>
    </row>
    <row r="2847" spans="2:20" x14ac:dyDescent="0.2">
      <c r="B2847" s="3"/>
      <c r="C2847" s="3"/>
      <c r="D2847" s="6"/>
      <c r="E2847" s="8"/>
      <c r="O2847" s="10"/>
      <c r="Q2847" s="12"/>
      <c r="S2847" s="16"/>
      <c r="T2847" s="16"/>
    </row>
    <row r="2848" spans="2:20" x14ac:dyDescent="0.2">
      <c r="B2848" s="3"/>
      <c r="C2848" s="3"/>
      <c r="D2848" s="6"/>
      <c r="E2848" s="8"/>
      <c r="O2848" s="10"/>
      <c r="Q2848" s="12"/>
      <c r="S2848" s="16"/>
      <c r="T2848" s="16"/>
    </row>
    <row r="2849" spans="2:20" x14ac:dyDescent="0.2">
      <c r="B2849" s="3"/>
      <c r="C2849" s="3"/>
      <c r="D2849" s="6"/>
      <c r="E2849" s="8"/>
      <c r="O2849" s="10"/>
      <c r="Q2849" s="12"/>
      <c r="S2849" s="16"/>
      <c r="T2849" s="16"/>
    </row>
    <row r="2850" spans="2:20" x14ac:dyDescent="0.2">
      <c r="B2850" s="3"/>
      <c r="C2850" s="3"/>
      <c r="D2850" s="6"/>
      <c r="E2850" s="8"/>
      <c r="O2850" s="10"/>
      <c r="Q2850" s="12"/>
      <c r="S2850" s="16"/>
      <c r="T2850" s="16"/>
    </row>
    <row r="2851" spans="2:20" x14ac:dyDescent="0.2">
      <c r="B2851" s="3"/>
      <c r="C2851" s="3"/>
      <c r="D2851" s="6"/>
      <c r="E2851" s="8"/>
      <c r="O2851" s="10"/>
      <c r="Q2851" s="12"/>
      <c r="S2851" s="16"/>
      <c r="T2851" s="16"/>
    </row>
    <row r="2852" spans="2:20" x14ac:dyDescent="0.2">
      <c r="B2852" s="3"/>
      <c r="C2852" s="3"/>
      <c r="D2852" s="6"/>
      <c r="E2852" s="8"/>
      <c r="O2852" s="10"/>
      <c r="Q2852" s="12"/>
      <c r="S2852" s="16"/>
      <c r="T2852" s="16"/>
    </row>
    <row r="2853" spans="2:20" x14ac:dyDescent="0.2">
      <c r="B2853" s="3"/>
      <c r="C2853" s="3"/>
      <c r="D2853" s="6"/>
      <c r="E2853" s="8"/>
      <c r="O2853" s="10"/>
      <c r="Q2853" s="12"/>
      <c r="S2853" s="16"/>
      <c r="T2853" s="16"/>
    </row>
    <row r="2854" spans="2:20" x14ac:dyDescent="0.2">
      <c r="B2854" s="3"/>
      <c r="C2854" s="3"/>
      <c r="D2854" s="6"/>
      <c r="E2854" s="8"/>
      <c r="O2854" s="10"/>
      <c r="Q2854" s="12"/>
      <c r="S2854" s="16"/>
      <c r="T2854" s="16"/>
    </row>
    <row r="2855" spans="2:20" x14ac:dyDescent="0.2">
      <c r="B2855" s="3"/>
      <c r="C2855" s="3"/>
      <c r="D2855" s="6"/>
      <c r="E2855" s="8"/>
      <c r="O2855" s="10"/>
      <c r="Q2855" s="12"/>
      <c r="S2855" s="16"/>
      <c r="T2855" s="16"/>
    </row>
    <row r="2856" spans="2:20" x14ac:dyDescent="0.2">
      <c r="B2856" s="3"/>
      <c r="C2856" s="3"/>
      <c r="D2856" s="6"/>
      <c r="E2856" s="8"/>
      <c r="O2856" s="10"/>
      <c r="Q2856" s="12"/>
      <c r="S2856" s="16"/>
      <c r="T2856" s="16"/>
    </row>
    <row r="2857" spans="2:20" x14ac:dyDescent="0.2">
      <c r="B2857" s="3"/>
      <c r="C2857" s="3"/>
      <c r="D2857" s="6"/>
      <c r="E2857" s="8"/>
      <c r="O2857" s="10"/>
      <c r="Q2857" s="12"/>
      <c r="S2857" s="16"/>
      <c r="T2857" s="16"/>
    </row>
    <row r="2858" spans="2:20" x14ac:dyDescent="0.2">
      <c r="B2858" s="3"/>
      <c r="C2858" s="3"/>
      <c r="D2858" s="6"/>
      <c r="E2858" s="8"/>
      <c r="O2858" s="10"/>
      <c r="Q2858" s="12"/>
      <c r="S2858" s="16"/>
      <c r="T2858" s="16"/>
    </row>
    <row r="2859" spans="2:20" x14ac:dyDescent="0.2">
      <c r="B2859" s="3"/>
      <c r="C2859" s="3"/>
      <c r="D2859" s="6"/>
      <c r="E2859" s="8"/>
      <c r="O2859" s="10"/>
      <c r="Q2859" s="12"/>
      <c r="S2859" s="16"/>
      <c r="T2859" s="16"/>
    </row>
    <row r="2860" spans="2:20" x14ac:dyDescent="0.2">
      <c r="B2860" s="3"/>
      <c r="C2860" s="3"/>
      <c r="D2860" s="6"/>
      <c r="E2860" s="8"/>
      <c r="O2860" s="10"/>
      <c r="Q2860" s="12"/>
      <c r="S2860" s="16"/>
      <c r="T2860" s="16"/>
    </row>
    <row r="2861" spans="2:20" x14ac:dyDescent="0.2">
      <c r="B2861" s="3"/>
      <c r="C2861" s="3"/>
      <c r="D2861" s="6"/>
      <c r="E2861" s="8"/>
      <c r="O2861" s="10"/>
      <c r="Q2861" s="12"/>
      <c r="S2861" s="16"/>
      <c r="T2861" s="16"/>
    </row>
    <row r="2862" spans="2:20" x14ac:dyDescent="0.2">
      <c r="B2862" s="3"/>
      <c r="C2862" s="3"/>
      <c r="D2862" s="6"/>
      <c r="E2862" s="8"/>
      <c r="O2862" s="10"/>
      <c r="Q2862" s="12"/>
      <c r="S2862" s="16"/>
      <c r="T2862" s="16"/>
    </row>
    <row r="2863" spans="2:20" x14ac:dyDescent="0.2">
      <c r="B2863" s="3"/>
      <c r="C2863" s="3"/>
      <c r="D2863" s="6"/>
      <c r="E2863" s="8"/>
      <c r="O2863" s="10"/>
      <c r="Q2863" s="12"/>
      <c r="S2863" s="16"/>
      <c r="T2863" s="16"/>
    </row>
    <row r="2864" spans="2:20" x14ac:dyDescent="0.2">
      <c r="B2864" s="3"/>
      <c r="C2864" s="3"/>
      <c r="D2864" s="6"/>
      <c r="E2864" s="8"/>
      <c r="O2864" s="10"/>
      <c r="Q2864" s="12"/>
      <c r="S2864" s="16"/>
      <c r="T2864" s="16"/>
    </row>
    <row r="2865" spans="2:20" x14ac:dyDescent="0.2">
      <c r="B2865" s="3"/>
      <c r="C2865" s="3"/>
      <c r="D2865" s="6"/>
      <c r="E2865" s="8"/>
      <c r="O2865" s="10"/>
      <c r="Q2865" s="12"/>
      <c r="S2865" s="16"/>
      <c r="T2865" s="16"/>
    </row>
    <row r="2866" spans="2:20" x14ac:dyDescent="0.2">
      <c r="B2866" s="3"/>
      <c r="C2866" s="3"/>
      <c r="D2866" s="6"/>
      <c r="E2866" s="8"/>
      <c r="O2866" s="10"/>
      <c r="Q2866" s="12"/>
      <c r="S2866" s="16"/>
      <c r="T2866" s="16"/>
    </row>
    <row r="2867" spans="2:20" x14ac:dyDescent="0.2">
      <c r="B2867" s="3"/>
      <c r="C2867" s="3"/>
      <c r="D2867" s="6"/>
      <c r="E2867" s="8"/>
      <c r="O2867" s="10"/>
      <c r="Q2867" s="12"/>
      <c r="S2867" s="16"/>
      <c r="T2867" s="16"/>
    </row>
    <row r="2868" spans="2:20" x14ac:dyDescent="0.2">
      <c r="B2868" s="3"/>
      <c r="C2868" s="3"/>
      <c r="D2868" s="6"/>
      <c r="E2868" s="8"/>
      <c r="O2868" s="10"/>
      <c r="Q2868" s="12"/>
      <c r="S2868" s="16"/>
      <c r="T2868" s="16"/>
    </row>
    <row r="2869" spans="2:20" x14ac:dyDescent="0.2">
      <c r="B2869" s="3"/>
      <c r="C2869" s="3"/>
      <c r="D2869" s="6"/>
      <c r="E2869" s="8"/>
      <c r="O2869" s="10"/>
      <c r="Q2869" s="12"/>
      <c r="S2869" s="16"/>
      <c r="T2869" s="16"/>
    </row>
    <row r="2870" spans="2:20" x14ac:dyDescent="0.2">
      <c r="B2870" s="3"/>
      <c r="C2870" s="3"/>
      <c r="D2870" s="6"/>
      <c r="E2870" s="8"/>
      <c r="O2870" s="10"/>
      <c r="Q2870" s="12"/>
      <c r="S2870" s="16"/>
      <c r="T2870" s="16"/>
    </row>
    <row r="2871" spans="2:20" x14ac:dyDescent="0.2">
      <c r="B2871" s="3"/>
      <c r="C2871" s="3"/>
      <c r="D2871" s="6"/>
      <c r="E2871" s="8"/>
      <c r="O2871" s="10"/>
      <c r="Q2871" s="12"/>
      <c r="S2871" s="16"/>
      <c r="T2871" s="16"/>
    </row>
    <row r="2872" spans="2:20" x14ac:dyDescent="0.2">
      <c r="B2872" s="3"/>
      <c r="C2872" s="3"/>
      <c r="D2872" s="6"/>
      <c r="E2872" s="8"/>
      <c r="O2872" s="10"/>
      <c r="Q2872" s="12"/>
      <c r="S2872" s="16"/>
      <c r="T2872" s="16"/>
    </row>
    <row r="2873" spans="2:20" x14ac:dyDescent="0.2">
      <c r="B2873" s="3"/>
      <c r="C2873" s="3"/>
      <c r="D2873" s="6"/>
      <c r="E2873" s="8"/>
      <c r="O2873" s="10"/>
      <c r="Q2873" s="12"/>
      <c r="S2873" s="16"/>
      <c r="T2873" s="16"/>
    </row>
    <row r="2874" spans="2:20" x14ac:dyDescent="0.2">
      <c r="B2874" s="3"/>
      <c r="C2874" s="3"/>
      <c r="D2874" s="6"/>
      <c r="E2874" s="8"/>
      <c r="O2874" s="10"/>
      <c r="Q2874" s="12"/>
      <c r="S2874" s="16"/>
      <c r="T2874" s="16"/>
    </row>
    <row r="2875" spans="2:20" x14ac:dyDescent="0.2">
      <c r="B2875" s="3"/>
      <c r="C2875" s="3"/>
      <c r="D2875" s="6"/>
      <c r="E2875" s="8"/>
      <c r="O2875" s="10"/>
      <c r="Q2875" s="12"/>
      <c r="S2875" s="16"/>
      <c r="T2875" s="16"/>
    </row>
    <row r="2876" spans="2:20" x14ac:dyDescent="0.2">
      <c r="B2876" s="3"/>
      <c r="C2876" s="3"/>
      <c r="D2876" s="6"/>
      <c r="E2876" s="8"/>
      <c r="O2876" s="10"/>
      <c r="Q2876" s="12"/>
      <c r="S2876" s="16"/>
      <c r="T2876" s="16"/>
    </row>
    <row r="2877" spans="2:20" x14ac:dyDescent="0.2">
      <c r="B2877" s="3"/>
      <c r="C2877" s="3"/>
      <c r="D2877" s="6"/>
      <c r="E2877" s="8"/>
      <c r="O2877" s="10"/>
      <c r="Q2877" s="12"/>
      <c r="S2877" s="16"/>
      <c r="T2877" s="16"/>
    </row>
    <row r="2878" spans="2:20" x14ac:dyDescent="0.2">
      <c r="B2878" s="3"/>
      <c r="C2878" s="3"/>
      <c r="D2878" s="6"/>
      <c r="E2878" s="8"/>
      <c r="O2878" s="10"/>
      <c r="Q2878" s="12"/>
      <c r="S2878" s="16"/>
      <c r="T2878" s="16"/>
    </row>
    <row r="2879" spans="2:20" x14ac:dyDescent="0.2">
      <c r="B2879" s="3"/>
      <c r="C2879" s="3"/>
      <c r="D2879" s="6"/>
      <c r="E2879" s="8"/>
      <c r="O2879" s="10"/>
      <c r="Q2879" s="12"/>
      <c r="S2879" s="16"/>
      <c r="T2879" s="16"/>
    </row>
    <row r="2880" spans="2:20" x14ac:dyDescent="0.2">
      <c r="B2880" s="3"/>
      <c r="C2880" s="3"/>
      <c r="D2880" s="6"/>
      <c r="E2880" s="8"/>
      <c r="O2880" s="10"/>
      <c r="Q2880" s="12"/>
      <c r="S2880" s="16"/>
      <c r="T2880" s="16"/>
    </row>
    <row r="2881" spans="2:20" x14ac:dyDescent="0.2">
      <c r="B2881" s="3"/>
      <c r="C2881" s="3"/>
      <c r="D2881" s="6"/>
      <c r="E2881" s="8"/>
      <c r="O2881" s="10"/>
      <c r="Q2881" s="12"/>
      <c r="S2881" s="16"/>
      <c r="T2881" s="16"/>
    </row>
    <row r="2882" spans="2:20" x14ac:dyDescent="0.2">
      <c r="B2882" s="3"/>
      <c r="C2882" s="3"/>
      <c r="D2882" s="6"/>
      <c r="E2882" s="8"/>
      <c r="O2882" s="10"/>
      <c r="Q2882" s="12"/>
      <c r="S2882" s="16"/>
      <c r="T2882" s="16"/>
    </row>
    <row r="2883" spans="2:20" x14ac:dyDescent="0.2">
      <c r="B2883" s="3"/>
      <c r="C2883" s="3"/>
      <c r="D2883" s="6"/>
      <c r="E2883" s="8"/>
      <c r="O2883" s="10"/>
      <c r="Q2883" s="12"/>
      <c r="S2883" s="16"/>
      <c r="T2883" s="16"/>
    </row>
    <row r="2884" spans="2:20" x14ac:dyDescent="0.2">
      <c r="B2884" s="3"/>
      <c r="C2884" s="3"/>
      <c r="D2884" s="6"/>
      <c r="E2884" s="8"/>
      <c r="O2884" s="10"/>
      <c r="Q2884" s="12"/>
      <c r="S2884" s="16"/>
      <c r="T2884" s="16"/>
    </row>
    <row r="2885" spans="2:20" x14ac:dyDescent="0.2">
      <c r="B2885" s="3"/>
      <c r="C2885" s="3"/>
      <c r="D2885" s="6"/>
      <c r="E2885" s="8"/>
      <c r="O2885" s="10"/>
      <c r="Q2885" s="12"/>
      <c r="S2885" s="16"/>
      <c r="T2885" s="16"/>
    </row>
    <row r="2886" spans="2:20" x14ac:dyDescent="0.2">
      <c r="B2886" s="3"/>
      <c r="C2886" s="3"/>
      <c r="D2886" s="6"/>
      <c r="E2886" s="8"/>
      <c r="O2886" s="10"/>
      <c r="Q2886" s="12"/>
      <c r="S2886" s="16"/>
      <c r="T2886" s="16"/>
    </row>
    <row r="2887" spans="2:20" x14ac:dyDescent="0.2">
      <c r="B2887" s="3"/>
      <c r="C2887" s="3"/>
      <c r="D2887" s="6"/>
      <c r="E2887" s="8"/>
      <c r="O2887" s="10"/>
      <c r="Q2887" s="12"/>
      <c r="S2887" s="16"/>
      <c r="T2887" s="16"/>
    </row>
    <row r="2888" spans="2:20" x14ac:dyDescent="0.2">
      <c r="B2888" s="3"/>
      <c r="C2888" s="3"/>
      <c r="D2888" s="6"/>
      <c r="E2888" s="8"/>
      <c r="O2888" s="10"/>
      <c r="Q2888" s="12"/>
      <c r="S2888" s="16"/>
      <c r="T2888" s="16"/>
    </row>
    <row r="2889" spans="2:20" x14ac:dyDescent="0.2">
      <c r="B2889" s="3"/>
      <c r="C2889" s="3"/>
      <c r="D2889" s="6"/>
      <c r="E2889" s="8"/>
      <c r="O2889" s="10"/>
      <c r="Q2889" s="12"/>
      <c r="S2889" s="16"/>
      <c r="T2889" s="16"/>
    </row>
    <row r="2890" spans="2:20" x14ac:dyDescent="0.2">
      <c r="B2890" s="3"/>
      <c r="C2890" s="3"/>
      <c r="D2890" s="6"/>
      <c r="E2890" s="8"/>
      <c r="O2890" s="10"/>
      <c r="Q2890" s="12"/>
      <c r="S2890" s="16"/>
      <c r="T2890" s="16"/>
    </row>
    <row r="2891" spans="2:20" x14ac:dyDescent="0.2">
      <c r="B2891" s="3"/>
      <c r="C2891" s="3"/>
      <c r="D2891" s="6"/>
      <c r="E2891" s="8"/>
      <c r="O2891" s="10"/>
      <c r="Q2891" s="12"/>
      <c r="S2891" s="16"/>
      <c r="T2891" s="16"/>
    </row>
    <row r="2892" spans="2:20" x14ac:dyDescent="0.2">
      <c r="B2892" s="3"/>
      <c r="C2892" s="3"/>
      <c r="D2892" s="6"/>
      <c r="E2892" s="8"/>
      <c r="O2892" s="10"/>
      <c r="Q2892" s="12"/>
      <c r="S2892" s="16"/>
      <c r="T2892" s="16"/>
    </row>
    <row r="2893" spans="2:20" x14ac:dyDescent="0.2">
      <c r="B2893" s="3"/>
      <c r="C2893" s="3"/>
      <c r="D2893" s="6"/>
      <c r="E2893" s="8"/>
      <c r="O2893" s="10"/>
      <c r="Q2893" s="12"/>
      <c r="S2893" s="16"/>
      <c r="T2893" s="16"/>
    </row>
    <row r="2894" spans="2:20" x14ac:dyDescent="0.2">
      <c r="B2894" s="3"/>
      <c r="C2894" s="3"/>
      <c r="D2894" s="6"/>
      <c r="E2894" s="8"/>
      <c r="O2894" s="10"/>
      <c r="Q2894" s="12"/>
      <c r="S2894" s="16"/>
      <c r="T2894" s="16"/>
    </row>
    <row r="2895" spans="2:20" x14ac:dyDescent="0.2">
      <c r="B2895" s="3"/>
      <c r="C2895" s="3"/>
      <c r="D2895" s="6"/>
      <c r="E2895" s="8"/>
      <c r="O2895" s="10"/>
      <c r="Q2895" s="12"/>
      <c r="S2895" s="16"/>
      <c r="T2895" s="16"/>
    </row>
    <row r="2896" spans="2:20" x14ac:dyDescent="0.2">
      <c r="B2896" s="3"/>
      <c r="C2896" s="3"/>
      <c r="D2896" s="6"/>
      <c r="E2896" s="8"/>
      <c r="O2896" s="10"/>
      <c r="Q2896" s="12"/>
      <c r="S2896" s="16"/>
      <c r="T2896" s="16"/>
    </row>
    <row r="2897" spans="2:20" x14ac:dyDescent="0.2">
      <c r="B2897" s="3"/>
      <c r="C2897" s="3"/>
      <c r="D2897" s="6"/>
      <c r="E2897" s="8"/>
      <c r="O2897" s="10"/>
      <c r="Q2897" s="12"/>
      <c r="S2897" s="16"/>
      <c r="T2897" s="16"/>
    </row>
    <row r="2898" spans="2:20" x14ac:dyDescent="0.2">
      <c r="B2898" s="3"/>
      <c r="C2898" s="3"/>
      <c r="D2898" s="6"/>
      <c r="E2898" s="8"/>
      <c r="O2898" s="10"/>
      <c r="Q2898" s="12"/>
      <c r="S2898" s="16"/>
      <c r="T2898" s="16"/>
    </row>
    <row r="2899" spans="2:20" x14ac:dyDescent="0.2">
      <c r="B2899" s="3"/>
      <c r="C2899" s="3"/>
      <c r="D2899" s="6"/>
      <c r="E2899" s="8"/>
      <c r="O2899" s="10"/>
      <c r="Q2899" s="12"/>
      <c r="S2899" s="16"/>
      <c r="T2899" s="16"/>
    </row>
    <row r="2900" spans="2:20" x14ac:dyDescent="0.2">
      <c r="B2900" s="3"/>
      <c r="C2900" s="3"/>
      <c r="D2900" s="6"/>
      <c r="E2900" s="8"/>
      <c r="O2900" s="10"/>
      <c r="Q2900" s="12"/>
      <c r="S2900" s="16"/>
      <c r="T2900" s="16"/>
    </row>
    <row r="2901" spans="2:20" x14ac:dyDescent="0.2">
      <c r="B2901" s="3"/>
      <c r="C2901" s="3"/>
      <c r="D2901" s="6"/>
      <c r="E2901" s="8"/>
      <c r="O2901" s="10"/>
      <c r="Q2901" s="12"/>
      <c r="S2901" s="16"/>
      <c r="T2901" s="16"/>
    </row>
    <row r="2902" spans="2:20" x14ac:dyDescent="0.2">
      <c r="B2902" s="3"/>
      <c r="C2902" s="3"/>
      <c r="D2902" s="6"/>
      <c r="E2902" s="8"/>
      <c r="O2902" s="10"/>
      <c r="Q2902" s="12"/>
      <c r="S2902" s="16"/>
      <c r="T2902" s="16"/>
    </row>
    <row r="2903" spans="2:20" x14ac:dyDescent="0.2">
      <c r="B2903" s="3"/>
      <c r="C2903" s="3"/>
      <c r="D2903" s="6"/>
      <c r="E2903" s="8"/>
      <c r="O2903" s="10"/>
      <c r="Q2903" s="12"/>
      <c r="S2903" s="16"/>
      <c r="T2903" s="16"/>
    </row>
    <row r="2904" spans="2:20" x14ac:dyDescent="0.2">
      <c r="B2904" s="3"/>
      <c r="C2904" s="3"/>
      <c r="D2904" s="6"/>
      <c r="E2904" s="8"/>
      <c r="O2904" s="10"/>
      <c r="Q2904" s="12"/>
      <c r="S2904" s="16"/>
      <c r="T2904" s="16"/>
    </row>
    <row r="2905" spans="2:20" x14ac:dyDescent="0.2">
      <c r="B2905" s="3"/>
      <c r="C2905" s="3"/>
      <c r="D2905" s="6"/>
      <c r="E2905" s="8"/>
      <c r="O2905" s="10"/>
      <c r="Q2905" s="12"/>
      <c r="S2905" s="16"/>
      <c r="T2905" s="16"/>
    </row>
    <row r="2906" spans="2:20" x14ac:dyDescent="0.2">
      <c r="B2906" s="3"/>
      <c r="C2906" s="3"/>
      <c r="D2906" s="6"/>
      <c r="E2906" s="8"/>
      <c r="O2906" s="10"/>
      <c r="Q2906" s="12"/>
      <c r="S2906" s="16"/>
      <c r="T2906" s="16"/>
    </row>
    <row r="2907" spans="2:20" x14ac:dyDescent="0.2">
      <c r="B2907" s="3"/>
      <c r="C2907" s="3"/>
      <c r="D2907" s="6"/>
      <c r="E2907" s="8"/>
      <c r="O2907" s="10"/>
      <c r="Q2907" s="12"/>
      <c r="S2907" s="16"/>
      <c r="T2907" s="16"/>
    </row>
    <row r="2908" spans="2:20" x14ac:dyDescent="0.2">
      <c r="B2908" s="3"/>
      <c r="C2908" s="3"/>
      <c r="D2908" s="6"/>
      <c r="E2908" s="8"/>
      <c r="O2908" s="10"/>
      <c r="Q2908" s="12"/>
      <c r="S2908" s="16"/>
      <c r="T2908" s="16"/>
    </row>
    <row r="2909" spans="2:20" x14ac:dyDescent="0.2">
      <c r="B2909" s="3"/>
      <c r="C2909" s="3"/>
      <c r="D2909" s="6"/>
      <c r="E2909" s="8"/>
      <c r="O2909" s="10"/>
      <c r="Q2909" s="12"/>
      <c r="S2909" s="16"/>
      <c r="T2909" s="16"/>
    </row>
    <row r="2910" spans="2:20" x14ac:dyDescent="0.2">
      <c r="B2910" s="3"/>
      <c r="C2910" s="3"/>
      <c r="D2910" s="6"/>
      <c r="E2910" s="8"/>
      <c r="O2910" s="10"/>
      <c r="Q2910" s="12"/>
      <c r="S2910" s="16"/>
      <c r="T2910" s="16"/>
    </row>
    <row r="2911" spans="2:20" x14ac:dyDescent="0.2">
      <c r="B2911" s="3"/>
      <c r="C2911" s="3"/>
      <c r="D2911" s="6"/>
      <c r="E2911" s="8"/>
      <c r="O2911" s="10"/>
      <c r="Q2911" s="12"/>
      <c r="S2911" s="16"/>
      <c r="T2911" s="16"/>
    </row>
    <row r="2912" spans="2:20" x14ac:dyDescent="0.2">
      <c r="B2912" s="3"/>
      <c r="C2912" s="3"/>
      <c r="D2912" s="6"/>
      <c r="E2912" s="8"/>
      <c r="O2912" s="10"/>
      <c r="Q2912" s="12"/>
      <c r="S2912" s="16"/>
      <c r="T2912" s="16"/>
    </row>
    <row r="2913" spans="2:20" x14ac:dyDescent="0.2">
      <c r="B2913" s="3"/>
      <c r="C2913" s="3"/>
      <c r="D2913" s="6"/>
      <c r="E2913" s="8"/>
      <c r="O2913" s="10"/>
      <c r="Q2913" s="12"/>
      <c r="S2913" s="16"/>
      <c r="T2913" s="16"/>
    </row>
    <row r="2914" spans="2:20" x14ac:dyDescent="0.2">
      <c r="B2914" s="3"/>
      <c r="C2914" s="3"/>
      <c r="D2914" s="6"/>
      <c r="E2914" s="8"/>
      <c r="O2914" s="10"/>
      <c r="Q2914" s="12"/>
      <c r="S2914" s="16"/>
      <c r="T2914" s="16"/>
    </row>
    <row r="2915" spans="2:20" x14ac:dyDescent="0.2">
      <c r="B2915" s="3"/>
      <c r="C2915" s="3"/>
      <c r="D2915" s="6"/>
      <c r="E2915" s="8"/>
      <c r="O2915" s="10"/>
      <c r="Q2915" s="12"/>
      <c r="S2915" s="16"/>
      <c r="T2915" s="16"/>
    </row>
    <row r="2916" spans="2:20" x14ac:dyDescent="0.2">
      <c r="B2916" s="3"/>
      <c r="C2916" s="3"/>
      <c r="D2916" s="6"/>
      <c r="E2916" s="8"/>
      <c r="O2916" s="10"/>
      <c r="Q2916" s="12"/>
      <c r="S2916" s="16"/>
      <c r="T2916" s="16"/>
    </row>
    <row r="2917" spans="2:20" x14ac:dyDescent="0.2">
      <c r="B2917" s="3"/>
      <c r="C2917" s="3"/>
      <c r="D2917" s="6"/>
      <c r="E2917" s="8"/>
      <c r="O2917" s="10"/>
      <c r="Q2917" s="12"/>
      <c r="S2917" s="16"/>
      <c r="T2917" s="16"/>
    </row>
    <row r="2918" spans="2:20" x14ac:dyDescent="0.2">
      <c r="B2918" s="3"/>
      <c r="C2918" s="3"/>
      <c r="D2918" s="6"/>
      <c r="E2918" s="8"/>
      <c r="O2918" s="10"/>
      <c r="Q2918" s="12"/>
      <c r="S2918" s="16"/>
      <c r="T2918" s="16"/>
    </row>
    <row r="2919" spans="2:20" x14ac:dyDescent="0.2">
      <c r="B2919" s="3"/>
      <c r="C2919" s="3"/>
      <c r="D2919" s="6"/>
      <c r="E2919" s="8"/>
      <c r="O2919" s="10"/>
      <c r="Q2919" s="12"/>
      <c r="S2919" s="16"/>
      <c r="T2919" s="16"/>
    </row>
    <row r="2920" spans="2:20" x14ac:dyDescent="0.2">
      <c r="B2920" s="3"/>
      <c r="C2920" s="3"/>
      <c r="D2920" s="6"/>
      <c r="E2920" s="8"/>
      <c r="O2920" s="10"/>
      <c r="Q2920" s="12"/>
      <c r="S2920" s="16"/>
      <c r="T2920" s="16"/>
    </row>
    <row r="2921" spans="2:20" x14ac:dyDescent="0.2">
      <c r="B2921" s="3"/>
      <c r="C2921" s="3"/>
      <c r="D2921" s="6"/>
      <c r="E2921" s="8"/>
      <c r="O2921" s="10"/>
      <c r="Q2921" s="12"/>
      <c r="S2921" s="16"/>
      <c r="T2921" s="16"/>
    </row>
    <row r="2922" spans="2:20" x14ac:dyDescent="0.2">
      <c r="B2922" s="3"/>
      <c r="C2922" s="3"/>
      <c r="D2922" s="6"/>
      <c r="E2922" s="8"/>
      <c r="O2922" s="10"/>
      <c r="Q2922" s="12"/>
      <c r="S2922" s="16"/>
      <c r="T2922" s="16"/>
    </row>
    <row r="2923" spans="2:20" x14ac:dyDescent="0.2">
      <c r="B2923" s="3"/>
      <c r="C2923" s="3"/>
      <c r="D2923" s="6"/>
      <c r="E2923" s="8"/>
      <c r="O2923" s="10"/>
      <c r="Q2923" s="12"/>
      <c r="S2923" s="16"/>
      <c r="T2923" s="16"/>
    </row>
    <row r="2924" spans="2:20" x14ac:dyDescent="0.2">
      <c r="B2924" s="3"/>
      <c r="C2924" s="3"/>
      <c r="D2924" s="6"/>
      <c r="E2924" s="8"/>
      <c r="O2924" s="10"/>
      <c r="Q2924" s="12"/>
      <c r="S2924" s="16"/>
      <c r="T2924" s="16"/>
    </row>
    <row r="2925" spans="2:20" x14ac:dyDescent="0.2">
      <c r="B2925" s="3"/>
      <c r="C2925" s="3"/>
      <c r="D2925" s="6"/>
      <c r="E2925" s="8"/>
      <c r="O2925" s="10"/>
      <c r="Q2925" s="12"/>
      <c r="S2925" s="16"/>
      <c r="T2925" s="16"/>
    </row>
    <row r="2926" spans="2:20" x14ac:dyDescent="0.2">
      <c r="B2926" s="3"/>
      <c r="C2926" s="3"/>
      <c r="D2926" s="6"/>
      <c r="E2926" s="8"/>
      <c r="O2926" s="10"/>
      <c r="Q2926" s="12"/>
      <c r="S2926" s="16"/>
      <c r="T2926" s="16"/>
    </row>
    <row r="2927" spans="2:20" x14ac:dyDescent="0.2">
      <c r="B2927" s="3"/>
      <c r="C2927" s="3"/>
      <c r="D2927" s="6"/>
      <c r="E2927" s="8"/>
      <c r="O2927" s="10"/>
      <c r="Q2927" s="12"/>
      <c r="S2927" s="16"/>
      <c r="T2927" s="16"/>
    </row>
    <row r="2928" spans="2:20" x14ac:dyDescent="0.2">
      <c r="B2928" s="3"/>
      <c r="C2928" s="3"/>
      <c r="D2928" s="6"/>
      <c r="E2928" s="8"/>
      <c r="O2928" s="10"/>
      <c r="Q2928" s="12"/>
      <c r="S2928" s="16"/>
      <c r="T2928" s="16"/>
    </row>
    <row r="2929" spans="2:20" x14ac:dyDescent="0.2">
      <c r="B2929" s="3"/>
      <c r="C2929" s="3"/>
      <c r="D2929" s="6"/>
      <c r="E2929" s="8"/>
      <c r="O2929" s="10"/>
      <c r="Q2929" s="12"/>
      <c r="S2929" s="16"/>
      <c r="T2929" s="16"/>
    </row>
    <row r="2930" spans="2:20" x14ac:dyDescent="0.2">
      <c r="B2930" s="3"/>
      <c r="C2930" s="3"/>
      <c r="D2930" s="6"/>
      <c r="E2930" s="8"/>
      <c r="O2930" s="10"/>
      <c r="Q2930" s="12"/>
      <c r="S2930" s="16"/>
      <c r="T2930" s="16"/>
    </row>
    <row r="2931" spans="2:20" x14ac:dyDescent="0.2">
      <c r="B2931" s="3"/>
      <c r="C2931" s="3"/>
      <c r="D2931" s="6"/>
      <c r="E2931" s="8"/>
      <c r="O2931" s="10"/>
      <c r="Q2931" s="12"/>
      <c r="S2931" s="16"/>
      <c r="T2931" s="16"/>
    </row>
    <row r="2932" spans="2:20" x14ac:dyDescent="0.2">
      <c r="B2932" s="3"/>
      <c r="C2932" s="3"/>
      <c r="D2932" s="6"/>
      <c r="E2932" s="8"/>
      <c r="O2932" s="10"/>
      <c r="Q2932" s="12"/>
      <c r="S2932" s="16"/>
      <c r="T2932" s="16"/>
    </row>
    <row r="2933" spans="2:20" x14ac:dyDescent="0.2">
      <c r="B2933" s="3"/>
      <c r="C2933" s="3"/>
      <c r="D2933" s="6"/>
      <c r="E2933" s="8"/>
      <c r="O2933" s="10"/>
      <c r="Q2933" s="12"/>
      <c r="S2933" s="16"/>
      <c r="T2933" s="16"/>
    </row>
    <row r="2934" spans="2:20" x14ac:dyDescent="0.2">
      <c r="B2934" s="3"/>
      <c r="C2934" s="3"/>
      <c r="D2934" s="6"/>
      <c r="E2934" s="8"/>
      <c r="O2934" s="10"/>
      <c r="Q2934" s="12"/>
      <c r="S2934" s="16"/>
      <c r="T2934" s="16"/>
    </row>
    <row r="2935" spans="2:20" x14ac:dyDescent="0.2">
      <c r="B2935" s="3"/>
      <c r="C2935" s="3"/>
      <c r="D2935" s="6"/>
      <c r="E2935" s="8"/>
      <c r="O2935" s="10"/>
      <c r="Q2935" s="12"/>
      <c r="S2935" s="16"/>
      <c r="T2935" s="16"/>
    </row>
    <row r="2936" spans="2:20" x14ac:dyDescent="0.2">
      <c r="B2936" s="3"/>
      <c r="C2936" s="3"/>
      <c r="D2936" s="6"/>
      <c r="E2936" s="8"/>
      <c r="O2936" s="10"/>
      <c r="Q2936" s="12"/>
      <c r="S2936" s="16"/>
      <c r="T2936" s="16"/>
    </row>
    <row r="2937" spans="2:20" x14ac:dyDescent="0.2">
      <c r="B2937" s="3"/>
      <c r="C2937" s="3"/>
      <c r="D2937" s="6"/>
      <c r="E2937" s="8"/>
      <c r="O2937" s="10"/>
      <c r="Q2937" s="12"/>
      <c r="S2937" s="16"/>
      <c r="T2937" s="16"/>
    </row>
    <row r="2938" spans="2:20" x14ac:dyDescent="0.2">
      <c r="B2938" s="3"/>
      <c r="C2938" s="3"/>
      <c r="D2938" s="6"/>
      <c r="E2938" s="8"/>
      <c r="O2938" s="10"/>
      <c r="Q2938" s="12"/>
      <c r="S2938" s="16"/>
      <c r="T2938" s="16"/>
    </row>
    <row r="2939" spans="2:20" x14ac:dyDescent="0.2">
      <c r="B2939" s="3"/>
      <c r="C2939" s="3"/>
      <c r="D2939" s="6"/>
      <c r="E2939" s="8"/>
      <c r="O2939" s="10"/>
      <c r="Q2939" s="12"/>
      <c r="S2939" s="16"/>
      <c r="T2939" s="16"/>
    </row>
    <row r="2940" spans="2:20" x14ac:dyDescent="0.2">
      <c r="B2940" s="3"/>
      <c r="C2940" s="3"/>
      <c r="D2940" s="6"/>
      <c r="E2940" s="8"/>
      <c r="O2940" s="10"/>
      <c r="Q2940" s="12"/>
      <c r="S2940" s="16"/>
      <c r="T2940" s="16"/>
    </row>
    <row r="2941" spans="2:20" x14ac:dyDescent="0.2">
      <c r="B2941" s="3"/>
      <c r="C2941" s="3"/>
      <c r="D2941" s="6"/>
      <c r="E2941" s="8"/>
      <c r="O2941" s="10"/>
      <c r="Q2941" s="12"/>
      <c r="S2941" s="16"/>
      <c r="T2941" s="16"/>
    </row>
    <row r="2942" spans="2:20" x14ac:dyDescent="0.2">
      <c r="B2942" s="3"/>
      <c r="C2942" s="3"/>
      <c r="D2942" s="6"/>
      <c r="E2942" s="8"/>
      <c r="O2942" s="10"/>
      <c r="Q2942" s="12"/>
      <c r="S2942" s="16"/>
      <c r="T2942" s="16"/>
    </row>
    <row r="2943" spans="2:20" x14ac:dyDescent="0.2">
      <c r="B2943" s="3"/>
      <c r="C2943" s="3"/>
      <c r="D2943" s="6"/>
      <c r="E2943" s="8"/>
      <c r="O2943" s="10"/>
      <c r="Q2943" s="12"/>
      <c r="S2943" s="16"/>
      <c r="T2943" s="16"/>
    </row>
    <row r="2944" spans="2:20" x14ac:dyDescent="0.2">
      <c r="B2944" s="3"/>
      <c r="C2944" s="3"/>
      <c r="D2944" s="6"/>
      <c r="E2944" s="8"/>
      <c r="O2944" s="10"/>
      <c r="Q2944" s="12"/>
      <c r="S2944" s="16"/>
      <c r="T2944" s="16"/>
    </row>
    <row r="2945" spans="2:20" x14ac:dyDescent="0.2">
      <c r="B2945" s="3"/>
      <c r="C2945" s="3"/>
      <c r="D2945" s="6"/>
      <c r="E2945" s="8"/>
      <c r="O2945" s="10"/>
      <c r="Q2945" s="12"/>
      <c r="S2945" s="16"/>
      <c r="T2945" s="16"/>
    </row>
    <row r="2946" spans="2:20" x14ac:dyDescent="0.2">
      <c r="B2946" s="3"/>
      <c r="C2946" s="3"/>
      <c r="D2946" s="6"/>
      <c r="E2946" s="8"/>
      <c r="O2946" s="10"/>
      <c r="Q2946" s="12"/>
      <c r="S2946" s="16"/>
      <c r="T2946" s="16"/>
    </row>
    <row r="2947" spans="2:20" x14ac:dyDescent="0.2">
      <c r="B2947" s="3"/>
      <c r="C2947" s="3"/>
      <c r="D2947" s="6"/>
      <c r="E2947" s="8"/>
      <c r="O2947" s="10"/>
      <c r="Q2947" s="12"/>
      <c r="S2947" s="16"/>
      <c r="T2947" s="16"/>
    </row>
    <row r="2948" spans="2:20" x14ac:dyDescent="0.2">
      <c r="B2948" s="3"/>
      <c r="C2948" s="3"/>
      <c r="D2948" s="6"/>
      <c r="E2948" s="8"/>
      <c r="O2948" s="10"/>
      <c r="Q2948" s="12"/>
      <c r="S2948" s="16"/>
      <c r="T2948" s="16"/>
    </row>
    <row r="2949" spans="2:20" x14ac:dyDescent="0.2">
      <c r="B2949" s="3"/>
      <c r="C2949" s="3"/>
      <c r="D2949" s="6"/>
      <c r="E2949" s="8"/>
      <c r="O2949" s="10"/>
      <c r="Q2949" s="12"/>
      <c r="S2949" s="16"/>
      <c r="T2949" s="16"/>
    </row>
    <row r="2950" spans="2:20" x14ac:dyDescent="0.2">
      <c r="B2950" s="3"/>
      <c r="C2950" s="3"/>
      <c r="D2950" s="6"/>
      <c r="E2950" s="8"/>
      <c r="O2950" s="10"/>
      <c r="Q2950" s="12"/>
      <c r="S2950" s="16"/>
      <c r="T2950" s="16"/>
    </row>
    <row r="2951" spans="2:20" x14ac:dyDescent="0.2">
      <c r="B2951" s="3"/>
      <c r="C2951" s="3"/>
      <c r="D2951" s="6"/>
      <c r="E2951" s="8"/>
      <c r="O2951" s="10"/>
      <c r="Q2951" s="12"/>
      <c r="S2951" s="16"/>
      <c r="T2951" s="16"/>
    </row>
    <row r="2952" spans="2:20" x14ac:dyDescent="0.2">
      <c r="B2952" s="3"/>
      <c r="C2952" s="3"/>
      <c r="D2952" s="6"/>
      <c r="E2952" s="8"/>
      <c r="O2952" s="10"/>
      <c r="Q2952" s="12"/>
      <c r="S2952" s="16"/>
      <c r="T2952" s="16"/>
    </row>
    <row r="2953" spans="2:20" x14ac:dyDescent="0.2">
      <c r="B2953" s="3"/>
      <c r="C2953" s="3"/>
      <c r="D2953" s="6"/>
      <c r="E2953" s="8"/>
      <c r="O2953" s="10"/>
      <c r="Q2953" s="12"/>
      <c r="S2953" s="16"/>
      <c r="T2953" s="16"/>
    </row>
    <row r="2954" spans="2:20" x14ac:dyDescent="0.2">
      <c r="B2954" s="3"/>
      <c r="C2954" s="3"/>
      <c r="D2954" s="6"/>
      <c r="E2954" s="8"/>
      <c r="O2954" s="10"/>
      <c r="Q2954" s="12"/>
      <c r="S2954" s="16"/>
      <c r="T2954" s="16"/>
    </row>
    <row r="2955" spans="2:20" x14ac:dyDescent="0.2">
      <c r="B2955" s="3"/>
      <c r="C2955" s="3"/>
      <c r="D2955" s="6"/>
      <c r="E2955" s="8"/>
      <c r="O2955" s="10"/>
      <c r="Q2955" s="12"/>
      <c r="S2955" s="16"/>
      <c r="T2955" s="16"/>
    </row>
    <row r="2956" spans="2:20" x14ac:dyDescent="0.2">
      <c r="B2956" s="3"/>
      <c r="C2956" s="3"/>
      <c r="D2956" s="6"/>
      <c r="E2956" s="8"/>
      <c r="O2956" s="10"/>
      <c r="Q2956" s="12"/>
      <c r="S2956" s="16"/>
      <c r="T2956" s="16"/>
    </row>
    <row r="2957" spans="2:20" x14ac:dyDescent="0.2">
      <c r="B2957" s="3"/>
      <c r="C2957" s="3"/>
      <c r="D2957" s="6"/>
      <c r="E2957" s="8"/>
      <c r="O2957" s="10"/>
      <c r="Q2957" s="12"/>
      <c r="S2957" s="16"/>
      <c r="T2957" s="16"/>
    </row>
    <row r="2958" spans="2:20" x14ac:dyDescent="0.2">
      <c r="B2958" s="3"/>
      <c r="C2958" s="3"/>
      <c r="D2958" s="6"/>
      <c r="E2958" s="8"/>
      <c r="O2958" s="10"/>
      <c r="Q2958" s="12"/>
      <c r="S2958" s="16"/>
      <c r="T2958" s="16"/>
    </row>
    <row r="2959" spans="2:20" x14ac:dyDescent="0.2">
      <c r="B2959" s="3"/>
      <c r="C2959" s="3"/>
      <c r="D2959" s="6"/>
      <c r="E2959" s="8"/>
      <c r="O2959" s="10"/>
      <c r="Q2959" s="12"/>
      <c r="S2959" s="16"/>
      <c r="T2959" s="16"/>
    </row>
    <row r="2960" spans="2:20" x14ac:dyDescent="0.2">
      <c r="B2960" s="3"/>
      <c r="C2960" s="3"/>
      <c r="D2960" s="6"/>
      <c r="E2960" s="8"/>
      <c r="O2960" s="10"/>
      <c r="Q2960" s="12"/>
      <c r="S2960" s="16"/>
      <c r="T2960" s="16"/>
    </row>
    <row r="2961" spans="2:20" x14ac:dyDescent="0.2">
      <c r="B2961" s="3"/>
      <c r="C2961" s="3"/>
      <c r="D2961" s="6"/>
      <c r="E2961" s="8"/>
      <c r="O2961" s="10"/>
      <c r="Q2961" s="12"/>
      <c r="S2961" s="16"/>
      <c r="T2961" s="16"/>
    </row>
    <row r="2962" spans="2:20" x14ac:dyDescent="0.2">
      <c r="B2962" s="3"/>
      <c r="C2962" s="3"/>
      <c r="D2962" s="6"/>
      <c r="E2962" s="8"/>
      <c r="O2962" s="10"/>
      <c r="Q2962" s="12"/>
      <c r="S2962" s="16"/>
      <c r="T2962" s="16"/>
    </row>
    <row r="2963" spans="2:20" x14ac:dyDescent="0.2">
      <c r="B2963" s="3"/>
      <c r="C2963" s="3"/>
      <c r="D2963" s="6"/>
      <c r="E2963" s="8"/>
      <c r="O2963" s="10"/>
      <c r="Q2963" s="12"/>
      <c r="S2963" s="16"/>
      <c r="T2963" s="16"/>
    </row>
    <row r="2964" spans="2:20" x14ac:dyDescent="0.2">
      <c r="B2964" s="3"/>
      <c r="C2964" s="3"/>
      <c r="D2964" s="6"/>
      <c r="E2964" s="8"/>
      <c r="O2964" s="10"/>
      <c r="Q2964" s="12"/>
      <c r="S2964" s="16"/>
      <c r="T2964" s="16"/>
    </row>
    <row r="2965" spans="2:20" x14ac:dyDescent="0.2">
      <c r="B2965" s="3"/>
      <c r="C2965" s="3"/>
      <c r="D2965" s="6"/>
      <c r="E2965" s="8"/>
      <c r="O2965" s="10"/>
      <c r="Q2965" s="12"/>
      <c r="S2965" s="16"/>
      <c r="T2965" s="16"/>
    </row>
    <row r="2966" spans="2:20" x14ac:dyDescent="0.2">
      <c r="B2966" s="3"/>
      <c r="C2966" s="3"/>
      <c r="D2966" s="6"/>
      <c r="E2966" s="8"/>
      <c r="O2966" s="10"/>
      <c r="Q2966" s="12"/>
      <c r="S2966" s="16"/>
      <c r="T2966" s="16"/>
    </row>
    <row r="2967" spans="2:20" x14ac:dyDescent="0.2">
      <c r="B2967" s="3"/>
      <c r="C2967" s="3"/>
      <c r="D2967" s="6"/>
      <c r="E2967" s="8"/>
      <c r="O2967" s="10"/>
      <c r="Q2967" s="12"/>
      <c r="S2967" s="16"/>
      <c r="T2967" s="16"/>
    </row>
    <row r="2968" spans="2:20" x14ac:dyDescent="0.2">
      <c r="B2968" s="3"/>
      <c r="C2968" s="3"/>
      <c r="D2968" s="6"/>
      <c r="E2968" s="8"/>
      <c r="O2968" s="10"/>
      <c r="Q2968" s="12"/>
      <c r="S2968" s="16"/>
      <c r="T2968" s="16"/>
    </row>
    <row r="2969" spans="2:20" x14ac:dyDescent="0.2">
      <c r="B2969" s="3"/>
      <c r="C2969" s="3"/>
      <c r="D2969" s="6"/>
      <c r="E2969" s="8"/>
      <c r="O2969" s="10"/>
      <c r="Q2969" s="12"/>
      <c r="S2969" s="16"/>
      <c r="T2969" s="16"/>
    </row>
    <row r="2970" spans="2:20" x14ac:dyDescent="0.2">
      <c r="B2970" s="3"/>
      <c r="C2970" s="3"/>
      <c r="D2970" s="6"/>
      <c r="E2970" s="8"/>
      <c r="O2970" s="10"/>
      <c r="Q2970" s="12"/>
      <c r="S2970" s="16"/>
      <c r="T2970" s="16"/>
    </row>
    <row r="2971" spans="2:20" x14ac:dyDescent="0.2">
      <c r="B2971" s="3"/>
      <c r="C2971" s="3"/>
      <c r="D2971" s="6"/>
      <c r="E2971" s="8"/>
      <c r="O2971" s="10"/>
      <c r="Q2971" s="12"/>
      <c r="S2971" s="16"/>
      <c r="T2971" s="16"/>
    </row>
    <row r="2972" spans="2:20" x14ac:dyDescent="0.2">
      <c r="B2972" s="3"/>
      <c r="C2972" s="3"/>
      <c r="D2972" s="6"/>
      <c r="E2972" s="8"/>
      <c r="O2972" s="10"/>
      <c r="Q2972" s="12"/>
      <c r="S2972" s="16"/>
      <c r="T2972" s="16"/>
    </row>
    <row r="2973" spans="2:20" x14ac:dyDescent="0.2">
      <c r="B2973" s="3"/>
      <c r="C2973" s="3"/>
      <c r="D2973" s="6"/>
      <c r="E2973" s="8"/>
      <c r="O2973" s="10"/>
      <c r="Q2973" s="12"/>
      <c r="S2973" s="16"/>
      <c r="T2973" s="16"/>
    </row>
    <row r="2974" spans="2:20" x14ac:dyDescent="0.2">
      <c r="B2974" s="3"/>
      <c r="C2974" s="3"/>
      <c r="D2974" s="6"/>
      <c r="E2974" s="8"/>
      <c r="O2974" s="10"/>
      <c r="Q2974" s="12"/>
      <c r="S2974" s="16"/>
      <c r="T2974" s="16"/>
    </row>
    <row r="2975" spans="2:20" x14ac:dyDescent="0.2">
      <c r="B2975" s="3"/>
      <c r="C2975" s="3"/>
      <c r="D2975" s="6"/>
      <c r="E2975" s="8"/>
      <c r="O2975" s="10"/>
      <c r="Q2975" s="12"/>
      <c r="S2975" s="16"/>
      <c r="T2975" s="16"/>
    </row>
    <row r="2976" spans="2:20" x14ac:dyDescent="0.2">
      <c r="B2976" s="3"/>
      <c r="C2976" s="3"/>
      <c r="D2976" s="6"/>
      <c r="E2976" s="8"/>
      <c r="O2976" s="10"/>
      <c r="Q2976" s="12"/>
      <c r="S2976" s="16"/>
      <c r="T2976" s="16"/>
    </row>
    <row r="2977" spans="2:20" x14ac:dyDescent="0.2">
      <c r="B2977" s="3"/>
      <c r="C2977" s="3"/>
      <c r="D2977" s="6"/>
      <c r="E2977" s="8"/>
      <c r="O2977" s="10"/>
      <c r="Q2977" s="12"/>
      <c r="S2977" s="16"/>
      <c r="T2977" s="16"/>
    </row>
    <row r="2978" spans="2:20" x14ac:dyDescent="0.2">
      <c r="B2978" s="3"/>
      <c r="C2978" s="3"/>
      <c r="D2978" s="6"/>
      <c r="E2978" s="8"/>
      <c r="O2978" s="10"/>
      <c r="Q2978" s="12"/>
      <c r="S2978" s="16"/>
      <c r="T2978" s="16"/>
    </row>
    <row r="2979" spans="2:20" x14ac:dyDescent="0.2">
      <c r="B2979" s="3"/>
      <c r="C2979" s="3"/>
      <c r="D2979" s="6"/>
      <c r="E2979" s="8"/>
      <c r="O2979" s="10"/>
      <c r="Q2979" s="12"/>
      <c r="S2979" s="16"/>
      <c r="T2979" s="16"/>
    </row>
    <row r="2980" spans="2:20" x14ac:dyDescent="0.2">
      <c r="B2980" s="3"/>
      <c r="C2980" s="3"/>
      <c r="D2980" s="6"/>
      <c r="E2980" s="8"/>
      <c r="O2980" s="10"/>
      <c r="Q2980" s="12"/>
      <c r="S2980" s="16"/>
      <c r="T2980" s="16"/>
    </row>
    <row r="2981" spans="2:20" x14ac:dyDescent="0.2">
      <c r="B2981" s="3"/>
      <c r="C2981" s="3"/>
      <c r="D2981" s="6"/>
      <c r="E2981" s="8"/>
      <c r="O2981" s="10"/>
      <c r="Q2981" s="12"/>
      <c r="S2981" s="16"/>
      <c r="T2981" s="16"/>
    </row>
    <row r="2982" spans="2:20" x14ac:dyDescent="0.2">
      <c r="B2982" s="3"/>
      <c r="C2982" s="3"/>
      <c r="D2982" s="6"/>
      <c r="E2982" s="8"/>
      <c r="O2982" s="10"/>
      <c r="Q2982" s="12"/>
      <c r="S2982" s="16"/>
      <c r="T2982" s="16"/>
    </row>
    <row r="2983" spans="2:20" x14ac:dyDescent="0.2">
      <c r="B2983" s="3"/>
      <c r="C2983" s="3"/>
      <c r="D2983" s="6"/>
      <c r="E2983" s="8"/>
      <c r="O2983" s="10"/>
      <c r="Q2983" s="12"/>
      <c r="S2983" s="16"/>
      <c r="T2983" s="16"/>
    </row>
    <row r="2984" spans="2:20" x14ac:dyDescent="0.2">
      <c r="B2984" s="3"/>
      <c r="C2984" s="3"/>
      <c r="D2984" s="6"/>
      <c r="E2984" s="8"/>
      <c r="O2984" s="10"/>
      <c r="Q2984" s="12"/>
      <c r="S2984" s="16"/>
      <c r="T2984" s="16"/>
    </row>
    <row r="2985" spans="2:20" x14ac:dyDescent="0.2">
      <c r="B2985" s="3"/>
      <c r="C2985" s="3"/>
      <c r="D2985" s="6"/>
      <c r="E2985" s="8"/>
      <c r="O2985" s="10"/>
      <c r="Q2985" s="12"/>
      <c r="S2985" s="16"/>
      <c r="T2985" s="16"/>
    </row>
    <row r="2986" spans="2:20" x14ac:dyDescent="0.2">
      <c r="B2986" s="3"/>
      <c r="C2986" s="3"/>
      <c r="D2986" s="6"/>
      <c r="E2986" s="8"/>
      <c r="O2986" s="10"/>
      <c r="Q2986" s="12"/>
      <c r="S2986" s="16"/>
      <c r="T2986" s="16"/>
    </row>
    <row r="2987" spans="2:20" x14ac:dyDescent="0.2">
      <c r="B2987" s="3"/>
      <c r="C2987" s="3"/>
      <c r="D2987" s="6"/>
      <c r="E2987" s="8"/>
      <c r="O2987" s="10"/>
      <c r="Q2987" s="12"/>
      <c r="S2987" s="16"/>
      <c r="T2987" s="16"/>
    </row>
    <row r="2988" spans="2:20" x14ac:dyDescent="0.2">
      <c r="B2988" s="3"/>
      <c r="C2988" s="3"/>
      <c r="D2988" s="6"/>
      <c r="E2988" s="8"/>
      <c r="O2988" s="10"/>
      <c r="Q2988" s="12"/>
      <c r="S2988" s="16"/>
      <c r="T2988" s="16"/>
    </row>
    <row r="2989" spans="2:20" x14ac:dyDescent="0.2">
      <c r="B2989" s="3"/>
      <c r="C2989" s="3"/>
      <c r="D2989" s="6"/>
      <c r="E2989" s="8"/>
      <c r="O2989" s="10"/>
      <c r="Q2989" s="12"/>
      <c r="S2989" s="16"/>
      <c r="T2989" s="16"/>
    </row>
    <row r="2990" spans="2:20" x14ac:dyDescent="0.2">
      <c r="B2990" s="3"/>
      <c r="C2990" s="3"/>
      <c r="D2990" s="6"/>
      <c r="E2990" s="8"/>
      <c r="O2990" s="10"/>
      <c r="Q2990" s="12"/>
      <c r="S2990" s="16"/>
      <c r="T2990" s="16"/>
    </row>
    <row r="2991" spans="2:20" x14ac:dyDescent="0.2">
      <c r="B2991" s="3"/>
      <c r="C2991" s="3"/>
      <c r="D2991" s="6"/>
      <c r="E2991" s="8"/>
      <c r="O2991" s="10"/>
      <c r="Q2991" s="12"/>
      <c r="S2991" s="16"/>
      <c r="T2991" s="16"/>
    </row>
    <row r="2992" spans="2:20" x14ac:dyDescent="0.2">
      <c r="B2992" s="3"/>
      <c r="C2992" s="3"/>
      <c r="D2992" s="6"/>
      <c r="E2992" s="8"/>
      <c r="O2992" s="10"/>
      <c r="Q2992" s="12"/>
      <c r="S2992" s="16"/>
      <c r="T2992" s="16"/>
    </row>
    <row r="2993" spans="2:20" x14ac:dyDescent="0.2">
      <c r="B2993" s="3"/>
      <c r="C2993" s="3"/>
      <c r="D2993" s="6"/>
      <c r="E2993" s="8"/>
      <c r="O2993" s="10"/>
      <c r="Q2993" s="12"/>
      <c r="S2993" s="16"/>
      <c r="T2993" s="16"/>
    </row>
    <row r="2994" spans="2:20" x14ac:dyDescent="0.2">
      <c r="B2994" s="3"/>
      <c r="C2994" s="3"/>
      <c r="D2994" s="6"/>
      <c r="E2994" s="8"/>
      <c r="O2994" s="10"/>
      <c r="Q2994" s="12"/>
      <c r="S2994" s="16"/>
      <c r="T2994" s="16"/>
    </row>
    <row r="2995" spans="2:20" x14ac:dyDescent="0.2">
      <c r="B2995" s="3"/>
      <c r="C2995" s="3"/>
      <c r="D2995" s="6"/>
      <c r="E2995" s="8"/>
      <c r="O2995" s="10"/>
      <c r="Q2995" s="12"/>
      <c r="S2995" s="16"/>
      <c r="T2995" s="16"/>
    </row>
    <row r="2996" spans="2:20" x14ac:dyDescent="0.2">
      <c r="B2996" s="3"/>
      <c r="C2996" s="3"/>
      <c r="D2996" s="6"/>
      <c r="E2996" s="8"/>
      <c r="O2996" s="10"/>
      <c r="Q2996" s="12"/>
      <c r="S2996" s="16"/>
      <c r="T2996" s="16"/>
    </row>
    <row r="2997" spans="2:20" x14ac:dyDescent="0.2">
      <c r="B2997" s="3"/>
      <c r="C2997" s="3"/>
      <c r="D2997" s="6"/>
      <c r="E2997" s="8"/>
      <c r="O2997" s="10"/>
      <c r="Q2997" s="12"/>
      <c r="S2997" s="16"/>
      <c r="T2997" s="16"/>
    </row>
    <row r="2998" spans="2:20" x14ac:dyDescent="0.2">
      <c r="B2998" s="3"/>
      <c r="C2998" s="3"/>
      <c r="D2998" s="6"/>
      <c r="E2998" s="8"/>
      <c r="O2998" s="10"/>
      <c r="Q2998" s="12"/>
      <c r="S2998" s="16"/>
      <c r="T2998" s="16"/>
    </row>
    <row r="2999" spans="2:20" x14ac:dyDescent="0.2">
      <c r="B2999" s="3"/>
      <c r="C2999" s="3"/>
      <c r="D2999" s="6"/>
      <c r="E2999" s="8"/>
      <c r="O2999" s="10"/>
      <c r="Q2999" s="12"/>
      <c r="S2999" s="16"/>
      <c r="T2999" s="16"/>
    </row>
    <row r="3000" spans="2:20" x14ac:dyDescent="0.2">
      <c r="B3000" s="3"/>
      <c r="C3000" s="3"/>
      <c r="D3000" s="6"/>
      <c r="E3000" s="8"/>
      <c r="O3000" s="10"/>
      <c r="Q3000" s="12"/>
      <c r="S3000" s="16"/>
      <c r="T3000" s="16"/>
    </row>
    <row r="3001" spans="2:20" x14ac:dyDescent="0.2">
      <c r="B3001" s="3"/>
      <c r="C3001" s="3"/>
      <c r="D3001" s="6"/>
      <c r="E3001" s="8"/>
      <c r="O3001" s="10"/>
      <c r="Q3001" s="12"/>
      <c r="S3001" s="16"/>
      <c r="T3001" s="16"/>
    </row>
    <row r="3002" spans="2:20" x14ac:dyDescent="0.2">
      <c r="B3002" s="3"/>
      <c r="C3002" s="3"/>
      <c r="D3002" s="6"/>
      <c r="E3002" s="8"/>
      <c r="O3002" s="10"/>
      <c r="Q3002" s="12"/>
      <c r="S3002" s="16"/>
      <c r="T3002" s="16"/>
    </row>
    <row r="3003" spans="2:20" x14ac:dyDescent="0.2">
      <c r="B3003" s="3"/>
      <c r="C3003" s="3"/>
      <c r="D3003" s="6"/>
      <c r="E3003" s="8"/>
      <c r="O3003" s="10"/>
      <c r="Q3003" s="12"/>
      <c r="S3003" s="16"/>
      <c r="T3003" s="16"/>
    </row>
    <row r="3004" spans="2:20" x14ac:dyDescent="0.2">
      <c r="B3004" s="3"/>
      <c r="C3004" s="3"/>
      <c r="D3004" s="6"/>
      <c r="E3004" s="8"/>
      <c r="O3004" s="10"/>
      <c r="Q3004" s="12"/>
      <c r="S3004" s="16"/>
      <c r="T3004" s="16"/>
    </row>
    <row r="3005" spans="2:20" x14ac:dyDescent="0.2">
      <c r="B3005" s="3"/>
      <c r="C3005" s="3"/>
      <c r="D3005" s="6"/>
      <c r="E3005" s="8"/>
      <c r="O3005" s="10"/>
      <c r="Q3005" s="12"/>
      <c r="S3005" s="16"/>
      <c r="T3005" s="16"/>
    </row>
    <row r="3006" spans="2:20" x14ac:dyDescent="0.2">
      <c r="B3006" s="3"/>
      <c r="C3006" s="3"/>
      <c r="D3006" s="6"/>
      <c r="E3006" s="8"/>
      <c r="O3006" s="10"/>
      <c r="Q3006" s="12"/>
      <c r="S3006" s="16"/>
      <c r="T3006" s="16"/>
    </row>
    <row r="3007" spans="2:20" x14ac:dyDescent="0.2">
      <c r="B3007" s="3"/>
      <c r="C3007" s="3"/>
      <c r="D3007" s="6"/>
      <c r="E3007" s="8"/>
      <c r="O3007" s="10"/>
      <c r="Q3007" s="12"/>
      <c r="S3007" s="16"/>
      <c r="T3007" s="16"/>
    </row>
    <row r="3008" spans="2:20" x14ac:dyDescent="0.2">
      <c r="B3008" s="3"/>
      <c r="C3008" s="3"/>
      <c r="D3008" s="6"/>
      <c r="E3008" s="8"/>
      <c r="O3008" s="10"/>
      <c r="Q3008" s="12"/>
      <c r="S3008" s="16"/>
      <c r="T3008" s="16"/>
    </row>
    <row r="3009" spans="2:20" x14ac:dyDescent="0.2">
      <c r="B3009" s="3"/>
      <c r="C3009" s="3"/>
      <c r="D3009" s="6"/>
      <c r="E3009" s="8"/>
      <c r="O3009" s="10"/>
      <c r="Q3009" s="12"/>
      <c r="S3009" s="16"/>
      <c r="T3009" s="16"/>
    </row>
    <row r="3010" spans="2:20" x14ac:dyDescent="0.2">
      <c r="B3010" s="3"/>
      <c r="C3010" s="3"/>
      <c r="D3010" s="6"/>
      <c r="E3010" s="8"/>
      <c r="O3010" s="10"/>
      <c r="Q3010" s="12"/>
      <c r="S3010" s="16"/>
      <c r="T3010" s="16"/>
    </row>
    <row r="3011" spans="2:20" x14ac:dyDescent="0.2">
      <c r="B3011" s="3"/>
      <c r="C3011" s="3"/>
      <c r="D3011" s="6"/>
      <c r="E3011" s="8"/>
      <c r="O3011" s="10"/>
      <c r="Q3011" s="12"/>
      <c r="S3011" s="16"/>
      <c r="T3011" s="16"/>
    </row>
    <row r="3012" spans="2:20" x14ac:dyDescent="0.2">
      <c r="B3012" s="3"/>
      <c r="C3012" s="3"/>
      <c r="D3012" s="6"/>
      <c r="E3012" s="8"/>
      <c r="O3012" s="10"/>
      <c r="Q3012" s="12"/>
      <c r="S3012" s="16"/>
      <c r="T3012" s="16"/>
    </row>
    <row r="3013" spans="2:20" x14ac:dyDescent="0.2">
      <c r="B3013" s="3"/>
      <c r="C3013" s="3"/>
      <c r="D3013" s="6"/>
      <c r="E3013" s="8"/>
      <c r="O3013" s="10"/>
      <c r="Q3013" s="12"/>
      <c r="S3013" s="16"/>
      <c r="T3013" s="16"/>
    </row>
    <row r="3014" spans="2:20" x14ac:dyDescent="0.2">
      <c r="B3014" s="3"/>
      <c r="C3014" s="3"/>
      <c r="D3014" s="6"/>
      <c r="E3014" s="8"/>
      <c r="O3014" s="10"/>
      <c r="Q3014" s="12"/>
      <c r="S3014" s="16"/>
      <c r="T3014" s="16"/>
    </row>
    <row r="3015" spans="2:20" x14ac:dyDescent="0.2">
      <c r="B3015" s="3"/>
      <c r="C3015" s="3"/>
      <c r="D3015" s="6"/>
      <c r="E3015" s="8"/>
      <c r="O3015" s="10"/>
      <c r="Q3015" s="12"/>
      <c r="S3015" s="16"/>
      <c r="T3015" s="16"/>
    </row>
    <row r="3016" spans="2:20" x14ac:dyDescent="0.2">
      <c r="B3016" s="3"/>
      <c r="C3016" s="3"/>
      <c r="D3016" s="6"/>
      <c r="E3016" s="8"/>
      <c r="O3016" s="10"/>
      <c r="Q3016" s="12"/>
      <c r="S3016" s="16"/>
      <c r="T3016" s="16"/>
    </row>
    <row r="3017" spans="2:20" x14ac:dyDescent="0.2">
      <c r="B3017" s="3"/>
      <c r="C3017" s="3"/>
      <c r="D3017" s="6"/>
      <c r="E3017" s="8"/>
      <c r="O3017" s="10"/>
      <c r="Q3017" s="12"/>
      <c r="S3017" s="16"/>
      <c r="T3017" s="16"/>
    </row>
    <row r="3018" spans="2:20" x14ac:dyDescent="0.2">
      <c r="B3018" s="3"/>
      <c r="C3018" s="3"/>
      <c r="D3018" s="6"/>
      <c r="E3018" s="8"/>
      <c r="O3018" s="10"/>
      <c r="Q3018" s="12"/>
      <c r="S3018" s="16"/>
      <c r="T3018" s="16"/>
    </row>
    <row r="3019" spans="2:20" x14ac:dyDescent="0.2">
      <c r="B3019" s="3"/>
      <c r="C3019" s="3"/>
      <c r="D3019" s="6"/>
      <c r="E3019" s="8"/>
      <c r="O3019" s="10"/>
      <c r="Q3019" s="12"/>
      <c r="S3019" s="16"/>
      <c r="T3019" s="16"/>
    </row>
    <row r="3020" spans="2:20" x14ac:dyDescent="0.2">
      <c r="B3020" s="3"/>
      <c r="C3020" s="3"/>
      <c r="D3020" s="6"/>
      <c r="E3020" s="8"/>
      <c r="O3020" s="10"/>
      <c r="Q3020" s="12"/>
      <c r="S3020" s="16"/>
      <c r="T3020" s="16"/>
    </row>
    <row r="3021" spans="2:20" x14ac:dyDescent="0.2">
      <c r="B3021" s="3"/>
      <c r="C3021" s="3"/>
      <c r="D3021" s="6"/>
      <c r="E3021" s="8"/>
      <c r="O3021" s="10"/>
      <c r="Q3021" s="12"/>
      <c r="S3021" s="16"/>
      <c r="T3021" s="16"/>
    </row>
    <row r="3022" spans="2:20" x14ac:dyDescent="0.2">
      <c r="B3022" s="3"/>
      <c r="C3022" s="3"/>
      <c r="D3022" s="6"/>
      <c r="E3022" s="8"/>
      <c r="O3022" s="10"/>
      <c r="Q3022" s="12"/>
      <c r="S3022" s="16"/>
      <c r="T3022" s="16"/>
    </row>
    <row r="3023" spans="2:20" x14ac:dyDescent="0.2">
      <c r="B3023" s="3"/>
      <c r="C3023" s="3"/>
      <c r="D3023" s="6"/>
      <c r="E3023" s="8"/>
      <c r="O3023" s="10"/>
      <c r="Q3023" s="12"/>
      <c r="S3023" s="16"/>
      <c r="T3023" s="16"/>
    </row>
    <row r="3024" spans="2:20" x14ac:dyDescent="0.2">
      <c r="B3024" s="3"/>
      <c r="C3024" s="3"/>
      <c r="D3024" s="6"/>
      <c r="E3024" s="8"/>
      <c r="O3024" s="10"/>
      <c r="Q3024" s="12"/>
      <c r="S3024" s="16"/>
      <c r="T3024" s="16"/>
    </row>
    <row r="3025" spans="2:20" x14ac:dyDescent="0.2">
      <c r="B3025" s="3"/>
      <c r="C3025" s="3"/>
      <c r="D3025" s="6"/>
      <c r="E3025" s="8"/>
      <c r="O3025" s="10"/>
      <c r="Q3025" s="12"/>
      <c r="S3025" s="16"/>
      <c r="T3025" s="16"/>
    </row>
    <row r="3026" spans="2:20" x14ac:dyDescent="0.2">
      <c r="B3026" s="3"/>
      <c r="C3026" s="3"/>
      <c r="D3026" s="6"/>
      <c r="E3026" s="8"/>
      <c r="O3026" s="10"/>
      <c r="Q3026" s="12"/>
      <c r="S3026" s="16"/>
      <c r="T3026" s="16"/>
    </row>
    <row r="3027" spans="2:20" x14ac:dyDescent="0.2">
      <c r="B3027" s="3"/>
      <c r="C3027" s="3"/>
      <c r="D3027" s="6"/>
      <c r="E3027" s="8"/>
      <c r="O3027" s="10"/>
      <c r="Q3027" s="12"/>
      <c r="S3027" s="16"/>
      <c r="T3027" s="16"/>
    </row>
    <row r="3028" spans="2:20" x14ac:dyDescent="0.2">
      <c r="B3028" s="3"/>
      <c r="C3028" s="3"/>
      <c r="D3028" s="6"/>
      <c r="E3028" s="8"/>
      <c r="O3028" s="10"/>
      <c r="Q3028" s="12"/>
      <c r="S3028" s="16"/>
      <c r="T3028" s="16"/>
    </row>
    <row r="3029" spans="2:20" x14ac:dyDescent="0.2">
      <c r="B3029" s="3"/>
      <c r="C3029" s="3"/>
      <c r="D3029" s="6"/>
      <c r="E3029" s="8"/>
      <c r="O3029" s="10"/>
      <c r="Q3029" s="12"/>
      <c r="S3029" s="16"/>
      <c r="T3029" s="16"/>
    </row>
    <row r="3030" spans="2:20" x14ac:dyDescent="0.2">
      <c r="B3030" s="3"/>
      <c r="C3030" s="3"/>
      <c r="D3030" s="6"/>
      <c r="E3030" s="8"/>
      <c r="O3030" s="10"/>
      <c r="Q3030" s="12"/>
      <c r="S3030" s="16"/>
      <c r="T3030" s="16"/>
    </row>
    <row r="3031" spans="2:20" x14ac:dyDescent="0.2">
      <c r="B3031" s="3"/>
      <c r="C3031" s="3"/>
      <c r="D3031" s="6"/>
      <c r="E3031" s="8"/>
      <c r="O3031" s="10"/>
      <c r="Q3031" s="12"/>
      <c r="S3031" s="16"/>
      <c r="T3031" s="16"/>
    </row>
    <row r="3032" spans="2:20" x14ac:dyDescent="0.2">
      <c r="B3032" s="3"/>
      <c r="C3032" s="3"/>
      <c r="D3032" s="6"/>
      <c r="E3032" s="8"/>
      <c r="O3032" s="10"/>
      <c r="Q3032" s="12"/>
      <c r="S3032" s="16"/>
      <c r="T3032" s="16"/>
    </row>
    <row r="3033" spans="2:20" x14ac:dyDescent="0.2">
      <c r="B3033" s="3"/>
      <c r="C3033" s="3"/>
      <c r="D3033" s="6"/>
      <c r="E3033" s="8"/>
      <c r="O3033" s="10"/>
      <c r="Q3033" s="12"/>
      <c r="S3033" s="16"/>
      <c r="T3033" s="16"/>
    </row>
    <row r="3034" spans="2:20" x14ac:dyDescent="0.2">
      <c r="B3034" s="3"/>
      <c r="C3034" s="3"/>
      <c r="D3034" s="6"/>
      <c r="E3034" s="8"/>
      <c r="O3034" s="10"/>
      <c r="Q3034" s="12"/>
      <c r="S3034" s="16"/>
      <c r="T3034" s="16"/>
    </row>
    <row r="3035" spans="2:20" x14ac:dyDescent="0.2">
      <c r="B3035" s="3"/>
      <c r="C3035" s="3"/>
      <c r="D3035" s="6"/>
      <c r="E3035" s="8"/>
      <c r="O3035" s="10"/>
      <c r="Q3035" s="12"/>
      <c r="S3035" s="16"/>
      <c r="T3035" s="16"/>
    </row>
    <row r="3036" spans="2:20" x14ac:dyDescent="0.2">
      <c r="B3036" s="3"/>
      <c r="C3036" s="3"/>
      <c r="D3036" s="6"/>
      <c r="E3036" s="8"/>
      <c r="O3036" s="10"/>
      <c r="Q3036" s="12"/>
      <c r="S3036" s="16"/>
      <c r="T3036" s="16"/>
    </row>
    <row r="3037" spans="2:20" x14ac:dyDescent="0.2">
      <c r="B3037" s="3"/>
      <c r="C3037" s="3"/>
      <c r="D3037" s="6"/>
      <c r="E3037" s="8"/>
      <c r="O3037" s="10"/>
      <c r="Q3037" s="12"/>
      <c r="S3037" s="16"/>
      <c r="T3037" s="16"/>
    </row>
    <row r="3038" spans="2:20" x14ac:dyDescent="0.2">
      <c r="B3038" s="3"/>
      <c r="C3038" s="3"/>
      <c r="D3038" s="6"/>
      <c r="E3038" s="8"/>
      <c r="O3038" s="10"/>
      <c r="Q3038" s="12"/>
      <c r="S3038" s="16"/>
      <c r="T3038" s="16"/>
    </row>
    <row r="3039" spans="2:20" x14ac:dyDescent="0.2">
      <c r="B3039" s="3"/>
      <c r="C3039" s="3"/>
      <c r="D3039" s="6"/>
      <c r="E3039" s="8"/>
      <c r="O3039" s="10"/>
      <c r="Q3039" s="12"/>
      <c r="S3039" s="16"/>
      <c r="T3039" s="16"/>
    </row>
    <row r="3040" spans="2:20" x14ac:dyDescent="0.2">
      <c r="B3040" s="3"/>
      <c r="C3040" s="3"/>
      <c r="D3040" s="6"/>
      <c r="E3040" s="8"/>
      <c r="O3040" s="10"/>
      <c r="Q3040" s="12"/>
      <c r="S3040" s="16"/>
      <c r="T3040" s="16"/>
    </row>
    <row r="3041" spans="2:20" x14ac:dyDescent="0.2">
      <c r="B3041" s="3"/>
      <c r="C3041" s="3"/>
      <c r="D3041" s="6"/>
      <c r="E3041" s="8"/>
      <c r="O3041" s="10"/>
      <c r="Q3041" s="12"/>
      <c r="S3041" s="16"/>
      <c r="T3041" s="16"/>
    </row>
    <row r="3042" spans="2:20" x14ac:dyDescent="0.2">
      <c r="B3042" s="3"/>
      <c r="C3042" s="3"/>
      <c r="D3042" s="6"/>
      <c r="E3042" s="8"/>
      <c r="O3042" s="10"/>
      <c r="Q3042" s="12"/>
      <c r="S3042" s="16"/>
      <c r="T3042" s="16"/>
    </row>
    <row r="3043" spans="2:20" x14ac:dyDescent="0.2">
      <c r="B3043" s="3"/>
      <c r="C3043" s="3"/>
      <c r="D3043" s="6"/>
      <c r="E3043" s="8"/>
      <c r="O3043" s="10"/>
      <c r="Q3043" s="12"/>
      <c r="S3043" s="16"/>
      <c r="T3043" s="16"/>
    </row>
    <row r="3044" spans="2:20" x14ac:dyDescent="0.2">
      <c r="B3044" s="3"/>
      <c r="C3044" s="3"/>
      <c r="D3044" s="6"/>
      <c r="E3044" s="8"/>
      <c r="O3044" s="10"/>
      <c r="Q3044" s="12"/>
      <c r="S3044" s="16"/>
      <c r="T3044" s="16"/>
    </row>
    <row r="3045" spans="2:20" x14ac:dyDescent="0.2">
      <c r="B3045" s="3"/>
      <c r="C3045" s="3"/>
      <c r="D3045" s="6"/>
      <c r="E3045" s="8"/>
      <c r="O3045" s="10"/>
      <c r="Q3045" s="12"/>
      <c r="S3045" s="16"/>
      <c r="T3045" s="16"/>
    </row>
    <row r="3046" spans="2:20" x14ac:dyDescent="0.2">
      <c r="B3046" s="3"/>
      <c r="C3046" s="3"/>
      <c r="D3046" s="6"/>
      <c r="E3046" s="8"/>
      <c r="O3046" s="10"/>
      <c r="Q3046" s="12"/>
      <c r="S3046" s="16"/>
      <c r="T3046" s="16"/>
    </row>
    <row r="3047" spans="2:20" x14ac:dyDescent="0.2">
      <c r="B3047" s="3"/>
      <c r="C3047" s="3"/>
      <c r="D3047" s="6"/>
      <c r="E3047" s="8"/>
      <c r="O3047" s="10"/>
      <c r="Q3047" s="12"/>
      <c r="S3047" s="16"/>
      <c r="T3047" s="16"/>
    </row>
    <row r="3048" spans="2:20" x14ac:dyDescent="0.2">
      <c r="B3048" s="3"/>
      <c r="C3048" s="3"/>
      <c r="D3048" s="6"/>
      <c r="E3048" s="8"/>
      <c r="O3048" s="10"/>
      <c r="Q3048" s="12"/>
      <c r="S3048" s="16"/>
      <c r="T3048" s="16"/>
    </row>
    <row r="3049" spans="2:20" x14ac:dyDescent="0.2">
      <c r="B3049" s="3"/>
      <c r="C3049" s="3"/>
      <c r="D3049" s="6"/>
      <c r="E3049" s="8"/>
      <c r="O3049" s="10"/>
      <c r="Q3049" s="12"/>
      <c r="S3049" s="16"/>
      <c r="T3049" s="16"/>
    </row>
    <row r="3050" spans="2:20" x14ac:dyDescent="0.2">
      <c r="B3050" s="3"/>
      <c r="C3050" s="3"/>
      <c r="D3050" s="6"/>
      <c r="E3050" s="8"/>
      <c r="O3050" s="10"/>
      <c r="Q3050" s="12"/>
      <c r="S3050" s="16"/>
      <c r="T3050" s="16"/>
    </row>
    <row r="3051" spans="2:20" x14ac:dyDescent="0.2">
      <c r="B3051" s="3"/>
      <c r="C3051" s="3"/>
      <c r="D3051" s="6"/>
      <c r="E3051" s="8"/>
      <c r="O3051" s="10"/>
      <c r="Q3051" s="12"/>
      <c r="S3051" s="16"/>
      <c r="T3051" s="16"/>
    </row>
    <row r="3052" spans="2:20" x14ac:dyDescent="0.2">
      <c r="B3052" s="3"/>
      <c r="C3052" s="3"/>
      <c r="D3052" s="6"/>
      <c r="E3052" s="8"/>
      <c r="O3052" s="10"/>
      <c r="Q3052" s="12"/>
      <c r="S3052" s="16"/>
      <c r="T3052" s="16"/>
    </row>
    <row r="3053" spans="2:20" x14ac:dyDescent="0.2">
      <c r="B3053" s="3"/>
      <c r="C3053" s="3"/>
      <c r="D3053" s="6"/>
      <c r="E3053" s="8"/>
      <c r="O3053" s="10"/>
      <c r="Q3053" s="12"/>
      <c r="S3053" s="16"/>
      <c r="T3053" s="16"/>
    </row>
    <row r="3054" spans="2:20" x14ac:dyDescent="0.2">
      <c r="B3054" s="3"/>
      <c r="C3054" s="3"/>
      <c r="D3054" s="6"/>
      <c r="E3054" s="8"/>
      <c r="O3054" s="10"/>
      <c r="Q3054" s="12"/>
      <c r="S3054" s="16"/>
      <c r="T3054" s="16"/>
    </row>
    <row r="3055" spans="2:20" x14ac:dyDescent="0.2">
      <c r="B3055" s="3"/>
      <c r="C3055" s="3"/>
      <c r="D3055" s="6"/>
      <c r="E3055" s="8"/>
      <c r="O3055" s="10"/>
      <c r="Q3055" s="12"/>
      <c r="S3055" s="16"/>
      <c r="T3055" s="16"/>
    </row>
    <row r="3056" spans="2:20" x14ac:dyDescent="0.2">
      <c r="B3056" s="3"/>
      <c r="C3056" s="3"/>
      <c r="D3056" s="6"/>
      <c r="E3056" s="8"/>
      <c r="O3056" s="10"/>
      <c r="Q3056" s="12"/>
      <c r="S3056" s="16"/>
      <c r="T3056" s="16"/>
    </row>
    <row r="3057" spans="2:20" x14ac:dyDescent="0.2">
      <c r="B3057" s="3"/>
      <c r="C3057" s="3"/>
      <c r="D3057" s="6"/>
      <c r="E3057" s="8"/>
      <c r="O3057" s="10"/>
      <c r="Q3057" s="12"/>
      <c r="S3057" s="16"/>
      <c r="T3057" s="16"/>
    </row>
    <row r="3058" spans="2:20" x14ac:dyDescent="0.2">
      <c r="B3058" s="3"/>
      <c r="C3058" s="3"/>
      <c r="D3058" s="6"/>
      <c r="E3058" s="8"/>
      <c r="O3058" s="10"/>
      <c r="Q3058" s="12"/>
      <c r="S3058" s="16"/>
      <c r="T3058" s="16"/>
    </row>
    <row r="3059" spans="2:20" x14ac:dyDescent="0.2">
      <c r="B3059" s="3"/>
      <c r="C3059" s="3"/>
      <c r="D3059" s="6"/>
      <c r="E3059" s="8"/>
      <c r="O3059" s="10"/>
      <c r="Q3059" s="12"/>
      <c r="S3059" s="16"/>
      <c r="T3059" s="16"/>
    </row>
    <row r="3060" spans="2:20" x14ac:dyDescent="0.2">
      <c r="B3060" s="3"/>
      <c r="C3060" s="3"/>
      <c r="D3060" s="6"/>
      <c r="E3060" s="8"/>
      <c r="O3060" s="10"/>
      <c r="Q3060" s="12"/>
      <c r="S3060" s="16"/>
      <c r="T3060" s="16"/>
    </row>
    <row r="3061" spans="2:20" x14ac:dyDescent="0.2">
      <c r="B3061" s="3"/>
      <c r="C3061" s="3"/>
      <c r="D3061" s="6"/>
      <c r="E3061" s="8"/>
      <c r="O3061" s="10"/>
      <c r="Q3061" s="12"/>
      <c r="S3061" s="16"/>
      <c r="T3061" s="16"/>
    </row>
    <row r="3062" spans="2:20" x14ac:dyDescent="0.2">
      <c r="B3062" s="3"/>
      <c r="C3062" s="3"/>
      <c r="D3062" s="6"/>
      <c r="E3062" s="8"/>
      <c r="O3062" s="10"/>
      <c r="Q3062" s="12"/>
      <c r="S3062" s="16"/>
      <c r="T3062" s="16"/>
    </row>
    <row r="3063" spans="2:20" x14ac:dyDescent="0.2">
      <c r="B3063" s="3"/>
      <c r="C3063" s="3"/>
      <c r="D3063" s="6"/>
      <c r="E3063" s="8"/>
      <c r="O3063" s="10"/>
      <c r="Q3063" s="12"/>
      <c r="S3063" s="16"/>
      <c r="T3063" s="16"/>
    </row>
    <row r="3064" spans="2:20" x14ac:dyDescent="0.2">
      <c r="B3064" s="3"/>
      <c r="C3064" s="3"/>
      <c r="D3064" s="6"/>
      <c r="E3064" s="8"/>
      <c r="O3064" s="10"/>
      <c r="Q3064" s="12"/>
      <c r="S3064" s="16"/>
      <c r="T3064" s="16"/>
    </row>
    <row r="3065" spans="2:20" x14ac:dyDescent="0.2">
      <c r="B3065" s="3"/>
      <c r="C3065" s="3"/>
      <c r="D3065" s="6"/>
      <c r="E3065" s="8"/>
      <c r="O3065" s="10"/>
      <c r="Q3065" s="12"/>
      <c r="S3065" s="16"/>
      <c r="T3065" s="16"/>
    </row>
    <row r="3066" spans="2:20" x14ac:dyDescent="0.2">
      <c r="B3066" s="3"/>
      <c r="C3066" s="3"/>
      <c r="D3066" s="6"/>
      <c r="E3066" s="8"/>
      <c r="O3066" s="10"/>
      <c r="Q3066" s="12"/>
      <c r="S3066" s="16"/>
      <c r="T3066" s="16"/>
    </row>
    <row r="3067" spans="2:20" x14ac:dyDescent="0.2">
      <c r="B3067" s="3"/>
      <c r="C3067" s="3"/>
      <c r="D3067" s="6"/>
      <c r="E3067" s="8"/>
      <c r="O3067" s="10"/>
      <c r="Q3067" s="12"/>
      <c r="S3067" s="16"/>
      <c r="T3067" s="16"/>
    </row>
    <row r="3068" spans="2:20" x14ac:dyDescent="0.2">
      <c r="B3068" s="3"/>
      <c r="C3068" s="3"/>
      <c r="D3068" s="6"/>
      <c r="E3068" s="8"/>
      <c r="O3068" s="10"/>
      <c r="Q3068" s="12"/>
      <c r="S3068" s="16"/>
      <c r="T3068" s="16"/>
    </row>
    <row r="3069" spans="2:20" x14ac:dyDescent="0.2">
      <c r="B3069" s="3"/>
      <c r="C3069" s="3"/>
      <c r="D3069" s="6"/>
      <c r="E3069" s="8"/>
      <c r="O3069" s="10"/>
      <c r="Q3069" s="12"/>
      <c r="S3069" s="16"/>
      <c r="T3069" s="16"/>
    </row>
    <row r="3070" spans="2:20" x14ac:dyDescent="0.2">
      <c r="B3070" s="3"/>
      <c r="C3070" s="3"/>
      <c r="D3070" s="6"/>
      <c r="E3070" s="8"/>
      <c r="O3070" s="10"/>
      <c r="Q3070" s="12"/>
      <c r="S3070" s="16"/>
      <c r="T3070" s="16"/>
    </row>
    <row r="3071" spans="2:20" x14ac:dyDescent="0.2">
      <c r="B3071" s="3"/>
      <c r="C3071" s="3"/>
      <c r="D3071" s="6"/>
      <c r="E3071" s="8"/>
      <c r="O3071" s="10"/>
      <c r="Q3071" s="12"/>
      <c r="S3071" s="16"/>
      <c r="T3071" s="16"/>
    </row>
    <row r="3072" spans="2:20" x14ac:dyDescent="0.2">
      <c r="B3072" s="3"/>
      <c r="C3072" s="3"/>
      <c r="D3072" s="6"/>
      <c r="E3072" s="8"/>
      <c r="O3072" s="10"/>
      <c r="Q3072" s="12"/>
      <c r="S3072" s="16"/>
      <c r="T3072" s="16"/>
    </row>
    <row r="3073" spans="2:20" x14ac:dyDescent="0.2">
      <c r="B3073" s="3"/>
      <c r="C3073" s="3"/>
      <c r="D3073" s="6"/>
      <c r="E3073" s="8"/>
      <c r="O3073" s="10"/>
      <c r="Q3073" s="12"/>
      <c r="S3073" s="16"/>
      <c r="T3073" s="16"/>
    </row>
    <row r="3074" spans="2:20" x14ac:dyDescent="0.2">
      <c r="B3074" s="3"/>
      <c r="C3074" s="3"/>
      <c r="D3074" s="6"/>
      <c r="E3074" s="8"/>
      <c r="O3074" s="10"/>
      <c r="Q3074" s="12"/>
      <c r="S3074" s="16"/>
      <c r="T3074" s="16"/>
    </row>
    <row r="3075" spans="2:20" x14ac:dyDescent="0.2">
      <c r="B3075" s="3"/>
      <c r="C3075" s="3"/>
      <c r="D3075" s="6"/>
      <c r="E3075" s="8"/>
      <c r="O3075" s="10"/>
      <c r="Q3075" s="12"/>
      <c r="S3075" s="16"/>
      <c r="T3075" s="16"/>
    </row>
    <row r="3076" spans="2:20" x14ac:dyDescent="0.2">
      <c r="B3076" s="3"/>
      <c r="C3076" s="3"/>
      <c r="D3076" s="6"/>
      <c r="E3076" s="8"/>
      <c r="O3076" s="10"/>
      <c r="Q3076" s="12"/>
      <c r="S3076" s="16"/>
      <c r="T3076" s="16"/>
    </row>
    <row r="3077" spans="2:20" x14ac:dyDescent="0.2">
      <c r="B3077" s="3"/>
      <c r="C3077" s="3"/>
      <c r="D3077" s="6"/>
      <c r="E3077" s="8"/>
      <c r="O3077" s="10"/>
      <c r="Q3077" s="12"/>
      <c r="S3077" s="16"/>
      <c r="T3077" s="16"/>
    </row>
    <row r="3078" spans="2:20" x14ac:dyDescent="0.2">
      <c r="B3078" s="3"/>
      <c r="C3078" s="3"/>
      <c r="D3078" s="6"/>
      <c r="E3078" s="8"/>
      <c r="O3078" s="10"/>
      <c r="Q3078" s="12"/>
      <c r="S3078" s="16"/>
      <c r="T3078" s="16"/>
    </row>
    <row r="3079" spans="2:20" x14ac:dyDescent="0.2">
      <c r="B3079" s="3"/>
      <c r="C3079" s="3"/>
      <c r="D3079" s="6"/>
      <c r="E3079" s="8"/>
      <c r="O3079" s="10"/>
      <c r="Q3079" s="12"/>
      <c r="S3079" s="16"/>
      <c r="T3079" s="16"/>
    </row>
    <row r="3080" spans="2:20" x14ac:dyDescent="0.2">
      <c r="B3080" s="3"/>
      <c r="C3080" s="3"/>
      <c r="D3080" s="6"/>
      <c r="E3080" s="8"/>
      <c r="O3080" s="10"/>
      <c r="Q3080" s="12"/>
      <c r="S3080" s="16"/>
      <c r="T3080" s="16"/>
    </row>
    <row r="3081" spans="2:20" x14ac:dyDescent="0.2">
      <c r="B3081" s="3"/>
      <c r="C3081" s="3"/>
      <c r="D3081" s="6"/>
      <c r="E3081" s="8"/>
      <c r="O3081" s="10"/>
      <c r="Q3081" s="12"/>
      <c r="S3081" s="16"/>
      <c r="T3081" s="16"/>
    </row>
    <row r="3082" spans="2:20" x14ac:dyDescent="0.2">
      <c r="B3082" s="3"/>
      <c r="C3082" s="3"/>
      <c r="D3082" s="6"/>
      <c r="E3082" s="8"/>
      <c r="O3082" s="10"/>
      <c r="Q3082" s="12"/>
      <c r="S3082" s="16"/>
      <c r="T3082" s="16"/>
    </row>
    <row r="3083" spans="2:20" x14ac:dyDescent="0.2">
      <c r="B3083" s="3"/>
      <c r="C3083" s="3"/>
      <c r="D3083" s="6"/>
      <c r="E3083" s="8"/>
      <c r="O3083" s="10"/>
      <c r="Q3083" s="12"/>
      <c r="S3083" s="16"/>
      <c r="T3083" s="16"/>
    </row>
    <row r="3084" spans="2:20" x14ac:dyDescent="0.2">
      <c r="B3084" s="3"/>
      <c r="C3084" s="3"/>
      <c r="D3084" s="6"/>
      <c r="E3084" s="8"/>
      <c r="O3084" s="10"/>
      <c r="Q3084" s="12"/>
      <c r="S3084" s="16"/>
      <c r="T3084" s="16"/>
    </row>
    <row r="3085" spans="2:20" x14ac:dyDescent="0.2">
      <c r="B3085" s="3"/>
      <c r="C3085" s="3"/>
      <c r="D3085" s="6"/>
      <c r="E3085" s="8"/>
      <c r="O3085" s="10"/>
      <c r="Q3085" s="12"/>
      <c r="S3085" s="16"/>
      <c r="T3085" s="16"/>
    </row>
    <row r="3086" spans="2:20" x14ac:dyDescent="0.2">
      <c r="B3086" s="3"/>
      <c r="C3086" s="3"/>
      <c r="D3086" s="6"/>
      <c r="E3086" s="8"/>
      <c r="O3086" s="10"/>
      <c r="Q3086" s="12"/>
      <c r="S3086" s="16"/>
      <c r="T3086" s="16"/>
    </row>
    <row r="3087" spans="2:20" x14ac:dyDescent="0.2">
      <c r="B3087" s="3"/>
      <c r="C3087" s="3"/>
      <c r="D3087" s="6"/>
      <c r="E3087" s="8"/>
      <c r="O3087" s="10"/>
      <c r="Q3087" s="12"/>
      <c r="S3087" s="16"/>
      <c r="T3087" s="16"/>
    </row>
    <row r="3088" spans="2:20" x14ac:dyDescent="0.2">
      <c r="B3088" s="3"/>
      <c r="C3088" s="3"/>
      <c r="D3088" s="6"/>
      <c r="E3088" s="8"/>
      <c r="O3088" s="10"/>
      <c r="Q3088" s="12"/>
      <c r="S3088" s="16"/>
      <c r="T3088" s="16"/>
    </row>
    <row r="3089" spans="2:20" x14ac:dyDescent="0.2">
      <c r="B3089" s="3"/>
      <c r="C3089" s="3"/>
      <c r="D3089" s="6"/>
      <c r="E3089" s="8"/>
      <c r="O3089" s="10"/>
      <c r="Q3089" s="12"/>
      <c r="S3089" s="16"/>
      <c r="T3089" s="16"/>
    </row>
    <row r="3090" spans="2:20" x14ac:dyDescent="0.2">
      <c r="B3090" s="3"/>
      <c r="C3090" s="3"/>
      <c r="D3090" s="6"/>
      <c r="E3090" s="8"/>
      <c r="O3090" s="10"/>
      <c r="Q3090" s="12"/>
      <c r="S3090" s="16"/>
      <c r="T3090" s="16"/>
    </row>
    <row r="3091" spans="2:20" x14ac:dyDescent="0.2">
      <c r="B3091" s="3"/>
      <c r="C3091" s="3"/>
      <c r="D3091" s="6"/>
      <c r="E3091" s="8"/>
      <c r="O3091" s="10"/>
      <c r="Q3091" s="12"/>
      <c r="S3091" s="16"/>
      <c r="T3091" s="16"/>
    </row>
    <row r="3092" spans="2:20" x14ac:dyDescent="0.2">
      <c r="B3092" s="3"/>
      <c r="C3092" s="3"/>
      <c r="D3092" s="6"/>
      <c r="E3092" s="8"/>
      <c r="O3092" s="10"/>
      <c r="Q3092" s="12"/>
      <c r="S3092" s="16"/>
      <c r="T3092" s="16"/>
    </row>
    <row r="3093" spans="2:20" x14ac:dyDescent="0.2">
      <c r="B3093" s="3"/>
      <c r="C3093" s="3"/>
      <c r="D3093" s="6"/>
      <c r="E3093" s="8"/>
      <c r="O3093" s="10"/>
      <c r="Q3093" s="12"/>
      <c r="S3093" s="16"/>
      <c r="T3093" s="16"/>
    </row>
    <row r="3094" spans="2:20" x14ac:dyDescent="0.2">
      <c r="B3094" s="3"/>
      <c r="C3094" s="3"/>
      <c r="D3094" s="6"/>
      <c r="E3094" s="8"/>
      <c r="O3094" s="10"/>
      <c r="Q3094" s="12"/>
      <c r="S3094" s="16"/>
      <c r="T3094" s="16"/>
    </row>
    <row r="3095" spans="2:20" x14ac:dyDescent="0.2">
      <c r="B3095" s="3"/>
      <c r="C3095" s="3"/>
      <c r="D3095" s="6"/>
      <c r="E3095" s="8"/>
      <c r="O3095" s="10"/>
      <c r="Q3095" s="12"/>
      <c r="S3095" s="16"/>
      <c r="T3095" s="16"/>
    </row>
    <row r="3096" spans="2:20" x14ac:dyDescent="0.2">
      <c r="B3096" s="3"/>
      <c r="C3096" s="3"/>
      <c r="D3096" s="6"/>
      <c r="E3096" s="8"/>
      <c r="O3096" s="10"/>
      <c r="Q3096" s="12"/>
      <c r="S3096" s="16"/>
      <c r="T3096" s="16"/>
    </row>
    <row r="3097" spans="2:20" x14ac:dyDescent="0.2">
      <c r="B3097" s="3"/>
      <c r="C3097" s="3"/>
      <c r="D3097" s="6"/>
      <c r="E3097" s="8"/>
      <c r="O3097" s="10"/>
      <c r="Q3097" s="12"/>
      <c r="S3097" s="16"/>
      <c r="T3097" s="16"/>
    </row>
    <row r="3098" spans="2:20" x14ac:dyDescent="0.2">
      <c r="B3098" s="3"/>
      <c r="C3098" s="3"/>
      <c r="D3098" s="6"/>
      <c r="E3098" s="8"/>
      <c r="O3098" s="10"/>
      <c r="Q3098" s="12"/>
      <c r="S3098" s="16"/>
      <c r="T3098" s="16"/>
    </row>
    <row r="3099" spans="2:20" x14ac:dyDescent="0.2">
      <c r="B3099" s="3"/>
      <c r="C3099" s="3"/>
      <c r="D3099" s="6"/>
      <c r="E3099" s="8"/>
      <c r="O3099" s="10"/>
      <c r="Q3099" s="12"/>
      <c r="S3099" s="16"/>
      <c r="T3099" s="16"/>
    </row>
    <row r="3100" spans="2:20" x14ac:dyDescent="0.2">
      <c r="B3100" s="3"/>
      <c r="C3100" s="3"/>
      <c r="D3100" s="6"/>
      <c r="E3100" s="8"/>
      <c r="O3100" s="10"/>
      <c r="Q3100" s="12"/>
      <c r="S3100" s="16"/>
      <c r="T3100" s="16"/>
    </row>
    <row r="3101" spans="2:20" x14ac:dyDescent="0.2">
      <c r="B3101" s="3"/>
      <c r="C3101" s="3"/>
      <c r="D3101" s="6"/>
      <c r="E3101" s="8"/>
      <c r="O3101" s="10"/>
      <c r="Q3101" s="12"/>
      <c r="S3101" s="16"/>
      <c r="T3101" s="16"/>
    </row>
    <row r="3102" spans="2:20" x14ac:dyDescent="0.2">
      <c r="B3102" s="3"/>
      <c r="C3102" s="3"/>
      <c r="D3102" s="6"/>
      <c r="E3102" s="8"/>
      <c r="O3102" s="10"/>
      <c r="Q3102" s="12"/>
      <c r="S3102" s="16"/>
      <c r="T3102" s="16"/>
    </row>
    <row r="3103" spans="2:20" x14ac:dyDescent="0.2">
      <c r="B3103" s="3"/>
      <c r="C3103" s="3"/>
      <c r="D3103" s="6"/>
      <c r="E3103" s="8"/>
      <c r="O3103" s="10"/>
      <c r="Q3103" s="12"/>
      <c r="S3103" s="16"/>
      <c r="T3103" s="16"/>
    </row>
    <row r="3104" spans="2:20" x14ac:dyDescent="0.2">
      <c r="B3104" s="3"/>
      <c r="C3104" s="3"/>
      <c r="D3104" s="6"/>
      <c r="E3104" s="8"/>
      <c r="O3104" s="10"/>
      <c r="Q3104" s="12"/>
      <c r="S3104" s="16"/>
      <c r="T3104" s="16"/>
    </row>
    <row r="3105" spans="2:20" x14ac:dyDescent="0.2">
      <c r="B3105" s="3"/>
      <c r="C3105" s="3"/>
      <c r="D3105" s="6"/>
      <c r="E3105" s="8"/>
      <c r="O3105" s="10"/>
      <c r="Q3105" s="12"/>
      <c r="S3105" s="16"/>
      <c r="T3105" s="16"/>
    </row>
    <row r="3106" spans="2:20" x14ac:dyDescent="0.2">
      <c r="B3106" s="3"/>
      <c r="C3106" s="3"/>
      <c r="D3106" s="6"/>
      <c r="E3106" s="8"/>
      <c r="O3106" s="10"/>
      <c r="Q3106" s="12"/>
      <c r="S3106" s="16"/>
      <c r="T3106" s="16"/>
    </row>
    <row r="3107" spans="2:20" x14ac:dyDescent="0.2">
      <c r="B3107" s="3"/>
      <c r="C3107" s="3"/>
      <c r="D3107" s="6"/>
      <c r="E3107" s="8"/>
      <c r="O3107" s="10"/>
      <c r="Q3107" s="12"/>
      <c r="S3107" s="16"/>
      <c r="T3107" s="16"/>
    </row>
    <row r="3108" spans="2:20" x14ac:dyDescent="0.2">
      <c r="B3108" s="3"/>
      <c r="C3108" s="3"/>
      <c r="D3108" s="6"/>
      <c r="E3108" s="8"/>
      <c r="O3108" s="10"/>
      <c r="Q3108" s="12"/>
      <c r="S3108" s="16"/>
      <c r="T3108" s="16"/>
    </row>
    <row r="3109" spans="2:20" x14ac:dyDescent="0.2">
      <c r="B3109" s="3"/>
      <c r="C3109" s="3"/>
      <c r="D3109" s="6"/>
      <c r="E3109" s="8"/>
      <c r="O3109" s="10"/>
      <c r="Q3109" s="12"/>
      <c r="S3109" s="16"/>
      <c r="T3109" s="16"/>
    </row>
    <row r="3110" spans="2:20" x14ac:dyDescent="0.2">
      <c r="B3110" s="3"/>
      <c r="C3110" s="3"/>
      <c r="D3110" s="6"/>
      <c r="E3110" s="8"/>
      <c r="O3110" s="10"/>
      <c r="Q3110" s="12"/>
      <c r="S3110" s="16"/>
      <c r="T3110" s="16"/>
    </row>
    <row r="3111" spans="2:20" x14ac:dyDescent="0.2">
      <c r="B3111" s="3"/>
      <c r="C3111" s="3"/>
      <c r="D3111" s="6"/>
      <c r="E3111" s="8"/>
      <c r="O3111" s="10"/>
      <c r="Q3111" s="12"/>
      <c r="S3111" s="16"/>
      <c r="T3111" s="16"/>
    </row>
    <row r="3112" spans="2:20" x14ac:dyDescent="0.2">
      <c r="B3112" s="3"/>
      <c r="C3112" s="3"/>
      <c r="D3112" s="6"/>
      <c r="E3112" s="8"/>
      <c r="O3112" s="10"/>
      <c r="Q3112" s="12"/>
      <c r="S3112" s="16"/>
      <c r="T3112" s="16"/>
    </row>
    <row r="3113" spans="2:20" x14ac:dyDescent="0.2">
      <c r="B3113" s="3"/>
      <c r="C3113" s="3"/>
      <c r="D3113" s="6"/>
      <c r="E3113" s="8"/>
      <c r="O3113" s="10"/>
      <c r="Q3113" s="12"/>
      <c r="S3113" s="16"/>
      <c r="T3113" s="16"/>
    </row>
    <row r="3114" spans="2:20" x14ac:dyDescent="0.2">
      <c r="B3114" s="3"/>
      <c r="C3114" s="3"/>
      <c r="D3114" s="6"/>
      <c r="E3114" s="8"/>
      <c r="O3114" s="10"/>
      <c r="Q3114" s="12"/>
      <c r="S3114" s="16"/>
      <c r="T3114" s="16"/>
    </row>
    <row r="3115" spans="2:20" x14ac:dyDescent="0.2">
      <c r="B3115" s="3"/>
      <c r="C3115" s="3"/>
      <c r="D3115" s="6"/>
      <c r="E3115" s="8"/>
      <c r="O3115" s="10"/>
      <c r="Q3115" s="12"/>
      <c r="S3115" s="16"/>
      <c r="T3115" s="16"/>
    </row>
    <row r="3116" spans="2:20" x14ac:dyDescent="0.2">
      <c r="B3116" s="3"/>
      <c r="C3116" s="3"/>
      <c r="D3116" s="6"/>
      <c r="E3116" s="8"/>
      <c r="O3116" s="10"/>
      <c r="Q3116" s="12"/>
      <c r="S3116" s="16"/>
      <c r="T3116" s="16"/>
    </row>
    <row r="3117" spans="2:20" x14ac:dyDescent="0.2">
      <c r="B3117" s="3"/>
      <c r="C3117" s="3"/>
      <c r="D3117" s="6"/>
      <c r="E3117" s="8"/>
      <c r="O3117" s="10"/>
      <c r="Q3117" s="12"/>
      <c r="S3117" s="16"/>
      <c r="T3117" s="16"/>
    </row>
    <row r="3118" spans="2:20" x14ac:dyDescent="0.2">
      <c r="B3118" s="3"/>
      <c r="C3118" s="3"/>
      <c r="D3118" s="6"/>
      <c r="E3118" s="8"/>
      <c r="O3118" s="10"/>
      <c r="Q3118" s="12"/>
      <c r="S3118" s="16"/>
      <c r="T3118" s="16"/>
    </row>
    <row r="3119" spans="2:20" x14ac:dyDescent="0.2">
      <c r="B3119" s="3"/>
      <c r="C3119" s="3"/>
      <c r="D3119" s="6"/>
      <c r="E3119" s="8"/>
      <c r="O3119" s="10"/>
      <c r="Q3119" s="12"/>
      <c r="S3119" s="16"/>
      <c r="T3119" s="16"/>
    </row>
    <row r="3120" spans="2:20" x14ac:dyDescent="0.2">
      <c r="B3120" s="3"/>
      <c r="C3120" s="3"/>
      <c r="D3120" s="6"/>
      <c r="E3120" s="8"/>
      <c r="O3120" s="10"/>
      <c r="Q3120" s="12"/>
      <c r="S3120" s="16"/>
      <c r="T3120" s="16"/>
    </row>
    <row r="3121" spans="2:20" x14ac:dyDescent="0.2">
      <c r="B3121" s="3"/>
      <c r="C3121" s="3"/>
      <c r="D3121" s="6"/>
      <c r="E3121" s="8"/>
      <c r="O3121" s="10"/>
      <c r="Q3121" s="12"/>
      <c r="S3121" s="16"/>
      <c r="T3121" s="16"/>
    </row>
    <row r="3122" spans="2:20" x14ac:dyDescent="0.2">
      <c r="B3122" s="3"/>
      <c r="C3122" s="3"/>
      <c r="D3122" s="6"/>
      <c r="E3122" s="8"/>
      <c r="O3122" s="10"/>
      <c r="Q3122" s="12"/>
      <c r="S3122" s="16"/>
      <c r="T3122" s="16"/>
    </row>
    <row r="3123" spans="2:20" x14ac:dyDescent="0.2">
      <c r="B3123" s="3"/>
      <c r="C3123" s="3"/>
      <c r="D3123" s="6"/>
      <c r="E3123" s="8"/>
      <c r="O3123" s="10"/>
      <c r="Q3123" s="12"/>
      <c r="S3123" s="16"/>
      <c r="T3123" s="16"/>
    </row>
    <row r="3124" spans="2:20" x14ac:dyDescent="0.2">
      <c r="B3124" s="3"/>
      <c r="C3124" s="3"/>
      <c r="D3124" s="6"/>
      <c r="E3124" s="8"/>
      <c r="O3124" s="10"/>
      <c r="Q3124" s="12"/>
      <c r="S3124" s="16"/>
      <c r="T3124" s="16"/>
    </row>
    <row r="3125" spans="2:20" x14ac:dyDescent="0.2">
      <c r="B3125" s="3"/>
      <c r="C3125" s="3"/>
      <c r="D3125" s="6"/>
      <c r="E3125" s="8"/>
      <c r="O3125" s="10"/>
      <c r="Q3125" s="12"/>
      <c r="S3125" s="16"/>
      <c r="T3125" s="16"/>
    </row>
    <row r="3126" spans="2:20" x14ac:dyDescent="0.2">
      <c r="B3126" s="3"/>
      <c r="C3126" s="3"/>
      <c r="D3126" s="6"/>
      <c r="E3126" s="8"/>
      <c r="O3126" s="10"/>
      <c r="Q3126" s="12"/>
      <c r="S3126" s="16"/>
      <c r="T3126" s="16"/>
    </row>
    <row r="3127" spans="2:20" x14ac:dyDescent="0.2">
      <c r="B3127" s="3"/>
      <c r="C3127" s="3"/>
      <c r="D3127" s="6"/>
      <c r="E3127" s="8"/>
      <c r="O3127" s="10"/>
      <c r="Q3127" s="12"/>
      <c r="S3127" s="16"/>
      <c r="T3127" s="16"/>
    </row>
    <row r="3128" spans="2:20" x14ac:dyDescent="0.2">
      <c r="B3128" s="3"/>
      <c r="C3128" s="3"/>
      <c r="D3128" s="6"/>
      <c r="E3128" s="8"/>
      <c r="O3128" s="10"/>
      <c r="Q3128" s="12"/>
      <c r="S3128" s="16"/>
      <c r="T3128" s="16"/>
    </row>
    <row r="3129" spans="2:20" x14ac:dyDescent="0.2">
      <c r="B3129" s="3"/>
      <c r="C3129" s="3"/>
      <c r="D3129" s="6"/>
      <c r="E3129" s="8"/>
      <c r="O3129" s="10"/>
      <c r="Q3129" s="12"/>
      <c r="S3129" s="16"/>
      <c r="T3129" s="16"/>
    </row>
    <row r="3130" spans="2:20" x14ac:dyDescent="0.2">
      <c r="B3130" s="3"/>
      <c r="C3130" s="3"/>
      <c r="D3130" s="6"/>
      <c r="E3130" s="8"/>
      <c r="O3130" s="10"/>
      <c r="Q3130" s="12"/>
      <c r="S3130" s="16"/>
      <c r="T3130" s="16"/>
    </row>
    <row r="3131" spans="2:20" x14ac:dyDescent="0.2">
      <c r="B3131" s="3"/>
      <c r="C3131" s="3"/>
      <c r="D3131" s="6"/>
      <c r="E3131" s="8"/>
      <c r="O3131" s="10"/>
      <c r="Q3131" s="12"/>
      <c r="S3131" s="16"/>
      <c r="T3131" s="16"/>
    </row>
    <row r="3132" spans="2:20" x14ac:dyDescent="0.2">
      <c r="B3132" s="3"/>
      <c r="C3132" s="3"/>
      <c r="D3132" s="6"/>
      <c r="E3132" s="8"/>
      <c r="O3132" s="10"/>
      <c r="Q3132" s="12"/>
      <c r="S3132" s="16"/>
      <c r="T3132" s="16"/>
    </row>
    <row r="3133" spans="2:20" x14ac:dyDescent="0.2">
      <c r="B3133" s="3"/>
      <c r="C3133" s="3"/>
      <c r="D3133" s="6"/>
      <c r="E3133" s="8"/>
      <c r="O3133" s="10"/>
      <c r="Q3133" s="12"/>
      <c r="S3133" s="16"/>
      <c r="T3133" s="16"/>
    </row>
    <row r="3134" spans="2:20" x14ac:dyDescent="0.2">
      <c r="B3134" s="3"/>
      <c r="C3134" s="3"/>
      <c r="D3134" s="6"/>
      <c r="E3134" s="8"/>
      <c r="O3134" s="10"/>
      <c r="Q3134" s="12"/>
      <c r="S3134" s="16"/>
      <c r="T3134" s="16"/>
    </row>
    <row r="3135" spans="2:20" x14ac:dyDescent="0.2">
      <c r="B3135" s="3"/>
      <c r="C3135" s="3"/>
      <c r="D3135" s="6"/>
      <c r="E3135" s="8"/>
      <c r="O3135" s="10"/>
      <c r="Q3135" s="12"/>
      <c r="S3135" s="16"/>
      <c r="T3135" s="16"/>
    </row>
    <row r="3136" spans="2:20" x14ac:dyDescent="0.2">
      <c r="B3136" s="3"/>
      <c r="C3136" s="3"/>
      <c r="D3136" s="6"/>
      <c r="E3136" s="8"/>
      <c r="O3136" s="10"/>
      <c r="Q3136" s="12"/>
      <c r="S3136" s="16"/>
      <c r="T3136" s="16"/>
    </row>
    <row r="3137" spans="2:20" x14ac:dyDescent="0.2">
      <c r="B3137" s="3"/>
      <c r="C3137" s="3"/>
      <c r="D3137" s="6"/>
      <c r="E3137" s="8"/>
      <c r="O3137" s="10"/>
      <c r="Q3137" s="12"/>
      <c r="S3137" s="16"/>
      <c r="T3137" s="16"/>
    </row>
    <row r="3138" spans="2:20" x14ac:dyDescent="0.2">
      <c r="B3138" s="3"/>
      <c r="C3138" s="3"/>
      <c r="D3138" s="6"/>
      <c r="E3138" s="8"/>
      <c r="O3138" s="10"/>
      <c r="Q3138" s="12"/>
      <c r="S3138" s="16"/>
      <c r="T3138" s="16"/>
    </row>
    <row r="3139" spans="2:20" x14ac:dyDescent="0.2">
      <c r="B3139" s="3"/>
      <c r="C3139" s="3"/>
      <c r="D3139" s="6"/>
      <c r="E3139" s="8"/>
      <c r="O3139" s="10"/>
      <c r="Q3139" s="12"/>
      <c r="S3139" s="16"/>
      <c r="T3139" s="16"/>
    </row>
    <row r="3140" spans="2:20" x14ac:dyDescent="0.2">
      <c r="B3140" s="3"/>
      <c r="C3140" s="3"/>
      <c r="D3140" s="6"/>
      <c r="E3140" s="8"/>
      <c r="O3140" s="10"/>
      <c r="Q3140" s="12"/>
      <c r="S3140" s="16"/>
      <c r="T3140" s="16"/>
    </row>
    <row r="3141" spans="2:20" x14ac:dyDescent="0.2">
      <c r="B3141" s="3"/>
      <c r="C3141" s="3"/>
      <c r="D3141" s="6"/>
      <c r="E3141" s="8"/>
      <c r="O3141" s="10"/>
      <c r="Q3141" s="12"/>
      <c r="S3141" s="16"/>
      <c r="T3141" s="16"/>
    </row>
    <row r="3142" spans="2:20" x14ac:dyDescent="0.2">
      <c r="B3142" s="3"/>
      <c r="C3142" s="3"/>
      <c r="D3142" s="6"/>
      <c r="E3142" s="8"/>
      <c r="O3142" s="10"/>
      <c r="Q3142" s="12"/>
      <c r="S3142" s="16"/>
      <c r="T3142" s="16"/>
    </row>
    <row r="3143" spans="2:20" x14ac:dyDescent="0.2">
      <c r="B3143" s="3"/>
      <c r="C3143" s="3"/>
      <c r="D3143" s="6"/>
      <c r="E3143" s="8"/>
      <c r="O3143" s="10"/>
      <c r="Q3143" s="12"/>
      <c r="S3143" s="16"/>
      <c r="T3143" s="16"/>
    </row>
    <row r="3144" spans="2:20" x14ac:dyDescent="0.2">
      <c r="B3144" s="3"/>
      <c r="C3144" s="3"/>
      <c r="D3144" s="6"/>
      <c r="E3144" s="8"/>
      <c r="O3144" s="10"/>
      <c r="Q3144" s="12"/>
      <c r="S3144" s="16"/>
      <c r="T3144" s="16"/>
    </row>
    <row r="3145" spans="2:20" x14ac:dyDescent="0.2">
      <c r="B3145" s="3"/>
      <c r="C3145" s="3"/>
      <c r="D3145" s="6"/>
      <c r="E3145" s="8"/>
      <c r="O3145" s="10"/>
      <c r="Q3145" s="12"/>
      <c r="S3145" s="16"/>
      <c r="T3145" s="16"/>
    </row>
    <row r="3146" spans="2:20" x14ac:dyDescent="0.2">
      <c r="B3146" s="3"/>
      <c r="C3146" s="3"/>
      <c r="D3146" s="6"/>
      <c r="E3146" s="8"/>
      <c r="O3146" s="10"/>
      <c r="Q3146" s="12"/>
      <c r="S3146" s="16"/>
      <c r="T3146" s="16"/>
    </row>
    <row r="3147" spans="2:20" x14ac:dyDescent="0.2">
      <c r="B3147" s="3"/>
      <c r="C3147" s="3"/>
      <c r="D3147" s="6"/>
      <c r="E3147" s="8"/>
      <c r="O3147" s="10"/>
      <c r="Q3147" s="12"/>
      <c r="S3147" s="16"/>
      <c r="T3147" s="16"/>
    </row>
    <row r="3148" spans="2:20" x14ac:dyDescent="0.2">
      <c r="B3148" s="3"/>
      <c r="C3148" s="3"/>
      <c r="D3148" s="6"/>
      <c r="E3148" s="8"/>
      <c r="O3148" s="10"/>
      <c r="Q3148" s="12"/>
      <c r="S3148" s="16"/>
      <c r="T3148" s="16"/>
    </row>
    <row r="3149" spans="2:20" x14ac:dyDescent="0.2">
      <c r="B3149" s="3"/>
      <c r="C3149" s="3"/>
      <c r="D3149" s="6"/>
      <c r="E3149" s="8"/>
      <c r="O3149" s="10"/>
      <c r="Q3149" s="12"/>
      <c r="S3149" s="16"/>
      <c r="T3149" s="16"/>
    </row>
    <row r="3150" spans="2:20" x14ac:dyDescent="0.2">
      <c r="B3150" s="3"/>
      <c r="C3150" s="3"/>
      <c r="D3150" s="6"/>
      <c r="E3150" s="8"/>
      <c r="O3150" s="10"/>
      <c r="Q3150" s="12"/>
      <c r="S3150" s="16"/>
      <c r="T3150" s="16"/>
    </row>
    <row r="3151" spans="2:20" x14ac:dyDescent="0.2">
      <c r="B3151" s="3"/>
      <c r="C3151" s="3"/>
      <c r="D3151" s="6"/>
      <c r="E3151" s="8"/>
      <c r="O3151" s="10"/>
      <c r="Q3151" s="12"/>
      <c r="S3151" s="16"/>
      <c r="T3151" s="16"/>
    </row>
    <row r="3152" spans="2:20" x14ac:dyDescent="0.2">
      <c r="B3152" s="3"/>
      <c r="C3152" s="3"/>
      <c r="D3152" s="6"/>
      <c r="E3152" s="8"/>
      <c r="O3152" s="10"/>
      <c r="Q3152" s="12"/>
      <c r="S3152" s="16"/>
      <c r="T3152" s="16"/>
    </row>
    <row r="3153" spans="2:20" x14ac:dyDescent="0.2">
      <c r="B3153" s="3"/>
      <c r="C3153" s="3"/>
      <c r="D3153" s="6"/>
      <c r="E3153" s="8"/>
      <c r="O3153" s="10"/>
      <c r="Q3153" s="12"/>
      <c r="S3153" s="16"/>
      <c r="T3153" s="16"/>
    </row>
    <row r="3154" spans="2:20" x14ac:dyDescent="0.2">
      <c r="B3154" s="3"/>
      <c r="C3154" s="3"/>
      <c r="D3154" s="6"/>
      <c r="E3154" s="8"/>
      <c r="O3154" s="10"/>
      <c r="Q3154" s="12"/>
      <c r="S3154" s="16"/>
      <c r="T3154" s="16"/>
    </row>
    <row r="3155" spans="2:20" x14ac:dyDescent="0.2">
      <c r="B3155" s="3"/>
      <c r="C3155" s="3"/>
      <c r="D3155" s="6"/>
      <c r="E3155" s="8"/>
      <c r="O3155" s="10"/>
      <c r="Q3155" s="12"/>
      <c r="S3155" s="16"/>
      <c r="T3155" s="16"/>
    </row>
    <row r="3156" spans="2:20" x14ac:dyDescent="0.2">
      <c r="B3156" s="3"/>
      <c r="C3156" s="3"/>
      <c r="D3156" s="6"/>
      <c r="E3156" s="8"/>
      <c r="O3156" s="10"/>
      <c r="Q3156" s="12"/>
      <c r="S3156" s="16"/>
      <c r="T3156" s="16"/>
    </row>
    <row r="3157" spans="2:20" x14ac:dyDescent="0.2">
      <c r="B3157" s="3"/>
      <c r="C3157" s="3"/>
      <c r="D3157" s="6"/>
      <c r="E3157" s="8"/>
      <c r="O3157" s="10"/>
      <c r="Q3157" s="12"/>
      <c r="S3157" s="16"/>
      <c r="T3157" s="16"/>
    </row>
    <row r="3158" spans="2:20" x14ac:dyDescent="0.2">
      <c r="B3158" s="3"/>
      <c r="C3158" s="3"/>
      <c r="D3158" s="6"/>
      <c r="E3158" s="8"/>
      <c r="O3158" s="10"/>
      <c r="Q3158" s="12"/>
      <c r="S3158" s="16"/>
      <c r="T3158" s="16"/>
    </row>
    <row r="3159" spans="2:20" x14ac:dyDescent="0.2">
      <c r="B3159" s="3"/>
      <c r="C3159" s="3"/>
      <c r="D3159" s="6"/>
      <c r="E3159" s="8"/>
      <c r="O3159" s="10"/>
      <c r="Q3159" s="12"/>
      <c r="S3159" s="16"/>
      <c r="T3159" s="16"/>
    </row>
    <row r="3160" spans="2:20" x14ac:dyDescent="0.2">
      <c r="B3160" s="3"/>
      <c r="C3160" s="3"/>
      <c r="D3160" s="6"/>
      <c r="E3160" s="8"/>
      <c r="O3160" s="10"/>
      <c r="Q3160" s="12"/>
      <c r="S3160" s="16"/>
      <c r="T3160" s="16"/>
    </row>
    <row r="3161" spans="2:20" x14ac:dyDescent="0.2">
      <c r="B3161" s="3"/>
      <c r="C3161" s="3"/>
      <c r="D3161" s="6"/>
      <c r="E3161" s="8"/>
      <c r="O3161" s="10"/>
      <c r="Q3161" s="12"/>
      <c r="S3161" s="16"/>
      <c r="T3161" s="16"/>
    </row>
    <row r="3162" spans="2:20" x14ac:dyDescent="0.2">
      <c r="B3162" s="3"/>
      <c r="C3162" s="3"/>
      <c r="D3162" s="6"/>
      <c r="E3162" s="8"/>
      <c r="O3162" s="10"/>
      <c r="Q3162" s="12"/>
      <c r="S3162" s="16"/>
      <c r="T3162" s="16"/>
    </row>
    <row r="3163" spans="2:20" x14ac:dyDescent="0.2">
      <c r="B3163" s="3"/>
      <c r="C3163" s="3"/>
      <c r="D3163" s="6"/>
      <c r="E3163" s="8"/>
      <c r="O3163" s="10"/>
      <c r="Q3163" s="12"/>
      <c r="S3163" s="16"/>
      <c r="T3163" s="16"/>
    </row>
    <row r="3164" spans="2:20" x14ac:dyDescent="0.2">
      <c r="B3164" s="3"/>
      <c r="C3164" s="3"/>
      <c r="D3164" s="6"/>
      <c r="E3164" s="8"/>
      <c r="O3164" s="10"/>
      <c r="Q3164" s="12"/>
      <c r="S3164" s="16"/>
      <c r="T3164" s="16"/>
    </row>
    <row r="3165" spans="2:20" x14ac:dyDescent="0.2">
      <c r="B3165" s="3"/>
      <c r="C3165" s="3"/>
      <c r="D3165" s="6"/>
      <c r="E3165" s="8"/>
      <c r="O3165" s="10"/>
      <c r="Q3165" s="12"/>
      <c r="S3165" s="16"/>
      <c r="T3165" s="16"/>
    </row>
    <row r="3166" spans="2:20" x14ac:dyDescent="0.2">
      <c r="B3166" s="3"/>
      <c r="C3166" s="3"/>
      <c r="D3166" s="6"/>
      <c r="E3166" s="8"/>
      <c r="O3166" s="10"/>
      <c r="Q3166" s="12"/>
      <c r="S3166" s="16"/>
      <c r="T3166" s="16"/>
    </row>
    <row r="3167" spans="2:20" x14ac:dyDescent="0.2">
      <c r="B3167" s="3"/>
      <c r="C3167" s="3"/>
      <c r="D3167" s="6"/>
      <c r="E3167" s="8"/>
      <c r="O3167" s="10"/>
      <c r="Q3167" s="12"/>
      <c r="S3167" s="16"/>
      <c r="T3167" s="16"/>
    </row>
    <row r="3168" spans="2:20" x14ac:dyDescent="0.2">
      <c r="B3168" s="3"/>
      <c r="C3168" s="3"/>
      <c r="D3168" s="6"/>
      <c r="E3168" s="8"/>
      <c r="O3168" s="10"/>
      <c r="Q3168" s="12"/>
      <c r="S3168" s="16"/>
      <c r="T3168" s="16"/>
    </row>
    <row r="3169" spans="2:20" x14ac:dyDescent="0.2">
      <c r="B3169" s="3"/>
      <c r="C3169" s="3"/>
      <c r="D3169" s="6"/>
      <c r="E3169" s="8"/>
      <c r="O3169" s="10"/>
      <c r="Q3169" s="12"/>
      <c r="S3169" s="16"/>
      <c r="T3169" s="16"/>
    </row>
    <row r="3170" spans="2:20" x14ac:dyDescent="0.2">
      <c r="B3170" s="3"/>
      <c r="C3170" s="3"/>
      <c r="D3170" s="6"/>
      <c r="E3170" s="8"/>
      <c r="O3170" s="10"/>
      <c r="Q3170" s="12"/>
      <c r="S3170" s="16"/>
      <c r="T3170" s="16"/>
    </row>
    <row r="3171" spans="2:20" x14ac:dyDescent="0.2">
      <c r="B3171" s="3"/>
      <c r="C3171" s="3"/>
      <c r="D3171" s="6"/>
      <c r="E3171" s="8"/>
      <c r="O3171" s="10"/>
      <c r="Q3171" s="12"/>
      <c r="S3171" s="16"/>
      <c r="T3171" s="16"/>
    </row>
    <row r="3172" spans="2:20" x14ac:dyDescent="0.2">
      <c r="B3172" s="3"/>
      <c r="C3172" s="3"/>
      <c r="D3172" s="6"/>
      <c r="E3172" s="8"/>
      <c r="O3172" s="10"/>
      <c r="Q3172" s="12"/>
      <c r="S3172" s="16"/>
      <c r="T3172" s="16"/>
    </row>
    <row r="3173" spans="2:20" x14ac:dyDescent="0.2">
      <c r="B3173" s="3"/>
      <c r="C3173" s="3"/>
      <c r="D3173" s="6"/>
      <c r="E3173" s="8"/>
      <c r="O3173" s="10"/>
      <c r="Q3173" s="12"/>
      <c r="S3173" s="16"/>
      <c r="T3173" s="16"/>
    </row>
    <row r="3174" spans="2:20" x14ac:dyDescent="0.2">
      <c r="B3174" s="3"/>
      <c r="C3174" s="3"/>
      <c r="D3174" s="6"/>
      <c r="E3174" s="8"/>
      <c r="O3174" s="10"/>
      <c r="Q3174" s="12"/>
      <c r="S3174" s="16"/>
      <c r="T3174" s="16"/>
    </row>
    <row r="3175" spans="2:20" x14ac:dyDescent="0.2">
      <c r="B3175" s="3"/>
      <c r="C3175" s="3"/>
      <c r="D3175" s="6"/>
      <c r="E3175" s="8"/>
      <c r="O3175" s="10"/>
      <c r="Q3175" s="12"/>
      <c r="S3175" s="16"/>
      <c r="T3175" s="16"/>
    </row>
    <row r="3176" spans="2:20" x14ac:dyDescent="0.2">
      <c r="B3176" s="3"/>
      <c r="C3176" s="3"/>
      <c r="D3176" s="6"/>
      <c r="E3176" s="8"/>
      <c r="O3176" s="10"/>
      <c r="Q3176" s="12"/>
      <c r="S3176" s="16"/>
      <c r="T3176" s="16"/>
    </row>
    <row r="3177" spans="2:20" x14ac:dyDescent="0.2">
      <c r="B3177" s="3"/>
      <c r="C3177" s="3"/>
      <c r="D3177" s="6"/>
      <c r="E3177" s="8"/>
      <c r="O3177" s="10"/>
      <c r="Q3177" s="12"/>
      <c r="S3177" s="16"/>
      <c r="T3177" s="16"/>
    </row>
    <row r="3178" spans="2:20" x14ac:dyDescent="0.2">
      <c r="B3178" s="3"/>
      <c r="C3178" s="3"/>
      <c r="D3178" s="6"/>
      <c r="E3178" s="8"/>
      <c r="O3178" s="10"/>
      <c r="Q3178" s="12"/>
      <c r="S3178" s="16"/>
      <c r="T3178" s="16"/>
    </row>
    <row r="3179" spans="2:20" x14ac:dyDescent="0.2">
      <c r="B3179" s="3"/>
      <c r="C3179" s="3"/>
      <c r="D3179" s="6"/>
      <c r="E3179" s="8"/>
      <c r="O3179" s="10"/>
      <c r="Q3179" s="12"/>
      <c r="S3179" s="16"/>
      <c r="T3179" s="16"/>
    </row>
    <row r="3180" spans="2:20" x14ac:dyDescent="0.2">
      <c r="B3180" s="3"/>
      <c r="C3180" s="3"/>
      <c r="D3180" s="6"/>
      <c r="E3180" s="8"/>
      <c r="O3180" s="10"/>
      <c r="Q3180" s="12"/>
      <c r="S3180" s="16"/>
      <c r="T3180" s="16"/>
    </row>
    <row r="3181" spans="2:20" x14ac:dyDescent="0.2">
      <c r="B3181" s="3"/>
      <c r="C3181" s="3"/>
      <c r="D3181" s="6"/>
      <c r="E3181" s="8"/>
      <c r="O3181" s="10"/>
      <c r="Q3181" s="12"/>
      <c r="S3181" s="16"/>
      <c r="T3181" s="16"/>
    </row>
    <row r="3182" spans="2:20" x14ac:dyDescent="0.2">
      <c r="B3182" s="3"/>
      <c r="C3182" s="3"/>
      <c r="D3182" s="6"/>
      <c r="E3182" s="8"/>
      <c r="O3182" s="10"/>
      <c r="Q3182" s="12"/>
      <c r="S3182" s="16"/>
      <c r="T3182" s="16"/>
    </row>
    <row r="3183" spans="2:20" x14ac:dyDescent="0.2">
      <c r="B3183" s="3"/>
      <c r="C3183" s="3"/>
      <c r="D3183" s="6"/>
      <c r="E3183" s="8"/>
      <c r="O3183" s="10"/>
      <c r="Q3183" s="12"/>
      <c r="S3183" s="16"/>
      <c r="T3183" s="16"/>
    </row>
    <row r="3184" spans="2:20" x14ac:dyDescent="0.2">
      <c r="B3184" s="3"/>
      <c r="C3184" s="3"/>
      <c r="D3184" s="6"/>
      <c r="E3184" s="8"/>
      <c r="O3184" s="10"/>
      <c r="Q3184" s="12"/>
      <c r="S3184" s="16"/>
      <c r="T3184" s="16"/>
    </row>
    <row r="3185" spans="2:20" x14ac:dyDescent="0.2">
      <c r="B3185" s="3"/>
      <c r="C3185" s="3"/>
      <c r="D3185" s="6"/>
      <c r="E3185" s="8"/>
      <c r="O3185" s="10"/>
      <c r="Q3185" s="12"/>
      <c r="S3185" s="16"/>
      <c r="T3185" s="16"/>
    </row>
    <row r="3186" spans="2:20" x14ac:dyDescent="0.2">
      <c r="B3186" s="3"/>
      <c r="C3186" s="3"/>
      <c r="D3186" s="6"/>
      <c r="E3186" s="8"/>
      <c r="O3186" s="10"/>
      <c r="Q3186" s="12"/>
      <c r="S3186" s="16"/>
      <c r="T3186" s="16"/>
    </row>
    <row r="3187" spans="2:20" x14ac:dyDescent="0.2">
      <c r="B3187" s="3"/>
      <c r="C3187" s="3"/>
      <c r="D3187" s="6"/>
      <c r="E3187" s="8"/>
      <c r="O3187" s="10"/>
      <c r="Q3187" s="12"/>
      <c r="S3187" s="16"/>
      <c r="T3187" s="16"/>
    </row>
    <row r="3188" spans="2:20" x14ac:dyDescent="0.2">
      <c r="B3188" s="3"/>
      <c r="C3188" s="3"/>
      <c r="D3188" s="6"/>
      <c r="E3188" s="8"/>
      <c r="O3188" s="10"/>
      <c r="Q3188" s="12"/>
      <c r="S3188" s="16"/>
      <c r="T3188" s="16"/>
    </row>
    <row r="3189" spans="2:20" x14ac:dyDescent="0.2">
      <c r="B3189" s="3"/>
      <c r="C3189" s="3"/>
      <c r="D3189" s="6"/>
      <c r="E3189" s="8"/>
      <c r="O3189" s="10"/>
      <c r="Q3189" s="12"/>
      <c r="S3189" s="16"/>
      <c r="T3189" s="16"/>
    </row>
    <row r="3190" spans="2:20" x14ac:dyDescent="0.2">
      <c r="B3190" s="3"/>
      <c r="C3190" s="3"/>
      <c r="D3190" s="6"/>
      <c r="E3190" s="8"/>
      <c r="O3190" s="10"/>
      <c r="Q3190" s="12"/>
      <c r="S3190" s="16"/>
      <c r="T3190" s="16"/>
    </row>
    <row r="3191" spans="2:20" x14ac:dyDescent="0.2">
      <c r="B3191" s="3"/>
      <c r="C3191" s="3"/>
      <c r="D3191" s="6"/>
      <c r="E3191" s="8"/>
      <c r="O3191" s="10"/>
      <c r="Q3191" s="12"/>
      <c r="S3191" s="16"/>
      <c r="T3191" s="16"/>
    </row>
    <row r="3192" spans="2:20" x14ac:dyDescent="0.2">
      <c r="B3192" s="3"/>
      <c r="C3192" s="3"/>
      <c r="D3192" s="6"/>
      <c r="E3192" s="8"/>
      <c r="O3192" s="10"/>
      <c r="Q3192" s="12"/>
      <c r="S3192" s="16"/>
      <c r="T3192" s="16"/>
    </row>
    <row r="3193" spans="2:20" x14ac:dyDescent="0.2">
      <c r="B3193" s="3"/>
      <c r="C3193" s="3"/>
      <c r="D3193" s="6"/>
      <c r="E3193" s="8"/>
      <c r="O3193" s="10"/>
      <c r="Q3193" s="12"/>
      <c r="S3193" s="16"/>
      <c r="T3193" s="16"/>
    </row>
    <row r="3194" spans="2:20" x14ac:dyDescent="0.2">
      <c r="B3194" s="3"/>
      <c r="C3194" s="3"/>
      <c r="D3194" s="6"/>
      <c r="E3194" s="8"/>
      <c r="O3194" s="10"/>
      <c r="Q3194" s="12"/>
      <c r="S3194" s="16"/>
      <c r="T3194" s="16"/>
    </row>
    <row r="3195" spans="2:20" x14ac:dyDescent="0.2">
      <c r="B3195" s="3"/>
      <c r="C3195" s="3"/>
      <c r="D3195" s="6"/>
      <c r="E3195" s="8"/>
      <c r="O3195" s="10"/>
      <c r="Q3195" s="12"/>
      <c r="S3195" s="16"/>
      <c r="T3195" s="16"/>
    </row>
    <row r="3196" spans="2:20" x14ac:dyDescent="0.2">
      <c r="B3196" s="3"/>
      <c r="C3196" s="3"/>
      <c r="D3196" s="6"/>
      <c r="E3196" s="8"/>
      <c r="O3196" s="10"/>
      <c r="Q3196" s="12"/>
      <c r="S3196" s="16"/>
      <c r="T3196" s="16"/>
    </row>
    <row r="3197" spans="2:20" x14ac:dyDescent="0.2">
      <c r="B3197" s="3"/>
      <c r="C3197" s="3"/>
      <c r="D3197" s="6"/>
      <c r="E3197" s="8"/>
      <c r="O3197" s="10"/>
      <c r="Q3197" s="12"/>
      <c r="S3197" s="16"/>
      <c r="T3197" s="16"/>
    </row>
    <row r="3198" spans="2:20" x14ac:dyDescent="0.2">
      <c r="B3198" s="3"/>
      <c r="C3198" s="3"/>
      <c r="D3198" s="6"/>
      <c r="E3198" s="8"/>
      <c r="O3198" s="10"/>
      <c r="Q3198" s="12"/>
      <c r="S3198" s="16"/>
      <c r="T3198" s="16"/>
    </row>
    <row r="3199" spans="2:20" x14ac:dyDescent="0.2">
      <c r="B3199" s="3"/>
      <c r="C3199" s="3"/>
      <c r="D3199" s="6"/>
      <c r="E3199" s="8"/>
      <c r="O3199" s="10"/>
      <c r="Q3199" s="12"/>
      <c r="S3199" s="16"/>
      <c r="T3199" s="16"/>
    </row>
    <row r="3200" spans="2:20" x14ac:dyDescent="0.2">
      <c r="B3200" s="3"/>
      <c r="C3200" s="3"/>
      <c r="D3200" s="6"/>
      <c r="E3200" s="8"/>
      <c r="O3200" s="10"/>
      <c r="Q3200" s="12"/>
      <c r="S3200" s="16"/>
      <c r="T3200" s="16"/>
    </row>
    <row r="3201" spans="2:20" x14ac:dyDescent="0.2">
      <c r="B3201" s="3"/>
      <c r="C3201" s="3"/>
      <c r="D3201" s="6"/>
      <c r="E3201" s="8"/>
      <c r="O3201" s="10"/>
      <c r="Q3201" s="12"/>
      <c r="S3201" s="16"/>
      <c r="T3201" s="16"/>
    </row>
    <row r="3202" spans="2:20" x14ac:dyDescent="0.2">
      <c r="B3202" s="3"/>
      <c r="C3202" s="3"/>
      <c r="D3202" s="6"/>
      <c r="E3202" s="8"/>
      <c r="O3202" s="10"/>
      <c r="Q3202" s="12"/>
      <c r="S3202" s="16"/>
      <c r="T3202" s="16"/>
    </row>
    <row r="3203" spans="2:20" x14ac:dyDescent="0.2">
      <c r="B3203" s="3"/>
      <c r="C3203" s="3"/>
      <c r="D3203" s="6"/>
      <c r="E3203" s="8"/>
      <c r="O3203" s="10"/>
      <c r="Q3203" s="12"/>
      <c r="S3203" s="16"/>
      <c r="T3203" s="16"/>
    </row>
    <row r="3204" spans="2:20" x14ac:dyDescent="0.2">
      <c r="B3204" s="3"/>
      <c r="C3204" s="3"/>
      <c r="D3204" s="6"/>
      <c r="E3204" s="8"/>
      <c r="O3204" s="10"/>
      <c r="Q3204" s="12"/>
      <c r="S3204" s="16"/>
      <c r="T3204" s="16"/>
    </row>
    <row r="3205" spans="2:20" x14ac:dyDescent="0.2">
      <c r="B3205" s="3"/>
      <c r="C3205" s="3"/>
      <c r="D3205" s="6"/>
      <c r="E3205" s="8"/>
      <c r="O3205" s="10"/>
      <c r="Q3205" s="12"/>
      <c r="S3205" s="16"/>
      <c r="T3205" s="16"/>
    </row>
    <row r="3206" spans="2:20" x14ac:dyDescent="0.2">
      <c r="B3206" s="3"/>
      <c r="C3206" s="3"/>
      <c r="D3206" s="6"/>
      <c r="E3206" s="8"/>
      <c r="O3206" s="10"/>
      <c r="Q3206" s="12"/>
      <c r="S3206" s="16"/>
      <c r="T3206" s="16"/>
    </row>
    <row r="3207" spans="2:20" x14ac:dyDescent="0.2">
      <c r="B3207" s="3"/>
      <c r="C3207" s="3"/>
      <c r="D3207" s="6"/>
      <c r="E3207" s="8"/>
      <c r="O3207" s="10"/>
      <c r="Q3207" s="12"/>
      <c r="S3207" s="16"/>
      <c r="T3207" s="16"/>
    </row>
    <row r="3208" spans="2:20" x14ac:dyDescent="0.2">
      <c r="B3208" s="3"/>
      <c r="C3208" s="3"/>
      <c r="D3208" s="6"/>
      <c r="E3208" s="8"/>
      <c r="O3208" s="10"/>
      <c r="Q3208" s="12"/>
      <c r="S3208" s="16"/>
      <c r="T3208" s="16"/>
    </row>
    <row r="3209" spans="2:20" x14ac:dyDescent="0.2">
      <c r="B3209" s="3"/>
      <c r="C3209" s="3"/>
      <c r="D3209" s="6"/>
      <c r="E3209" s="8"/>
      <c r="O3209" s="10"/>
      <c r="Q3209" s="12"/>
      <c r="S3209" s="16"/>
      <c r="T3209" s="16"/>
    </row>
    <row r="3210" spans="2:20" x14ac:dyDescent="0.2">
      <c r="B3210" s="3"/>
      <c r="C3210" s="3"/>
      <c r="D3210" s="6"/>
      <c r="E3210" s="8"/>
      <c r="O3210" s="10"/>
      <c r="Q3210" s="12"/>
      <c r="S3210" s="16"/>
      <c r="T3210" s="16"/>
    </row>
    <row r="3211" spans="2:20" x14ac:dyDescent="0.2">
      <c r="B3211" s="3"/>
      <c r="C3211" s="3"/>
      <c r="D3211" s="6"/>
      <c r="E3211" s="8"/>
      <c r="O3211" s="10"/>
      <c r="Q3211" s="12"/>
      <c r="S3211" s="16"/>
      <c r="T3211" s="16"/>
    </row>
    <row r="3212" spans="2:20" x14ac:dyDescent="0.2">
      <c r="B3212" s="3"/>
      <c r="C3212" s="3"/>
      <c r="D3212" s="6"/>
      <c r="E3212" s="8"/>
      <c r="O3212" s="10"/>
      <c r="Q3212" s="12"/>
      <c r="S3212" s="16"/>
      <c r="T3212" s="16"/>
    </row>
    <row r="3213" spans="2:20" x14ac:dyDescent="0.2">
      <c r="B3213" s="3"/>
      <c r="C3213" s="3"/>
      <c r="D3213" s="6"/>
      <c r="E3213" s="8"/>
      <c r="O3213" s="10"/>
      <c r="Q3213" s="12"/>
      <c r="S3213" s="16"/>
      <c r="T3213" s="16"/>
    </row>
    <row r="3214" spans="2:20" x14ac:dyDescent="0.2">
      <c r="B3214" s="3"/>
      <c r="C3214" s="3"/>
      <c r="D3214" s="6"/>
      <c r="E3214" s="8"/>
      <c r="O3214" s="10"/>
      <c r="Q3214" s="12"/>
      <c r="S3214" s="16"/>
      <c r="T3214" s="16"/>
    </row>
    <row r="3215" spans="2:20" x14ac:dyDescent="0.2">
      <c r="B3215" s="3"/>
      <c r="C3215" s="3"/>
      <c r="D3215" s="6"/>
      <c r="E3215" s="8"/>
      <c r="O3215" s="10"/>
      <c r="Q3215" s="12"/>
      <c r="S3215" s="16"/>
      <c r="T3215" s="16"/>
    </row>
    <row r="3216" spans="2:20" x14ac:dyDescent="0.2">
      <c r="B3216" s="3"/>
      <c r="C3216" s="3"/>
      <c r="D3216" s="6"/>
      <c r="E3216" s="8"/>
      <c r="O3216" s="10"/>
      <c r="Q3216" s="12"/>
      <c r="S3216" s="16"/>
      <c r="T3216" s="16"/>
    </row>
    <row r="3217" spans="2:20" x14ac:dyDescent="0.2">
      <c r="B3217" s="3"/>
      <c r="C3217" s="3"/>
      <c r="D3217" s="6"/>
      <c r="E3217" s="8"/>
      <c r="O3217" s="10"/>
      <c r="Q3217" s="12"/>
      <c r="S3217" s="16"/>
      <c r="T3217" s="16"/>
    </row>
    <row r="3218" spans="2:20" x14ac:dyDescent="0.2">
      <c r="B3218" s="3"/>
      <c r="C3218" s="3"/>
      <c r="D3218" s="6"/>
      <c r="E3218" s="8"/>
      <c r="O3218" s="10"/>
      <c r="Q3218" s="12"/>
      <c r="S3218" s="16"/>
      <c r="T3218" s="16"/>
    </row>
    <row r="3219" spans="2:20" x14ac:dyDescent="0.2">
      <c r="B3219" s="3"/>
      <c r="C3219" s="3"/>
      <c r="D3219" s="6"/>
      <c r="E3219" s="8"/>
      <c r="O3219" s="10"/>
      <c r="Q3219" s="12"/>
      <c r="S3219" s="16"/>
      <c r="T3219" s="16"/>
    </row>
    <row r="3220" spans="2:20" x14ac:dyDescent="0.2">
      <c r="B3220" s="3"/>
      <c r="C3220" s="3"/>
      <c r="D3220" s="6"/>
      <c r="E3220" s="8"/>
      <c r="O3220" s="10"/>
      <c r="Q3220" s="12"/>
      <c r="S3220" s="16"/>
      <c r="T3220" s="16"/>
    </row>
    <row r="3221" spans="2:20" x14ac:dyDescent="0.2">
      <c r="B3221" s="3"/>
      <c r="C3221" s="3"/>
      <c r="D3221" s="6"/>
      <c r="E3221" s="8"/>
      <c r="O3221" s="10"/>
      <c r="Q3221" s="12"/>
      <c r="S3221" s="16"/>
      <c r="T3221" s="16"/>
    </row>
    <row r="3222" spans="2:20" x14ac:dyDescent="0.2">
      <c r="B3222" s="3"/>
      <c r="C3222" s="3"/>
      <c r="D3222" s="6"/>
      <c r="E3222" s="8"/>
      <c r="O3222" s="10"/>
      <c r="Q3222" s="12"/>
      <c r="S3222" s="16"/>
      <c r="T3222" s="16"/>
    </row>
    <row r="3223" spans="2:20" x14ac:dyDescent="0.2">
      <c r="B3223" s="3"/>
      <c r="C3223" s="3"/>
      <c r="D3223" s="6"/>
      <c r="E3223" s="8"/>
      <c r="O3223" s="10"/>
      <c r="Q3223" s="12"/>
      <c r="S3223" s="16"/>
      <c r="T3223" s="16"/>
    </row>
    <row r="3224" spans="2:20" x14ac:dyDescent="0.2">
      <c r="B3224" s="3"/>
      <c r="C3224" s="3"/>
      <c r="D3224" s="6"/>
      <c r="E3224" s="8"/>
      <c r="O3224" s="10"/>
      <c r="Q3224" s="12"/>
      <c r="S3224" s="16"/>
      <c r="T3224" s="16"/>
    </row>
    <row r="3225" spans="2:20" x14ac:dyDescent="0.2">
      <c r="B3225" s="3"/>
      <c r="C3225" s="3"/>
      <c r="D3225" s="6"/>
      <c r="E3225" s="8"/>
      <c r="O3225" s="10"/>
      <c r="Q3225" s="12"/>
      <c r="S3225" s="16"/>
      <c r="T3225" s="16"/>
    </row>
    <row r="3226" spans="2:20" x14ac:dyDescent="0.2">
      <c r="B3226" s="3"/>
      <c r="C3226" s="3"/>
      <c r="D3226" s="6"/>
      <c r="E3226" s="8"/>
      <c r="O3226" s="10"/>
      <c r="Q3226" s="12"/>
      <c r="S3226" s="16"/>
      <c r="T3226" s="16"/>
    </row>
    <row r="3227" spans="2:20" x14ac:dyDescent="0.2">
      <c r="B3227" s="3"/>
      <c r="C3227" s="3"/>
      <c r="D3227" s="6"/>
      <c r="E3227" s="8"/>
      <c r="O3227" s="10"/>
      <c r="Q3227" s="12"/>
      <c r="S3227" s="16"/>
      <c r="T3227" s="16"/>
    </row>
    <row r="3228" spans="2:20" x14ac:dyDescent="0.2">
      <c r="B3228" s="3"/>
      <c r="C3228" s="3"/>
      <c r="D3228" s="6"/>
      <c r="E3228" s="8"/>
      <c r="O3228" s="10"/>
      <c r="Q3228" s="12"/>
      <c r="S3228" s="16"/>
      <c r="T3228" s="16"/>
    </row>
    <row r="3229" spans="2:20" x14ac:dyDescent="0.2">
      <c r="B3229" s="3"/>
      <c r="C3229" s="3"/>
      <c r="D3229" s="6"/>
      <c r="E3229" s="8"/>
      <c r="O3229" s="10"/>
      <c r="Q3229" s="12"/>
      <c r="S3229" s="16"/>
      <c r="T3229" s="16"/>
    </row>
    <row r="3230" spans="2:20" x14ac:dyDescent="0.2">
      <c r="B3230" s="3"/>
      <c r="C3230" s="3"/>
      <c r="D3230" s="6"/>
      <c r="E3230" s="8"/>
      <c r="O3230" s="10"/>
      <c r="Q3230" s="12"/>
      <c r="S3230" s="16"/>
      <c r="T3230" s="16"/>
    </row>
    <row r="3231" spans="2:20" x14ac:dyDescent="0.2">
      <c r="B3231" s="3"/>
      <c r="C3231" s="3"/>
      <c r="D3231" s="6"/>
      <c r="E3231" s="8"/>
      <c r="O3231" s="10"/>
      <c r="Q3231" s="12"/>
      <c r="S3231" s="16"/>
      <c r="T3231" s="16"/>
    </row>
    <row r="3232" spans="2:20" x14ac:dyDescent="0.2">
      <c r="B3232" s="3"/>
      <c r="C3232" s="3"/>
      <c r="D3232" s="6"/>
      <c r="E3232" s="8"/>
      <c r="O3232" s="10"/>
      <c r="Q3232" s="12"/>
      <c r="S3232" s="16"/>
      <c r="T3232" s="16"/>
    </row>
    <row r="3233" spans="2:20" x14ac:dyDescent="0.2">
      <c r="B3233" s="3"/>
      <c r="C3233" s="3"/>
      <c r="D3233" s="6"/>
      <c r="E3233" s="8"/>
      <c r="O3233" s="10"/>
      <c r="Q3233" s="12"/>
      <c r="S3233" s="16"/>
      <c r="T3233" s="16"/>
    </row>
    <row r="3234" spans="2:20" x14ac:dyDescent="0.2">
      <c r="B3234" s="3"/>
      <c r="C3234" s="3"/>
      <c r="D3234" s="6"/>
      <c r="E3234" s="8"/>
      <c r="O3234" s="10"/>
      <c r="Q3234" s="12"/>
      <c r="S3234" s="16"/>
      <c r="T3234" s="16"/>
    </row>
    <row r="3235" spans="2:20" x14ac:dyDescent="0.2">
      <c r="B3235" s="3"/>
      <c r="C3235" s="3"/>
      <c r="D3235" s="6"/>
      <c r="E3235" s="8"/>
      <c r="O3235" s="10"/>
      <c r="Q3235" s="12"/>
      <c r="S3235" s="16"/>
      <c r="T3235" s="16"/>
    </row>
    <row r="3236" spans="2:20" x14ac:dyDescent="0.2">
      <c r="B3236" s="3"/>
      <c r="C3236" s="3"/>
      <c r="D3236" s="6"/>
      <c r="E3236" s="8"/>
      <c r="O3236" s="10"/>
      <c r="Q3236" s="12"/>
      <c r="S3236" s="16"/>
      <c r="T3236" s="16"/>
    </row>
    <row r="3237" spans="2:20" x14ac:dyDescent="0.2">
      <c r="B3237" s="3"/>
      <c r="C3237" s="3"/>
      <c r="D3237" s="6"/>
      <c r="E3237" s="8"/>
      <c r="O3237" s="10"/>
      <c r="Q3237" s="12"/>
      <c r="S3237" s="16"/>
      <c r="T3237" s="16"/>
    </row>
    <row r="3238" spans="2:20" x14ac:dyDescent="0.2">
      <c r="B3238" s="3"/>
      <c r="C3238" s="3"/>
      <c r="D3238" s="6"/>
      <c r="E3238" s="8"/>
      <c r="O3238" s="10"/>
      <c r="Q3238" s="12"/>
      <c r="S3238" s="16"/>
      <c r="T3238" s="16"/>
    </row>
    <row r="3239" spans="2:20" x14ac:dyDescent="0.2">
      <c r="B3239" s="3"/>
      <c r="C3239" s="3"/>
      <c r="D3239" s="6"/>
      <c r="E3239" s="8"/>
      <c r="O3239" s="10"/>
      <c r="Q3239" s="12"/>
      <c r="S3239" s="16"/>
      <c r="T3239" s="16"/>
    </row>
    <row r="3240" spans="2:20" x14ac:dyDescent="0.2">
      <c r="B3240" s="3"/>
      <c r="C3240" s="3"/>
      <c r="D3240" s="6"/>
      <c r="E3240" s="8"/>
      <c r="O3240" s="10"/>
      <c r="Q3240" s="12"/>
      <c r="S3240" s="16"/>
      <c r="T3240" s="16"/>
    </row>
    <row r="3241" spans="2:20" x14ac:dyDescent="0.2">
      <c r="B3241" s="3"/>
      <c r="C3241" s="3"/>
      <c r="D3241" s="6"/>
      <c r="E3241" s="8"/>
      <c r="O3241" s="10"/>
      <c r="Q3241" s="12"/>
      <c r="S3241" s="16"/>
      <c r="T3241" s="16"/>
    </row>
    <row r="3242" spans="2:20" x14ac:dyDescent="0.2">
      <c r="B3242" s="3"/>
      <c r="C3242" s="3"/>
      <c r="D3242" s="6"/>
      <c r="E3242" s="8"/>
      <c r="O3242" s="10"/>
      <c r="Q3242" s="12"/>
      <c r="S3242" s="16"/>
      <c r="T3242" s="16"/>
    </row>
    <row r="3243" spans="2:20" x14ac:dyDescent="0.2">
      <c r="B3243" s="3"/>
      <c r="C3243" s="3"/>
      <c r="D3243" s="6"/>
      <c r="E3243" s="8"/>
      <c r="O3243" s="10"/>
      <c r="Q3243" s="12"/>
      <c r="S3243" s="16"/>
      <c r="T3243" s="16"/>
    </row>
    <row r="3244" spans="2:20" x14ac:dyDescent="0.2">
      <c r="B3244" s="3"/>
      <c r="C3244" s="3"/>
      <c r="D3244" s="6"/>
      <c r="E3244" s="8"/>
      <c r="O3244" s="10"/>
      <c r="Q3244" s="12"/>
      <c r="S3244" s="16"/>
      <c r="T3244" s="16"/>
    </row>
    <row r="3245" spans="2:20" x14ac:dyDescent="0.2">
      <c r="B3245" s="3"/>
      <c r="C3245" s="3"/>
      <c r="D3245" s="6"/>
      <c r="E3245" s="8"/>
      <c r="O3245" s="10"/>
      <c r="Q3245" s="12"/>
      <c r="S3245" s="16"/>
      <c r="T3245" s="16"/>
    </row>
    <row r="3246" spans="2:20" x14ac:dyDescent="0.2">
      <c r="B3246" s="3"/>
      <c r="C3246" s="3"/>
      <c r="D3246" s="6"/>
      <c r="E3246" s="8"/>
      <c r="O3246" s="10"/>
      <c r="Q3246" s="12"/>
      <c r="S3246" s="16"/>
      <c r="T3246" s="16"/>
    </row>
    <row r="3247" spans="2:20" x14ac:dyDescent="0.2">
      <c r="B3247" s="3"/>
      <c r="C3247" s="3"/>
      <c r="D3247" s="6"/>
      <c r="E3247" s="8"/>
      <c r="O3247" s="10"/>
      <c r="Q3247" s="12"/>
      <c r="S3247" s="16"/>
      <c r="T3247" s="16"/>
    </row>
    <row r="3248" spans="2:20" x14ac:dyDescent="0.2">
      <c r="B3248" s="3"/>
      <c r="C3248" s="3"/>
      <c r="D3248" s="6"/>
      <c r="E3248" s="8"/>
      <c r="O3248" s="10"/>
      <c r="Q3248" s="12"/>
      <c r="S3248" s="16"/>
      <c r="T3248" s="16"/>
    </row>
    <row r="3249" spans="2:20" x14ac:dyDescent="0.2">
      <c r="B3249" s="3"/>
      <c r="C3249" s="3"/>
      <c r="D3249" s="6"/>
      <c r="E3249" s="8"/>
      <c r="O3249" s="10"/>
      <c r="Q3249" s="12"/>
      <c r="S3249" s="16"/>
      <c r="T3249" s="16"/>
    </row>
    <row r="3250" spans="2:20" x14ac:dyDescent="0.2">
      <c r="B3250" s="3"/>
      <c r="C3250" s="3"/>
      <c r="D3250" s="6"/>
      <c r="E3250" s="8"/>
      <c r="O3250" s="10"/>
      <c r="Q3250" s="12"/>
      <c r="S3250" s="16"/>
      <c r="T3250" s="16"/>
    </row>
    <row r="3251" spans="2:20" x14ac:dyDescent="0.2">
      <c r="B3251" s="3"/>
      <c r="C3251" s="3"/>
      <c r="D3251" s="6"/>
      <c r="E3251" s="8"/>
      <c r="O3251" s="10"/>
      <c r="Q3251" s="12"/>
      <c r="S3251" s="16"/>
      <c r="T3251" s="16"/>
    </row>
    <row r="3252" spans="2:20" x14ac:dyDescent="0.2">
      <c r="B3252" s="3"/>
      <c r="C3252" s="3"/>
      <c r="D3252" s="6"/>
      <c r="E3252" s="8"/>
      <c r="O3252" s="10"/>
      <c r="Q3252" s="12"/>
      <c r="S3252" s="16"/>
      <c r="T3252" s="16"/>
    </row>
    <row r="3253" spans="2:20" x14ac:dyDescent="0.2">
      <c r="B3253" s="3"/>
      <c r="C3253" s="3"/>
      <c r="D3253" s="6"/>
      <c r="E3253" s="8"/>
      <c r="O3253" s="10"/>
      <c r="Q3253" s="12"/>
      <c r="S3253" s="16"/>
      <c r="T3253" s="16"/>
    </row>
    <row r="3254" spans="2:20" x14ac:dyDescent="0.2">
      <c r="B3254" s="3"/>
      <c r="C3254" s="3"/>
      <c r="D3254" s="6"/>
      <c r="E3254" s="8"/>
      <c r="O3254" s="10"/>
      <c r="Q3254" s="12"/>
      <c r="S3254" s="16"/>
      <c r="T3254" s="16"/>
    </row>
    <row r="3255" spans="2:20" x14ac:dyDescent="0.2">
      <c r="B3255" s="3"/>
      <c r="C3255" s="3"/>
      <c r="D3255" s="6"/>
      <c r="E3255" s="8"/>
      <c r="O3255" s="10"/>
      <c r="Q3255" s="12"/>
      <c r="S3255" s="16"/>
      <c r="T3255" s="16"/>
    </row>
    <row r="3256" spans="2:20" x14ac:dyDescent="0.2">
      <c r="B3256" s="3"/>
      <c r="C3256" s="3"/>
      <c r="D3256" s="6"/>
      <c r="E3256" s="8"/>
      <c r="O3256" s="10"/>
      <c r="Q3256" s="12"/>
      <c r="S3256" s="16"/>
      <c r="T3256" s="16"/>
    </row>
    <row r="3257" spans="2:20" x14ac:dyDescent="0.2">
      <c r="B3257" s="3"/>
      <c r="C3257" s="3"/>
      <c r="D3257" s="6"/>
      <c r="E3257" s="8"/>
      <c r="O3257" s="10"/>
      <c r="Q3257" s="12"/>
      <c r="S3257" s="16"/>
      <c r="T3257" s="16"/>
    </row>
    <row r="3258" spans="2:20" x14ac:dyDescent="0.2">
      <c r="B3258" s="3"/>
      <c r="C3258" s="3"/>
      <c r="D3258" s="6"/>
      <c r="E3258" s="8"/>
      <c r="O3258" s="10"/>
      <c r="Q3258" s="12"/>
      <c r="S3258" s="16"/>
      <c r="T3258" s="16"/>
    </row>
    <row r="3259" spans="2:20" x14ac:dyDescent="0.2">
      <c r="B3259" s="3"/>
      <c r="C3259" s="3"/>
      <c r="D3259" s="6"/>
      <c r="E3259" s="8"/>
      <c r="O3259" s="10"/>
      <c r="Q3259" s="12"/>
      <c r="S3259" s="16"/>
      <c r="T3259" s="16"/>
    </row>
    <row r="3260" spans="2:20" x14ac:dyDescent="0.2">
      <c r="B3260" s="3"/>
      <c r="C3260" s="3"/>
      <c r="D3260" s="6"/>
      <c r="E3260" s="8"/>
      <c r="O3260" s="10"/>
      <c r="Q3260" s="12"/>
      <c r="S3260" s="16"/>
      <c r="T3260" s="16"/>
    </row>
    <row r="3261" spans="2:20" x14ac:dyDescent="0.2">
      <c r="B3261" s="3"/>
      <c r="C3261" s="3"/>
      <c r="D3261" s="6"/>
      <c r="E3261" s="8"/>
      <c r="O3261" s="10"/>
      <c r="Q3261" s="12"/>
      <c r="S3261" s="16"/>
      <c r="T3261" s="16"/>
    </row>
    <row r="3262" spans="2:20" x14ac:dyDescent="0.2">
      <c r="B3262" s="3"/>
      <c r="C3262" s="3"/>
      <c r="D3262" s="6"/>
      <c r="E3262" s="8"/>
      <c r="O3262" s="10"/>
      <c r="Q3262" s="12"/>
      <c r="S3262" s="16"/>
      <c r="T3262" s="16"/>
    </row>
    <row r="3263" spans="2:20" x14ac:dyDescent="0.2">
      <c r="B3263" s="3"/>
      <c r="C3263" s="3"/>
      <c r="D3263" s="6"/>
      <c r="E3263" s="8"/>
      <c r="O3263" s="10"/>
      <c r="Q3263" s="12"/>
      <c r="S3263" s="16"/>
      <c r="T3263" s="16"/>
    </row>
    <row r="3264" spans="2:20" x14ac:dyDescent="0.2">
      <c r="B3264" s="3"/>
      <c r="C3264" s="3"/>
      <c r="D3264" s="6"/>
      <c r="E3264" s="8"/>
      <c r="O3264" s="10"/>
      <c r="Q3264" s="12"/>
      <c r="S3264" s="16"/>
      <c r="T3264" s="16"/>
    </row>
    <row r="3265" spans="2:20" x14ac:dyDescent="0.2">
      <c r="B3265" s="3"/>
      <c r="C3265" s="3"/>
      <c r="D3265" s="6"/>
      <c r="E3265" s="8"/>
      <c r="O3265" s="10"/>
      <c r="Q3265" s="12"/>
      <c r="S3265" s="16"/>
      <c r="T3265" s="16"/>
    </row>
    <row r="3266" spans="2:20" x14ac:dyDescent="0.2">
      <c r="B3266" s="3"/>
      <c r="C3266" s="3"/>
      <c r="D3266" s="6"/>
      <c r="E3266" s="8"/>
      <c r="O3266" s="10"/>
      <c r="Q3266" s="12"/>
      <c r="S3266" s="16"/>
      <c r="T3266" s="16"/>
    </row>
    <row r="3267" spans="2:20" x14ac:dyDescent="0.2">
      <c r="B3267" s="3"/>
      <c r="C3267" s="3"/>
      <c r="D3267" s="6"/>
      <c r="E3267" s="8"/>
      <c r="O3267" s="10"/>
      <c r="Q3267" s="12"/>
      <c r="S3267" s="16"/>
      <c r="T3267" s="16"/>
    </row>
    <row r="3268" spans="2:20" x14ac:dyDescent="0.2">
      <c r="B3268" s="3"/>
      <c r="C3268" s="3"/>
      <c r="D3268" s="6"/>
      <c r="E3268" s="8"/>
      <c r="O3268" s="10"/>
      <c r="Q3268" s="12"/>
      <c r="S3268" s="16"/>
      <c r="T3268" s="16"/>
    </row>
    <row r="3269" spans="2:20" x14ac:dyDescent="0.2">
      <c r="B3269" s="3"/>
      <c r="C3269" s="3"/>
      <c r="D3269" s="6"/>
      <c r="E3269" s="8"/>
      <c r="O3269" s="10"/>
      <c r="Q3269" s="12"/>
      <c r="S3269" s="16"/>
      <c r="T3269" s="16"/>
    </row>
    <row r="3270" spans="2:20" x14ac:dyDescent="0.2">
      <c r="B3270" s="3"/>
      <c r="C3270" s="3"/>
      <c r="D3270" s="6"/>
      <c r="E3270" s="8"/>
      <c r="O3270" s="10"/>
      <c r="Q3270" s="12"/>
      <c r="S3270" s="16"/>
      <c r="T3270" s="16"/>
    </row>
    <row r="3271" spans="2:20" x14ac:dyDescent="0.2">
      <c r="B3271" s="3"/>
      <c r="C3271" s="3"/>
      <c r="D3271" s="6"/>
      <c r="E3271" s="8"/>
      <c r="O3271" s="10"/>
      <c r="Q3271" s="12"/>
      <c r="S3271" s="16"/>
      <c r="T3271" s="16"/>
    </row>
    <row r="3272" spans="2:20" x14ac:dyDescent="0.2">
      <c r="B3272" s="3"/>
      <c r="C3272" s="3"/>
      <c r="D3272" s="6"/>
      <c r="E3272" s="8"/>
      <c r="O3272" s="10"/>
      <c r="Q3272" s="12"/>
      <c r="S3272" s="16"/>
      <c r="T3272" s="16"/>
    </row>
    <row r="3273" spans="2:20" x14ac:dyDescent="0.2">
      <c r="B3273" s="3"/>
      <c r="C3273" s="3"/>
      <c r="D3273" s="6"/>
      <c r="E3273" s="8"/>
      <c r="O3273" s="10"/>
      <c r="Q3273" s="12"/>
      <c r="S3273" s="16"/>
      <c r="T3273" s="16"/>
    </row>
    <row r="3274" spans="2:20" x14ac:dyDescent="0.2">
      <c r="B3274" s="3"/>
      <c r="C3274" s="3"/>
      <c r="D3274" s="6"/>
      <c r="E3274" s="8"/>
      <c r="O3274" s="10"/>
      <c r="Q3274" s="12"/>
      <c r="S3274" s="16"/>
      <c r="T3274" s="16"/>
    </row>
    <row r="3275" spans="2:20" x14ac:dyDescent="0.2">
      <c r="B3275" s="3"/>
      <c r="C3275" s="3"/>
      <c r="D3275" s="6"/>
      <c r="E3275" s="8"/>
      <c r="O3275" s="10"/>
      <c r="Q3275" s="12"/>
      <c r="S3275" s="16"/>
      <c r="T3275" s="16"/>
    </row>
    <row r="3276" spans="2:20" x14ac:dyDescent="0.2">
      <c r="B3276" s="3"/>
      <c r="C3276" s="3"/>
      <c r="D3276" s="6"/>
      <c r="E3276" s="8"/>
      <c r="O3276" s="10"/>
      <c r="Q3276" s="12"/>
      <c r="S3276" s="16"/>
      <c r="T3276" s="16"/>
    </row>
    <row r="3277" spans="2:20" x14ac:dyDescent="0.2">
      <c r="B3277" s="3"/>
      <c r="C3277" s="3"/>
      <c r="D3277" s="6"/>
      <c r="E3277" s="8"/>
      <c r="O3277" s="10"/>
      <c r="Q3277" s="12"/>
      <c r="S3277" s="16"/>
      <c r="T3277" s="16"/>
    </row>
    <row r="3278" spans="2:20" x14ac:dyDescent="0.2">
      <c r="B3278" s="3"/>
      <c r="C3278" s="3"/>
      <c r="D3278" s="6"/>
      <c r="E3278" s="8"/>
      <c r="O3278" s="10"/>
      <c r="Q3278" s="12"/>
      <c r="S3278" s="16"/>
      <c r="T3278" s="16"/>
    </row>
    <row r="3279" spans="2:20" x14ac:dyDescent="0.2">
      <c r="B3279" s="3"/>
      <c r="C3279" s="3"/>
      <c r="D3279" s="6"/>
      <c r="E3279" s="8"/>
      <c r="O3279" s="10"/>
      <c r="Q3279" s="12"/>
      <c r="S3279" s="16"/>
      <c r="T3279" s="16"/>
    </row>
    <row r="3280" spans="2:20" x14ac:dyDescent="0.2">
      <c r="B3280" s="3"/>
      <c r="C3280" s="3"/>
      <c r="D3280" s="6"/>
      <c r="E3280" s="8"/>
      <c r="O3280" s="10"/>
      <c r="Q3280" s="12"/>
      <c r="S3280" s="16"/>
      <c r="T3280" s="16"/>
    </row>
    <row r="3281" spans="2:20" x14ac:dyDescent="0.2">
      <c r="B3281" s="3"/>
      <c r="C3281" s="3"/>
      <c r="D3281" s="6"/>
      <c r="E3281" s="8"/>
      <c r="O3281" s="10"/>
      <c r="Q3281" s="12"/>
      <c r="S3281" s="16"/>
      <c r="T3281" s="16"/>
    </row>
    <row r="3282" spans="2:20" x14ac:dyDescent="0.2">
      <c r="B3282" s="3"/>
      <c r="C3282" s="3"/>
      <c r="D3282" s="6"/>
      <c r="E3282" s="8"/>
      <c r="O3282" s="10"/>
      <c r="Q3282" s="12"/>
      <c r="S3282" s="16"/>
      <c r="T3282" s="16"/>
    </row>
    <row r="3283" spans="2:20" x14ac:dyDescent="0.2">
      <c r="B3283" s="3"/>
      <c r="C3283" s="3"/>
      <c r="D3283" s="6"/>
      <c r="E3283" s="8"/>
      <c r="O3283" s="10"/>
      <c r="Q3283" s="12"/>
      <c r="S3283" s="16"/>
      <c r="T3283" s="16"/>
    </row>
    <row r="3284" spans="2:20" x14ac:dyDescent="0.2">
      <c r="B3284" s="3"/>
      <c r="C3284" s="3"/>
      <c r="D3284" s="6"/>
      <c r="E3284" s="8"/>
      <c r="O3284" s="10"/>
      <c r="Q3284" s="12"/>
      <c r="S3284" s="16"/>
      <c r="T3284" s="16"/>
    </row>
    <row r="3285" spans="2:20" x14ac:dyDescent="0.2">
      <c r="B3285" s="3"/>
      <c r="C3285" s="3"/>
      <c r="D3285" s="6"/>
      <c r="E3285" s="8"/>
      <c r="O3285" s="10"/>
      <c r="Q3285" s="12"/>
      <c r="S3285" s="16"/>
      <c r="T3285" s="16"/>
    </row>
    <row r="3286" spans="2:20" x14ac:dyDescent="0.2">
      <c r="B3286" s="3"/>
      <c r="C3286" s="3"/>
      <c r="D3286" s="6"/>
      <c r="E3286" s="8"/>
      <c r="O3286" s="10"/>
      <c r="Q3286" s="12"/>
      <c r="S3286" s="16"/>
      <c r="T3286" s="16"/>
    </row>
    <row r="3287" spans="2:20" x14ac:dyDescent="0.2">
      <c r="B3287" s="3"/>
      <c r="C3287" s="3"/>
      <c r="D3287" s="6"/>
      <c r="E3287" s="8"/>
      <c r="O3287" s="10"/>
      <c r="Q3287" s="12"/>
      <c r="S3287" s="16"/>
      <c r="T3287" s="16"/>
    </row>
    <row r="3288" spans="2:20" x14ac:dyDescent="0.2">
      <c r="B3288" s="3"/>
      <c r="C3288" s="3"/>
      <c r="D3288" s="6"/>
      <c r="E3288" s="8"/>
      <c r="O3288" s="10"/>
      <c r="Q3288" s="12"/>
      <c r="S3288" s="16"/>
      <c r="T3288" s="16"/>
    </row>
    <row r="3289" spans="2:20" x14ac:dyDescent="0.2">
      <c r="B3289" s="3"/>
      <c r="C3289" s="3"/>
      <c r="D3289" s="6"/>
      <c r="E3289" s="8"/>
      <c r="O3289" s="10"/>
      <c r="Q3289" s="12"/>
      <c r="S3289" s="16"/>
      <c r="T3289" s="16"/>
    </row>
    <row r="3290" spans="2:20" x14ac:dyDescent="0.2">
      <c r="B3290" s="3"/>
      <c r="C3290" s="3"/>
      <c r="D3290" s="6"/>
      <c r="E3290" s="8"/>
      <c r="O3290" s="10"/>
      <c r="Q3290" s="12"/>
      <c r="S3290" s="16"/>
      <c r="T3290" s="16"/>
    </row>
    <row r="3291" spans="2:20" x14ac:dyDescent="0.2">
      <c r="B3291" s="3"/>
      <c r="C3291" s="3"/>
      <c r="D3291" s="6"/>
      <c r="E3291" s="8"/>
      <c r="O3291" s="10"/>
      <c r="Q3291" s="12"/>
      <c r="S3291" s="16"/>
      <c r="T3291" s="16"/>
    </row>
    <row r="3292" spans="2:20" x14ac:dyDescent="0.2">
      <c r="B3292" s="3"/>
      <c r="C3292" s="3"/>
      <c r="D3292" s="6"/>
      <c r="E3292" s="8"/>
      <c r="O3292" s="10"/>
      <c r="Q3292" s="12"/>
      <c r="S3292" s="16"/>
      <c r="T3292" s="16"/>
    </row>
    <row r="3293" spans="2:20" x14ac:dyDescent="0.2">
      <c r="B3293" s="3"/>
      <c r="C3293" s="3"/>
      <c r="D3293" s="6"/>
      <c r="E3293" s="8"/>
      <c r="O3293" s="10"/>
      <c r="Q3293" s="12"/>
      <c r="S3293" s="16"/>
      <c r="T3293" s="16"/>
    </row>
    <row r="3294" spans="2:20" x14ac:dyDescent="0.2">
      <c r="B3294" s="3"/>
      <c r="C3294" s="3"/>
      <c r="D3294" s="6"/>
      <c r="E3294" s="8"/>
      <c r="O3294" s="10"/>
      <c r="Q3294" s="12"/>
      <c r="S3294" s="16"/>
      <c r="T3294" s="16"/>
    </row>
    <row r="3295" spans="2:20" x14ac:dyDescent="0.2">
      <c r="B3295" s="3"/>
      <c r="C3295" s="3"/>
      <c r="D3295" s="6"/>
      <c r="E3295" s="8"/>
      <c r="O3295" s="10"/>
      <c r="Q3295" s="12"/>
      <c r="S3295" s="16"/>
      <c r="T3295" s="16"/>
    </row>
    <row r="3296" spans="2:20" x14ac:dyDescent="0.2">
      <c r="B3296" s="3"/>
      <c r="C3296" s="3"/>
      <c r="D3296" s="6"/>
      <c r="E3296" s="8"/>
      <c r="O3296" s="10"/>
      <c r="Q3296" s="12"/>
      <c r="S3296" s="16"/>
      <c r="T3296" s="16"/>
    </row>
    <row r="3297" spans="2:20" x14ac:dyDescent="0.2">
      <c r="B3297" s="3"/>
      <c r="C3297" s="3"/>
      <c r="D3297" s="6"/>
      <c r="E3297" s="8"/>
      <c r="O3297" s="10"/>
      <c r="Q3297" s="12"/>
      <c r="S3297" s="16"/>
      <c r="T3297" s="16"/>
    </row>
    <row r="3298" spans="2:20" x14ac:dyDescent="0.2">
      <c r="B3298" s="3"/>
      <c r="C3298" s="3"/>
      <c r="D3298" s="6"/>
      <c r="E3298" s="8"/>
      <c r="O3298" s="10"/>
      <c r="Q3298" s="12"/>
      <c r="S3298" s="16"/>
      <c r="T3298" s="16"/>
    </row>
    <row r="3299" spans="2:20" x14ac:dyDescent="0.2">
      <c r="B3299" s="3"/>
      <c r="C3299" s="3"/>
      <c r="D3299" s="6"/>
      <c r="E3299" s="8"/>
      <c r="O3299" s="10"/>
      <c r="Q3299" s="12"/>
      <c r="S3299" s="16"/>
      <c r="T3299" s="16"/>
    </row>
    <row r="3300" spans="2:20" x14ac:dyDescent="0.2">
      <c r="B3300" s="3"/>
      <c r="C3300" s="3"/>
      <c r="D3300" s="6"/>
      <c r="E3300" s="8"/>
      <c r="O3300" s="10"/>
      <c r="Q3300" s="12"/>
      <c r="S3300" s="16"/>
      <c r="T3300" s="16"/>
    </row>
    <row r="3301" spans="2:20" x14ac:dyDescent="0.2">
      <c r="B3301" s="3"/>
      <c r="C3301" s="3"/>
      <c r="D3301" s="6"/>
      <c r="E3301" s="8"/>
      <c r="O3301" s="10"/>
      <c r="Q3301" s="12"/>
      <c r="S3301" s="16"/>
      <c r="T3301" s="16"/>
    </row>
    <row r="3302" spans="2:20" x14ac:dyDescent="0.2">
      <c r="B3302" s="3"/>
      <c r="C3302" s="3"/>
      <c r="D3302" s="6"/>
      <c r="E3302" s="8"/>
      <c r="O3302" s="10"/>
      <c r="Q3302" s="12"/>
      <c r="S3302" s="16"/>
      <c r="T3302" s="16"/>
    </row>
    <row r="3303" spans="2:20" x14ac:dyDescent="0.2">
      <c r="B3303" s="3"/>
      <c r="C3303" s="3"/>
      <c r="D3303" s="6"/>
      <c r="E3303" s="8"/>
      <c r="O3303" s="10"/>
      <c r="Q3303" s="12"/>
      <c r="S3303" s="16"/>
      <c r="T3303" s="16"/>
    </row>
    <row r="3304" spans="2:20" x14ac:dyDescent="0.2">
      <c r="B3304" s="3"/>
      <c r="C3304" s="3"/>
      <c r="D3304" s="6"/>
      <c r="E3304" s="8"/>
      <c r="O3304" s="10"/>
      <c r="Q3304" s="12"/>
      <c r="S3304" s="16"/>
      <c r="T3304" s="16"/>
    </row>
    <row r="3305" spans="2:20" x14ac:dyDescent="0.2">
      <c r="B3305" s="3"/>
      <c r="C3305" s="3"/>
      <c r="D3305" s="6"/>
      <c r="E3305" s="8"/>
      <c r="O3305" s="10"/>
      <c r="Q3305" s="12"/>
      <c r="S3305" s="16"/>
      <c r="T3305" s="16"/>
    </row>
    <row r="3306" spans="2:20" x14ac:dyDescent="0.2">
      <c r="B3306" s="3"/>
      <c r="C3306" s="3"/>
      <c r="D3306" s="6"/>
      <c r="E3306" s="8"/>
      <c r="O3306" s="10"/>
      <c r="Q3306" s="12"/>
      <c r="S3306" s="16"/>
      <c r="T3306" s="16"/>
    </row>
    <row r="3307" spans="2:20" x14ac:dyDescent="0.2">
      <c r="B3307" s="3"/>
      <c r="C3307" s="3"/>
      <c r="D3307" s="6"/>
      <c r="E3307" s="8"/>
      <c r="O3307" s="10"/>
      <c r="Q3307" s="12"/>
      <c r="S3307" s="16"/>
      <c r="T3307" s="16"/>
    </row>
    <row r="3308" spans="2:20" x14ac:dyDescent="0.2">
      <c r="B3308" s="3"/>
      <c r="C3308" s="3"/>
      <c r="D3308" s="6"/>
      <c r="E3308" s="8"/>
      <c r="O3308" s="10"/>
      <c r="Q3308" s="12"/>
      <c r="S3308" s="16"/>
      <c r="T3308" s="16"/>
    </row>
    <row r="3309" spans="2:20" x14ac:dyDescent="0.2">
      <c r="B3309" s="3"/>
      <c r="C3309" s="3"/>
      <c r="D3309" s="6"/>
      <c r="E3309" s="8"/>
      <c r="O3309" s="10"/>
      <c r="Q3309" s="12"/>
      <c r="S3309" s="16"/>
      <c r="T3309" s="16"/>
    </row>
    <row r="3310" spans="2:20" x14ac:dyDescent="0.2">
      <c r="B3310" s="3"/>
      <c r="C3310" s="3"/>
      <c r="D3310" s="6"/>
      <c r="E3310" s="8"/>
      <c r="O3310" s="10"/>
      <c r="Q3310" s="12"/>
      <c r="S3310" s="16"/>
      <c r="T3310" s="16"/>
    </row>
    <row r="3311" spans="2:20" x14ac:dyDescent="0.2">
      <c r="B3311" s="3"/>
      <c r="C3311" s="3"/>
      <c r="D3311" s="6"/>
      <c r="E3311" s="8"/>
      <c r="O3311" s="10"/>
      <c r="Q3311" s="12"/>
      <c r="S3311" s="16"/>
      <c r="T3311" s="16"/>
    </row>
    <row r="3312" spans="2:20" x14ac:dyDescent="0.2">
      <c r="B3312" s="3"/>
      <c r="C3312" s="3"/>
      <c r="D3312" s="6"/>
      <c r="E3312" s="8"/>
      <c r="O3312" s="10"/>
      <c r="Q3312" s="12"/>
      <c r="S3312" s="16"/>
      <c r="T3312" s="16"/>
    </row>
    <row r="3313" spans="2:20" x14ac:dyDescent="0.2">
      <c r="B3313" s="3"/>
      <c r="C3313" s="3"/>
      <c r="D3313" s="6"/>
      <c r="E3313" s="8"/>
      <c r="O3313" s="10"/>
      <c r="Q3313" s="12"/>
      <c r="S3313" s="16"/>
      <c r="T3313" s="16"/>
    </row>
    <row r="3314" spans="2:20" x14ac:dyDescent="0.2">
      <c r="B3314" s="3"/>
      <c r="C3314" s="3"/>
      <c r="D3314" s="6"/>
      <c r="E3314" s="8"/>
      <c r="O3314" s="10"/>
      <c r="Q3314" s="12"/>
      <c r="S3314" s="16"/>
      <c r="T3314" s="16"/>
    </row>
    <row r="3315" spans="2:20" x14ac:dyDescent="0.2">
      <c r="B3315" s="3"/>
      <c r="C3315" s="3"/>
      <c r="D3315" s="6"/>
      <c r="E3315" s="8"/>
      <c r="O3315" s="10"/>
      <c r="Q3315" s="12"/>
      <c r="S3315" s="16"/>
      <c r="T3315" s="16"/>
    </row>
    <row r="3316" spans="2:20" x14ac:dyDescent="0.2">
      <c r="B3316" s="3"/>
      <c r="C3316" s="3"/>
      <c r="D3316" s="6"/>
      <c r="E3316" s="8"/>
      <c r="O3316" s="10"/>
      <c r="Q3316" s="12"/>
      <c r="S3316" s="16"/>
      <c r="T3316" s="16"/>
    </row>
    <row r="3317" spans="2:20" x14ac:dyDescent="0.2">
      <c r="B3317" s="3"/>
      <c r="C3317" s="3"/>
      <c r="D3317" s="6"/>
      <c r="E3317" s="8"/>
      <c r="O3317" s="10"/>
      <c r="Q3317" s="12"/>
      <c r="S3317" s="16"/>
      <c r="T3317" s="16"/>
    </row>
    <row r="3318" spans="2:20" x14ac:dyDescent="0.2">
      <c r="B3318" s="3"/>
      <c r="C3318" s="3"/>
      <c r="D3318" s="6"/>
      <c r="E3318" s="8"/>
      <c r="O3318" s="10"/>
      <c r="Q3318" s="12"/>
      <c r="S3318" s="16"/>
      <c r="T3318" s="16"/>
    </row>
    <row r="3319" spans="2:20" x14ac:dyDescent="0.2">
      <c r="B3319" s="3"/>
      <c r="C3319" s="3"/>
      <c r="D3319" s="6"/>
      <c r="E3319" s="8"/>
      <c r="O3319" s="10"/>
      <c r="Q3319" s="12"/>
      <c r="S3319" s="16"/>
      <c r="T3319" s="16"/>
    </row>
    <row r="3320" spans="2:20" x14ac:dyDescent="0.2">
      <c r="B3320" s="3"/>
      <c r="C3320" s="3"/>
      <c r="D3320" s="6"/>
      <c r="E3320" s="8"/>
      <c r="O3320" s="10"/>
      <c r="Q3320" s="12"/>
      <c r="S3320" s="16"/>
      <c r="T3320" s="16"/>
    </row>
    <row r="3321" spans="2:20" x14ac:dyDescent="0.2">
      <c r="B3321" s="3"/>
      <c r="C3321" s="3"/>
      <c r="D3321" s="6"/>
      <c r="E3321" s="8"/>
      <c r="O3321" s="10"/>
      <c r="Q3321" s="12"/>
      <c r="S3321" s="16"/>
      <c r="T3321" s="16"/>
    </row>
    <row r="3322" spans="2:20" x14ac:dyDescent="0.2">
      <c r="B3322" s="3"/>
      <c r="C3322" s="3"/>
      <c r="D3322" s="6"/>
      <c r="E3322" s="8"/>
      <c r="O3322" s="10"/>
      <c r="Q3322" s="12"/>
      <c r="S3322" s="16"/>
      <c r="T3322" s="16"/>
    </row>
    <row r="3323" spans="2:20" x14ac:dyDescent="0.2">
      <c r="B3323" s="3"/>
      <c r="C3323" s="3"/>
      <c r="D3323" s="6"/>
      <c r="E3323" s="8"/>
      <c r="O3323" s="10"/>
      <c r="Q3323" s="12"/>
      <c r="S3323" s="16"/>
      <c r="T3323" s="16"/>
    </row>
    <row r="3324" spans="2:20" x14ac:dyDescent="0.2">
      <c r="B3324" s="3"/>
      <c r="C3324" s="3"/>
      <c r="D3324" s="6"/>
      <c r="E3324" s="8"/>
      <c r="O3324" s="10"/>
      <c r="Q3324" s="12"/>
      <c r="S3324" s="16"/>
      <c r="T3324" s="16"/>
    </row>
    <row r="3325" spans="2:20" x14ac:dyDescent="0.2">
      <c r="B3325" s="3"/>
      <c r="C3325" s="3"/>
      <c r="D3325" s="6"/>
      <c r="E3325" s="8"/>
      <c r="O3325" s="10"/>
      <c r="Q3325" s="12"/>
      <c r="S3325" s="16"/>
      <c r="T3325" s="16"/>
    </row>
    <row r="3326" spans="2:20" x14ac:dyDescent="0.2">
      <c r="B3326" s="3"/>
      <c r="C3326" s="3"/>
      <c r="D3326" s="6"/>
      <c r="E3326" s="8"/>
      <c r="O3326" s="10"/>
      <c r="Q3326" s="12"/>
      <c r="S3326" s="16"/>
      <c r="T3326" s="16"/>
    </row>
    <row r="3327" spans="2:20" x14ac:dyDescent="0.2">
      <c r="B3327" s="3"/>
      <c r="C3327" s="3"/>
      <c r="D3327" s="6"/>
      <c r="E3327" s="8"/>
      <c r="O3327" s="10"/>
      <c r="Q3327" s="12"/>
      <c r="S3327" s="16"/>
      <c r="T3327" s="16"/>
    </row>
    <row r="3328" spans="2:20" x14ac:dyDescent="0.2">
      <c r="B3328" s="3"/>
      <c r="C3328" s="3"/>
      <c r="D3328" s="6"/>
      <c r="E3328" s="8"/>
      <c r="O3328" s="10"/>
      <c r="Q3328" s="12"/>
      <c r="S3328" s="16"/>
      <c r="T3328" s="16"/>
    </row>
    <row r="3329" spans="2:20" x14ac:dyDescent="0.2">
      <c r="B3329" s="3"/>
      <c r="C3329" s="3"/>
      <c r="D3329" s="6"/>
      <c r="E3329" s="8"/>
      <c r="O3329" s="10"/>
      <c r="Q3329" s="12"/>
      <c r="S3329" s="16"/>
      <c r="T3329" s="16"/>
    </row>
    <row r="3330" spans="2:20" x14ac:dyDescent="0.2">
      <c r="B3330" s="3"/>
      <c r="C3330" s="3"/>
      <c r="D3330" s="6"/>
      <c r="E3330" s="8"/>
      <c r="O3330" s="10"/>
      <c r="Q3330" s="12"/>
      <c r="S3330" s="16"/>
      <c r="T3330" s="16"/>
    </row>
    <row r="3331" spans="2:20" x14ac:dyDescent="0.2">
      <c r="B3331" s="3"/>
      <c r="C3331" s="3"/>
      <c r="D3331" s="6"/>
      <c r="E3331" s="8"/>
      <c r="O3331" s="10"/>
      <c r="Q3331" s="12"/>
      <c r="S3331" s="16"/>
      <c r="T3331" s="16"/>
    </row>
    <row r="3332" spans="2:20" x14ac:dyDescent="0.2">
      <c r="B3332" s="3"/>
      <c r="C3332" s="3"/>
      <c r="D3332" s="6"/>
      <c r="E3332" s="8"/>
      <c r="O3332" s="10"/>
      <c r="Q3332" s="12"/>
      <c r="S3332" s="16"/>
      <c r="T3332" s="16"/>
    </row>
    <row r="3333" spans="2:20" x14ac:dyDescent="0.2">
      <c r="B3333" s="3"/>
      <c r="C3333" s="3"/>
      <c r="D3333" s="6"/>
      <c r="E3333" s="8"/>
      <c r="O3333" s="10"/>
      <c r="Q3333" s="12"/>
      <c r="S3333" s="16"/>
      <c r="T3333" s="16"/>
    </row>
    <row r="3334" spans="2:20" x14ac:dyDescent="0.2">
      <c r="B3334" s="3"/>
      <c r="C3334" s="3"/>
      <c r="D3334" s="6"/>
      <c r="E3334" s="8"/>
      <c r="O3334" s="10"/>
      <c r="Q3334" s="12"/>
      <c r="S3334" s="16"/>
      <c r="T3334" s="16"/>
    </row>
    <row r="3335" spans="2:20" x14ac:dyDescent="0.2">
      <c r="B3335" s="3"/>
      <c r="C3335" s="3"/>
      <c r="D3335" s="6"/>
      <c r="E3335" s="8"/>
      <c r="O3335" s="10"/>
      <c r="Q3335" s="12"/>
      <c r="S3335" s="16"/>
      <c r="T3335" s="16"/>
    </row>
    <row r="3336" spans="2:20" x14ac:dyDescent="0.2">
      <c r="B3336" s="3"/>
      <c r="C3336" s="3"/>
      <c r="D3336" s="6"/>
      <c r="E3336" s="8"/>
      <c r="O3336" s="10"/>
      <c r="Q3336" s="12"/>
      <c r="S3336" s="16"/>
      <c r="T3336" s="16"/>
    </row>
    <row r="3337" spans="2:20" x14ac:dyDescent="0.2">
      <c r="B3337" s="3"/>
      <c r="C3337" s="3"/>
      <c r="D3337" s="6"/>
      <c r="E3337" s="8"/>
      <c r="O3337" s="10"/>
      <c r="Q3337" s="12"/>
      <c r="S3337" s="16"/>
      <c r="T3337" s="16"/>
    </row>
    <row r="3338" spans="2:20" x14ac:dyDescent="0.2">
      <c r="B3338" s="3"/>
      <c r="C3338" s="3"/>
      <c r="D3338" s="6"/>
      <c r="E3338" s="8"/>
      <c r="O3338" s="10"/>
      <c r="Q3338" s="12"/>
      <c r="S3338" s="16"/>
      <c r="T3338" s="16"/>
    </row>
    <row r="3339" spans="2:20" x14ac:dyDescent="0.2">
      <c r="B3339" s="3"/>
      <c r="C3339" s="3"/>
      <c r="D3339" s="6"/>
      <c r="E3339" s="8"/>
      <c r="O3339" s="10"/>
      <c r="Q3339" s="12"/>
      <c r="S3339" s="16"/>
      <c r="T3339" s="16"/>
    </row>
    <row r="3340" spans="2:20" x14ac:dyDescent="0.2">
      <c r="B3340" s="3"/>
      <c r="C3340" s="3"/>
      <c r="D3340" s="6"/>
      <c r="E3340" s="8"/>
      <c r="O3340" s="10"/>
      <c r="Q3340" s="12"/>
      <c r="S3340" s="16"/>
      <c r="T3340" s="16"/>
    </row>
    <row r="3341" spans="2:20" x14ac:dyDescent="0.2">
      <c r="B3341" s="3"/>
      <c r="C3341" s="3"/>
      <c r="D3341" s="6"/>
      <c r="E3341" s="8"/>
      <c r="O3341" s="10"/>
      <c r="Q3341" s="12"/>
      <c r="S3341" s="16"/>
      <c r="T3341" s="16"/>
    </row>
    <row r="3342" spans="2:20" x14ac:dyDescent="0.2">
      <c r="B3342" s="3"/>
      <c r="C3342" s="3"/>
      <c r="D3342" s="6"/>
      <c r="E3342" s="8"/>
      <c r="O3342" s="10"/>
      <c r="Q3342" s="12"/>
      <c r="S3342" s="16"/>
      <c r="T3342" s="16"/>
    </row>
    <row r="3343" spans="2:20" x14ac:dyDescent="0.2">
      <c r="B3343" s="3"/>
      <c r="C3343" s="3"/>
      <c r="D3343" s="6"/>
      <c r="E3343" s="8"/>
      <c r="O3343" s="10"/>
      <c r="Q3343" s="12"/>
      <c r="S3343" s="16"/>
      <c r="T3343" s="16"/>
    </row>
    <row r="3344" spans="2:20" x14ac:dyDescent="0.2">
      <c r="B3344" s="3"/>
      <c r="C3344" s="3"/>
      <c r="D3344" s="6"/>
      <c r="E3344" s="8"/>
      <c r="O3344" s="10"/>
      <c r="Q3344" s="12"/>
      <c r="S3344" s="16"/>
      <c r="T3344" s="16"/>
    </row>
    <row r="3345" spans="2:20" x14ac:dyDescent="0.2">
      <c r="B3345" s="3"/>
      <c r="C3345" s="3"/>
      <c r="D3345" s="6"/>
      <c r="E3345" s="8"/>
      <c r="O3345" s="10"/>
      <c r="Q3345" s="12"/>
      <c r="S3345" s="16"/>
      <c r="T3345" s="16"/>
    </row>
    <row r="3346" spans="2:20" x14ac:dyDescent="0.2">
      <c r="B3346" s="3"/>
      <c r="C3346" s="3"/>
      <c r="D3346" s="6"/>
      <c r="E3346" s="8"/>
      <c r="O3346" s="10"/>
      <c r="Q3346" s="12"/>
      <c r="S3346" s="16"/>
      <c r="T3346" s="16"/>
    </row>
    <row r="3347" spans="2:20" x14ac:dyDescent="0.2">
      <c r="B3347" s="3"/>
      <c r="C3347" s="3"/>
      <c r="D3347" s="6"/>
      <c r="E3347" s="8"/>
      <c r="O3347" s="10"/>
      <c r="Q3347" s="12"/>
      <c r="S3347" s="16"/>
      <c r="T3347" s="16"/>
    </row>
    <row r="3348" spans="2:20" x14ac:dyDescent="0.2">
      <c r="B3348" s="3"/>
      <c r="C3348" s="3"/>
      <c r="D3348" s="6"/>
      <c r="E3348" s="8"/>
      <c r="O3348" s="10"/>
      <c r="Q3348" s="12"/>
      <c r="S3348" s="16"/>
      <c r="T3348" s="16"/>
    </row>
    <row r="3349" spans="2:20" x14ac:dyDescent="0.2">
      <c r="B3349" s="3"/>
      <c r="C3349" s="3"/>
      <c r="D3349" s="6"/>
      <c r="E3349" s="8"/>
      <c r="O3349" s="10"/>
      <c r="Q3349" s="12"/>
      <c r="S3349" s="16"/>
      <c r="T3349" s="16"/>
    </row>
    <row r="3350" spans="2:20" x14ac:dyDescent="0.2">
      <c r="B3350" s="3"/>
      <c r="C3350" s="3"/>
      <c r="D3350" s="6"/>
      <c r="E3350" s="8"/>
      <c r="O3350" s="10"/>
      <c r="Q3350" s="12"/>
      <c r="S3350" s="16"/>
      <c r="T3350" s="16"/>
    </row>
    <row r="3351" spans="2:20" x14ac:dyDescent="0.2">
      <c r="B3351" s="3"/>
      <c r="C3351" s="3"/>
      <c r="D3351" s="6"/>
      <c r="E3351" s="8"/>
      <c r="O3351" s="10"/>
      <c r="Q3351" s="12"/>
      <c r="S3351" s="16"/>
      <c r="T3351" s="16"/>
    </row>
    <row r="3352" spans="2:20" x14ac:dyDescent="0.2">
      <c r="B3352" s="3"/>
      <c r="C3352" s="3"/>
      <c r="D3352" s="6"/>
      <c r="E3352" s="8"/>
      <c r="O3352" s="10"/>
      <c r="Q3352" s="12"/>
      <c r="S3352" s="16"/>
      <c r="T3352" s="16"/>
    </row>
    <row r="3353" spans="2:20" x14ac:dyDescent="0.2">
      <c r="B3353" s="3"/>
      <c r="C3353" s="3"/>
      <c r="D3353" s="6"/>
      <c r="E3353" s="8"/>
      <c r="O3353" s="10"/>
      <c r="Q3353" s="12"/>
      <c r="S3353" s="16"/>
      <c r="T3353" s="16"/>
    </row>
    <row r="3354" spans="2:20" x14ac:dyDescent="0.2">
      <c r="B3354" s="3"/>
      <c r="C3354" s="3"/>
      <c r="D3354" s="6"/>
      <c r="E3354" s="8"/>
      <c r="O3354" s="10"/>
      <c r="Q3354" s="12"/>
      <c r="S3354" s="16"/>
      <c r="T3354" s="16"/>
    </row>
    <row r="3355" spans="2:20" x14ac:dyDescent="0.2">
      <c r="B3355" s="3"/>
      <c r="C3355" s="3"/>
      <c r="D3355" s="6"/>
      <c r="E3355" s="8"/>
      <c r="O3355" s="10"/>
      <c r="Q3355" s="12"/>
      <c r="S3355" s="16"/>
      <c r="T3355" s="16"/>
    </row>
    <row r="3356" spans="2:20" x14ac:dyDescent="0.2">
      <c r="B3356" s="3"/>
      <c r="C3356" s="3"/>
      <c r="D3356" s="6"/>
      <c r="E3356" s="8"/>
      <c r="O3356" s="10"/>
      <c r="Q3356" s="12"/>
      <c r="S3356" s="16"/>
      <c r="T3356" s="16"/>
    </row>
    <row r="3357" spans="2:20" x14ac:dyDescent="0.2">
      <c r="B3357" s="3"/>
      <c r="C3357" s="3"/>
      <c r="D3357" s="6"/>
      <c r="E3357" s="8"/>
      <c r="O3357" s="10"/>
      <c r="Q3357" s="12"/>
      <c r="S3357" s="16"/>
      <c r="T3357" s="16"/>
    </row>
    <row r="3358" spans="2:20" x14ac:dyDescent="0.2">
      <c r="B3358" s="3"/>
      <c r="C3358" s="3"/>
      <c r="D3358" s="6"/>
      <c r="E3358" s="8"/>
      <c r="O3358" s="10"/>
      <c r="Q3358" s="12"/>
      <c r="S3358" s="16"/>
      <c r="T3358" s="16"/>
    </row>
    <row r="3359" spans="2:20" x14ac:dyDescent="0.2">
      <c r="B3359" s="3"/>
      <c r="C3359" s="3"/>
      <c r="D3359" s="6"/>
      <c r="E3359" s="8"/>
      <c r="O3359" s="10"/>
      <c r="Q3359" s="12"/>
      <c r="S3359" s="16"/>
      <c r="T3359" s="16"/>
    </row>
    <row r="3360" spans="2:20" x14ac:dyDescent="0.2">
      <c r="B3360" s="3"/>
      <c r="C3360" s="3"/>
      <c r="D3360" s="6"/>
      <c r="E3360" s="8"/>
      <c r="O3360" s="10"/>
      <c r="Q3360" s="12"/>
      <c r="S3360" s="16"/>
      <c r="T3360" s="16"/>
    </row>
    <row r="3361" spans="2:20" x14ac:dyDescent="0.2">
      <c r="B3361" s="3"/>
      <c r="C3361" s="3"/>
      <c r="D3361" s="6"/>
      <c r="E3361" s="8"/>
      <c r="O3361" s="10"/>
      <c r="Q3361" s="12"/>
      <c r="S3361" s="16"/>
      <c r="T3361" s="16"/>
    </row>
    <row r="3362" spans="2:20" x14ac:dyDescent="0.2">
      <c r="B3362" s="3"/>
      <c r="C3362" s="3"/>
      <c r="D3362" s="6"/>
      <c r="E3362" s="8"/>
      <c r="O3362" s="10"/>
      <c r="Q3362" s="12"/>
      <c r="S3362" s="16"/>
      <c r="T3362" s="16"/>
    </row>
    <row r="3363" spans="2:20" x14ac:dyDescent="0.2">
      <c r="B3363" s="3"/>
      <c r="C3363" s="3"/>
      <c r="D3363" s="6"/>
      <c r="E3363" s="8"/>
      <c r="O3363" s="10"/>
      <c r="Q3363" s="12"/>
      <c r="S3363" s="16"/>
      <c r="T3363" s="16"/>
    </row>
    <row r="3364" spans="2:20" x14ac:dyDescent="0.2">
      <c r="B3364" s="3"/>
      <c r="C3364" s="3"/>
      <c r="D3364" s="6"/>
      <c r="E3364" s="8"/>
      <c r="O3364" s="10"/>
      <c r="Q3364" s="12"/>
      <c r="S3364" s="16"/>
      <c r="T3364" s="16"/>
    </row>
    <row r="3365" spans="2:20" x14ac:dyDescent="0.2">
      <c r="B3365" s="3"/>
      <c r="C3365" s="3"/>
      <c r="D3365" s="6"/>
      <c r="E3365" s="8"/>
      <c r="O3365" s="10"/>
      <c r="Q3365" s="12"/>
      <c r="S3365" s="16"/>
      <c r="T3365" s="16"/>
    </row>
    <row r="3366" spans="2:20" x14ac:dyDescent="0.2">
      <c r="B3366" s="3"/>
      <c r="C3366" s="3"/>
      <c r="D3366" s="6"/>
      <c r="E3366" s="8"/>
      <c r="O3366" s="10"/>
      <c r="Q3366" s="12"/>
      <c r="S3366" s="16"/>
      <c r="T3366" s="16"/>
    </row>
    <row r="3367" spans="2:20" x14ac:dyDescent="0.2">
      <c r="B3367" s="3"/>
      <c r="C3367" s="3"/>
      <c r="D3367" s="6"/>
      <c r="E3367" s="8"/>
      <c r="O3367" s="10"/>
      <c r="Q3367" s="12"/>
      <c r="S3367" s="16"/>
      <c r="T3367" s="16"/>
    </row>
    <row r="3368" spans="2:20" x14ac:dyDescent="0.2">
      <c r="B3368" s="3"/>
      <c r="C3368" s="3"/>
      <c r="D3368" s="6"/>
      <c r="E3368" s="8"/>
      <c r="O3368" s="10"/>
      <c r="Q3368" s="12"/>
      <c r="S3368" s="16"/>
      <c r="T3368" s="16"/>
    </row>
    <row r="3369" spans="2:20" x14ac:dyDescent="0.2">
      <c r="B3369" s="3"/>
      <c r="C3369" s="3"/>
      <c r="D3369" s="6"/>
      <c r="E3369" s="8"/>
      <c r="O3369" s="10"/>
      <c r="Q3369" s="12"/>
      <c r="S3369" s="16"/>
      <c r="T3369" s="16"/>
    </row>
    <row r="3370" spans="2:20" x14ac:dyDescent="0.2">
      <c r="B3370" s="3"/>
      <c r="C3370" s="3"/>
      <c r="D3370" s="6"/>
      <c r="E3370" s="8"/>
      <c r="O3370" s="10"/>
      <c r="Q3370" s="12"/>
      <c r="S3370" s="16"/>
      <c r="T3370" s="16"/>
    </row>
    <row r="3371" spans="2:20" x14ac:dyDescent="0.2">
      <c r="B3371" s="3"/>
      <c r="C3371" s="3"/>
      <c r="D3371" s="6"/>
      <c r="E3371" s="8"/>
      <c r="O3371" s="10"/>
      <c r="Q3371" s="12"/>
      <c r="S3371" s="16"/>
      <c r="T3371" s="16"/>
    </row>
    <row r="3372" spans="2:20" x14ac:dyDescent="0.2">
      <c r="B3372" s="3"/>
      <c r="C3372" s="3"/>
      <c r="D3372" s="6"/>
      <c r="E3372" s="8"/>
      <c r="O3372" s="10"/>
      <c r="Q3372" s="12"/>
      <c r="S3372" s="16"/>
      <c r="T3372" s="16"/>
    </row>
    <row r="3373" spans="2:20" x14ac:dyDescent="0.2">
      <c r="B3373" s="3"/>
      <c r="C3373" s="3"/>
      <c r="D3373" s="6"/>
      <c r="E3373" s="8"/>
      <c r="O3373" s="10"/>
      <c r="Q3373" s="12"/>
      <c r="S3373" s="16"/>
      <c r="T3373" s="16"/>
    </row>
    <row r="3374" spans="2:20" x14ac:dyDescent="0.2">
      <c r="B3374" s="3"/>
      <c r="C3374" s="3"/>
      <c r="D3374" s="6"/>
      <c r="E3374" s="8"/>
      <c r="O3374" s="10"/>
      <c r="Q3374" s="12"/>
      <c r="S3374" s="16"/>
      <c r="T3374" s="16"/>
    </row>
    <row r="3375" spans="2:20" x14ac:dyDescent="0.2">
      <c r="B3375" s="3"/>
      <c r="C3375" s="3"/>
      <c r="D3375" s="6"/>
      <c r="E3375" s="8"/>
      <c r="O3375" s="10"/>
      <c r="Q3375" s="12"/>
      <c r="S3375" s="16"/>
      <c r="T3375" s="16"/>
    </row>
    <row r="3376" spans="2:20" x14ac:dyDescent="0.2">
      <c r="B3376" s="3"/>
      <c r="C3376" s="3"/>
      <c r="D3376" s="6"/>
      <c r="E3376" s="8"/>
      <c r="O3376" s="10"/>
      <c r="Q3376" s="12"/>
      <c r="S3376" s="16"/>
      <c r="T3376" s="16"/>
    </row>
    <row r="3377" spans="2:20" x14ac:dyDescent="0.2">
      <c r="B3377" s="3"/>
      <c r="C3377" s="3"/>
      <c r="D3377" s="6"/>
      <c r="E3377" s="8"/>
      <c r="O3377" s="10"/>
      <c r="Q3377" s="12"/>
      <c r="S3377" s="16"/>
      <c r="T3377" s="16"/>
    </row>
    <row r="3378" spans="2:20" x14ac:dyDescent="0.2">
      <c r="B3378" s="3"/>
      <c r="C3378" s="3"/>
      <c r="D3378" s="6"/>
      <c r="E3378" s="8"/>
      <c r="O3378" s="10"/>
      <c r="Q3378" s="12"/>
      <c r="S3378" s="16"/>
      <c r="T3378" s="16"/>
    </row>
    <row r="3379" spans="2:20" x14ac:dyDescent="0.2">
      <c r="B3379" s="3"/>
      <c r="C3379" s="3"/>
      <c r="D3379" s="6"/>
      <c r="E3379" s="8"/>
      <c r="O3379" s="10"/>
      <c r="Q3379" s="12"/>
      <c r="S3379" s="16"/>
      <c r="T3379" s="16"/>
    </row>
    <row r="3380" spans="2:20" x14ac:dyDescent="0.2">
      <c r="B3380" s="3"/>
      <c r="C3380" s="3"/>
      <c r="D3380" s="6"/>
      <c r="E3380" s="8"/>
      <c r="O3380" s="10"/>
      <c r="Q3380" s="12"/>
      <c r="S3380" s="16"/>
      <c r="T3380" s="16"/>
    </row>
    <row r="3381" spans="2:20" x14ac:dyDescent="0.2">
      <c r="B3381" s="3"/>
      <c r="C3381" s="3"/>
      <c r="D3381" s="6"/>
      <c r="E3381" s="8"/>
      <c r="O3381" s="10"/>
      <c r="Q3381" s="12"/>
      <c r="S3381" s="16"/>
      <c r="T3381" s="16"/>
    </row>
    <row r="3382" spans="2:20" x14ac:dyDescent="0.2">
      <c r="B3382" s="3"/>
      <c r="C3382" s="3"/>
      <c r="D3382" s="6"/>
      <c r="E3382" s="8"/>
      <c r="O3382" s="10"/>
      <c r="Q3382" s="12"/>
      <c r="S3382" s="16"/>
      <c r="T3382" s="16"/>
    </row>
    <row r="3383" spans="2:20" x14ac:dyDescent="0.2">
      <c r="B3383" s="3"/>
      <c r="C3383" s="3"/>
      <c r="D3383" s="6"/>
      <c r="E3383" s="8"/>
      <c r="O3383" s="10"/>
      <c r="Q3383" s="12"/>
      <c r="S3383" s="16"/>
      <c r="T3383" s="16"/>
    </row>
    <row r="3384" spans="2:20" x14ac:dyDescent="0.2">
      <c r="B3384" s="3"/>
      <c r="C3384" s="3"/>
      <c r="D3384" s="6"/>
      <c r="E3384" s="8"/>
      <c r="O3384" s="10"/>
      <c r="Q3384" s="12"/>
      <c r="S3384" s="16"/>
      <c r="T3384" s="16"/>
    </row>
    <row r="3385" spans="2:20" x14ac:dyDescent="0.2">
      <c r="B3385" s="3"/>
      <c r="C3385" s="3"/>
      <c r="D3385" s="6"/>
      <c r="E3385" s="8"/>
      <c r="O3385" s="10"/>
      <c r="Q3385" s="12"/>
      <c r="S3385" s="16"/>
      <c r="T3385" s="16"/>
    </row>
    <row r="3386" spans="2:20" x14ac:dyDescent="0.2">
      <c r="B3386" s="3"/>
      <c r="C3386" s="3"/>
      <c r="D3386" s="6"/>
      <c r="E3386" s="8"/>
      <c r="O3386" s="10"/>
      <c r="Q3386" s="12"/>
      <c r="S3386" s="16"/>
      <c r="T3386" s="16"/>
    </row>
    <row r="3387" spans="2:20" x14ac:dyDescent="0.2">
      <c r="B3387" s="3"/>
      <c r="C3387" s="3"/>
      <c r="D3387" s="6"/>
      <c r="E3387" s="8"/>
      <c r="O3387" s="10"/>
      <c r="Q3387" s="12"/>
      <c r="S3387" s="16"/>
      <c r="T3387" s="16"/>
    </row>
    <row r="3388" spans="2:20" x14ac:dyDescent="0.2">
      <c r="B3388" s="3"/>
      <c r="C3388" s="3"/>
      <c r="D3388" s="6"/>
      <c r="E3388" s="8"/>
      <c r="O3388" s="10"/>
      <c r="Q3388" s="12"/>
      <c r="S3388" s="16"/>
      <c r="T3388" s="16"/>
    </row>
    <row r="3389" spans="2:20" x14ac:dyDescent="0.2">
      <c r="B3389" s="3"/>
      <c r="C3389" s="3"/>
      <c r="D3389" s="6"/>
      <c r="E3389" s="8"/>
      <c r="O3389" s="10"/>
      <c r="Q3389" s="12"/>
      <c r="S3389" s="16"/>
      <c r="T3389" s="16"/>
    </row>
    <row r="3390" spans="2:20" x14ac:dyDescent="0.2">
      <c r="B3390" s="3"/>
      <c r="C3390" s="3"/>
      <c r="D3390" s="6"/>
      <c r="E3390" s="8"/>
      <c r="O3390" s="10"/>
      <c r="Q3390" s="12"/>
      <c r="S3390" s="16"/>
      <c r="T3390" s="16"/>
    </row>
    <row r="3391" spans="2:20" x14ac:dyDescent="0.2">
      <c r="B3391" s="3"/>
      <c r="C3391" s="3"/>
      <c r="D3391" s="6"/>
      <c r="E3391" s="8"/>
      <c r="O3391" s="10"/>
      <c r="Q3391" s="12"/>
      <c r="S3391" s="16"/>
      <c r="T3391" s="16"/>
    </row>
    <row r="3392" spans="2:20" x14ac:dyDescent="0.2">
      <c r="B3392" s="3"/>
      <c r="C3392" s="3"/>
      <c r="D3392" s="6"/>
      <c r="E3392" s="8"/>
      <c r="O3392" s="10"/>
      <c r="Q3392" s="12"/>
      <c r="S3392" s="16"/>
      <c r="T3392" s="16"/>
    </row>
    <row r="3393" spans="2:20" x14ac:dyDescent="0.2">
      <c r="B3393" s="3"/>
      <c r="C3393" s="3"/>
      <c r="D3393" s="6"/>
      <c r="E3393" s="8"/>
      <c r="O3393" s="10"/>
      <c r="Q3393" s="12"/>
      <c r="S3393" s="16"/>
      <c r="T3393" s="16"/>
    </row>
    <row r="3394" spans="2:20" x14ac:dyDescent="0.2">
      <c r="B3394" s="3"/>
      <c r="C3394" s="3"/>
      <c r="D3394" s="6"/>
      <c r="E3394" s="8"/>
      <c r="O3394" s="10"/>
      <c r="Q3394" s="12"/>
      <c r="S3394" s="16"/>
      <c r="T3394" s="16"/>
    </row>
    <row r="3395" spans="2:20" x14ac:dyDescent="0.2">
      <c r="B3395" s="3"/>
      <c r="C3395" s="3"/>
      <c r="D3395" s="6"/>
      <c r="E3395" s="8"/>
      <c r="O3395" s="10"/>
      <c r="Q3395" s="12"/>
      <c r="S3395" s="16"/>
      <c r="T3395" s="16"/>
    </row>
    <row r="3396" spans="2:20" x14ac:dyDescent="0.2">
      <c r="B3396" s="3"/>
      <c r="C3396" s="3"/>
      <c r="D3396" s="6"/>
      <c r="E3396" s="8"/>
      <c r="O3396" s="10"/>
      <c r="Q3396" s="12"/>
      <c r="S3396" s="16"/>
      <c r="T3396" s="16"/>
    </row>
    <row r="3397" spans="2:20" x14ac:dyDescent="0.2">
      <c r="B3397" s="3"/>
      <c r="C3397" s="3"/>
      <c r="D3397" s="6"/>
      <c r="E3397" s="8"/>
      <c r="O3397" s="10"/>
      <c r="Q3397" s="12"/>
      <c r="S3397" s="16"/>
      <c r="T3397" s="16"/>
    </row>
    <row r="3398" spans="2:20" x14ac:dyDescent="0.2">
      <c r="B3398" s="3"/>
      <c r="C3398" s="3"/>
      <c r="D3398" s="6"/>
      <c r="E3398" s="8"/>
      <c r="O3398" s="10"/>
      <c r="Q3398" s="12"/>
      <c r="S3398" s="16"/>
      <c r="T3398" s="16"/>
    </row>
    <row r="3399" spans="2:20" x14ac:dyDescent="0.2">
      <c r="B3399" s="3"/>
      <c r="C3399" s="3"/>
      <c r="D3399" s="6"/>
      <c r="E3399" s="8"/>
      <c r="O3399" s="10"/>
      <c r="Q3399" s="12"/>
      <c r="S3399" s="16"/>
      <c r="T3399" s="16"/>
    </row>
    <row r="3400" spans="2:20" x14ac:dyDescent="0.2">
      <c r="B3400" s="3"/>
      <c r="C3400" s="3"/>
      <c r="D3400" s="6"/>
      <c r="E3400" s="8"/>
      <c r="O3400" s="10"/>
      <c r="Q3400" s="12"/>
      <c r="S3400" s="16"/>
      <c r="T3400" s="16"/>
    </row>
    <row r="3401" spans="2:20" x14ac:dyDescent="0.2">
      <c r="B3401" s="3"/>
      <c r="C3401" s="3"/>
      <c r="D3401" s="6"/>
      <c r="E3401" s="8"/>
      <c r="O3401" s="10"/>
      <c r="Q3401" s="12"/>
      <c r="S3401" s="16"/>
      <c r="T3401" s="16"/>
    </row>
    <row r="3402" spans="2:20" x14ac:dyDescent="0.2">
      <c r="B3402" s="3"/>
      <c r="C3402" s="3"/>
      <c r="D3402" s="6"/>
      <c r="E3402" s="8"/>
      <c r="O3402" s="10"/>
      <c r="Q3402" s="12"/>
      <c r="S3402" s="16"/>
      <c r="T3402" s="16"/>
    </row>
    <row r="3403" spans="2:20" x14ac:dyDescent="0.2">
      <c r="B3403" s="3"/>
      <c r="C3403" s="3"/>
      <c r="D3403" s="6"/>
      <c r="E3403" s="8"/>
      <c r="O3403" s="10"/>
      <c r="Q3403" s="12"/>
      <c r="S3403" s="16"/>
      <c r="T3403" s="16"/>
    </row>
    <row r="3404" spans="2:20" x14ac:dyDescent="0.2">
      <c r="B3404" s="3"/>
      <c r="C3404" s="3"/>
      <c r="D3404" s="6"/>
      <c r="E3404" s="8"/>
      <c r="O3404" s="10"/>
      <c r="Q3404" s="12"/>
      <c r="S3404" s="16"/>
      <c r="T3404" s="16"/>
    </row>
    <row r="3405" spans="2:20" x14ac:dyDescent="0.2">
      <c r="B3405" s="3"/>
      <c r="C3405" s="3"/>
      <c r="D3405" s="6"/>
      <c r="E3405" s="8"/>
      <c r="O3405" s="10"/>
      <c r="Q3405" s="12"/>
      <c r="S3405" s="16"/>
      <c r="T3405" s="16"/>
    </row>
    <row r="3406" spans="2:20" x14ac:dyDescent="0.2">
      <c r="B3406" s="3"/>
      <c r="C3406" s="3"/>
      <c r="D3406" s="6"/>
      <c r="E3406" s="8"/>
      <c r="O3406" s="10"/>
      <c r="Q3406" s="12"/>
      <c r="S3406" s="16"/>
      <c r="T3406" s="16"/>
    </row>
    <row r="3407" spans="2:20" x14ac:dyDescent="0.2">
      <c r="B3407" s="3"/>
      <c r="C3407" s="3"/>
      <c r="D3407" s="6"/>
      <c r="E3407" s="8"/>
      <c r="O3407" s="10"/>
      <c r="Q3407" s="12"/>
      <c r="S3407" s="16"/>
      <c r="T3407" s="16"/>
    </row>
    <row r="3408" spans="2:20" x14ac:dyDescent="0.2">
      <c r="B3408" s="3"/>
      <c r="C3408" s="3"/>
      <c r="D3408" s="6"/>
      <c r="E3408" s="8"/>
      <c r="O3408" s="10"/>
      <c r="Q3408" s="12"/>
      <c r="S3408" s="16"/>
      <c r="T3408" s="16"/>
    </row>
    <row r="3409" spans="2:20" x14ac:dyDescent="0.2">
      <c r="B3409" s="3"/>
      <c r="C3409" s="3"/>
      <c r="D3409" s="6"/>
      <c r="E3409" s="8"/>
      <c r="O3409" s="10"/>
      <c r="Q3409" s="12"/>
      <c r="S3409" s="16"/>
      <c r="T3409" s="16"/>
    </row>
    <row r="3410" spans="2:20" x14ac:dyDescent="0.2">
      <c r="B3410" s="3"/>
      <c r="C3410" s="3"/>
      <c r="D3410" s="6"/>
      <c r="E3410" s="8"/>
      <c r="O3410" s="10"/>
      <c r="Q3410" s="12"/>
      <c r="S3410" s="16"/>
      <c r="T3410" s="16"/>
    </row>
    <row r="3411" spans="2:20" x14ac:dyDescent="0.2">
      <c r="B3411" s="3"/>
      <c r="C3411" s="3"/>
      <c r="D3411" s="6"/>
      <c r="E3411" s="8"/>
      <c r="O3411" s="10"/>
      <c r="Q3411" s="12"/>
      <c r="S3411" s="16"/>
      <c r="T3411" s="16"/>
    </row>
    <row r="3412" spans="2:20" x14ac:dyDescent="0.2">
      <c r="B3412" s="3"/>
      <c r="C3412" s="3"/>
      <c r="D3412" s="6"/>
      <c r="E3412" s="8"/>
      <c r="O3412" s="10"/>
      <c r="Q3412" s="12"/>
      <c r="S3412" s="16"/>
      <c r="T3412" s="16"/>
    </row>
    <row r="3413" spans="2:20" x14ac:dyDescent="0.2">
      <c r="B3413" s="3"/>
      <c r="C3413" s="3"/>
      <c r="D3413" s="6"/>
      <c r="E3413" s="8"/>
      <c r="O3413" s="10"/>
      <c r="Q3413" s="12"/>
      <c r="S3413" s="16"/>
      <c r="T3413" s="16"/>
    </row>
    <row r="3414" spans="2:20" x14ac:dyDescent="0.2">
      <c r="B3414" s="3"/>
      <c r="C3414" s="3"/>
      <c r="D3414" s="6"/>
      <c r="E3414" s="8"/>
      <c r="O3414" s="10"/>
      <c r="Q3414" s="12"/>
      <c r="S3414" s="16"/>
      <c r="T3414" s="16"/>
    </row>
    <row r="3415" spans="2:20" x14ac:dyDescent="0.2">
      <c r="B3415" s="3"/>
      <c r="C3415" s="3"/>
      <c r="D3415" s="6"/>
      <c r="E3415" s="8"/>
      <c r="O3415" s="10"/>
      <c r="Q3415" s="12"/>
      <c r="S3415" s="16"/>
      <c r="T3415" s="16"/>
    </row>
    <row r="3416" spans="2:20" x14ac:dyDescent="0.2">
      <c r="B3416" s="3"/>
      <c r="C3416" s="3"/>
      <c r="D3416" s="6"/>
      <c r="E3416" s="8"/>
      <c r="O3416" s="10"/>
      <c r="Q3416" s="12"/>
      <c r="S3416" s="16"/>
      <c r="T3416" s="16"/>
    </row>
    <row r="3417" spans="2:20" x14ac:dyDescent="0.2">
      <c r="B3417" s="3"/>
      <c r="C3417" s="3"/>
      <c r="D3417" s="6"/>
      <c r="E3417" s="8"/>
      <c r="O3417" s="10"/>
      <c r="Q3417" s="12"/>
      <c r="S3417" s="16"/>
      <c r="T3417" s="16"/>
    </row>
    <row r="3418" spans="2:20" x14ac:dyDescent="0.2">
      <c r="B3418" s="3"/>
      <c r="C3418" s="3"/>
      <c r="D3418" s="6"/>
      <c r="E3418" s="8"/>
      <c r="O3418" s="10"/>
      <c r="Q3418" s="12"/>
      <c r="S3418" s="16"/>
      <c r="T3418" s="16"/>
    </row>
    <row r="3419" spans="2:20" x14ac:dyDescent="0.2">
      <c r="B3419" s="3"/>
      <c r="C3419" s="3"/>
      <c r="D3419" s="6"/>
      <c r="E3419" s="8"/>
      <c r="O3419" s="10"/>
      <c r="Q3419" s="12"/>
      <c r="S3419" s="16"/>
      <c r="T3419" s="16"/>
    </row>
    <row r="3420" spans="2:20" x14ac:dyDescent="0.2">
      <c r="B3420" s="3"/>
      <c r="C3420" s="3"/>
      <c r="D3420" s="6"/>
      <c r="E3420" s="8"/>
      <c r="O3420" s="10"/>
      <c r="Q3420" s="12"/>
      <c r="S3420" s="16"/>
      <c r="T3420" s="16"/>
    </row>
    <row r="3421" spans="2:20" x14ac:dyDescent="0.2">
      <c r="B3421" s="3"/>
      <c r="C3421" s="3"/>
      <c r="D3421" s="6"/>
      <c r="E3421" s="8"/>
      <c r="O3421" s="10"/>
      <c r="Q3421" s="12"/>
      <c r="S3421" s="16"/>
      <c r="T3421" s="16"/>
    </row>
    <row r="3422" spans="2:20" x14ac:dyDescent="0.2">
      <c r="B3422" s="3"/>
      <c r="C3422" s="3"/>
      <c r="D3422" s="6"/>
      <c r="E3422" s="8"/>
      <c r="O3422" s="10"/>
      <c r="Q3422" s="12"/>
      <c r="S3422" s="16"/>
      <c r="T3422" s="16"/>
    </row>
    <row r="3423" spans="2:20" x14ac:dyDescent="0.2">
      <c r="B3423" s="3"/>
      <c r="C3423" s="3"/>
      <c r="D3423" s="6"/>
      <c r="E3423" s="8"/>
      <c r="O3423" s="10"/>
      <c r="Q3423" s="12"/>
      <c r="S3423" s="16"/>
      <c r="T3423" s="16"/>
    </row>
    <row r="3424" spans="2:20" x14ac:dyDescent="0.2">
      <c r="B3424" s="3"/>
      <c r="C3424" s="3"/>
      <c r="D3424" s="6"/>
      <c r="E3424" s="8"/>
      <c r="O3424" s="10"/>
      <c r="Q3424" s="12"/>
      <c r="S3424" s="16"/>
      <c r="T3424" s="16"/>
    </row>
    <row r="3425" spans="2:20" x14ac:dyDescent="0.2">
      <c r="B3425" s="3"/>
      <c r="C3425" s="3"/>
      <c r="D3425" s="6"/>
      <c r="E3425" s="8"/>
      <c r="O3425" s="10"/>
      <c r="Q3425" s="12"/>
      <c r="S3425" s="16"/>
      <c r="T3425" s="16"/>
    </row>
    <row r="3426" spans="2:20" x14ac:dyDescent="0.2">
      <c r="B3426" s="3"/>
      <c r="C3426" s="3"/>
      <c r="D3426" s="6"/>
      <c r="E3426" s="8"/>
      <c r="O3426" s="10"/>
      <c r="Q3426" s="12"/>
      <c r="S3426" s="16"/>
      <c r="T3426" s="16"/>
    </row>
    <row r="3427" spans="2:20" x14ac:dyDescent="0.2">
      <c r="B3427" s="3"/>
      <c r="C3427" s="3"/>
      <c r="D3427" s="6"/>
      <c r="E3427" s="8"/>
      <c r="O3427" s="10"/>
      <c r="Q3427" s="12"/>
      <c r="S3427" s="16"/>
      <c r="T3427" s="16"/>
    </row>
    <row r="3428" spans="2:20" x14ac:dyDescent="0.2">
      <c r="B3428" s="3"/>
      <c r="C3428" s="3"/>
      <c r="D3428" s="6"/>
      <c r="E3428" s="8"/>
      <c r="O3428" s="10"/>
      <c r="Q3428" s="12"/>
      <c r="S3428" s="16"/>
      <c r="T3428" s="16"/>
    </row>
    <row r="3429" spans="2:20" x14ac:dyDescent="0.2">
      <c r="B3429" s="3"/>
      <c r="C3429" s="3"/>
      <c r="D3429" s="6"/>
      <c r="E3429" s="8"/>
      <c r="O3429" s="10"/>
      <c r="Q3429" s="12"/>
      <c r="S3429" s="16"/>
      <c r="T3429" s="16"/>
    </row>
    <row r="3430" spans="2:20" x14ac:dyDescent="0.2">
      <c r="B3430" s="3"/>
      <c r="C3430" s="3"/>
      <c r="D3430" s="6"/>
      <c r="E3430" s="8"/>
      <c r="O3430" s="10"/>
      <c r="Q3430" s="12"/>
      <c r="S3430" s="16"/>
      <c r="T3430" s="16"/>
    </row>
    <row r="3431" spans="2:20" x14ac:dyDescent="0.2">
      <c r="B3431" s="3"/>
      <c r="C3431" s="3"/>
      <c r="D3431" s="6"/>
      <c r="E3431" s="8"/>
      <c r="O3431" s="10"/>
      <c r="Q3431" s="12"/>
      <c r="S3431" s="16"/>
      <c r="T3431" s="16"/>
    </row>
    <row r="3432" spans="2:20" x14ac:dyDescent="0.2">
      <c r="B3432" s="3"/>
      <c r="C3432" s="3"/>
      <c r="D3432" s="6"/>
      <c r="E3432" s="8"/>
      <c r="O3432" s="10"/>
      <c r="Q3432" s="12"/>
      <c r="S3432" s="16"/>
      <c r="T3432" s="16"/>
    </row>
    <row r="3433" spans="2:20" x14ac:dyDescent="0.2">
      <c r="B3433" s="3"/>
      <c r="C3433" s="3"/>
      <c r="D3433" s="6"/>
      <c r="E3433" s="8"/>
      <c r="O3433" s="10"/>
      <c r="Q3433" s="12"/>
      <c r="S3433" s="16"/>
      <c r="T3433" s="16"/>
    </row>
    <row r="3434" spans="2:20" x14ac:dyDescent="0.2">
      <c r="B3434" s="3"/>
      <c r="C3434" s="3"/>
      <c r="D3434" s="6"/>
      <c r="E3434" s="8"/>
      <c r="O3434" s="10"/>
      <c r="Q3434" s="12"/>
      <c r="S3434" s="16"/>
      <c r="T3434" s="16"/>
    </row>
    <row r="3435" spans="2:20" x14ac:dyDescent="0.2">
      <c r="B3435" s="3"/>
      <c r="C3435" s="3"/>
      <c r="D3435" s="6"/>
      <c r="E3435" s="8"/>
      <c r="O3435" s="10"/>
      <c r="Q3435" s="12"/>
      <c r="S3435" s="16"/>
      <c r="T3435" s="16"/>
    </row>
    <row r="3436" spans="2:20" x14ac:dyDescent="0.2">
      <c r="B3436" s="3"/>
      <c r="C3436" s="3"/>
      <c r="D3436" s="6"/>
      <c r="E3436" s="8"/>
      <c r="O3436" s="10"/>
      <c r="Q3436" s="12"/>
      <c r="S3436" s="16"/>
      <c r="T3436" s="16"/>
    </row>
    <row r="3437" spans="2:20" x14ac:dyDescent="0.2">
      <c r="B3437" s="3"/>
      <c r="C3437" s="3"/>
      <c r="D3437" s="6"/>
      <c r="E3437" s="8"/>
      <c r="O3437" s="10"/>
      <c r="Q3437" s="12"/>
      <c r="S3437" s="16"/>
      <c r="T3437" s="16"/>
    </row>
    <row r="3438" spans="2:20" x14ac:dyDescent="0.2">
      <c r="B3438" s="3"/>
      <c r="C3438" s="3"/>
      <c r="D3438" s="6"/>
      <c r="E3438" s="8"/>
      <c r="O3438" s="10"/>
      <c r="Q3438" s="12"/>
      <c r="S3438" s="16"/>
      <c r="T3438" s="16"/>
    </row>
    <row r="3439" spans="2:20" x14ac:dyDescent="0.2">
      <c r="B3439" s="3"/>
      <c r="C3439" s="3"/>
      <c r="D3439" s="6"/>
      <c r="E3439" s="8"/>
      <c r="O3439" s="10"/>
      <c r="Q3439" s="12"/>
      <c r="S3439" s="16"/>
      <c r="T3439" s="16"/>
    </row>
    <row r="3440" spans="2:20" x14ac:dyDescent="0.2">
      <c r="B3440" s="3"/>
      <c r="C3440" s="3"/>
      <c r="D3440" s="6"/>
      <c r="E3440" s="8"/>
      <c r="O3440" s="10"/>
      <c r="Q3440" s="12"/>
      <c r="S3440" s="16"/>
      <c r="T3440" s="16"/>
    </row>
    <row r="3441" spans="2:20" x14ac:dyDescent="0.2">
      <c r="B3441" s="3"/>
      <c r="C3441" s="3"/>
      <c r="D3441" s="6"/>
      <c r="E3441" s="8"/>
      <c r="O3441" s="10"/>
      <c r="Q3441" s="12"/>
      <c r="S3441" s="16"/>
      <c r="T3441" s="16"/>
    </row>
    <row r="3442" spans="2:20" x14ac:dyDescent="0.2">
      <c r="B3442" s="3"/>
      <c r="C3442" s="3"/>
      <c r="D3442" s="6"/>
      <c r="E3442" s="8"/>
      <c r="O3442" s="10"/>
      <c r="Q3442" s="12"/>
      <c r="S3442" s="16"/>
      <c r="T3442" s="16"/>
    </row>
    <row r="3443" spans="2:20" x14ac:dyDescent="0.2">
      <c r="B3443" s="3"/>
      <c r="C3443" s="3"/>
      <c r="D3443" s="6"/>
      <c r="E3443" s="8"/>
      <c r="O3443" s="10"/>
      <c r="Q3443" s="12"/>
      <c r="S3443" s="16"/>
      <c r="T3443" s="16"/>
    </row>
    <row r="3444" spans="2:20" x14ac:dyDescent="0.2">
      <c r="B3444" s="3"/>
      <c r="C3444" s="3"/>
      <c r="D3444" s="6"/>
      <c r="E3444" s="8"/>
      <c r="O3444" s="10"/>
      <c r="Q3444" s="12"/>
      <c r="S3444" s="16"/>
      <c r="T3444" s="16"/>
    </row>
    <row r="3445" spans="2:20" x14ac:dyDescent="0.2">
      <c r="B3445" s="3"/>
      <c r="C3445" s="3"/>
      <c r="D3445" s="6"/>
      <c r="E3445" s="8"/>
      <c r="O3445" s="10"/>
      <c r="Q3445" s="12"/>
      <c r="S3445" s="16"/>
      <c r="T3445" s="16"/>
    </row>
    <row r="3446" spans="2:20" x14ac:dyDescent="0.2">
      <c r="B3446" s="3"/>
      <c r="C3446" s="3"/>
      <c r="D3446" s="6"/>
      <c r="E3446" s="8"/>
      <c r="O3446" s="10"/>
      <c r="Q3446" s="12"/>
      <c r="S3446" s="16"/>
      <c r="T3446" s="16"/>
    </row>
    <row r="3447" spans="2:20" x14ac:dyDescent="0.2">
      <c r="B3447" s="3"/>
      <c r="C3447" s="3"/>
      <c r="D3447" s="6"/>
      <c r="E3447" s="8"/>
      <c r="O3447" s="10"/>
      <c r="Q3447" s="12"/>
      <c r="S3447" s="16"/>
      <c r="T3447" s="16"/>
    </row>
    <row r="3448" spans="2:20" x14ac:dyDescent="0.2">
      <c r="B3448" s="3"/>
      <c r="C3448" s="3"/>
      <c r="D3448" s="6"/>
      <c r="E3448" s="8"/>
      <c r="O3448" s="10"/>
      <c r="Q3448" s="12"/>
      <c r="S3448" s="16"/>
      <c r="T3448" s="16"/>
    </row>
    <row r="3449" spans="2:20" x14ac:dyDescent="0.2">
      <c r="B3449" s="3"/>
      <c r="C3449" s="3"/>
      <c r="D3449" s="6"/>
      <c r="E3449" s="8"/>
      <c r="O3449" s="10"/>
      <c r="Q3449" s="12"/>
      <c r="S3449" s="16"/>
      <c r="T3449" s="16"/>
    </row>
    <row r="3450" spans="2:20" x14ac:dyDescent="0.2">
      <c r="B3450" s="3"/>
      <c r="C3450" s="3"/>
      <c r="D3450" s="6"/>
      <c r="E3450" s="8"/>
      <c r="O3450" s="10"/>
      <c r="Q3450" s="12"/>
      <c r="S3450" s="16"/>
      <c r="T3450" s="16"/>
    </row>
    <row r="3451" spans="2:20" x14ac:dyDescent="0.2">
      <c r="B3451" s="3"/>
      <c r="C3451" s="3"/>
      <c r="D3451" s="6"/>
      <c r="E3451" s="8"/>
      <c r="O3451" s="10"/>
      <c r="Q3451" s="12"/>
      <c r="S3451" s="16"/>
      <c r="T3451" s="16"/>
    </row>
    <row r="3452" spans="2:20" x14ac:dyDescent="0.2">
      <c r="B3452" s="3"/>
      <c r="C3452" s="3"/>
      <c r="D3452" s="6"/>
      <c r="E3452" s="8"/>
      <c r="O3452" s="10"/>
      <c r="Q3452" s="12"/>
      <c r="S3452" s="16"/>
      <c r="T3452" s="16"/>
    </row>
    <row r="3453" spans="2:20" x14ac:dyDescent="0.2">
      <c r="B3453" s="3"/>
      <c r="C3453" s="3"/>
      <c r="D3453" s="6"/>
      <c r="E3453" s="8"/>
      <c r="O3453" s="10"/>
      <c r="Q3453" s="12"/>
      <c r="S3453" s="16"/>
      <c r="T3453" s="16"/>
    </row>
    <row r="3454" spans="2:20" x14ac:dyDescent="0.2">
      <c r="B3454" s="3"/>
      <c r="C3454" s="3"/>
      <c r="D3454" s="6"/>
      <c r="E3454" s="8"/>
      <c r="O3454" s="10"/>
      <c r="Q3454" s="12"/>
      <c r="S3454" s="16"/>
      <c r="T3454" s="16"/>
    </row>
    <row r="3455" spans="2:20" x14ac:dyDescent="0.2">
      <c r="B3455" s="3"/>
      <c r="C3455" s="3"/>
      <c r="D3455" s="6"/>
      <c r="E3455" s="8"/>
      <c r="O3455" s="10"/>
      <c r="Q3455" s="12"/>
      <c r="S3455" s="16"/>
      <c r="T3455" s="16"/>
    </row>
    <row r="3456" spans="2:20" x14ac:dyDescent="0.2">
      <c r="B3456" s="3"/>
      <c r="C3456" s="3"/>
      <c r="D3456" s="6"/>
      <c r="E3456" s="8"/>
      <c r="O3456" s="10"/>
      <c r="Q3456" s="12"/>
      <c r="S3456" s="16"/>
      <c r="T3456" s="16"/>
    </row>
    <row r="3457" spans="2:20" x14ac:dyDescent="0.2">
      <c r="B3457" s="3"/>
      <c r="C3457" s="3"/>
      <c r="D3457" s="6"/>
      <c r="E3457" s="8"/>
      <c r="O3457" s="10"/>
      <c r="Q3457" s="12"/>
      <c r="S3457" s="16"/>
      <c r="T3457" s="16"/>
    </row>
    <row r="3458" spans="2:20" x14ac:dyDescent="0.2">
      <c r="B3458" s="3"/>
      <c r="C3458" s="3"/>
      <c r="D3458" s="6"/>
      <c r="E3458" s="8"/>
      <c r="O3458" s="10"/>
      <c r="Q3458" s="12"/>
      <c r="S3458" s="16"/>
      <c r="T3458" s="16"/>
    </row>
    <row r="3459" spans="2:20" x14ac:dyDescent="0.2">
      <c r="B3459" s="3"/>
      <c r="C3459" s="3"/>
      <c r="D3459" s="6"/>
      <c r="E3459" s="8"/>
      <c r="O3459" s="10"/>
      <c r="Q3459" s="12"/>
      <c r="S3459" s="16"/>
      <c r="T3459" s="16"/>
    </row>
    <row r="3460" spans="2:20" x14ac:dyDescent="0.2">
      <c r="B3460" s="3"/>
      <c r="C3460" s="3"/>
      <c r="D3460" s="6"/>
      <c r="E3460" s="8"/>
      <c r="O3460" s="10"/>
      <c r="Q3460" s="12"/>
      <c r="S3460" s="16"/>
      <c r="T3460" s="16"/>
    </row>
    <row r="3461" spans="2:20" x14ac:dyDescent="0.2">
      <c r="B3461" s="3"/>
      <c r="C3461" s="3"/>
      <c r="D3461" s="6"/>
      <c r="E3461" s="8"/>
      <c r="O3461" s="10"/>
      <c r="Q3461" s="12"/>
      <c r="S3461" s="16"/>
      <c r="T3461" s="16"/>
    </row>
    <row r="3462" spans="2:20" x14ac:dyDescent="0.2">
      <c r="B3462" s="3"/>
      <c r="C3462" s="3"/>
      <c r="D3462" s="6"/>
      <c r="E3462" s="8"/>
      <c r="O3462" s="10"/>
      <c r="Q3462" s="12"/>
      <c r="S3462" s="16"/>
      <c r="T3462" s="16"/>
    </row>
    <row r="3463" spans="2:20" x14ac:dyDescent="0.2">
      <c r="B3463" s="3"/>
      <c r="C3463" s="3"/>
      <c r="D3463" s="6"/>
      <c r="E3463" s="8"/>
      <c r="O3463" s="10"/>
      <c r="Q3463" s="12"/>
      <c r="S3463" s="16"/>
      <c r="T3463" s="16"/>
    </row>
    <row r="3464" spans="2:20" x14ac:dyDescent="0.2">
      <c r="B3464" s="3"/>
      <c r="C3464" s="3"/>
      <c r="D3464" s="6"/>
      <c r="E3464" s="8"/>
      <c r="O3464" s="10"/>
      <c r="Q3464" s="12"/>
      <c r="S3464" s="16"/>
      <c r="T3464" s="16"/>
    </row>
    <row r="3465" spans="2:20" x14ac:dyDescent="0.2">
      <c r="B3465" s="3"/>
      <c r="C3465" s="3"/>
      <c r="D3465" s="6"/>
      <c r="E3465" s="8"/>
      <c r="O3465" s="10"/>
      <c r="Q3465" s="12"/>
      <c r="S3465" s="16"/>
      <c r="T3465" s="16"/>
    </row>
    <row r="3466" spans="2:20" x14ac:dyDescent="0.2">
      <c r="B3466" s="3"/>
      <c r="C3466" s="3"/>
      <c r="D3466" s="6"/>
      <c r="E3466" s="8"/>
      <c r="O3466" s="10"/>
      <c r="Q3466" s="12"/>
      <c r="S3466" s="16"/>
      <c r="T3466" s="16"/>
    </row>
    <row r="3467" spans="2:20" x14ac:dyDescent="0.2">
      <c r="B3467" s="3"/>
      <c r="C3467" s="3"/>
      <c r="D3467" s="6"/>
      <c r="E3467" s="8"/>
      <c r="O3467" s="10"/>
      <c r="Q3467" s="12"/>
      <c r="S3467" s="16"/>
      <c r="T3467" s="16"/>
    </row>
    <row r="3468" spans="2:20" x14ac:dyDescent="0.2">
      <c r="B3468" s="3"/>
      <c r="C3468" s="3"/>
      <c r="D3468" s="6"/>
      <c r="E3468" s="8"/>
      <c r="O3468" s="10"/>
      <c r="Q3468" s="12"/>
      <c r="S3468" s="16"/>
      <c r="T3468" s="16"/>
    </row>
    <row r="3469" spans="2:20" x14ac:dyDescent="0.2">
      <c r="B3469" s="3"/>
      <c r="C3469" s="3"/>
      <c r="D3469" s="6"/>
      <c r="E3469" s="8"/>
      <c r="O3469" s="10"/>
      <c r="Q3469" s="12"/>
      <c r="S3469" s="16"/>
      <c r="T3469" s="16"/>
    </row>
    <row r="3470" spans="2:20" x14ac:dyDescent="0.2">
      <c r="B3470" s="3"/>
      <c r="C3470" s="3"/>
      <c r="D3470" s="6"/>
      <c r="E3470" s="8"/>
      <c r="O3470" s="10"/>
      <c r="Q3470" s="12"/>
      <c r="S3470" s="16"/>
      <c r="T3470" s="16"/>
    </row>
    <row r="3471" spans="2:20" x14ac:dyDescent="0.2">
      <c r="B3471" s="3"/>
      <c r="C3471" s="3"/>
      <c r="D3471" s="6"/>
      <c r="E3471" s="8"/>
      <c r="O3471" s="10"/>
      <c r="Q3471" s="12"/>
      <c r="S3471" s="16"/>
      <c r="T3471" s="16"/>
    </row>
    <row r="3472" spans="2:20" x14ac:dyDescent="0.2">
      <c r="B3472" s="3"/>
      <c r="C3472" s="3"/>
      <c r="D3472" s="6"/>
      <c r="E3472" s="8"/>
      <c r="O3472" s="10"/>
      <c r="Q3472" s="12"/>
      <c r="S3472" s="16"/>
      <c r="T3472" s="16"/>
    </row>
    <row r="3473" spans="2:20" x14ac:dyDescent="0.2">
      <c r="B3473" s="3"/>
      <c r="C3473" s="3"/>
      <c r="D3473" s="6"/>
      <c r="E3473" s="8"/>
      <c r="O3473" s="10"/>
      <c r="Q3473" s="12"/>
      <c r="S3473" s="16"/>
      <c r="T3473" s="16"/>
    </row>
    <row r="3474" spans="2:20" x14ac:dyDescent="0.2">
      <c r="B3474" s="3"/>
      <c r="C3474" s="3"/>
      <c r="D3474" s="6"/>
      <c r="E3474" s="8"/>
      <c r="O3474" s="10"/>
      <c r="Q3474" s="12"/>
      <c r="S3474" s="16"/>
      <c r="T3474" s="16"/>
    </row>
    <row r="3475" spans="2:20" x14ac:dyDescent="0.2">
      <c r="B3475" s="3"/>
      <c r="C3475" s="3"/>
      <c r="D3475" s="6"/>
      <c r="E3475" s="8"/>
      <c r="O3475" s="10"/>
      <c r="Q3475" s="12"/>
      <c r="S3475" s="16"/>
      <c r="T3475" s="16"/>
    </row>
    <row r="3476" spans="2:20" x14ac:dyDescent="0.2">
      <c r="B3476" s="3"/>
      <c r="C3476" s="3"/>
      <c r="D3476" s="6"/>
      <c r="E3476" s="8"/>
      <c r="O3476" s="10"/>
      <c r="Q3476" s="12"/>
      <c r="S3476" s="16"/>
      <c r="T3476" s="16"/>
    </row>
    <row r="3477" spans="2:20" x14ac:dyDescent="0.2">
      <c r="B3477" s="3"/>
      <c r="C3477" s="3"/>
      <c r="D3477" s="6"/>
      <c r="E3477" s="8"/>
      <c r="O3477" s="10"/>
      <c r="Q3477" s="12"/>
      <c r="S3477" s="16"/>
      <c r="T3477" s="16"/>
    </row>
    <row r="3478" spans="2:20" x14ac:dyDescent="0.2">
      <c r="B3478" s="3"/>
      <c r="C3478" s="3"/>
      <c r="D3478" s="6"/>
      <c r="E3478" s="8"/>
      <c r="O3478" s="10"/>
      <c r="Q3478" s="12"/>
      <c r="S3478" s="16"/>
      <c r="T3478" s="16"/>
    </row>
    <row r="3479" spans="2:20" x14ac:dyDescent="0.2">
      <c r="B3479" s="3"/>
      <c r="C3479" s="3"/>
      <c r="D3479" s="6"/>
      <c r="E3479" s="8"/>
      <c r="O3479" s="10"/>
      <c r="Q3479" s="12"/>
      <c r="S3479" s="16"/>
      <c r="T3479" s="16"/>
    </row>
    <row r="3480" spans="2:20" x14ac:dyDescent="0.2">
      <c r="B3480" s="3"/>
      <c r="C3480" s="3"/>
      <c r="D3480" s="6"/>
      <c r="E3480" s="8"/>
      <c r="O3480" s="10"/>
      <c r="Q3480" s="12"/>
      <c r="S3480" s="16"/>
      <c r="T3480" s="16"/>
    </row>
    <row r="3481" spans="2:20" x14ac:dyDescent="0.2">
      <c r="B3481" s="3"/>
      <c r="C3481" s="3"/>
      <c r="D3481" s="6"/>
      <c r="E3481" s="8"/>
      <c r="O3481" s="10"/>
      <c r="Q3481" s="12"/>
      <c r="S3481" s="16"/>
      <c r="T3481" s="16"/>
    </row>
    <row r="3482" spans="2:20" x14ac:dyDescent="0.2">
      <c r="B3482" s="3"/>
      <c r="C3482" s="3"/>
      <c r="D3482" s="6"/>
      <c r="E3482" s="8"/>
      <c r="O3482" s="10"/>
      <c r="Q3482" s="12"/>
      <c r="S3482" s="16"/>
      <c r="T3482" s="16"/>
    </row>
    <row r="3483" spans="2:20" x14ac:dyDescent="0.2">
      <c r="B3483" s="3"/>
      <c r="C3483" s="3"/>
      <c r="D3483" s="6"/>
      <c r="E3483" s="8"/>
      <c r="O3483" s="10"/>
      <c r="Q3483" s="12"/>
      <c r="S3483" s="16"/>
      <c r="T3483" s="16"/>
    </row>
    <row r="3484" spans="2:20" x14ac:dyDescent="0.2">
      <c r="B3484" s="3"/>
      <c r="C3484" s="3"/>
      <c r="D3484" s="6"/>
      <c r="E3484" s="8"/>
      <c r="O3484" s="10"/>
      <c r="Q3484" s="12"/>
      <c r="S3484" s="16"/>
      <c r="T3484" s="16"/>
    </row>
    <row r="3485" spans="2:20" x14ac:dyDescent="0.2">
      <c r="B3485" s="3"/>
      <c r="C3485" s="3"/>
      <c r="D3485" s="6"/>
      <c r="E3485" s="8"/>
      <c r="O3485" s="10"/>
      <c r="Q3485" s="12"/>
      <c r="S3485" s="16"/>
      <c r="T3485" s="16"/>
    </row>
    <row r="3486" spans="2:20" x14ac:dyDescent="0.2">
      <c r="B3486" s="3"/>
      <c r="C3486" s="3"/>
      <c r="D3486" s="6"/>
      <c r="E3486" s="8"/>
      <c r="O3486" s="10"/>
      <c r="Q3486" s="12"/>
      <c r="S3486" s="16"/>
      <c r="T3486" s="16"/>
    </row>
    <row r="3487" spans="2:20" x14ac:dyDescent="0.2">
      <c r="B3487" s="3"/>
      <c r="C3487" s="3"/>
      <c r="D3487" s="6"/>
      <c r="E3487" s="8"/>
      <c r="O3487" s="10"/>
      <c r="Q3487" s="12"/>
      <c r="S3487" s="16"/>
      <c r="T3487" s="16"/>
    </row>
    <row r="3488" spans="2:20" x14ac:dyDescent="0.2">
      <c r="B3488" s="3"/>
      <c r="C3488" s="3"/>
      <c r="D3488" s="6"/>
      <c r="E3488" s="8"/>
      <c r="O3488" s="10"/>
      <c r="Q3488" s="12"/>
      <c r="S3488" s="16"/>
      <c r="T3488" s="16"/>
    </row>
    <row r="3489" spans="2:20" x14ac:dyDescent="0.2">
      <c r="B3489" s="3"/>
      <c r="C3489" s="3"/>
      <c r="D3489" s="6"/>
      <c r="E3489" s="8"/>
      <c r="O3489" s="10"/>
      <c r="Q3489" s="12"/>
      <c r="S3489" s="16"/>
      <c r="T3489" s="16"/>
    </row>
    <row r="3490" spans="2:20" x14ac:dyDescent="0.2">
      <c r="B3490" s="3"/>
      <c r="C3490" s="3"/>
      <c r="D3490" s="6"/>
      <c r="E3490" s="8"/>
      <c r="O3490" s="10"/>
      <c r="Q3490" s="12"/>
      <c r="S3490" s="16"/>
      <c r="T3490" s="16"/>
    </row>
    <row r="3491" spans="2:20" x14ac:dyDescent="0.2">
      <c r="B3491" s="3"/>
      <c r="C3491" s="3"/>
      <c r="D3491" s="6"/>
      <c r="E3491" s="8"/>
      <c r="O3491" s="10"/>
      <c r="Q3491" s="12"/>
      <c r="S3491" s="16"/>
      <c r="T3491" s="16"/>
    </row>
    <row r="3492" spans="2:20" x14ac:dyDescent="0.2">
      <c r="B3492" s="3"/>
      <c r="C3492" s="3"/>
      <c r="D3492" s="6"/>
      <c r="E3492" s="8"/>
      <c r="O3492" s="10"/>
      <c r="Q3492" s="12"/>
      <c r="S3492" s="16"/>
      <c r="T3492" s="16"/>
    </row>
    <row r="3493" spans="2:20" x14ac:dyDescent="0.2">
      <c r="B3493" s="3"/>
      <c r="C3493" s="3"/>
      <c r="D3493" s="6"/>
      <c r="E3493" s="8"/>
      <c r="O3493" s="10"/>
      <c r="Q3493" s="12"/>
      <c r="S3493" s="16"/>
      <c r="T3493" s="16"/>
    </row>
    <row r="3494" spans="2:20" x14ac:dyDescent="0.2">
      <c r="B3494" s="3"/>
      <c r="C3494" s="3"/>
      <c r="D3494" s="6"/>
      <c r="E3494" s="8"/>
      <c r="O3494" s="10"/>
      <c r="Q3494" s="12"/>
      <c r="S3494" s="16"/>
      <c r="T3494" s="16"/>
    </row>
    <row r="3495" spans="2:20" x14ac:dyDescent="0.2">
      <c r="B3495" s="3"/>
      <c r="C3495" s="3"/>
      <c r="D3495" s="6"/>
      <c r="E3495" s="8"/>
      <c r="O3495" s="10"/>
      <c r="Q3495" s="12"/>
      <c r="S3495" s="16"/>
      <c r="T3495" s="16"/>
    </row>
    <row r="3496" spans="2:20" x14ac:dyDescent="0.2">
      <c r="B3496" s="3"/>
      <c r="C3496" s="3"/>
      <c r="D3496" s="6"/>
      <c r="E3496" s="8"/>
      <c r="O3496" s="10"/>
      <c r="Q3496" s="12"/>
      <c r="S3496" s="16"/>
      <c r="T3496" s="16"/>
    </row>
    <row r="3497" spans="2:20" x14ac:dyDescent="0.2">
      <c r="B3497" s="3"/>
      <c r="C3497" s="3"/>
      <c r="D3497" s="6"/>
      <c r="E3497" s="8"/>
      <c r="O3497" s="10"/>
      <c r="Q3497" s="12"/>
      <c r="S3497" s="16"/>
      <c r="T3497" s="16"/>
    </row>
    <row r="3498" spans="2:20" x14ac:dyDescent="0.2">
      <c r="B3498" s="3"/>
      <c r="C3498" s="3"/>
      <c r="D3498" s="6"/>
      <c r="E3498" s="8"/>
      <c r="O3498" s="10"/>
      <c r="Q3498" s="12"/>
      <c r="S3498" s="16"/>
      <c r="T3498" s="16"/>
    </row>
    <row r="3499" spans="2:20" x14ac:dyDescent="0.2">
      <c r="B3499" s="3"/>
      <c r="C3499" s="3"/>
      <c r="D3499" s="6"/>
      <c r="E3499" s="8"/>
      <c r="O3499" s="10"/>
      <c r="Q3499" s="12"/>
      <c r="S3499" s="16"/>
      <c r="T3499" s="16"/>
    </row>
    <row r="3500" spans="2:20" x14ac:dyDescent="0.2">
      <c r="B3500" s="3"/>
      <c r="C3500" s="3"/>
      <c r="D3500" s="6"/>
      <c r="E3500" s="8"/>
      <c r="O3500" s="10"/>
      <c r="Q3500" s="12"/>
      <c r="S3500" s="16"/>
      <c r="T3500" s="16"/>
    </row>
    <row r="3501" spans="2:20" x14ac:dyDescent="0.2">
      <c r="B3501" s="3"/>
      <c r="C3501" s="3"/>
      <c r="D3501" s="6"/>
      <c r="E3501" s="8"/>
      <c r="O3501" s="10"/>
      <c r="Q3501" s="12"/>
      <c r="S3501" s="16"/>
      <c r="T3501" s="16"/>
    </row>
    <row r="3502" spans="2:20" x14ac:dyDescent="0.2">
      <c r="B3502" s="3"/>
      <c r="C3502" s="3"/>
      <c r="D3502" s="6"/>
      <c r="E3502" s="8"/>
      <c r="O3502" s="10"/>
      <c r="Q3502" s="12"/>
      <c r="S3502" s="16"/>
      <c r="T3502" s="16"/>
    </row>
    <row r="3503" spans="2:20" x14ac:dyDescent="0.2">
      <c r="B3503" s="3"/>
      <c r="C3503" s="3"/>
      <c r="D3503" s="6"/>
      <c r="E3503" s="8"/>
      <c r="O3503" s="10"/>
      <c r="Q3503" s="12"/>
      <c r="S3503" s="16"/>
      <c r="T3503" s="16"/>
    </row>
    <row r="3504" spans="2:20" x14ac:dyDescent="0.2">
      <c r="B3504" s="3"/>
      <c r="C3504" s="3"/>
      <c r="D3504" s="6"/>
      <c r="E3504" s="8"/>
      <c r="O3504" s="10"/>
      <c r="Q3504" s="12"/>
      <c r="S3504" s="16"/>
      <c r="T3504" s="16"/>
    </row>
    <row r="3505" spans="2:20" x14ac:dyDescent="0.2">
      <c r="B3505" s="3"/>
      <c r="C3505" s="3"/>
      <c r="D3505" s="6"/>
      <c r="E3505" s="8"/>
      <c r="O3505" s="10"/>
      <c r="Q3505" s="12"/>
      <c r="S3505" s="16"/>
      <c r="T3505" s="16"/>
    </row>
    <row r="3506" spans="2:20" x14ac:dyDescent="0.2">
      <c r="B3506" s="3"/>
      <c r="C3506" s="3"/>
      <c r="D3506" s="6"/>
      <c r="E3506" s="8"/>
      <c r="O3506" s="10"/>
      <c r="Q3506" s="12"/>
      <c r="S3506" s="16"/>
      <c r="T3506" s="16"/>
    </row>
    <row r="3507" spans="2:20" x14ac:dyDescent="0.2">
      <c r="B3507" s="3"/>
      <c r="C3507" s="3"/>
      <c r="D3507" s="6"/>
      <c r="E3507" s="8"/>
      <c r="O3507" s="10"/>
      <c r="Q3507" s="12"/>
      <c r="S3507" s="16"/>
      <c r="T3507" s="16"/>
    </row>
    <row r="3508" spans="2:20" x14ac:dyDescent="0.2">
      <c r="B3508" s="3"/>
      <c r="C3508" s="3"/>
      <c r="D3508" s="6"/>
      <c r="E3508" s="8"/>
      <c r="O3508" s="10"/>
      <c r="Q3508" s="12"/>
      <c r="S3508" s="16"/>
      <c r="T3508" s="16"/>
    </row>
    <row r="3509" spans="2:20" x14ac:dyDescent="0.2">
      <c r="B3509" s="3"/>
      <c r="C3509" s="3"/>
      <c r="D3509" s="6"/>
      <c r="E3509" s="8"/>
      <c r="O3509" s="10"/>
      <c r="Q3509" s="12"/>
      <c r="S3509" s="16"/>
      <c r="T3509" s="16"/>
    </row>
    <row r="3510" spans="2:20" x14ac:dyDescent="0.2">
      <c r="B3510" s="3"/>
      <c r="C3510" s="3"/>
      <c r="D3510" s="6"/>
      <c r="E3510" s="8"/>
      <c r="O3510" s="10"/>
      <c r="Q3510" s="12"/>
      <c r="S3510" s="16"/>
      <c r="T3510" s="16"/>
    </row>
    <row r="3511" spans="2:20" x14ac:dyDescent="0.2">
      <c r="B3511" s="3"/>
      <c r="C3511" s="3"/>
      <c r="D3511" s="6"/>
      <c r="E3511" s="8"/>
      <c r="O3511" s="10"/>
      <c r="Q3511" s="12"/>
      <c r="S3511" s="16"/>
      <c r="T3511" s="16"/>
    </row>
    <row r="3512" spans="2:20" x14ac:dyDescent="0.2">
      <c r="B3512" s="3"/>
      <c r="C3512" s="3"/>
      <c r="D3512" s="6"/>
      <c r="E3512" s="8"/>
      <c r="O3512" s="10"/>
      <c r="Q3512" s="12"/>
      <c r="S3512" s="16"/>
      <c r="T3512" s="16"/>
    </row>
    <row r="3513" spans="2:20" x14ac:dyDescent="0.2">
      <c r="B3513" s="3"/>
      <c r="C3513" s="3"/>
      <c r="D3513" s="6"/>
      <c r="E3513" s="8"/>
      <c r="O3513" s="10"/>
      <c r="Q3513" s="12"/>
      <c r="S3513" s="16"/>
      <c r="T3513" s="16"/>
    </row>
    <row r="3514" spans="2:20" x14ac:dyDescent="0.2">
      <c r="B3514" s="3"/>
      <c r="C3514" s="3"/>
      <c r="D3514" s="6"/>
      <c r="E3514" s="8"/>
      <c r="O3514" s="10"/>
      <c r="Q3514" s="12"/>
      <c r="S3514" s="16"/>
      <c r="T3514" s="16"/>
    </row>
    <row r="3515" spans="2:20" x14ac:dyDescent="0.2">
      <c r="B3515" s="3"/>
      <c r="C3515" s="3"/>
      <c r="D3515" s="6"/>
      <c r="E3515" s="8"/>
      <c r="O3515" s="10"/>
      <c r="Q3515" s="12"/>
      <c r="S3515" s="16"/>
      <c r="T3515" s="16"/>
    </row>
    <row r="3516" spans="2:20" x14ac:dyDescent="0.2">
      <c r="B3516" s="3"/>
      <c r="C3516" s="3"/>
      <c r="D3516" s="6"/>
      <c r="E3516" s="8"/>
      <c r="O3516" s="10"/>
      <c r="Q3516" s="12"/>
      <c r="S3516" s="16"/>
      <c r="T3516" s="16"/>
    </row>
    <row r="3517" spans="2:20" x14ac:dyDescent="0.2">
      <c r="B3517" s="3"/>
      <c r="C3517" s="3"/>
      <c r="D3517" s="6"/>
      <c r="E3517" s="8"/>
      <c r="O3517" s="10"/>
      <c r="Q3517" s="12"/>
      <c r="S3517" s="16"/>
      <c r="T3517" s="16"/>
    </row>
    <row r="3518" spans="2:20" x14ac:dyDescent="0.2">
      <c r="B3518" s="3"/>
      <c r="C3518" s="3"/>
      <c r="D3518" s="6"/>
      <c r="E3518" s="8"/>
      <c r="O3518" s="10"/>
      <c r="Q3518" s="12"/>
      <c r="S3518" s="16"/>
      <c r="T3518" s="16"/>
    </row>
    <row r="3519" spans="2:20" x14ac:dyDescent="0.2">
      <c r="B3519" s="3"/>
      <c r="C3519" s="3"/>
      <c r="D3519" s="6"/>
      <c r="E3519" s="8"/>
      <c r="O3519" s="10"/>
      <c r="Q3519" s="12"/>
      <c r="S3519" s="16"/>
      <c r="T3519" s="16"/>
    </row>
    <row r="3520" spans="2:20" x14ac:dyDescent="0.2">
      <c r="B3520" s="3"/>
      <c r="C3520" s="3"/>
      <c r="D3520" s="6"/>
      <c r="E3520" s="8"/>
      <c r="O3520" s="10"/>
      <c r="Q3520" s="12"/>
      <c r="S3520" s="16"/>
      <c r="T3520" s="16"/>
    </row>
    <row r="3521" spans="2:20" x14ac:dyDescent="0.2">
      <c r="B3521" s="3"/>
      <c r="C3521" s="3"/>
      <c r="D3521" s="6"/>
      <c r="E3521" s="8"/>
      <c r="O3521" s="10"/>
      <c r="Q3521" s="12"/>
      <c r="S3521" s="16"/>
      <c r="T3521" s="16"/>
    </row>
    <row r="3522" spans="2:20" x14ac:dyDescent="0.2">
      <c r="B3522" s="3"/>
      <c r="C3522" s="3"/>
      <c r="D3522" s="6"/>
      <c r="E3522" s="8"/>
      <c r="O3522" s="10"/>
      <c r="Q3522" s="12"/>
      <c r="S3522" s="16"/>
      <c r="T3522" s="16"/>
    </row>
    <row r="3523" spans="2:20" x14ac:dyDescent="0.2">
      <c r="B3523" s="3"/>
      <c r="C3523" s="3"/>
      <c r="D3523" s="6"/>
      <c r="E3523" s="8"/>
      <c r="O3523" s="10"/>
      <c r="Q3523" s="12"/>
      <c r="S3523" s="16"/>
      <c r="T3523" s="16"/>
    </row>
    <row r="3524" spans="2:20" x14ac:dyDescent="0.2">
      <c r="B3524" s="3"/>
      <c r="C3524" s="3"/>
      <c r="D3524" s="6"/>
      <c r="E3524" s="8"/>
      <c r="O3524" s="10"/>
      <c r="Q3524" s="12"/>
      <c r="S3524" s="16"/>
      <c r="T3524" s="16"/>
    </row>
    <row r="3525" spans="2:20" x14ac:dyDescent="0.2">
      <c r="B3525" s="3"/>
      <c r="C3525" s="3"/>
      <c r="D3525" s="6"/>
      <c r="E3525" s="8"/>
      <c r="O3525" s="10"/>
      <c r="Q3525" s="12"/>
      <c r="S3525" s="16"/>
      <c r="T3525" s="16"/>
    </row>
    <row r="3526" spans="2:20" x14ac:dyDescent="0.2">
      <c r="B3526" s="3"/>
      <c r="C3526" s="3"/>
      <c r="D3526" s="6"/>
      <c r="E3526" s="8"/>
      <c r="O3526" s="10"/>
      <c r="Q3526" s="12"/>
      <c r="S3526" s="16"/>
      <c r="T3526" s="16"/>
    </row>
    <row r="3527" spans="2:20" x14ac:dyDescent="0.2">
      <c r="B3527" s="3"/>
      <c r="C3527" s="3"/>
      <c r="D3527" s="6"/>
      <c r="E3527" s="8"/>
      <c r="O3527" s="10"/>
      <c r="Q3527" s="12"/>
      <c r="S3527" s="16"/>
      <c r="T3527" s="16"/>
    </row>
    <row r="3528" spans="2:20" x14ac:dyDescent="0.2">
      <c r="B3528" s="3"/>
      <c r="C3528" s="3"/>
      <c r="D3528" s="6"/>
      <c r="E3528" s="8"/>
      <c r="O3528" s="10"/>
      <c r="Q3528" s="12"/>
      <c r="S3528" s="16"/>
      <c r="T3528" s="16"/>
    </row>
    <row r="3529" spans="2:20" x14ac:dyDescent="0.2">
      <c r="B3529" s="3"/>
      <c r="C3529" s="3"/>
      <c r="D3529" s="6"/>
      <c r="E3529" s="8"/>
      <c r="O3529" s="10"/>
      <c r="Q3529" s="12"/>
      <c r="S3529" s="16"/>
      <c r="T3529" s="16"/>
    </row>
    <row r="3530" spans="2:20" x14ac:dyDescent="0.2">
      <c r="B3530" s="3"/>
      <c r="C3530" s="3"/>
      <c r="D3530" s="6"/>
      <c r="E3530" s="8"/>
      <c r="O3530" s="10"/>
      <c r="Q3530" s="12"/>
      <c r="S3530" s="16"/>
      <c r="T3530" s="16"/>
    </row>
    <row r="3531" spans="2:20" x14ac:dyDescent="0.2">
      <c r="B3531" s="3"/>
      <c r="C3531" s="3"/>
      <c r="D3531" s="6"/>
      <c r="E3531" s="8"/>
      <c r="O3531" s="10"/>
      <c r="Q3531" s="12"/>
      <c r="S3531" s="16"/>
      <c r="T3531" s="16"/>
    </row>
    <row r="3532" spans="2:20" x14ac:dyDescent="0.2">
      <c r="B3532" s="3"/>
      <c r="C3532" s="3"/>
      <c r="D3532" s="6"/>
      <c r="E3532" s="8"/>
      <c r="O3532" s="10"/>
      <c r="Q3532" s="12"/>
      <c r="S3532" s="16"/>
      <c r="T3532" s="16"/>
    </row>
    <row r="3533" spans="2:20" x14ac:dyDescent="0.2">
      <c r="B3533" s="3"/>
      <c r="C3533" s="3"/>
      <c r="D3533" s="6"/>
      <c r="E3533" s="8"/>
      <c r="O3533" s="10"/>
      <c r="Q3533" s="12"/>
      <c r="S3533" s="16"/>
      <c r="T3533" s="16"/>
    </row>
    <row r="3534" spans="2:20" x14ac:dyDescent="0.2">
      <c r="B3534" s="3"/>
      <c r="C3534" s="3"/>
      <c r="D3534" s="6"/>
      <c r="E3534" s="8"/>
      <c r="O3534" s="10"/>
      <c r="Q3534" s="12"/>
      <c r="S3534" s="16"/>
      <c r="T3534" s="16"/>
    </row>
    <row r="3535" spans="2:20" x14ac:dyDescent="0.2">
      <c r="B3535" s="3"/>
      <c r="C3535" s="3"/>
      <c r="D3535" s="6"/>
      <c r="E3535" s="8"/>
      <c r="O3535" s="10"/>
      <c r="Q3535" s="12"/>
      <c r="S3535" s="16"/>
      <c r="T3535" s="16"/>
    </row>
    <row r="3536" spans="2:20" x14ac:dyDescent="0.2">
      <c r="B3536" s="3"/>
      <c r="C3536" s="3"/>
      <c r="D3536" s="6"/>
      <c r="E3536" s="8"/>
      <c r="O3536" s="10"/>
      <c r="Q3536" s="12"/>
      <c r="S3536" s="16"/>
      <c r="T3536" s="16"/>
    </row>
    <row r="3537" spans="2:20" x14ac:dyDescent="0.2">
      <c r="B3537" s="3"/>
      <c r="C3537" s="3"/>
      <c r="D3537" s="6"/>
      <c r="E3537" s="8"/>
      <c r="O3537" s="10"/>
      <c r="Q3537" s="12"/>
      <c r="S3537" s="16"/>
      <c r="T3537" s="16"/>
    </row>
    <row r="3538" spans="2:20" x14ac:dyDescent="0.2">
      <c r="B3538" s="3"/>
      <c r="C3538" s="3"/>
      <c r="D3538" s="6"/>
      <c r="E3538" s="8"/>
      <c r="O3538" s="10"/>
      <c r="Q3538" s="12"/>
      <c r="S3538" s="16"/>
      <c r="T3538" s="16"/>
    </row>
    <row r="3539" spans="2:20" x14ac:dyDescent="0.2">
      <c r="B3539" s="3"/>
      <c r="C3539" s="3"/>
      <c r="D3539" s="6"/>
      <c r="E3539" s="8"/>
      <c r="O3539" s="10"/>
      <c r="Q3539" s="12"/>
      <c r="S3539" s="16"/>
      <c r="T3539" s="16"/>
    </row>
    <row r="3540" spans="2:20" x14ac:dyDescent="0.2">
      <c r="B3540" s="3"/>
      <c r="C3540" s="3"/>
      <c r="D3540" s="6"/>
      <c r="E3540" s="8"/>
      <c r="O3540" s="10"/>
      <c r="Q3540" s="12"/>
      <c r="S3540" s="16"/>
      <c r="T3540" s="16"/>
    </row>
    <row r="3541" spans="2:20" x14ac:dyDescent="0.2">
      <c r="B3541" s="3"/>
      <c r="C3541" s="3"/>
      <c r="D3541" s="6"/>
      <c r="E3541" s="8"/>
      <c r="O3541" s="10"/>
      <c r="Q3541" s="12"/>
      <c r="S3541" s="16"/>
      <c r="T3541" s="16"/>
    </row>
    <row r="3542" spans="2:20" x14ac:dyDescent="0.2">
      <c r="B3542" s="3"/>
      <c r="C3542" s="3"/>
      <c r="D3542" s="6"/>
      <c r="E3542" s="8"/>
      <c r="O3542" s="10"/>
      <c r="Q3542" s="12"/>
      <c r="S3542" s="16"/>
      <c r="T3542" s="16"/>
    </row>
    <row r="3543" spans="2:20" x14ac:dyDescent="0.2">
      <c r="B3543" s="3"/>
      <c r="C3543" s="3"/>
      <c r="D3543" s="6"/>
      <c r="E3543" s="8"/>
      <c r="O3543" s="10"/>
      <c r="Q3543" s="12"/>
      <c r="S3543" s="16"/>
      <c r="T3543" s="16"/>
    </row>
    <row r="3544" spans="2:20" x14ac:dyDescent="0.2">
      <c r="B3544" s="3"/>
      <c r="C3544" s="3"/>
      <c r="D3544" s="6"/>
      <c r="E3544" s="8"/>
      <c r="O3544" s="10"/>
      <c r="Q3544" s="12"/>
      <c r="S3544" s="16"/>
      <c r="T3544" s="16"/>
    </row>
    <row r="3545" spans="2:20" x14ac:dyDescent="0.2">
      <c r="B3545" s="3"/>
      <c r="C3545" s="3"/>
      <c r="D3545" s="6"/>
      <c r="E3545" s="8"/>
      <c r="O3545" s="10"/>
      <c r="Q3545" s="12"/>
      <c r="S3545" s="16"/>
      <c r="T3545" s="16"/>
    </row>
    <row r="3546" spans="2:20" x14ac:dyDescent="0.2">
      <c r="B3546" s="3"/>
      <c r="C3546" s="3"/>
      <c r="D3546" s="6"/>
      <c r="E3546" s="8"/>
      <c r="O3546" s="10"/>
      <c r="Q3546" s="12"/>
      <c r="S3546" s="16"/>
      <c r="T3546" s="16"/>
    </row>
    <row r="3547" spans="2:20" x14ac:dyDescent="0.2">
      <c r="B3547" s="3"/>
      <c r="C3547" s="3"/>
      <c r="D3547" s="6"/>
      <c r="E3547" s="8"/>
      <c r="O3547" s="10"/>
      <c r="Q3547" s="12"/>
      <c r="S3547" s="16"/>
      <c r="T3547" s="16"/>
    </row>
    <row r="3548" spans="2:20" x14ac:dyDescent="0.2">
      <c r="B3548" s="3"/>
      <c r="C3548" s="3"/>
      <c r="D3548" s="6"/>
      <c r="E3548" s="8"/>
      <c r="O3548" s="10"/>
      <c r="Q3548" s="12"/>
      <c r="S3548" s="16"/>
      <c r="T3548" s="16"/>
    </row>
    <row r="3549" spans="2:20" x14ac:dyDescent="0.2">
      <c r="B3549" s="3"/>
      <c r="C3549" s="3"/>
      <c r="D3549" s="6"/>
      <c r="E3549" s="8"/>
      <c r="O3549" s="10"/>
      <c r="Q3549" s="12"/>
      <c r="S3549" s="16"/>
      <c r="T3549" s="16"/>
    </row>
    <row r="3550" spans="2:20" x14ac:dyDescent="0.2">
      <c r="B3550" s="3"/>
      <c r="C3550" s="3"/>
      <c r="D3550" s="6"/>
      <c r="E3550" s="8"/>
      <c r="O3550" s="10"/>
      <c r="Q3550" s="12"/>
      <c r="S3550" s="16"/>
      <c r="T3550" s="16"/>
    </row>
    <row r="3551" spans="2:20" x14ac:dyDescent="0.2">
      <c r="B3551" s="3"/>
      <c r="C3551" s="3"/>
      <c r="D3551" s="6"/>
      <c r="E3551" s="8"/>
      <c r="O3551" s="10"/>
      <c r="Q3551" s="12"/>
      <c r="S3551" s="16"/>
      <c r="T3551" s="16"/>
    </row>
    <row r="3552" spans="2:20" x14ac:dyDescent="0.2">
      <c r="B3552" s="3"/>
      <c r="C3552" s="3"/>
      <c r="D3552" s="6"/>
      <c r="E3552" s="8"/>
      <c r="O3552" s="10"/>
      <c r="Q3552" s="12"/>
      <c r="S3552" s="16"/>
      <c r="T3552" s="16"/>
    </row>
    <row r="3553" spans="2:20" x14ac:dyDescent="0.2">
      <c r="B3553" s="3"/>
      <c r="C3553" s="3"/>
      <c r="D3553" s="6"/>
      <c r="E3553" s="8"/>
      <c r="O3553" s="10"/>
      <c r="Q3553" s="12"/>
      <c r="S3553" s="16"/>
      <c r="T3553" s="16"/>
    </row>
    <row r="3554" spans="2:20" x14ac:dyDescent="0.2">
      <c r="B3554" s="3"/>
      <c r="C3554" s="3"/>
      <c r="D3554" s="6"/>
      <c r="E3554" s="8"/>
      <c r="O3554" s="10"/>
      <c r="Q3554" s="12"/>
      <c r="S3554" s="16"/>
      <c r="T3554" s="16"/>
    </row>
    <row r="3555" spans="2:20" x14ac:dyDescent="0.2">
      <c r="B3555" s="3"/>
      <c r="C3555" s="3"/>
      <c r="D3555" s="6"/>
      <c r="E3555" s="8"/>
      <c r="O3555" s="10"/>
      <c r="Q3555" s="12"/>
      <c r="S3555" s="16"/>
      <c r="T3555" s="16"/>
    </row>
    <row r="3556" spans="2:20" x14ac:dyDescent="0.2">
      <c r="B3556" s="3"/>
      <c r="C3556" s="3"/>
      <c r="D3556" s="6"/>
      <c r="E3556" s="8"/>
      <c r="O3556" s="10"/>
      <c r="Q3556" s="12"/>
      <c r="S3556" s="16"/>
      <c r="T3556" s="16"/>
    </row>
    <row r="3557" spans="2:20" x14ac:dyDescent="0.2">
      <c r="B3557" s="3"/>
      <c r="C3557" s="3"/>
      <c r="D3557" s="6"/>
      <c r="E3557" s="8"/>
      <c r="O3557" s="10"/>
      <c r="Q3557" s="12"/>
      <c r="S3557" s="16"/>
      <c r="T3557" s="16"/>
    </row>
    <row r="3558" spans="2:20" x14ac:dyDescent="0.2">
      <c r="B3558" s="3"/>
      <c r="C3558" s="3"/>
      <c r="D3558" s="6"/>
      <c r="E3558" s="8"/>
      <c r="O3558" s="10"/>
      <c r="Q3558" s="12"/>
      <c r="S3558" s="16"/>
      <c r="T3558" s="16"/>
    </row>
    <row r="3559" spans="2:20" x14ac:dyDescent="0.2">
      <c r="B3559" s="3"/>
      <c r="C3559" s="3"/>
      <c r="D3559" s="6"/>
      <c r="E3559" s="8"/>
      <c r="O3559" s="10"/>
      <c r="Q3559" s="12"/>
      <c r="S3559" s="16"/>
      <c r="T3559" s="16"/>
    </row>
    <row r="3560" spans="2:20" x14ac:dyDescent="0.2">
      <c r="B3560" s="3"/>
      <c r="C3560" s="3"/>
      <c r="D3560" s="6"/>
      <c r="E3560" s="8"/>
      <c r="O3560" s="10"/>
      <c r="Q3560" s="12"/>
      <c r="S3560" s="16"/>
      <c r="T3560" s="16"/>
    </row>
    <row r="3561" spans="2:20" x14ac:dyDescent="0.2">
      <c r="B3561" s="3"/>
      <c r="C3561" s="3"/>
      <c r="D3561" s="6"/>
      <c r="E3561" s="8"/>
      <c r="O3561" s="10"/>
      <c r="Q3561" s="12"/>
      <c r="S3561" s="16"/>
      <c r="T3561" s="16"/>
    </row>
    <row r="3562" spans="2:20" x14ac:dyDescent="0.2">
      <c r="B3562" s="3"/>
      <c r="C3562" s="3"/>
      <c r="D3562" s="6"/>
      <c r="E3562" s="8"/>
      <c r="O3562" s="10"/>
      <c r="Q3562" s="12"/>
      <c r="S3562" s="16"/>
      <c r="T3562" s="16"/>
    </row>
    <row r="3563" spans="2:20" x14ac:dyDescent="0.2">
      <c r="B3563" s="3"/>
      <c r="C3563" s="3"/>
      <c r="D3563" s="6"/>
      <c r="E3563" s="8"/>
      <c r="O3563" s="10"/>
      <c r="Q3563" s="12"/>
      <c r="S3563" s="16"/>
      <c r="T3563" s="16"/>
    </row>
    <row r="3564" spans="2:20" x14ac:dyDescent="0.2">
      <c r="B3564" s="3"/>
      <c r="C3564" s="3"/>
      <c r="D3564" s="6"/>
      <c r="E3564" s="8"/>
      <c r="O3564" s="10"/>
      <c r="Q3564" s="12"/>
      <c r="S3564" s="16"/>
      <c r="T3564" s="16"/>
    </row>
    <row r="3565" spans="2:20" x14ac:dyDescent="0.2">
      <c r="B3565" s="3"/>
      <c r="C3565" s="3"/>
      <c r="D3565" s="6"/>
      <c r="E3565" s="8"/>
      <c r="O3565" s="10"/>
      <c r="Q3565" s="12"/>
      <c r="S3565" s="16"/>
      <c r="T3565" s="16"/>
    </row>
    <row r="3566" spans="2:20" x14ac:dyDescent="0.2">
      <c r="B3566" s="3"/>
      <c r="C3566" s="3"/>
      <c r="D3566" s="6"/>
      <c r="E3566" s="8"/>
      <c r="O3566" s="10"/>
      <c r="Q3566" s="12"/>
      <c r="S3566" s="16"/>
      <c r="T3566" s="16"/>
    </row>
    <row r="3567" spans="2:20" x14ac:dyDescent="0.2">
      <c r="B3567" s="3"/>
      <c r="C3567" s="3"/>
      <c r="D3567" s="6"/>
      <c r="E3567" s="8"/>
      <c r="O3567" s="10"/>
      <c r="Q3567" s="12"/>
      <c r="S3567" s="16"/>
      <c r="T3567" s="16"/>
    </row>
    <row r="3568" spans="2:20" x14ac:dyDescent="0.2">
      <c r="B3568" s="3"/>
      <c r="C3568" s="3"/>
      <c r="D3568" s="6"/>
      <c r="E3568" s="8"/>
      <c r="O3568" s="10"/>
      <c r="Q3568" s="12"/>
      <c r="S3568" s="16"/>
      <c r="T3568" s="16"/>
    </row>
    <row r="3569" spans="2:20" x14ac:dyDescent="0.2">
      <c r="B3569" s="3"/>
      <c r="C3569" s="3"/>
      <c r="D3569" s="6"/>
      <c r="E3569" s="8"/>
      <c r="O3569" s="10"/>
      <c r="Q3569" s="12"/>
      <c r="S3569" s="16"/>
      <c r="T3569" s="16"/>
    </row>
    <row r="3570" spans="2:20" x14ac:dyDescent="0.2">
      <c r="B3570" s="3"/>
      <c r="C3570" s="3"/>
      <c r="D3570" s="6"/>
      <c r="E3570" s="8"/>
      <c r="O3570" s="10"/>
      <c r="Q3570" s="12"/>
      <c r="S3570" s="16"/>
      <c r="T3570" s="16"/>
    </row>
    <row r="3571" spans="2:20" x14ac:dyDescent="0.2">
      <c r="B3571" s="3"/>
      <c r="C3571" s="3"/>
      <c r="D3571" s="6"/>
      <c r="E3571" s="8"/>
      <c r="O3571" s="10"/>
      <c r="Q3571" s="12"/>
      <c r="S3571" s="16"/>
      <c r="T3571" s="16"/>
    </row>
    <row r="3572" spans="2:20" x14ac:dyDescent="0.2">
      <c r="B3572" s="3"/>
      <c r="C3572" s="3"/>
      <c r="D3572" s="6"/>
      <c r="E3572" s="8"/>
      <c r="O3572" s="10"/>
      <c r="Q3572" s="12"/>
      <c r="S3572" s="16"/>
      <c r="T3572" s="16"/>
    </row>
    <row r="3573" spans="2:20" x14ac:dyDescent="0.2">
      <c r="B3573" s="3"/>
      <c r="C3573" s="3"/>
      <c r="D3573" s="6"/>
      <c r="E3573" s="8"/>
      <c r="O3573" s="10"/>
      <c r="Q3573" s="12"/>
      <c r="S3573" s="16"/>
      <c r="T3573" s="16"/>
    </row>
    <row r="3574" spans="2:20" x14ac:dyDescent="0.2">
      <c r="B3574" s="3"/>
      <c r="C3574" s="3"/>
      <c r="D3574" s="6"/>
      <c r="E3574" s="8"/>
      <c r="O3574" s="10"/>
      <c r="Q3574" s="12"/>
      <c r="S3574" s="16"/>
      <c r="T3574" s="16"/>
    </row>
    <row r="3575" spans="2:20" x14ac:dyDescent="0.2">
      <c r="B3575" s="3"/>
      <c r="C3575" s="3"/>
      <c r="D3575" s="6"/>
      <c r="E3575" s="8"/>
      <c r="O3575" s="10"/>
      <c r="Q3575" s="12"/>
      <c r="S3575" s="16"/>
      <c r="T3575" s="16"/>
    </row>
    <row r="3576" spans="2:20" x14ac:dyDescent="0.2">
      <c r="B3576" s="3"/>
      <c r="C3576" s="3"/>
      <c r="D3576" s="6"/>
      <c r="E3576" s="8"/>
      <c r="O3576" s="10"/>
      <c r="Q3576" s="12"/>
      <c r="S3576" s="16"/>
      <c r="T3576" s="16"/>
    </row>
    <row r="3577" spans="2:20" x14ac:dyDescent="0.2">
      <c r="B3577" s="3"/>
      <c r="C3577" s="3"/>
      <c r="D3577" s="6"/>
      <c r="E3577" s="8"/>
      <c r="O3577" s="10"/>
      <c r="Q3577" s="12"/>
      <c r="S3577" s="16"/>
      <c r="T3577" s="16"/>
    </row>
    <row r="3578" spans="2:20" x14ac:dyDescent="0.2">
      <c r="B3578" s="3"/>
      <c r="C3578" s="3"/>
      <c r="D3578" s="6"/>
      <c r="E3578" s="8"/>
      <c r="O3578" s="10"/>
      <c r="Q3578" s="12"/>
      <c r="S3578" s="16"/>
      <c r="T3578" s="16"/>
    </row>
    <row r="3579" spans="2:20" x14ac:dyDescent="0.2">
      <c r="B3579" s="3"/>
      <c r="C3579" s="3"/>
      <c r="D3579" s="6"/>
      <c r="E3579" s="8"/>
      <c r="O3579" s="10"/>
      <c r="Q3579" s="12"/>
      <c r="S3579" s="16"/>
      <c r="T3579" s="16"/>
    </row>
    <row r="3580" spans="2:20" x14ac:dyDescent="0.2">
      <c r="B3580" s="3"/>
      <c r="C3580" s="3"/>
      <c r="D3580" s="6"/>
      <c r="E3580" s="8"/>
      <c r="O3580" s="10"/>
      <c r="Q3580" s="12"/>
      <c r="S3580" s="16"/>
      <c r="T3580" s="16"/>
    </row>
    <row r="3581" spans="2:20" x14ac:dyDescent="0.2">
      <c r="B3581" s="3"/>
      <c r="C3581" s="3"/>
      <c r="D3581" s="6"/>
      <c r="E3581" s="8"/>
      <c r="O3581" s="10"/>
      <c r="Q3581" s="12"/>
      <c r="S3581" s="16"/>
      <c r="T3581" s="16"/>
    </row>
    <row r="3582" spans="2:20" x14ac:dyDescent="0.2">
      <c r="B3582" s="3"/>
      <c r="C3582" s="3"/>
      <c r="D3582" s="6"/>
      <c r="E3582" s="8"/>
      <c r="O3582" s="10"/>
      <c r="Q3582" s="12"/>
      <c r="S3582" s="16"/>
      <c r="T3582" s="16"/>
    </row>
    <row r="3583" spans="2:20" x14ac:dyDescent="0.2">
      <c r="B3583" s="3"/>
      <c r="C3583" s="3"/>
      <c r="D3583" s="6"/>
      <c r="E3583" s="8"/>
      <c r="O3583" s="10"/>
      <c r="Q3583" s="12"/>
      <c r="S3583" s="16"/>
      <c r="T3583" s="16"/>
    </row>
    <row r="3584" spans="2:20" x14ac:dyDescent="0.2">
      <c r="B3584" s="3"/>
      <c r="C3584" s="3"/>
      <c r="D3584" s="6"/>
      <c r="E3584" s="8"/>
      <c r="O3584" s="10"/>
      <c r="Q3584" s="12"/>
      <c r="S3584" s="16"/>
      <c r="T3584" s="16"/>
    </row>
    <row r="3585" spans="2:20" x14ac:dyDescent="0.2">
      <c r="B3585" s="3"/>
      <c r="C3585" s="3"/>
      <c r="D3585" s="6"/>
      <c r="E3585" s="8"/>
      <c r="O3585" s="10"/>
      <c r="Q3585" s="12"/>
      <c r="S3585" s="16"/>
      <c r="T3585" s="16"/>
    </row>
    <row r="3586" spans="2:20" x14ac:dyDescent="0.2">
      <c r="B3586" s="3"/>
      <c r="C3586" s="3"/>
      <c r="D3586" s="6"/>
      <c r="E3586" s="8"/>
      <c r="O3586" s="10"/>
      <c r="Q3586" s="12"/>
      <c r="S3586" s="16"/>
      <c r="T3586" s="16"/>
    </row>
    <row r="3587" spans="2:20" x14ac:dyDescent="0.2">
      <c r="B3587" s="3"/>
      <c r="C3587" s="3"/>
      <c r="D3587" s="6"/>
      <c r="E3587" s="8"/>
      <c r="O3587" s="10"/>
      <c r="Q3587" s="12"/>
      <c r="S3587" s="16"/>
      <c r="T3587" s="16"/>
    </row>
    <row r="3588" spans="2:20" x14ac:dyDescent="0.2">
      <c r="B3588" s="3"/>
      <c r="C3588" s="3"/>
      <c r="D3588" s="6"/>
      <c r="E3588" s="8"/>
      <c r="O3588" s="10"/>
      <c r="Q3588" s="12"/>
      <c r="S3588" s="16"/>
      <c r="T3588" s="16"/>
    </row>
    <row r="3589" spans="2:20" x14ac:dyDescent="0.2">
      <c r="B3589" s="3"/>
      <c r="C3589" s="3"/>
      <c r="D3589" s="6"/>
      <c r="E3589" s="8"/>
      <c r="O3589" s="10"/>
      <c r="Q3589" s="12"/>
      <c r="S3589" s="16"/>
      <c r="T3589" s="16"/>
    </row>
    <row r="3590" spans="2:20" x14ac:dyDescent="0.2">
      <c r="B3590" s="3"/>
      <c r="C3590" s="3"/>
      <c r="D3590" s="6"/>
      <c r="E3590" s="8"/>
      <c r="O3590" s="10"/>
      <c r="Q3590" s="12"/>
      <c r="S3590" s="16"/>
      <c r="T3590" s="16"/>
    </row>
    <row r="3591" spans="2:20" x14ac:dyDescent="0.2">
      <c r="B3591" s="3"/>
      <c r="C3591" s="3"/>
      <c r="D3591" s="6"/>
      <c r="E3591" s="8"/>
      <c r="O3591" s="10"/>
      <c r="Q3591" s="12"/>
      <c r="S3591" s="16"/>
      <c r="T3591" s="16"/>
    </row>
    <row r="3592" spans="2:20" x14ac:dyDescent="0.2">
      <c r="B3592" s="3"/>
      <c r="C3592" s="3"/>
      <c r="D3592" s="6"/>
      <c r="E3592" s="8"/>
      <c r="O3592" s="10"/>
      <c r="Q3592" s="12"/>
      <c r="S3592" s="16"/>
      <c r="T3592" s="16"/>
    </row>
    <row r="3593" spans="2:20" x14ac:dyDescent="0.2">
      <c r="B3593" s="3"/>
      <c r="C3593" s="3"/>
      <c r="D3593" s="6"/>
      <c r="E3593" s="8"/>
      <c r="O3593" s="10"/>
      <c r="Q3593" s="12"/>
      <c r="S3593" s="16"/>
      <c r="T3593" s="16"/>
    </row>
    <row r="3594" spans="2:20" x14ac:dyDescent="0.2">
      <c r="B3594" s="3"/>
      <c r="C3594" s="3"/>
      <c r="D3594" s="6"/>
      <c r="E3594" s="8"/>
      <c r="O3594" s="10"/>
      <c r="Q3594" s="12"/>
      <c r="S3594" s="16"/>
      <c r="T3594" s="16"/>
    </row>
    <row r="3595" spans="2:20" x14ac:dyDescent="0.2">
      <c r="B3595" s="3"/>
      <c r="C3595" s="3"/>
      <c r="D3595" s="6"/>
      <c r="E3595" s="8"/>
      <c r="O3595" s="10"/>
      <c r="Q3595" s="12"/>
      <c r="S3595" s="16"/>
      <c r="T3595" s="16"/>
    </row>
    <row r="3596" spans="2:20" x14ac:dyDescent="0.2">
      <c r="B3596" s="3"/>
      <c r="C3596" s="3"/>
      <c r="D3596" s="6"/>
      <c r="E3596" s="8"/>
      <c r="O3596" s="10"/>
      <c r="Q3596" s="12"/>
      <c r="S3596" s="16"/>
      <c r="T3596" s="16"/>
    </row>
    <row r="3597" spans="2:20" x14ac:dyDescent="0.2">
      <c r="B3597" s="3"/>
      <c r="C3597" s="3"/>
      <c r="D3597" s="6"/>
      <c r="E3597" s="8"/>
      <c r="O3597" s="10"/>
      <c r="Q3597" s="12"/>
      <c r="S3597" s="16"/>
      <c r="T3597" s="16"/>
    </row>
    <row r="3598" spans="2:20" x14ac:dyDescent="0.2">
      <c r="B3598" s="3"/>
      <c r="C3598" s="3"/>
      <c r="D3598" s="6"/>
      <c r="E3598" s="8"/>
      <c r="O3598" s="10"/>
      <c r="Q3598" s="12"/>
      <c r="S3598" s="16"/>
      <c r="T3598" s="16"/>
    </row>
    <row r="3599" spans="2:20" x14ac:dyDescent="0.2">
      <c r="B3599" s="3"/>
      <c r="C3599" s="3"/>
      <c r="D3599" s="6"/>
      <c r="E3599" s="8"/>
      <c r="O3599" s="10"/>
      <c r="Q3599" s="12"/>
      <c r="S3599" s="16"/>
      <c r="T3599" s="16"/>
    </row>
    <row r="3600" spans="2:20" x14ac:dyDescent="0.2">
      <c r="B3600" s="3"/>
      <c r="C3600" s="3"/>
      <c r="D3600" s="6"/>
      <c r="E3600" s="8"/>
      <c r="O3600" s="10"/>
      <c r="Q3600" s="12"/>
      <c r="S3600" s="16"/>
      <c r="T3600" s="16"/>
    </row>
    <row r="3601" spans="2:20" x14ac:dyDescent="0.2">
      <c r="B3601" s="3"/>
      <c r="C3601" s="3"/>
      <c r="D3601" s="6"/>
      <c r="E3601" s="8"/>
      <c r="O3601" s="10"/>
      <c r="Q3601" s="12"/>
      <c r="S3601" s="16"/>
      <c r="T3601" s="16"/>
    </row>
    <row r="3602" spans="2:20" x14ac:dyDescent="0.2">
      <c r="B3602" s="3"/>
      <c r="C3602" s="3"/>
      <c r="D3602" s="6"/>
      <c r="E3602" s="8"/>
      <c r="O3602" s="10"/>
      <c r="Q3602" s="12"/>
      <c r="S3602" s="16"/>
      <c r="T3602" s="16"/>
    </row>
    <row r="3603" spans="2:20" x14ac:dyDescent="0.2">
      <c r="B3603" s="3"/>
      <c r="C3603" s="3"/>
      <c r="D3603" s="6"/>
      <c r="E3603" s="8"/>
      <c r="O3603" s="10"/>
      <c r="Q3603" s="12"/>
      <c r="S3603" s="16"/>
      <c r="T3603" s="16"/>
    </row>
    <row r="3604" spans="2:20" x14ac:dyDescent="0.2">
      <c r="B3604" s="3"/>
      <c r="C3604" s="3"/>
      <c r="D3604" s="6"/>
      <c r="E3604" s="8"/>
      <c r="O3604" s="10"/>
      <c r="Q3604" s="12"/>
      <c r="S3604" s="16"/>
      <c r="T3604" s="16"/>
    </row>
    <row r="3605" spans="2:20" x14ac:dyDescent="0.2">
      <c r="B3605" s="3"/>
      <c r="C3605" s="3"/>
      <c r="D3605" s="6"/>
      <c r="E3605" s="8"/>
      <c r="O3605" s="10"/>
      <c r="Q3605" s="12"/>
      <c r="S3605" s="16"/>
      <c r="T3605" s="16"/>
    </row>
    <row r="3606" spans="2:20" x14ac:dyDescent="0.2">
      <c r="B3606" s="3"/>
      <c r="C3606" s="3"/>
      <c r="D3606" s="6"/>
      <c r="E3606" s="8"/>
      <c r="O3606" s="10"/>
      <c r="Q3606" s="12"/>
      <c r="S3606" s="16"/>
      <c r="T3606" s="16"/>
    </row>
    <row r="3607" spans="2:20" x14ac:dyDescent="0.2">
      <c r="B3607" s="3"/>
      <c r="C3607" s="3"/>
      <c r="D3607" s="6"/>
      <c r="E3607" s="8"/>
      <c r="O3607" s="10"/>
      <c r="Q3607" s="12"/>
      <c r="S3607" s="16"/>
      <c r="T3607" s="16"/>
    </row>
    <row r="3608" spans="2:20" x14ac:dyDescent="0.2">
      <c r="B3608" s="3"/>
      <c r="C3608" s="3"/>
      <c r="D3608" s="6"/>
      <c r="E3608" s="8"/>
      <c r="O3608" s="10"/>
      <c r="Q3608" s="12"/>
      <c r="S3608" s="16"/>
      <c r="T3608" s="16"/>
    </row>
    <row r="3609" spans="2:20" x14ac:dyDescent="0.2">
      <c r="B3609" s="3"/>
      <c r="C3609" s="3"/>
      <c r="D3609" s="6"/>
      <c r="E3609" s="8"/>
      <c r="O3609" s="10"/>
      <c r="Q3609" s="12"/>
      <c r="S3609" s="16"/>
      <c r="T3609" s="16"/>
    </row>
    <row r="3610" spans="2:20" x14ac:dyDescent="0.2">
      <c r="B3610" s="3"/>
      <c r="C3610" s="3"/>
      <c r="D3610" s="6"/>
      <c r="E3610" s="8"/>
      <c r="O3610" s="10"/>
      <c r="Q3610" s="12"/>
      <c r="S3610" s="16"/>
      <c r="T3610" s="16"/>
    </row>
    <row r="3611" spans="2:20" x14ac:dyDescent="0.2">
      <c r="B3611" s="3"/>
      <c r="C3611" s="3"/>
      <c r="D3611" s="6"/>
      <c r="E3611" s="8"/>
      <c r="O3611" s="10"/>
      <c r="Q3611" s="12"/>
      <c r="S3611" s="16"/>
      <c r="T3611" s="16"/>
    </row>
    <row r="3612" spans="2:20" x14ac:dyDescent="0.2">
      <c r="B3612" s="3"/>
      <c r="C3612" s="3"/>
      <c r="D3612" s="6"/>
      <c r="E3612" s="8"/>
      <c r="O3612" s="10"/>
      <c r="Q3612" s="12"/>
      <c r="S3612" s="16"/>
      <c r="T3612" s="16"/>
    </row>
    <row r="3613" spans="2:20" x14ac:dyDescent="0.2">
      <c r="B3613" s="3"/>
      <c r="C3613" s="3"/>
      <c r="D3613" s="6"/>
      <c r="E3613" s="8"/>
      <c r="O3613" s="10"/>
      <c r="Q3613" s="12"/>
      <c r="S3613" s="16"/>
      <c r="T3613" s="16"/>
    </row>
    <row r="3614" spans="2:20" x14ac:dyDescent="0.2">
      <c r="B3614" s="3"/>
      <c r="C3614" s="3"/>
      <c r="D3614" s="6"/>
      <c r="E3614" s="8"/>
      <c r="O3614" s="10"/>
      <c r="Q3614" s="12"/>
      <c r="S3614" s="16"/>
      <c r="T3614" s="16"/>
    </row>
    <row r="3615" spans="2:20" x14ac:dyDescent="0.2">
      <c r="B3615" s="3"/>
      <c r="C3615" s="3"/>
      <c r="D3615" s="6"/>
      <c r="E3615" s="8"/>
      <c r="O3615" s="10"/>
      <c r="Q3615" s="12"/>
      <c r="S3615" s="16"/>
      <c r="T3615" s="16"/>
    </row>
    <row r="3616" spans="2:20" x14ac:dyDescent="0.2">
      <c r="B3616" s="3"/>
      <c r="C3616" s="3"/>
      <c r="D3616" s="6"/>
      <c r="E3616" s="8"/>
      <c r="O3616" s="10"/>
      <c r="Q3616" s="12"/>
      <c r="S3616" s="16"/>
      <c r="T3616" s="16"/>
    </row>
    <row r="3617" spans="2:20" x14ac:dyDescent="0.2">
      <c r="B3617" s="3"/>
      <c r="C3617" s="3"/>
      <c r="D3617" s="6"/>
      <c r="E3617" s="8"/>
      <c r="O3617" s="10"/>
      <c r="Q3617" s="12"/>
      <c r="S3617" s="16"/>
      <c r="T3617" s="16"/>
    </row>
    <row r="3618" spans="2:20" x14ac:dyDescent="0.2">
      <c r="B3618" s="3"/>
      <c r="C3618" s="3"/>
      <c r="D3618" s="6"/>
      <c r="E3618" s="8"/>
      <c r="O3618" s="10"/>
      <c r="Q3618" s="12"/>
      <c r="S3618" s="16"/>
      <c r="T3618" s="16"/>
    </row>
    <row r="3619" spans="2:20" x14ac:dyDescent="0.2">
      <c r="B3619" s="3"/>
      <c r="C3619" s="3"/>
      <c r="D3619" s="6"/>
      <c r="E3619" s="8"/>
      <c r="O3619" s="10"/>
      <c r="Q3619" s="12"/>
      <c r="S3619" s="16"/>
      <c r="T3619" s="16"/>
    </row>
    <row r="3620" spans="2:20" x14ac:dyDescent="0.2">
      <c r="B3620" s="3"/>
      <c r="C3620" s="3"/>
      <c r="D3620" s="6"/>
      <c r="E3620" s="8"/>
      <c r="O3620" s="10"/>
      <c r="Q3620" s="12"/>
      <c r="S3620" s="16"/>
      <c r="T3620" s="16"/>
    </row>
    <row r="3621" spans="2:20" x14ac:dyDescent="0.2">
      <c r="B3621" s="3"/>
      <c r="C3621" s="3"/>
      <c r="D3621" s="6"/>
      <c r="E3621" s="8"/>
      <c r="O3621" s="10"/>
      <c r="Q3621" s="12"/>
      <c r="S3621" s="16"/>
      <c r="T3621" s="16"/>
    </row>
    <row r="3622" spans="2:20" x14ac:dyDescent="0.2">
      <c r="B3622" s="3"/>
      <c r="C3622" s="3"/>
      <c r="D3622" s="6"/>
      <c r="E3622" s="8"/>
      <c r="O3622" s="10"/>
      <c r="Q3622" s="12"/>
      <c r="S3622" s="16"/>
      <c r="T3622" s="16"/>
    </row>
    <row r="3623" spans="2:20" x14ac:dyDescent="0.2">
      <c r="B3623" s="3"/>
      <c r="C3623" s="3"/>
      <c r="D3623" s="6"/>
      <c r="E3623" s="8"/>
      <c r="O3623" s="10"/>
      <c r="Q3623" s="12"/>
      <c r="S3623" s="16"/>
      <c r="T3623" s="16"/>
    </row>
    <row r="3624" spans="2:20" x14ac:dyDescent="0.2">
      <c r="B3624" s="3"/>
      <c r="C3624" s="3"/>
      <c r="D3624" s="6"/>
      <c r="E3624" s="8"/>
      <c r="O3624" s="10"/>
      <c r="Q3624" s="12"/>
      <c r="S3624" s="16"/>
      <c r="T3624" s="16"/>
    </row>
    <row r="3625" spans="2:20" x14ac:dyDescent="0.2">
      <c r="B3625" s="3"/>
      <c r="C3625" s="3"/>
      <c r="D3625" s="6"/>
      <c r="E3625" s="8"/>
      <c r="O3625" s="10"/>
      <c r="Q3625" s="12"/>
      <c r="S3625" s="16"/>
      <c r="T3625" s="16"/>
    </row>
    <row r="3626" spans="2:20" x14ac:dyDescent="0.2">
      <c r="B3626" s="3"/>
      <c r="C3626" s="3"/>
      <c r="D3626" s="6"/>
      <c r="E3626" s="8"/>
      <c r="O3626" s="10"/>
      <c r="Q3626" s="12"/>
      <c r="S3626" s="16"/>
      <c r="T3626" s="16"/>
    </row>
    <row r="3627" spans="2:20" x14ac:dyDescent="0.2">
      <c r="B3627" s="3"/>
      <c r="C3627" s="3"/>
      <c r="D3627" s="6"/>
      <c r="E3627" s="8"/>
      <c r="O3627" s="10"/>
      <c r="Q3627" s="12"/>
      <c r="S3627" s="16"/>
      <c r="T3627" s="16"/>
    </row>
    <row r="3628" spans="2:20" x14ac:dyDescent="0.2">
      <c r="B3628" s="3"/>
      <c r="C3628" s="3"/>
      <c r="D3628" s="6"/>
      <c r="E3628" s="8"/>
      <c r="O3628" s="10"/>
      <c r="Q3628" s="12"/>
      <c r="S3628" s="16"/>
      <c r="T3628" s="16"/>
    </row>
    <row r="3629" spans="2:20" x14ac:dyDescent="0.2">
      <c r="B3629" s="3"/>
      <c r="C3629" s="3"/>
      <c r="D3629" s="6"/>
      <c r="E3629" s="8"/>
      <c r="O3629" s="10"/>
      <c r="Q3629" s="12"/>
      <c r="S3629" s="16"/>
      <c r="T3629" s="16"/>
    </row>
    <row r="3630" spans="2:20" x14ac:dyDescent="0.2">
      <c r="B3630" s="3"/>
      <c r="C3630" s="3"/>
      <c r="D3630" s="6"/>
      <c r="E3630" s="8"/>
      <c r="O3630" s="10"/>
      <c r="Q3630" s="12"/>
      <c r="S3630" s="16"/>
      <c r="T3630" s="16"/>
    </row>
    <row r="3631" spans="2:20" x14ac:dyDescent="0.2">
      <c r="B3631" s="3"/>
      <c r="C3631" s="3"/>
      <c r="D3631" s="6"/>
      <c r="E3631" s="8"/>
      <c r="O3631" s="10"/>
      <c r="Q3631" s="12"/>
      <c r="S3631" s="16"/>
      <c r="T3631" s="16"/>
    </row>
    <row r="3632" spans="2:20" x14ac:dyDescent="0.2">
      <c r="B3632" s="3"/>
      <c r="C3632" s="3"/>
      <c r="D3632" s="6"/>
      <c r="E3632" s="8"/>
      <c r="O3632" s="10"/>
      <c r="Q3632" s="12"/>
      <c r="S3632" s="16"/>
      <c r="T3632" s="16"/>
    </row>
    <row r="3633" spans="2:20" x14ac:dyDescent="0.2">
      <c r="B3633" s="3"/>
      <c r="C3633" s="3"/>
      <c r="D3633" s="6"/>
      <c r="E3633" s="8"/>
      <c r="O3633" s="10"/>
      <c r="Q3633" s="12"/>
      <c r="S3633" s="16"/>
      <c r="T3633" s="16"/>
    </row>
    <row r="3634" spans="2:20" x14ac:dyDescent="0.2">
      <c r="B3634" s="3"/>
      <c r="C3634" s="3"/>
      <c r="D3634" s="6"/>
      <c r="E3634" s="8"/>
      <c r="O3634" s="10"/>
      <c r="Q3634" s="12"/>
      <c r="S3634" s="16"/>
      <c r="T3634" s="16"/>
    </row>
    <row r="3635" spans="2:20" x14ac:dyDescent="0.2">
      <c r="B3635" s="3"/>
      <c r="C3635" s="3"/>
      <c r="D3635" s="6"/>
      <c r="E3635" s="8"/>
      <c r="O3635" s="10"/>
      <c r="Q3635" s="12"/>
      <c r="S3635" s="16"/>
      <c r="T3635" s="16"/>
    </row>
    <row r="3636" spans="2:20" x14ac:dyDescent="0.2">
      <c r="B3636" s="3"/>
      <c r="C3636" s="3"/>
      <c r="D3636" s="6"/>
      <c r="E3636" s="8"/>
      <c r="O3636" s="10"/>
      <c r="Q3636" s="12"/>
      <c r="S3636" s="16"/>
      <c r="T3636" s="16"/>
    </row>
    <row r="3637" spans="2:20" x14ac:dyDescent="0.2">
      <c r="B3637" s="3"/>
      <c r="C3637" s="3"/>
      <c r="D3637" s="6"/>
      <c r="E3637" s="8"/>
      <c r="O3637" s="10"/>
      <c r="Q3637" s="12"/>
      <c r="S3637" s="16"/>
      <c r="T3637" s="16"/>
    </row>
    <row r="3638" spans="2:20" x14ac:dyDescent="0.2">
      <c r="B3638" s="3"/>
      <c r="C3638" s="3"/>
      <c r="D3638" s="6"/>
      <c r="E3638" s="8"/>
      <c r="O3638" s="10"/>
      <c r="Q3638" s="12"/>
      <c r="S3638" s="16"/>
      <c r="T3638" s="16"/>
    </row>
    <row r="3639" spans="2:20" x14ac:dyDescent="0.2">
      <c r="B3639" s="3"/>
      <c r="C3639" s="3"/>
      <c r="D3639" s="6"/>
      <c r="E3639" s="8"/>
      <c r="O3639" s="10"/>
      <c r="Q3639" s="12"/>
      <c r="S3639" s="16"/>
      <c r="T3639" s="16"/>
    </row>
    <row r="3640" spans="2:20" x14ac:dyDescent="0.2">
      <c r="B3640" s="3"/>
      <c r="C3640" s="3"/>
      <c r="D3640" s="6"/>
      <c r="E3640" s="8"/>
      <c r="O3640" s="10"/>
      <c r="Q3640" s="12"/>
      <c r="S3640" s="16"/>
      <c r="T3640" s="16"/>
    </row>
    <row r="3641" spans="2:20" x14ac:dyDescent="0.2">
      <c r="B3641" s="3"/>
      <c r="C3641" s="3"/>
      <c r="D3641" s="6"/>
      <c r="E3641" s="8"/>
      <c r="O3641" s="10"/>
      <c r="Q3641" s="12"/>
      <c r="S3641" s="16"/>
      <c r="T3641" s="16"/>
    </row>
    <row r="3642" spans="2:20" x14ac:dyDescent="0.2">
      <c r="B3642" s="3"/>
      <c r="C3642" s="3"/>
      <c r="D3642" s="6"/>
      <c r="E3642" s="8"/>
      <c r="O3642" s="10"/>
      <c r="Q3642" s="12"/>
      <c r="S3642" s="16"/>
      <c r="T3642" s="16"/>
    </row>
    <row r="3643" spans="2:20" x14ac:dyDescent="0.2">
      <c r="B3643" s="3"/>
      <c r="C3643" s="3"/>
      <c r="D3643" s="6"/>
      <c r="E3643" s="8"/>
      <c r="O3643" s="10"/>
      <c r="Q3643" s="12"/>
      <c r="S3643" s="16"/>
      <c r="T3643" s="16"/>
    </row>
    <row r="3644" spans="2:20" x14ac:dyDescent="0.2">
      <c r="B3644" s="3"/>
      <c r="C3644" s="3"/>
      <c r="D3644" s="6"/>
      <c r="E3644" s="8"/>
      <c r="O3644" s="10"/>
      <c r="Q3644" s="12"/>
      <c r="S3644" s="16"/>
      <c r="T3644" s="16"/>
    </row>
    <row r="3645" spans="2:20" x14ac:dyDescent="0.2">
      <c r="B3645" s="3"/>
      <c r="C3645" s="3"/>
      <c r="D3645" s="6"/>
      <c r="E3645" s="8"/>
      <c r="O3645" s="10"/>
      <c r="Q3645" s="12"/>
      <c r="S3645" s="16"/>
      <c r="T3645" s="16"/>
    </row>
    <row r="3646" spans="2:20" x14ac:dyDescent="0.2">
      <c r="B3646" s="3"/>
      <c r="C3646" s="3"/>
      <c r="D3646" s="6"/>
      <c r="E3646" s="8"/>
      <c r="O3646" s="10"/>
      <c r="Q3646" s="12"/>
      <c r="S3646" s="16"/>
      <c r="T3646" s="16"/>
    </row>
    <row r="3647" spans="2:20" x14ac:dyDescent="0.2">
      <c r="B3647" s="3"/>
      <c r="C3647" s="3"/>
      <c r="D3647" s="6"/>
      <c r="E3647" s="8"/>
      <c r="O3647" s="10"/>
      <c r="Q3647" s="12"/>
      <c r="S3647" s="16"/>
      <c r="T3647" s="16"/>
    </row>
    <row r="3648" spans="2:20" x14ac:dyDescent="0.2">
      <c r="B3648" s="3"/>
      <c r="C3648" s="3"/>
      <c r="D3648" s="6"/>
      <c r="E3648" s="8"/>
      <c r="O3648" s="10"/>
      <c r="Q3648" s="12"/>
      <c r="S3648" s="16"/>
      <c r="T3648" s="16"/>
    </row>
    <row r="3649" spans="2:20" x14ac:dyDescent="0.2">
      <c r="B3649" s="3"/>
      <c r="C3649" s="3"/>
      <c r="D3649" s="6"/>
      <c r="E3649" s="8"/>
      <c r="O3649" s="10"/>
      <c r="Q3649" s="12"/>
      <c r="S3649" s="16"/>
      <c r="T3649" s="16"/>
    </row>
    <row r="3650" spans="2:20" x14ac:dyDescent="0.2">
      <c r="B3650" s="3"/>
      <c r="C3650" s="3"/>
      <c r="D3650" s="6"/>
      <c r="E3650" s="8"/>
      <c r="O3650" s="10"/>
      <c r="Q3650" s="12"/>
      <c r="S3650" s="16"/>
      <c r="T3650" s="16"/>
    </row>
    <row r="3651" spans="2:20" x14ac:dyDescent="0.2">
      <c r="B3651" s="3"/>
      <c r="C3651" s="3"/>
      <c r="D3651" s="6"/>
      <c r="E3651" s="8"/>
      <c r="O3651" s="10"/>
      <c r="Q3651" s="12"/>
      <c r="S3651" s="16"/>
      <c r="T3651" s="16"/>
    </row>
    <row r="3652" spans="2:20" x14ac:dyDescent="0.2">
      <c r="B3652" s="3"/>
      <c r="C3652" s="3"/>
      <c r="D3652" s="6"/>
      <c r="E3652" s="8"/>
      <c r="O3652" s="10"/>
      <c r="Q3652" s="12"/>
      <c r="S3652" s="16"/>
      <c r="T3652" s="16"/>
    </row>
    <row r="3653" spans="2:20" x14ac:dyDescent="0.2">
      <c r="B3653" s="3"/>
      <c r="C3653" s="3"/>
      <c r="D3653" s="6"/>
      <c r="E3653" s="8"/>
      <c r="O3653" s="10"/>
      <c r="Q3653" s="12"/>
      <c r="S3653" s="16"/>
      <c r="T3653" s="16"/>
    </row>
    <row r="3654" spans="2:20" x14ac:dyDescent="0.2">
      <c r="B3654" s="3"/>
      <c r="C3654" s="3"/>
      <c r="D3654" s="6"/>
      <c r="E3654" s="8"/>
      <c r="O3654" s="10"/>
      <c r="Q3654" s="12"/>
      <c r="S3654" s="16"/>
      <c r="T3654" s="16"/>
    </row>
    <row r="3655" spans="2:20" x14ac:dyDescent="0.2">
      <c r="B3655" s="3"/>
      <c r="C3655" s="3"/>
      <c r="D3655" s="6"/>
      <c r="E3655" s="8"/>
      <c r="O3655" s="10"/>
      <c r="Q3655" s="12"/>
      <c r="S3655" s="16"/>
      <c r="T3655" s="16"/>
    </row>
    <row r="3656" spans="2:20" x14ac:dyDescent="0.2">
      <c r="B3656" s="3"/>
      <c r="C3656" s="3"/>
      <c r="D3656" s="6"/>
      <c r="E3656" s="8"/>
      <c r="O3656" s="10"/>
      <c r="Q3656" s="12"/>
      <c r="S3656" s="16"/>
      <c r="T3656" s="16"/>
    </row>
    <row r="3657" spans="2:20" x14ac:dyDescent="0.2">
      <c r="B3657" s="3"/>
      <c r="C3657" s="3"/>
      <c r="D3657" s="6"/>
      <c r="E3657" s="8"/>
      <c r="O3657" s="10"/>
      <c r="Q3657" s="12"/>
      <c r="S3657" s="16"/>
      <c r="T3657" s="16"/>
    </row>
    <row r="3658" spans="2:20" x14ac:dyDescent="0.2">
      <c r="B3658" s="3"/>
      <c r="C3658" s="3"/>
      <c r="D3658" s="6"/>
      <c r="E3658" s="8"/>
      <c r="O3658" s="10"/>
      <c r="Q3658" s="12"/>
      <c r="S3658" s="16"/>
      <c r="T3658" s="16"/>
    </row>
    <row r="3659" spans="2:20" x14ac:dyDescent="0.2">
      <c r="B3659" s="3"/>
      <c r="C3659" s="3"/>
      <c r="D3659" s="6"/>
      <c r="E3659" s="8"/>
      <c r="O3659" s="10"/>
      <c r="Q3659" s="12"/>
      <c r="S3659" s="16"/>
      <c r="T3659" s="16"/>
    </row>
    <row r="3660" spans="2:20" x14ac:dyDescent="0.2">
      <c r="B3660" s="3"/>
      <c r="C3660" s="3"/>
      <c r="D3660" s="6"/>
      <c r="E3660" s="8"/>
      <c r="O3660" s="10"/>
      <c r="Q3660" s="12"/>
      <c r="S3660" s="16"/>
      <c r="T3660" s="16"/>
    </row>
    <row r="3661" spans="2:20" x14ac:dyDescent="0.2">
      <c r="B3661" s="3"/>
      <c r="C3661" s="3"/>
      <c r="D3661" s="6"/>
      <c r="E3661" s="8"/>
      <c r="O3661" s="10"/>
      <c r="Q3661" s="12"/>
      <c r="S3661" s="16"/>
      <c r="T3661" s="16"/>
    </row>
    <row r="3662" spans="2:20" x14ac:dyDescent="0.2">
      <c r="B3662" s="3"/>
      <c r="C3662" s="3"/>
      <c r="D3662" s="6"/>
      <c r="E3662" s="8"/>
      <c r="O3662" s="10"/>
      <c r="Q3662" s="12"/>
      <c r="S3662" s="16"/>
      <c r="T3662" s="16"/>
    </row>
    <row r="3663" spans="2:20" x14ac:dyDescent="0.2">
      <c r="B3663" s="3"/>
      <c r="C3663" s="3"/>
      <c r="D3663" s="6"/>
      <c r="E3663" s="8"/>
      <c r="O3663" s="10"/>
      <c r="Q3663" s="12"/>
      <c r="S3663" s="16"/>
      <c r="T3663" s="16"/>
    </row>
    <row r="3664" spans="2:20" x14ac:dyDescent="0.2">
      <c r="B3664" s="3"/>
      <c r="C3664" s="3"/>
      <c r="D3664" s="6"/>
      <c r="E3664" s="8"/>
      <c r="O3664" s="10"/>
      <c r="Q3664" s="12"/>
      <c r="S3664" s="16"/>
      <c r="T3664" s="16"/>
    </row>
    <row r="3665" spans="2:20" x14ac:dyDescent="0.2">
      <c r="B3665" s="3"/>
      <c r="C3665" s="3"/>
      <c r="D3665" s="6"/>
      <c r="E3665" s="8"/>
      <c r="O3665" s="10"/>
      <c r="Q3665" s="12"/>
      <c r="S3665" s="16"/>
      <c r="T3665" s="16"/>
    </row>
    <row r="3666" spans="2:20" x14ac:dyDescent="0.2">
      <c r="B3666" s="3"/>
      <c r="C3666" s="3"/>
      <c r="D3666" s="6"/>
      <c r="E3666" s="8"/>
      <c r="O3666" s="10"/>
      <c r="Q3666" s="12"/>
      <c r="S3666" s="16"/>
      <c r="T3666" s="16"/>
    </row>
    <row r="3667" spans="2:20" x14ac:dyDescent="0.2">
      <c r="B3667" s="3"/>
      <c r="C3667" s="3"/>
      <c r="D3667" s="6"/>
      <c r="E3667" s="8"/>
      <c r="O3667" s="10"/>
      <c r="Q3667" s="12"/>
      <c r="S3667" s="16"/>
      <c r="T3667" s="16"/>
    </row>
    <row r="3668" spans="2:20" x14ac:dyDescent="0.2">
      <c r="B3668" s="3"/>
      <c r="C3668" s="3"/>
      <c r="D3668" s="6"/>
      <c r="E3668" s="8"/>
      <c r="O3668" s="10"/>
      <c r="Q3668" s="12"/>
      <c r="S3668" s="16"/>
      <c r="T3668" s="16"/>
    </row>
    <row r="3669" spans="2:20" x14ac:dyDescent="0.2">
      <c r="B3669" s="3"/>
      <c r="C3669" s="3"/>
      <c r="D3669" s="6"/>
      <c r="E3669" s="8"/>
      <c r="O3669" s="10"/>
      <c r="Q3669" s="12"/>
      <c r="S3669" s="16"/>
      <c r="T3669" s="16"/>
    </row>
    <row r="3670" spans="2:20" x14ac:dyDescent="0.2">
      <c r="B3670" s="3"/>
      <c r="C3670" s="3"/>
      <c r="D3670" s="6"/>
      <c r="E3670" s="8"/>
      <c r="O3670" s="10"/>
      <c r="Q3670" s="12"/>
      <c r="S3670" s="16"/>
      <c r="T3670" s="16"/>
    </row>
    <row r="3671" spans="2:20" x14ac:dyDescent="0.2">
      <c r="B3671" s="3"/>
      <c r="C3671" s="3"/>
      <c r="D3671" s="6"/>
      <c r="E3671" s="8"/>
      <c r="O3671" s="10"/>
      <c r="Q3671" s="12"/>
      <c r="S3671" s="16"/>
      <c r="T3671" s="16"/>
    </row>
    <row r="3672" spans="2:20" x14ac:dyDescent="0.2">
      <c r="B3672" s="3"/>
      <c r="C3672" s="3"/>
      <c r="D3672" s="6"/>
      <c r="E3672" s="8"/>
      <c r="O3672" s="10"/>
      <c r="Q3672" s="12"/>
      <c r="S3672" s="16"/>
      <c r="T3672" s="16"/>
    </row>
    <row r="3673" spans="2:20" x14ac:dyDescent="0.2">
      <c r="B3673" s="3"/>
      <c r="C3673" s="3"/>
      <c r="D3673" s="6"/>
      <c r="E3673" s="8"/>
      <c r="O3673" s="10"/>
      <c r="Q3673" s="12"/>
      <c r="S3673" s="16"/>
      <c r="T3673" s="16"/>
    </row>
    <row r="3674" spans="2:20" x14ac:dyDescent="0.2">
      <c r="B3674" s="3"/>
      <c r="C3674" s="3"/>
      <c r="D3674" s="6"/>
      <c r="E3674" s="8"/>
      <c r="O3674" s="10"/>
      <c r="Q3674" s="12"/>
      <c r="S3674" s="16"/>
      <c r="T3674" s="16"/>
    </row>
    <row r="3675" spans="2:20" x14ac:dyDescent="0.2">
      <c r="B3675" s="3"/>
      <c r="C3675" s="3"/>
      <c r="D3675" s="6"/>
      <c r="E3675" s="8"/>
      <c r="O3675" s="10"/>
      <c r="Q3675" s="12"/>
      <c r="S3675" s="16"/>
      <c r="T3675" s="16"/>
    </row>
    <row r="3676" spans="2:20" x14ac:dyDescent="0.2">
      <c r="B3676" s="3"/>
      <c r="C3676" s="3"/>
      <c r="D3676" s="6"/>
      <c r="E3676" s="8"/>
      <c r="O3676" s="10"/>
      <c r="Q3676" s="12"/>
      <c r="S3676" s="16"/>
      <c r="T3676" s="16"/>
    </row>
    <row r="3677" spans="2:20" x14ac:dyDescent="0.2">
      <c r="B3677" s="3"/>
      <c r="C3677" s="3"/>
      <c r="D3677" s="6"/>
      <c r="E3677" s="8"/>
      <c r="O3677" s="10"/>
      <c r="Q3677" s="12"/>
      <c r="S3677" s="16"/>
      <c r="T3677" s="16"/>
    </row>
    <row r="3678" spans="2:20" x14ac:dyDescent="0.2">
      <c r="B3678" s="3"/>
      <c r="C3678" s="3"/>
      <c r="D3678" s="6"/>
      <c r="E3678" s="8"/>
      <c r="O3678" s="10"/>
      <c r="Q3678" s="12"/>
      <c r="S3678" s="16"/>
      <c r="T3678" s="16"/>
    </row>
    <row r="3679" spans="2:20" x14ac:dyDescent="0.2">
      <c r="B3679" s="3"/>
      <c r="C3679" s="3"/>
      <c r="D3679" s="6"/>
      <c r="E3679" s="8"/>
      <c r="O3679" s="10"/>
      <c r="Q3679" s="12"/>
      <c r="S3679" s="16"/>
      <c r="T3679" s="16"/>
    </row>
    <row r="3680" spans="2:20" x14ac:dyDescent="0.2">
      <c r="B3680" s="3"/>
      <c r="C3680" s="3"/>
      <c r="D3680" s="6"/>
      <c r="E3680" s="8"/>
      <c r="O3680" s="10"/>
      <c r="Q3680" s="12"/>
      <c r="S3680" s="16"/>
      <c r="T3680" s="16"/>
    </row>
    <row r="3681" spans="2:20" x14ac:dyDescent="0.2">
      <c r="B3681" s="3"/>
      <c r="C3681" s="3"/>
      <c r="D3681" s="6"/>
      <c r="E3681" s="8"/>
      <c r="O3681" s="10"/>
      <c r="Q3681" s="12"/>
      <c r="S3681" s="16"/>
      <c r="T3681" s="16"/>
    </row>
    <row r="3682" spans="2:20" x14ac:dyDescent="0.2">
      <c r="B3682" s="3"/>
      <c r="C3682" s="3"/>
      <c r="D3682" s="6"/>
      <c r="E3682" s="8"/>
      <c r="O3682" s="10"/>
      <c r="Q3682" s="12"/>
      <c r="S3682" s="16"/>
      <c r="T3682" s="16"/>
    </row>
    <row r="3683" spans="2:20" x14ac:dyDescent="0.2">
      <c r="B3683" s="3"/>
      <c r="C3683" s="3"/>
      <c r="D3683" s="6"/>
      <c r="E3683" s="8"/>
      <c r="O3683" s="10"/>
      <c r="Q3683" s="12"/>
      <c r="S3683" s="16"/>
      <c r="T3683" s="16"/>
    </row>
    <row r="3684" spans="2:20" x14ac:dyDescent="0.2">
      <c r="B3684" s="3"/>
      <c r="C3684" s="3"/>
      <c r="D3684" s="6"/>
      <c r="E3684" s="8"/>
      <c r="O3684" s="10"/>
      <c r="Q3684" s="12"/>
      <c r="S3684" s="16"/>
      <c r="T3684" s="16"/>
    </row>
    <row r="3685" spans="2:20" x14ac:dyDescent="0.2">
      <c r="B3685" s="3"/>
      <c r="C3685" s="3"/>
      <c r="D3685" s="6"/>
      <c r="E3685" s="8"/>
      <c r="O3685" s="10"/>
      <c r="Q3685" s="12"/>
      <c r="S3685" s="16"/>
      <c r="T3685" s="16"/>
    </row>
    <row r="3686" spans="2:20" x14ac:dyDescent="0.2">
      <c r="B3686" s="3"/>
      <c r="C3686" s="3"/>
      <c r="D3686" s="6"/>
      <c r="E3686" s="8"/>
      <c r="O3686" s="10"/>
      <c r="Q3686" s="12"/>
      <c r="S3686" s="16"/>
      <c r="T3686" s="16"/>
    </row>
    <row r="3687" spans="2:20" x14ac:dyDescent="0.2">
      <c r="B3687" s="3"/>
      <c r="C3687" s="3"/>
      <c r="D3687" s="6"/>
      <c r="E3687" s="8"/>
      <c r="O3687" s="10"/>
      <c r="Q3687" s="12"/>
      <c r="S3687" s="16"/>
      <c r="T3687" s="16"/>
    </row>
    <row r="3688" spans="2:20" x14ac:dyDescent="0.2">
      <c r="B3688" s="3"/>
      <c r="C3688" s="3"/>
      <c r="D3688" s="6"/>
      <c r="E3688" s="8"/>
      <c r="O3688" s="10"/>
      <c r="Q3688" s="12"/>
      <c r="S3688" s="16"/>
      <c r="T3688" s="16"/>
    </row>
    <row r="3689" spans="2:20" x14ac:dyDescent="0.2">
      <c r="B3689" s="3"/>
      <c r="C3689" s="3"/>
      <c r="D3689" s="6"/>
      <c r="E3689" s="8"/>
      <c r="O3689" s="10"/>
      <c r="Q3689" s="12"/>
      <c r="S3689" s="16"/>
      <c r="T3689" s="16"/>
    </row>
    <row r="3690" spans="2:20" x14ac:dyDescent="0.2">
      <c r="B3690" s="3"/>
      <c r="C3690" s="3"/>
      <c r="D3690" s="6"/>
      <c r="E3690" s="8"/>
      <c r="O3690" s="10"/>
      <c r="Q3690" s="12"/>
      <c r="S3690" s="16"/>
      <c r="T3690" s="16"/>
    </row>
    <row r="3691" spans="2:20" x14ac:dyDescent="0.2">
      <c r="B3691" s="3"/>
      <c r="C3691" s="3"/>
      <c r="D3691" s="6"/>
      <c r="E3691" s="8"/>
      <c r="O3691" s="10"/>
      <c r="Q3691" s="12"/>
      <c r="S3691" s="16"/>
      <c r="T3691" s="16"/>
    </row>
    <row r="3692" spans="2:20" x14ac:dyDescent="0.2">
      <c r="B3692" s="3"/>
      <c r="C3692" s="3"/>
      <c r="D3692" s="6"/>
      <c r="E3692" s="8"/>
      <c r="O3692" s="10"/>
      <c r="Q3692" s="12"/>
      <c r="S3692" s="16"/>
      <c r="T3692" s="16"/>
    </row>
    <row r="3693" spans="2:20" x14ac:dyDescent="0.2">
      <c r="B3693" s="3"/>
      <c r="C3693" s="3"/>
      <c r="D3693" s="6"/>
      <c r="E3693" s="8"/>
      <c r="O3693" s="10"/>
      <c r="Q3693" s="12"/>
      <c r="S3693" s="16"/>
      <c r="T3693" s="16"/>
    </row>
    <row r="3694" spans="2:20" x14ac:dyDescent="0.2">
      <c r="B3694" s="3"/>
      <c r="C3694" s="3"/>
      <c r="D3694" s="6"/>
      <c r="E3694" s="8"/>
      <c r="O3694" s="10"/>
      <c r="Q3694" s="12"/>
      <c r="S3694" s="16"/>
      <c r="T3694" s="16"/>
    </row>
    <row r="3695" spans="2:20" x14ac:dyDescent="0.2">
      <c r="B3695" s="3"/>
      <c r="C3695" s="3"/>
      <c r="D3695" s="6"/>
      <c r="E3695" s="8"/>
      <c r="O3695" s="10"/>
      <c r="Q3695" s="12"/>
      <c r="S3695" s="16"/>
      <c r="T3695" s="16"/>
    </row>
    <row r="3696" spans="2:20" x14ac:dyDescent="0.2">
      <c r="B3696" s="3"/>
      <c r="C3696" s="3"/>
      <c r="D3696" s="6"/>
      <c r="E3696" s="8"/>
      <c r="O3696" s="10"/>
      <c r="Q3696" s="12"/>
      <c r="S3696" s="16"/>
      <c r="T3696" s="16"/>
    </row>
    <row r="3697" spans="2:20" x14ac:dyDescent="0.2">
      <c r="B3697" s="3"/>
      <c r="C3697" s="3"/>
      <c r="D3697" s="6"/>
      <c r="E3697" s="8"/>
      <c r="O3697" s="10"/>
      <c r="Q3697" s="12"/>
      <c r="S3697" s="16"/>
      <c r="T3697" s="16"/>
    </row>
    <row r="3698" spans="2:20" x14ac:dyDescent="0.2">
      <c r="B3698" s="3"/>
      <c r="C3698" s="3"/>
      <c r="D3698" s="6"/>
      <c r="E3698" s="8"/>
      <c r="O3698" s="10"/>
      <c r="Q3698" s="12"/>
      <c r="S3698" s="16"/>
      <c r="T3698" s="16"/>
    </row>
    <row r="3699" spans="2:20" x14ac:dyDescent="0.2">
      <c r="B3699" s="3"/>
      <c r="C3699" s="3"/>
      <c r="D3699" s="6"/>
      <c r="E3699" s="8"/>
      <c r="O3699" s="10"/>
      <c r="Q3699" s="12"/>
      <c r="S3699" s="16"/>
      <c r="T3699" s="16"/>
    </row>
    <row r="3700" spans="2:20" x14ac:dyDescent="0.2">
      <c r="B3700" s="3"/>
      <c r="C3700" s="3"/>
      <c r="D3700" s="6"/>
      <c r="E3700" s="8"/>
      <c r="O3700" s="10"/>
      <c r="Q3700" s="12"/>
      <c r="S3700" s="16"/>
      <c r="T3700" s="16"/>
    </row>
    <row r="3701" spans="2:20" x14ac:dyDescent="0.2">
      <c r="B3701" s="3"/>
      <c r="C3701" s="3"/>
      <c r="D3701" s="6"/>
      <c r="E3701" s="8"/>
      <c r="O3701" s="10"/>
      <c r="Q3701" s="12"/>
      <c r="S3701" s="16"/>
      <c r="T3701" s="16"/>
    </row>
    <row r="3702" spans="2:20" x14ac:dyDescent="0.2">
      <c r="B3702" s="3"/>
      <c r="C3702" s="3"/>
      <c r="D3702" s="6"/>
      <c r="E3702" s="8"/>
      <c r="O3702" s="10"/>
      <c r="Q3702" s="12"/>
      <c r="S3702" s="16"/>
      <c r="T3702" s="16"/>
    </row>
    <row r="3703" spans="2:20" x14ac:dyDescent="0.2">
      <c r="B3703" s="3"/>
      <c r="C3703" s="3"/>
      <c r="D3703" s="6"/>
      <c r="E3703" s="8"/>
      <c r="O3703" s="10"/>
      <c r="Q3703" s="12"/>
      <c r="S3703" s="16"/>
      <c r="T3703" s="16"/>
    </row>
    <row r="3704" spans="2:20" x14ac:dyDescent="0.2">
      <c r="B3704" s="3"/>
      <c r="C3704" s="3"/>
      <c r="D3704" s="6"/>
      <c r="E3704" s="8"/>
      <c r="O3704" s="10"/>
      <c r="Q3704" s="12"/>
      <c r="S3704" s="16"/>
      <c r="T3704" s="16"/>
    </row>
    <row r="3705" spans="2:20" x14ac:dyDescent="0.2">
      <c r="B3705" s="3"/>
      <c r="C3705" s="3"/>
      <c r="D3705" s="6"/>
      <c r="E3705" s="8"/>
      <c r="O3705" s="10"/>
      <c r="Q3705" s="12"/>
      <c r="S3705" s="16"/>
      <c r="T3705" s="16"/>
    </row>
    <row r="3706" spans="2:20" x14ac:dyDescent="0.2">
      <c r="B3706" s="3"/>
      <c r="C3706" s="3"/>
      <c r="D3706" s="6"/>
      <c r="E3706" s="8"/>
      <c r="O3706" s="10"/>
      <c r="Q3706" s="12"/>
      <c r="S3706" s="16"/>
      <c r="T3706" s="16"/>
    </row>
    <row r="3707" spans="2:20" x14ac:dyDescent="0.2">
      <c r="B3707" s="3"/>
      <c r="C3707" s="3"/>
      <c r="D3707" s="6"/>
      <c r="E3707" s="8"/>
      <c r="O3707" s="10"/>
      <c r="Q3707" s="12"/>
      <c r="S3707" s="16"/>
      <c r="T3707" s="16"/>
    </row>
    <row r="3708" spans="2:20" x14ac:dyDescent="0.2">
      <c r="B3708" s="3"/>
      <c r="C3708" s="3"/>
      <c r="D3708" s="6"/>
      <c r="E3708" s="8"/>
      <c r="O3708" s="10"/>
      <c r="Q3708" s="12"/>
      <c r="S3708" s="16"/>
      <c r="T3708" s="16"/>
    </row>
    <row r="3709" spans="2:20" x14ac:dyDescent="0.2">
      <c r="B3709" s="3"/>
      <c r="C3709" s="3"/>
      <c r="D3709" s="6"/>
      <c r="E3709" s="8"/>
      <c r="O3709" s="10"/>
      <c r="Q3709" s="12"/>
      <c r="S3709" s="16"/>
      <c r="T3709" s="16"/>
    </row>
    <row r="3710" spans="2:20" x14ac:dyDescent="0.2">
      <c r="B3710" s="3"/>
      <c r="C3710" s="3"/>
      <c r="D3710" s="6"/>
      <c r="E3710" s="8"/>
      <c r="O3710" s="10"/>
      <c r="Q3710" s="12"/>
      <c r="S3710" s="16"/>
      <c r="T3710" s="16"/>
    </row>
    <row r="3711" spans="2:20" x14ac:dyDescent="0.2">
      <c r="B3711" s="3"/>
      <c r="C3711" s="3"/>
      <c r="D3711" s="6"/>
      <c r="E3711" s="8"/>
      <c r="O3711" s="10"/>
      <c r="Q3711" s="12"/>
      <c r="S3711" s="16"/>
      <c r="T3711" s="16"/>
    </row>
    <row r="3712" spans="2:20" x14ac:dyDescent="0.2">
      <c r="B3712" s="3"/>
      <c r="C3712" s="3"/>
      <c r="D3712" s="6"/>
      <c r="E3712" s="8"/>
      <c r="O3712" s="10"/>
      <c r="Q3712" s="12"/>
      <c r="S3712" s="16"/>
      <c r="T3712" s="16"/>
    </row>
    <row r="3713" spans="2:20" x14ac:dyDescent="0.2">
      <c r="B3713" s="3"/>
      <c r="C3713" s="3"/>
      <c r="D3713" s="6"/>
      <c r="E3713" s="8"/>
      <c r="O3713" s="10"/>
      <c r="Q3713" s="12"/>
      <c r="S3713" s="16"/>
      <c r="T3713" s="16"/>
    </row>
    <row r="3714" spans="2:20" x14ac:dyDescent="0.2">
      <c r="B3714" s="3"/>
      <c r="C3714" s="3"/>
      <c r="D3714" s="6"/>
      <c r="E3714" s="8"/>
      <c r="O3714" s="10"/>
      <c r="Q3714" s="12"/>
      <c r="S3714" s="16"/>
      <c r="T3714" s="16"/>
    </row>
    <row r="3715" spans="2:20" x14ac:dyDescent="0.2">
      <c r="B3715" s="3"/>
      <c r="C3715" s="3"/>
      <c r="D3715" s="6"/>
      <c r="E3715" s="8"/>
      <c r="O3715" s="10"/>
      <c r="Q3715" s="12"/>
      <c r="S3715" s="16"/>
      <c r="T3715" s="16"/>
    </row>
    <row r="3716" spans="2:20" x14ac:dyDescent="0.2">
      <c r="B3716" s="3"/>
      <c r="C3716" s="3"/>
      <c r="D3716" s="6"/>
      <c r="E3716" s="8"/>
      <c r="O3716" s="10"/>
      <c r="Q3716" s="12"/>
      <c r="S3716" s="16"/>
      <c r="T3716" s="16"/>
    </row>
    <row r="3717" spans="2:20" x14ac:dyDescent="0.2">
      <c r="B3717" s="3"/>
      <c r="C3717" s="3"/>
      <c r="D3717" s="6"/>
      <c r="E3717" s="8"/>
      <c r="O3717" s="10"/>
      <c r="Q3717" s="12"/>
      <c r="S3717" s="16"/>
      <c r="T3717" s="16"/>
    </row>
    <row r="3718" spans="2:20" x14ac:dyDescent="0.2">
      <c r="B3718" s="3"/>
      <c r="C3718" s="3"/>
      <c r="D3718" s="6"/>
      <c r="E3718" s="8"/>
      <c r="O3718" s="10"/>
      <c r="Q3718" s="12"/>
      <c r="S3718" s="16"/>
      <c r="T3718" s="16"/>
    </row>
    <row r="3719" spans="2:20" x14ac:dyDescent="0.2">
      <c r="B3719" s="3"/>
      <c r="C3719" s="3"/>
      <c r="D3719" s="6"/>
      <c r="E3719" s="8"/>
      <c r="O3719" s="10"/>
      <c r="Q3719" s="12"/>
      <c r="S3719" s="16"/>
      <c r="T3719" s="16"/>
    </row>
    <row r="3720" spans="2:20" x14ac:dyDescent="0.2">
      <c r="B3720" s="3"/>
      <c r="C3720" s="3"/>
      <c r="D3720" s="6"/>
      <c r="E3720" s="8"/>
      <c r="O3720" s="10"/>
      <c r="Q3720" s="12"/>
      <c r="S3720" s="16"/>
      <c r="T3720" s="16"/>
    </row>
    <row r="3721" spans="2:20" x14ac:dyDescent="0.2">
      <c r="B3721" s="3"/>
      <c r="C3721" s="3"/>
      <c r="D3721" s="6"/>
      <c r="E3721" s="8"/>
      <c r="O3721" s="10"/>
      <c r="Q3721" s="12"/>
      <c r="S3721" s="16"/>
      <c r="T3721" s="16"/>
    </row>
    <row r="3722" spans="2:20" x14ac:dyDescent="0.2">
      <c r="B3722" s="3"/>
      <c r="C3722" s="3"/>
      <c r="D3722" s="6"/>
      <c r="E3722" s="8"/>
      <c r="O3722" s="10"/>
      <c r="Q3722" s="12"/>
      <c r="S3722" s="16"/>
      <c r="T3722" s="16"/>
    </row>
    <row r="3723" spans="2:20" x14ac:dyDescent="0.2">
      <c r="B3723" s="3"/>
      <c r="C3723" s="3"/>
      <c r="D3723" s="6"/>
      <c r="E3723" s="8"/>
      <c r="O3723" s="10"/>
      <c r="Q3723" s="12"/>
      <c r="S3723" s="16"/>
      <c r="T3723" s="16"/>
    </row>
    <row r="3724" spans="2:20" x14ac:dyDescent="0.2">
      <c r="B3724" s="3"/>
      <c r="C3724" s="3"/>
      <c r="D3724" s="6"/>
      <c r="E3724" s="8"/>
      <c r="O3724" s="10"/>
      <c r="Q3724" s="12"/>
      <c r="S3724" s="16"/>
      <c r="T3724" s="16"/>
    </row>
    <row r="3725" spans="2:20" x14ac:dyDescent="0.2">
      <c r="B3725" s="3"/>
      <c r="C3725" s="3"/>
      <c r="D3725" s="6"/>
      <c r="E3725" s="8"/>
      <c r="O3725" s="10"/>
      <c r="Q3725" s="12"/>
      <c r="S3725" s="16"/>
      <c r="T3725" s="16"/>
    </row>
    <row r="3726" spans="2:20" x14ac:dyDescent="0.2">
      <c r="B3726" s="3"/>
      <c r="C3726" s="3"/>
      <c r="D3726" s="6"/>
      <c r="E3726" s="8"/>
      <c r="O3726" s="10"/>
      <c r="Q3726" s="12"/>
      <c r="S3726" s="16"/>
      <c r="T3726" s="16"/>
    </row>
    <row r="3727" spans="2:20" x14ac:dyDescent="0.2">
      <c r="B3727" s="3"/>
      <c r="C3727" s="3"/>
      <c r="D3727" s="6"/>
      <c r="E3727" s="8"/>
      <c r="O3727" s="10"/>
      <c r="Q3727" s="12"/>
      <c r="S3727" s="16"/>
      <c r="T3727" s="16"/>
    </row>
    <row r="3728" spans="2:20" x14ac:dyDescent="0.2">
      <c r="B3728" s="3"/>
      <c r="C3728" s="3"/>
      <c r="D3728" s="6"/>
      <c r="E3728" s="8"/>
      <c r="O3728" s="10"/>
      <c r="Q3728" s="12"/>
      <c r="S3728" s="16"/>
      <c r="T3728" s="16"/>
    </row>
    <row r="3729" spans="2:20" x14ac:dyDescent="0.2">
      <c r="B3729" s="3"/>
      <c r="C3729" s="3"/>
      <c r="D3729" s="6"/>
      <c r="E3729" s="8"/>
      <c r="O3729" s="10"/>
      <c r="Q3729" s="12"/>
      <c r="S3729" s="16"/>
      <c r="T3729" s="16"/>
    </row>
    <row r="3730" spans="2:20" x14ac:dyDescent="0.2">
      <c r="B3730" s="3"/>
      <c r="C3730" s="3"/>
      <c r="D3730" s="6"/>
      <c r="E3730" s="8"/>
      <c r="O3730" s="10"/>
      <c r="Q3730" s="12"/>
      <c r="S3730" s="16"/>
      <c r="T3730" s="16"/>
    </row>
    <row r="3731" spans="2:20" x14ac:dyDescent="0.2">
      <c r="B3731" s="3"/>
      <c r="C3731" s="3"/>
      <c r="D3731" s="6"/>
      <c r="E3731" s="8"/>
      <c r="O3731" s="10"/>
      <c r="Q3731" s="12"/>
      <c r="S3731" s="16"/>
      <c r="T3731" s="16"/>
    </row>
    <row r="3732" spans="2:20" x14ac:dyDescent="0.2">
      <c r="B3732" s="3"/>
      <c r="C3732" s="3"/>
      <c r="D3732" s="6"/>
      <c r="E3732" s="8"/>
      <c r="O3732" s="10"/>
      <c r="Q3732" s="12"/>
      <c r="S3732" s="16"/>
      <c r="T3732" s="16"/>
    </row>
    <row r="3733" spans="2:20" x14ac:dyDescent="0.2">
      <c r="B3733" s="3"/>
      <c r="C3733" s="3"/>
      <c r="D3733" s="6"/>
      <c r="E3733" s="8"/>
      <c r="O3733" s="10"/>
      <c r="Q3733" s="12"/>
      <c r="S3733" s="16"/>
      <c r="T3733" s="16"/>
    </row>
    <row r="3734" spans="2:20" x14ac:dyDescent="0.2">
      <c r="B3734" s="3"/>
      <c r="C3734" s="3"/>
      <c r="D3734" s="6"/>
      <c r="E3734" s="8"/>
      <c r="O3734" s="10"/>
      <c r="Q3734" s="12"/>
      <c r="S3734" s="16"/>
      <c r="T3734" s="16"/>
    </row>
    <row r="3735" spans="2:20" x14ac:dyDescent="0.2">
      <c r="B3735" s="3"/>
      <c r="C3735" s="3"/>
      <c r="D3735" s="6"/>
      <c r="E3735" s="8"/>
      <c r="O3735" s="10"/>
      <c r="Q3735" s="12"/>
      <c r="S3735" s="16"/>
      <c r="T3735" s="16"/>
    </row>
    <row r="3736" spans="2:20" x14ac:dyDescent="0.2">
      <c r="B3736" s="3"/>
      <c r="C3736" s="3"/>
      <c r="D3736" s="6"/>
      <c r="E3736" s="8"/>
      <c r="O3736" s="10"/>
      <c r="Q3736" s="12"/>
      <c r="S3736" s="16"/>
      <c r="T3736" s="16"/>
    </row>
    <row r="3737" spans="2:20" x14ac:dyDescent="0.2">
      <c r="B3737" s="3"/>
      <c r="C3737" s="3"/>
      <c r="D3737" s="6"/>
      <c r="E3737" s="8"/>
      <c r="O3737" s="10"/>
      <c r="Q3737" s="12"/>
      <c r="S3737" s="16"/>
      <c r="T3737" s="16"/>
    </row>
    <row r="3738" spans="2:20" x14ac:dyDescent="0.2">
      <c r="B3738" s="3"/>
      <c r="C3738" s="3"/>
      <c r="D3738" s="6"/>
      <c r="E3738" s="8"/>
      <c r="O3738" s="10"/>
      <c r="Q3738" s="12"/>
      <c r="S3738" s="16"/>
      <c r="T3738" s="16"/>
    </row>
    <row r="3739" spans="2:20" x14ac:dyDescent="0.2">
      <c r="B3739" s="3"/>
      <c r="C3739" s="3"/>
      <c r="D3739" s="6"/>
      <c r="E3739" s="8"/>
      <c r="O3739" s="10"/>
      <c r="Q3739" s="12"/>
      <c r="S3739" s="16"/>
      <c r="T3739" s="16"/>
    </row>
    <row r="3740" spans="2:20" x14ac:dyDescent="0.2">
      <c r="B3740" s="3"/>
      <c r="C3740" s="3"/>
      <c r="D3740" s="6"/>
      <c r="E3740" s="8"/>
      <c r="O3740" s="10"/>
      <c r="Q3740" s="12"/>
      <c r="S3740" s="16"/>
      <c r="T3740" s="16"/>
    </row>
    <row r="3741" spans="2:20" x14ac:dyDescent="0.2">
      <c r="B3741" s="3"/>
      <c r="C3741" s="3"/>
      <c r="D3741" s="6"/>
      <c r="E3741" s="8"/>
      <c r="O3741" s="10"/>
      <c r="Q3741" s="12"/>
      <c r="S3741" s="16"/>
      <c r="T3741" s="16"/>
    </row>
    <row r="3742" spans="2:20" x14ac:dyDescent="0.2">
      <c r="B3742" s="3"/>
      <c r="C3742" s="3"/>
      <c r="D3742" s="6"/>
      <c r="E3742" s="8"/>
      <c r="O3742" s="10"/>
      <c r="Q3742" s="12"/>
      <c r="S3742" s="16"/>
      <c r="T3742" s="16"/>
    </row>
    <row r="3743" spans="2:20" x14ac:dyDescent="0.2">
      <c r="B3743" s="3"/>
      <c r="C3743" s="3"/>
      <c r="D3743" s="6"/>
      <c r="E3743" s="8"/>
      <c r="O3743" s="10"/>
      <c r="Q3743" s="12"/>
      <c r="S3743" s="16"/>
      <c r="T3743" s="16"/>
    </row>
    <row r="3744" spans="2:20" x14ac:dyDescent="0.2">
      <c r="B3744" s="3"/>
      <c r="C3744" s="3"/>
      <c r="D3744" s="6"/>
      <c r="E3744" s="8"/>
      <c r="O3744" s="10"/>
      <c r="Q3744" s="12"/>
      <c r="S3744" s="16"/>
      <c r="T3744" s="16"/>
    </row>
    <row r="3745" spans="2:20" x14ac:dyDescent="0.2">
      <c r="B3745" s="3"/>
      <c r="C3745" s="3"/>
      <c r="D3745" s="6"/>
      <c r="E3745" s="8"/>
      <c r="O3745" s="10"/>
      <c r="Q3745" s="12"/>
      <c r="S3745" s="16"/>
      <c r="T3745" s="16"/>
    </row>
    <row r="3746" spans="2:20" x14ac:dyDescent="0.2">
      <c r="B3746" s="3"/>
      <c r="C3746" s="3"/>
      <c r="D3746" s="6"/>
      <c r="E3746" s="8"/>
      <c r="O3746" s="10"/>
      <c r="Q3746" s="12"/>
      <c r="S3746" s="16"/>
      <c r="T3746" s="16"/>
    </row>
    <row r="3747" spans="2:20" x14ac:dyDescent="0.2">
      <c r="B3747" s="3"/>
      <c r="C3747" s="3"/>
      <c r="D3747" s="6"/>
      <c r="E3747" s="8"/>
      <c r="O3747" s="10"/>
      <c r="Q3747" s="12"/>
      <c r="S3747" s="16"/>
      <c r="T3747" s="16"/>
    </row>
    <row r="3748" spans="2:20" x14ac:dyDescent="0.2">
      <c r="B3748" s="3"/>
      <c r="C3748" s="3"/>
      <c r="D3748" s="6"/>
      <c r="E3748" s="8"/>
      <c r="O3748" s="10"/>
      <c r="Q3748" s="12"/>
      <c r="S3748" s="16"/>
      <c r="T3748" s="16"/>
    </row>
    <row r="3749" spans="2:20" x14ac:dyDescent="0.2">
      <c r="B3749" s="3"/>
      <c r="C3749" s="3"/>
      <c r="D3749" s="6"/>
      <c r="E3749" s="8"/>
      <c r="O3749" s="10"/>
      <c r="Q3749" s="12"/>
      <c r="S3749" s="16"/>
      <c r="T3749" s="16"/>
    </row>
    <row r="3750" spans="2:20" x14ac:dyDescent="0.2">
      <c r="B3750" s="3"/>
      <c r="C3750" s="3"/>
      <c r="D3750" s="6"/>
      <c r="E3750" s="8"/>
      <c r="O3750" s="10"/>
      <c r="Q3750" s="12"/>
      <c r="S3750" s="16"/>
      <c r="T3750" s="16"/>
    </row>
    <row r="3751" spans="2:20" x14ac:dyDescent="0.2">
      <c r="B3751" s="3"/>
      <c r="C3751" s="3"/>
      <c r="D3751" s="6"/>
      <c r="E3751" s="8"/>
      <c r="O3751" s="10"/>
      <c r="Q3751" s="12"/>
      <c r="S3751" s="16"/>
      <c r="T3751" s="16"/>
    </row>
    <row r="3752" spans="2:20" x14ac:dyDescent="0.2">
      <c r="B3752" s="3"/>
      <c r="C3752" s="3"/>
      <c r="D3752" s="6"/>
      <c r="E3752" s="8"/>
      <c r="O3752" s="10"/>
      <c r="Q3752" s="12"/>
      <c r="S3752" s="16"/>
      <c r="T3752" s="16"/>
    </row>
    <row r="3753" spans="2:20" x14ac:dyDescent="0.2">
      <c r="B3753" s="3"/>
      <c r="C3753" s="3"/>
      <c r="D3753" s="6"/>
      <c r="E3753" s="8"/>
      <c r="O3753" s="10"/>
      <c r="Q3753" s="12"/>
      <c r="S3753" s="16"/>
      <c r="T3753" s="16"/>
    </row>
    <row r="3754" spans="2:20" x14ac:dyDescent="0.2">
      <c r="B3754" s="3"/>
      <c r="C3754" s="3"/>
      <c r="D3754" s="6"/>
      <c r="E3754" s="8"/>
      <c r="O3754" s="10"/>
      <c r="Q3754" s="12"/>
      <c r="S3754" s="16"/>
      <c r="T3754" s="16"/>
    </row>
    <row r="3755" spans="2:20" x14ac:dyDescent="0.2">
      <c r="B3755" s="3"/>
      <c r="C3755" s="3"/>
      <c r="D3755" s="6"/>
      <c r="E3755" s="8"/>
      <c r="O3755" s="10"/>
      <c r="Q3755" s="12"/>
      <c r="S3755" s="16"/>
      <c r="T3755" s="16"/>
    </row>
    <row r="3756" spans="2:20" x14ac:dyDescent="0.2">
      <c r="B3756" s="3"/>
      <c r="C3756" s="3"/>
      <c r="D3756" s="6"/>
      <c r="E3756" s="8"/>
      <c r="O3756" s="10"/>
      <c r="Q3756" s="12"/>
      <c r="S3756" s="16"/>
      <c r="T3756" s="16"/>
    </row>
    <row r="3757" spans="2:20" x14ac:dyDescent="0.2">
      <c r="B3757" s="3"/>
      <c r="C3757" s="3"/>
      <c r="D3757" s="6"/>
      <c r="E3757" s="8"/>
      <c r="O3757" s="10"/>
      <c r="Q3757" s="12"/>
      <c r="S3757" s="16"/>
      <c r="T3757" s="16"/>
    </row>
    <row r="3758" spans="2:20" x14ac:dyDescent="0.2">
      <c r="B3758" s="3"/>
      <c r="C3758" s="3"/>
      <c r="D3758" s="6"/>
      <c r="E3758" s="8"/>
      <c r="O3758" s="10"/>
      <c r="Q3758" s="12"/>
      <c r="S3758" s="16"/>
      <c r="T3758" s="16"/>
    </row>
    <row r="3759" spans="2:20" x14ac:dyDescent="0.2">
      <c r="B3759" s="3"/>
      <c r="C3759" s="3"/>
      <c r="D3759" s="6"/>
      <c r="E3759" s="8"/>
      <c r="O3759" s="10"/>
      <c r="Q3759" s="12"/>
      <c r="S3759" s="16"/>
      <c r="T3759" s="16"/>
    </row>
    <row r="3760" spans="2:20" x14ac:dyDescent="0.2">
      <c r="B3760" s="3"/>
      <c r="C3760" s="3"/>
      <c r="D3760" s="6"/>
      <c r="E3760" s="8"/>
      <c r="O3760" s="10"/>
      <c r="Q3760" s="12"/>
      <c r="S3760" s="16"/>
      <c r="T3760" s="16"/>
    </row>
    <row r="3761" spans="2:20" x14ac:dyDescent="0.2">
      <c r="B3761" s="3"/>
      <c r="C3761" s="3"/>
      <c r="D3761" s="6"/>
      <c r="E3761" s="8"/>
      <c r="O3761" s="10"/>
      <c r="Q3761" s="12"/>
      <c r="S3761" s="16"/>
      <c r="T3761" s="16"/>
    </row>
    <row r="3762" spans="2:20" x14ac:dyDescent="0.2">
      <c r="B3762" s="3"/>
      <c r="C3762" s="3"/>
      <c r="D3762" s="6"/>
      <c r="E3762" s="8"/>
      <c r="O3762" s="10"/>
      <c r="Q3762" s="12"/>
      <c r="S3762" s="16"/>
      <c r="T3762" s="16"/>
    </row>
    <row r="3763" spans="2:20" x14ac:dyDescent="0.2">
      <c r="B3763" s="3"/>
      <c r="C3763" s="3"/>
      <c r="D3763" s="6"/>
      <c r="E3763" s="8"/>
      <c r="O3763" s="10"/>
      <c r="Q3763" s="12"/>
      <c r="S3763" s="16"/>
      <c r="T3763" s="16"/>
    </row>
    <row r="3764" spans="2:20" x14ac:dyDescent="0.2">
      <c r="B3764" s="3"/>
      <c r="C3764" s="3"/>
      <c r="D3764" s="6"/>
      <c r="E3764" s="8"/>
      <c r="O3764" s="10"/>
      <c r="Q3764" s="12"/>
      <c r="S3764" s="16"/>
      <c r="T3764" s="16"/>
    </row>
    <row r="3765" spans="2:20" x14ac:dyDescent="0.2">
      <c r="B3765" s="3"/>
      <c r="C3765" s="3"/>
      <c r="D3765" s="6"/>
      <c r="E3765" s="8"/>
      <c r="O3765" s="10"/>
      <c r="Q3765" s="12"/>
      <c r="S3765" s="16"/>
      <c r="T3765" s="16"/>
    </row>
    <row r="3766" spans="2:20" x14ac:dyDescent="0.2">
      <c r="B3766" s="3"/>
      <c r="C3766" s="3"/>
      <c r="D3766" s="6"/>
      <c r="E3766" s="8"/>
      <c r="O3766" s="10"/>
      <c r="Q3766" s="12"/>
      <c r="S3766" s="16"/>
      <c r="T3766" s="16"/>
    </row>
    <row r="3767" spans="2:20" x14ac:dyDescent="0.2">
      <c r="B3767" s="3"/>
      <c r="C3767" s="3"/>
      <c r="D3767" s="6"/>
      <c r="E3767" s="8"/>
      <c r="O3767" s="10"/>
      <c r="Q3767" s="12"/>
      <c r="S3767" s="16"/>
      <c r="T3767" s="16"/>
    </row>
    <row r="3768" spans="2:20" x14ac:dyDescent="0.2">
      <c r="B3768" s="3"/>
      <c r="C3768" s="3"/>
      <c r="D3768" s="6"/>
      <c r="E3768" s="8"/>
      <c r="O3768" s="10"/>
      <c r="Q3768" s="12"/>
      <c r="S3768" s="16"/>
      <c r="T3768" s="16"/>
    </row>
    <row r="3769" spans="2:20" x14ac:dyDescent="0.2">
      <c r="B3769" s="3"/>
      <c r="C3769" s="3"/>
      <c r="D3769" s="6"/>
      <c r="E3769" s="8"/>
      <c r="O3769" s="10"/>
      <c r="Q3769" s="12"/>
      <c r="S3769" s="16"/>
      <c r="T3769" s="16"/>
    </row>
    <row r="3770" spans="2:20" x14ac:dyDescent="0.2">
      <c r="B3770" s="3"/>
      <c r="C3770" s="3"/>
      <c r="D3770" s="6"/>
      <c r="E3770" s="8"/>
      <c r="O3770" s="10"/>
      <c r="Q3770" s="12"/>
      <c r="S3770" s="16"/>
      <c r="T3770" s="16"/>
    </row>
    <row r="3771" spans="2:20" x14ac:dyDescent="0.2">
      <c r="B3771" s="3"/>
      <c r="C3771" s="3"/>
      <c r="D3771" s="6"/>
      <c r="E3771" s="8"/>
      <c r="O3771" s="10"/>
      <c r="Q3771" s="12"/>
      <c r="S3771" s="16"/>
      <c r="T3771" s="16"/>
    </row>
    <row r="3772" spans="2:20" x14ac:dyDescent="0.2">
      <c r="B3772" s="3"/>
      <c r="C3772" s="3"/>
      <c r="D3772" s="6"/>
      <c r="E3772" s="8"/>
      <c r="O3772" s="10"/>
      <c r="Q3772" s="12"/>
      <c r="S3772" s="16"/>
      <c r="T3772" s="16"/>
    </row>
    <row r="3773" spans="2:20" x14ac:dyDescent="0.2">
      <c r="B3773" s="3"/>
      <c r="C3773" s="3"/>
      <c r="D3773" s="6"/>
      <c r="E3773" s="8"/>
      <c r="O3773" s="10"/>
      <c r="Q3773" s="12"/>
      <c r="S3773" s="16"/>
      <c r="T3773" s="16"/>
    </row>
    <row r="3774" spans="2:20" x14ac:dyDescent="0.2">
      <c r="B3774" s="3"/>
      <c r="C3774" s="3"/>
      <c r="D3774" s="6"/>
      <c r="E3774" s="8"/>
      <c r="O3774" s="10"/>
      <c r="Q3774" s="12"/>
      <c r="S3774" s="16"/>
      <c r="T3774" s="16"/>
    </row>
    <row r="3775" spans="2:20" x14ac:dyDescent="0.2">
      <c r="B3775" s="3"/>
      <c r="C3775" s="3"/>
      <c r="D3775" s="6"/>
      <c r="E3775" s="8"/>
      <c r="O3775" s="10"/>
      <c r="Q3775" s="12"/>
      <c r="S3775" s="16"/>
      <c r="T3775" s="16"/>
    </row>
    <row r="3776" spans="2:20" x14ac:dyDescent="0.2">
      <c r="B3776" s="3"/>
      <c r="C3776" s="3"/>
      <c r="D3776" s="6"/>
      <c r="E3776" s="8"/>
      <c r="O3776" s="10"/>
      <c r="Q3776" s="12"/>
      <c r="S3776" s="16"/>
      <c r="T3776" s="16"/>
    </row>
    <row r="3777" spans="2:20" x14ac:dyDescent="0.2">
      <c r="B3777" s="3"/>
      <c r="C3777" s="3"/>
      <c r="D3777" s="6"/>
      <c r="E3777" s="8"/>
      <c r="O3777" s="10"/>
      <c r="Q3777" s="12"/>
      <c r="S3777" s="16"/>
      <c r="T3777" s="16"/>
    </row>
    <row r="3778" spans="2:20" x14ac:dyDescent="0.2">
      <c r="B3778" s="3"/>
      <c r="C3778" s="3"/>
      <c r="D3778" s="6"/>
      <c r="E3778" s="8"/>
      <c r="O3778" s="10"/>
      <c r="Q3778" s="12"/>
      <c r="S3778" s="16"/>
      <c r="T3778" s="16"/>
    </row>
    <row r="3779" spans="2:20" x14ac:dyDescent="0.2">
      <c r="B3779" s="3"/>
      <c r="C3779" s="3"/>
      <c r="D3779" s="6"/>
      <c r="E3779" s="8"/>
      <c r="O3779" s="10"/>
      <c r="Q3779" s="12"/>
      <c r="S3779" s="16"/>
      <c r="T3779" s="16"/>
    </row>
    <row r="3780" spans="2:20" x14ac:dyDescent="0.2">
      <c r="B3780" s="3"/>
      <c r="C3780" s="3"/>
      <c r="D3780" s="6"/>
      <c r="E3780" s="8"/>
      <c r="O3780" s="10"/>
      <c r="Q3780" s="12"/>
      <c r="S3780" s="16"/>
      <c r="T3780" s="16"/>
    </row>
    <row r="3781" spans="2:20" x14ac:dyDescent="0.2">
      <c r="B3781" s="3"/>
      <c r="C3781" s="3"/>
      <c r="D3781" s="6"/>
      <c r="E3781" s="8"/>
      <c r="O3781" s="10"/>
      <c r="Q3781" s="12"/>
      <c r="S3781" s="16"/>
      <c r="T3781" s="16"/>
    </row>
    <row r="3782" spans="2:20" x14ac:dyDescent="0.2">
      <c r="B3782" s="3"/>
      <c r="C3782" s="3"/>
      <c r="D3782" s="6"/>
      <c r="E3782" s="8"/>
      <c r="O3782" s="10"/>
      <c r="Q3782" s="12"/>
      <c r="S3782" s="16"/>
      <c r="T3782" s="16"/>
    </row>
    <row r="3783" spans="2:20" x14ac:dyDescent="0.2">
      <c r="B3783" s="3"/>
      <c r="C3783" s="3"/>
      <c r="D3783" s="6"/>
      <c r="E3783" s="8"/>
      <c r="O3783" s="10"/>
      <c r="Q3783" s="12"/>
      <c r="S3783" s="16"/>
      <c r="T3783" s="16"/>
    </row>
    <row r="3784" spans="2:20" x14ac:dyDescent="0.2">
      <c r="B3784" s="3"/>
      <c r="C3784" s="3"/>
      <c r="D3784" s="6"/>
      <c r="E3784" s="8"/>
      <c r="O3784" s="10"/>
      <c r="Q3784" s="12"/>
      <c r="S3784" s="16"/>
      <c r="T3784" s="16"/>
    </row>
    <row r="3785" spans="2:20" x14ac:dyDescent="0.2">
      <c r="B3785" s="3"/>
      <c r="C3785" s="3"/>
      <c r="D3785" s="6"/>
      <c r="E3785" s="8"/>
      <c r="O3785" s="10"/>
      <c r="Q3785" s="12"/>
      <c r="S3785" s="16"/>
      <c r="T3785" s="16"/>
    </row>
    <row r="3786" spans="2:20" x14ac:dyDescent="0.2">
      <c r="B3786" s="3"/>
      <c r="C3786" s="3"/>
      <c r="D3786" s="6"/>
      <c r="E3786" s="8"/>
      <c r="O3786" s="10"/>
      <c r="Q3786" s="12"/>
      <c r="S3786" s="16"/>
      <c r="T3786" s="16"/>
    </row>
    <row r="3787" spans="2:20" x14ac:dyDescent="0.2">
      <c r="B3787" s="3"/>
      <c r="C3787" s="3"/>
      <c r="D3787" s="6"/>
      <c r="E3787" s="8"/>
      <c r="O3787" s="10"/>
      <c r="Q3787" s="12"/>
      <c r="S3787" s="16"/>
      <c r="T3787" s="16"/>
    </row>
    <row r="3788" spans="2:20" x14ac:dyDescent="0.2">
      <c r="B3788" s="3"/>
      <c r="C3788" s="3"/>
      <c r="D3788" s="6"/>
      <c r="E3788" s="8"/>
      <c r="O3788" s="10"/>
      <c r="Q3788" s="12"/>
      <c r="S3788" s="16"/>
      <c r="T3788" s="16"/>
    </row>
    <row r="3789" spans="2:20" x14ac:dyDescent="0.2">
      <c r="B3789" s="3"/>
      <c r="C3789" s="3"/>
      <c r="D3789" s="6"/>
      <c r="E3789" s="8"/>
      <c r="O3789" s="10"/>
      <c r="Q3789" s="12"/>
      <c r="S3789" s="16"/>
      <c r="T3789" s="16"/>
    </row>
    <row r="3790" spans="2:20" x14ac:dyDescent="0.2">
      <c r="B3790" s="3"/>
      <c r="C3790" s="3"/>
      <c r="D3790" s="6"/>
      <c r="E3790" s="8"/>
      <c r="O3790" s="10"/>
      <c r="Q3790" s="12"/>
      <c r="S3790" s="16"/>
      <c r="T3790" s="16"/>
    </row>
    <row r="3791" spans="2:20" x14ac:dyDescent="0.2">
      <c r="B3791" s="3"/>
      <c r="C3791" s="3"/>
      <c r="D3791" s="6"/>
      <c r="E3791" s="8"/>
      <c r="O3791" s="10"/>
      <c r="Q3791" s="12"/>
      <c r="S3791" s="16"/>
      <c r="T3791" s="16"/>
    </row>
    <row r="3792" spans="2:20" x14ac:dyDescent="0.2">
      <c r="B3792" s="3"/>
      <c r="C3792" s="3"/>
      <c r="D3792" s="6"/>
      <c r="E3792" s="8"/>
      <c r="O3792" s="10"/>
      <c r="Q3792" s="12"/>
      <c r="S3792" s="16"/>
      <c r="T3792" s="16"/>
    </row>
    <row r="3793" spans="2:20" x14ac:dyDescent="0.2">
      <c r="B3793" s="3"/>
      <c r="C3793" s="3"/>
      <c r="D3793" s="6"/>
      <c r="E3793" s="8"/>
      <c r="O3793" s="10"/>
      <c r="Q3793" s="12"/>
      <c r="S3793" s="16"/>
      <c r="T3793" s="16"/>
    </row>
    <row r="3794" spans="2:20" x14ac:dyDescent="0.2">
      <c r="B3794" s="3"/>
      <c r="C3794" s="3"/>
      <c r="D3794" s="6"/>
      <c r="E3794" s="8"/>
      <c r="O3794" s="10"/>
      <c r="Q3794" s="12"/>
      <c r="S3794" s="16"/>
      <c r="T3794" s="16"/>
    </row>
    <row r="3795" spans="2:20" x14ac:dyDescent="0.2">
      <c r="B3795" s="3"/>
      <c r="C3795" s="3"/>
      <c r="D3795" s="6"/>
      <c r="E3795" s="8"/>
      <c r="O3795" s="10"/>
      <c r="Q3795" s="12"/>
      <c r="S3795" s="16"/>
      <c r="T3795" s="16"/>
    </row>
    <row r="3796" spans="2:20" x14ac:dyDescent="0.2">
      <c r="B3796" s="3"/>
      <c r="C3796" s="3"/>
      <c r="D3796" s="6"/>
      <c r="E3796" s="8"/>
      <c r="O3796" s="10"/>
      <c r="Q3796" s="12"/>
      <c r="S3796" s="16"/>
      <c r="T3796" s="16"/>
    </row>
    <row r="3797" spans="2:20" x14ac:dyDescent="0.2">
      <c r="B3797" s="3"/>
      <c r="C3797" s="3"/>
      <c r="D3797" s="6"/>
      <c r="E3797" s="8"/>
      <c r="O3797" s="10"/>
      <c r="Q3797" s="12"/>
      <c r="S3797" s="16"/>
      <c r="T3797" s="16"/>
    </row>
    <row r="3798" spans="2:20" x14ac:dyDescent="0.2">
      <c r="B3798" s="3"/>
      <c r="C3798" s="3"/>
      <c r="D3798" s="6"/>
      <c r="E3798" s="8"/>
      <c r="O3798" s="10"/>
      <c r="Q3798" s="12"/>
      <c r="S3798" s="16"/>
      <c r="T3798" s="16"/>
    </row>
    <row r="3799" spans="2:20" x14ac:dyDescent="0.2">
      <c r="B3799" s="3"/>
      <c r="C3799" s="3"/>
      <c r="D3799" s="6"/>
      <c r="E3799" s="8"/>
      <c r="O3799" s="10"/>
      <c r="Q3799" s="12"/>
      <c r="S3799" s="16"/>
      <c r="T3799" s="16"/>
    </row>
    <row r="3800" spans="2:20" x14ac:dyDescent="0.2">
      <c r="B3800" s="3"/>
      <c r="C3800" s="3"/>
      <c r="D3800" s="6"/>
      <c r="E3800" s="8"/>
      <c r="O3800" s="10"/>
      <c r="Q3800" s="12"/>
      <c r="S3800" s="16"/>
      <c r="T3800" s="16"/>
    </row>
    <row r="3801" spans="2:20" x14ac:dyDescent="0.2">
      <c r="B3801" s="3"/>
      <c r="C3801" s="3"/>
      <c r="D3801" s="6"/>
      <c r="E3801" s="8"/>
      <c r="O3801" s="10"/>
      <c r="Q3801" s="12"/>
      <c r="S3801" s="16"/>
      <c r="T3801" s="16"/>
    </row>
    <row r="3802" spans="2:20" x14ac:dyDescent="0.2">
      <c r="B3802" s="3"/>
      <c r="C3802" s="3"/>
      <c r="D3802" s="6"/>
      <c r="E3802" s="8"/>
      <c r="O3802" s="10"/>
      <c r="Q3802" s="12"/>
      <c r="S3802" s="16"/>
      <c r="T3802" s="16"/>
    </row>
    <row r="3803" spans="2:20" x14ac:dyDescent="0.2">
      <c r="B3803" s="3"/>
      <c r="C3803" s="3"/>
      <c r="D3803" s="6"/>
      <c r="E3803" s="8"/>
      <c r="O3803" s="10"/>
      <c r="Q3803" s="12"/>
      <c r="S3803" s="16"/>
      <c r="T3803" s="16"/>
    </row>
    <row r="3804" spans="2:20" x14ac:dyDescent="0.2">
      <c r="B3804" s="3"/>
      <c r="C3804" s="3"/>
      <c r="D3804" s="6"/>
      <c r="E3804" s="8"/>
      <c r="O3804" s="10"/>
      <c r="Q3804" s="12"/>
      <c r="S3804" s="16"/>
      <c r="T3804" s="16"/>
    </row>
    <row r="3805" spans="2:20" x14ac:dyDescent="0.2">
      <c r="B3805" s="3"/>
      <c r="C3805" s="3"/>
      <c r="D3805" s="6"/>
      <c r="E3805" s="8"/>
      <c r="O3805" s="10"/>
      <c r="Q3805" s="12"/>
      <c r="S3805" s="16"/>
      <c r="T3805" s="16"/>
    </row>
    <row r="3806" spans="2:20" x14ac:dyDescent="0.2">
      <c r="B3806" s="3"/>
      <c r="C3806" s="3"/>
      <c r="D3806" s="6"/>
      <c r="E3806" s="8"/>
      <c r="O3806" s="10"/>
      <c r="Q3806" s="12"/>
      <c r="S3806" s="16"/>
      <c r="T3806" s="16"/>
    </row>
    <row r="3807" spans="2:20" x14ac:dyDescent="0.2">
      <c r="B3807" s="3"/>
      <c r="C3807" s="3"/>
      <c r="D3807" s="6"/>
      <c r="E3807" s="8"/>
      <c r="O3807" s="10"/>
      <c r="Q3807" s="12"/>
      <c r="S3807" s="16"/>
      <c r="T3807" s="16"/>
    </row>
    <row r="3808" spans="2:20" x14ac:dyDescent="0.2">
      <c r="B3808" s="3"/>
      <c r="C3808" s="3"/>
      <c r="D3808" s="6"/>
      <c r="E3808" s="8"/>
      <c r="O3808" s="10"/>
      <c r="Q3808" s="12"/>
      <c r="S3808" s="16"/>
      <c r="T3808" s="16"/>
    </row>
    <row r="3809" spans="2:20" x14ac:dyDescent="0.2">
      <c r="B3809" s="3"/>
      <c r="C3809" s="3"/>
      <c r="D3809" s="6"/>
      <c r="E3809" s="8"/>
      <c r="O3809" s="10"/>
      <c r="Q3809" s="12"/>
      <c r="S3809" s="16"/>
      <c r="T3809" s="16"/>
    </row>
    <row r="3810" spans="2:20" x14ac:dyDescent="0.2">
      <c r="B3810" s="3"/>
      <c r="C3810" s="3"/>
      <c r="D3810" s="6"/>
      <c r="E3810" s="8"/>
      <c r="O3810" s="10"/>
      <c r="Q3810" s="12"/>
      <c r="S3810" s="16"/>
      <c r="T3810" s="16"/>
    </row>
    <row r="3811" spans="2:20" x14ac:dyDescent="0.2">
      <c r="B3811" s="3"/>
      <c r="C3811" s="3"/>
      <c r="D3811" s="6"/>
      <c r="E3811" s="8"/>
      <c r="O3811" s="10"/>
      <c r="Q3811" s="12"/>
      <c r="S3811" s="16"/>
      <c r="T3811" s="16"/>
    </row>
    <row r="3812" spans="2:20" x14ac:dyDescent="0.2">
      <c r="B3812" s="3"/>
      <c r="C3812" s="3"/>
      <c r="D3812" s="6"/>
      <c r="E3812" s="8"/>
      <c r="O3812" s="10"/>
      <c r="Q3812" s="12"/>
      <c r="S3812" s="16"/>
      <c r="T3812" s="16"/>
    </row>
    <row r="3813" spans="2:20" x14ac:dyDescent="0.2">
      <c r="B3813" s="3"/>
      <c r="C3813" s="3"/>
      <c r="D3813" s="6"/>
      <c r="E3813" s="8"/>
      <c r="O3813" s="10"/>
      <c r="Q3813" s="12"/>
      <c r="S3813" s="16"/>
      <c r="T3813" s="16"/>
    </row>
    <row r="3814" spans="2:20" x14ac:dyDescent="0.2">
      <c r="B3814" s="3"/>
      <c r="C3814" s="3"/>
      <c r="D3814" s="6"/>
      <c r="E3814" s="8"/>
      <c r="O3814" s="10"/>
      <c r="Q3814" s="12"/>
      <c r="S3814" s="16"/>
      <c r="T3814" s="16"/>
    </row>
    <row r="3815" spans="2:20" x14ac:dyDescent="0.2">
      <c r="B3815" s="3"/>
      <c r="C3815" s="3"/>
      <c r="D3815" s="6"/>
      <c r="E3815" s="8"/>
      <c r="O3815" s="10"/>
      <c r="Q3815" s="12"/>
      <c r="S3815" s="16"/>
      <c r="T3815" s="16"/>
    </row>
    <row r="3816" spans="2:20" x14ac:dyDescent="0.2">
      <c r="B3816" s="3"/>
      <c r="C3816" s="3"/>
      <c r="D3816" s="6"/>
      <c r="E3816" s="8"/>
      <c r="O3816" s="10"/>
      <c r="Q3816" s="12"/>
      <c r="S3816" s="16"/>
      <c r="T3816" s="16"/>
    </row>
    <row r="3817" spans="2:20" x14ac:dyDescent="0.2">
      <c r="B3817" s="3"/>
      <c r="C3817" s="3"/>
      <c r="D3817" s="6"/>
      <c r="E3817" s="8"/>
      <c r="O3817" s="10"/>
      <c r="Q3817" s="12"/>
      <c r="S3817" s="16"/>
      <c r="T3817" s="16"/>
    </row>
    <row r="3818" spans="2:20" x14ac:dyDescent="0.2">
      <c r="B3818" s="3"/>
      <c r="C3818" s="3"/>
      <c r="D3818" s="6"/>
      <c r="E3818" s="8"/>
      <c r="O3818" s="10"/>
      <c r="Q3818" s="12"/>
      <c r="S3818" s="16"/>
      <c r="T3818" s="16"/>
    </row>
    <row r="3819" spans="2:20" x14ac:dyDescent="0.2">
      <c r="B3819" s="3"/>
      <c r="C3819" s="3"/>
      <c r="D3819" s="6"/>
      <c r="E3819" s="8"/>
      <c r="O3819" s="10"/>
      <c r="Q3819" s="12"/>
      <c r="S3819" s="16"/>
      <c r="T3819" s="16"/>
    </row>
    <row r="3820" spans="2:20" x14ac:dyDescent="0.2">
      <c r="B3820" s="3"/>
      <c r="C3820" s="3"/>
      <c r="D3820" s="6"/>
      <c r="E3820" s="8"/>
      <c r="O3820" s="10"/>
      <c r="Q3820" s="12"/>
      <c r="S3820" s="16"/>
      <c r="T3820" s="16"/>
    </row>
    <row r="3821" spans="2:20" x14ac:dyDescent="0.2">
      <c r="B3821" s="3"/>
      <c r="C3821" s="3"/>
      <c r="D3821" s="6"/>
      <c r="E3821" s="8"/>
      <c r="O3821" s="10"/>
      <c r="Q3821" s="12"/>
      <c r="S3821" s="16"/>
      <c r="T3821" s="16"/>
    </row>
    <row r="3822" spans="2:20" x14ac:dyDescent="0.2">
      <c r="B3822" s="3"/>
      <c r="C3822" s="3"/>
      <c r="D3822" s="6"/>
      <c r="E3822" s="8"/>
      <c r="O3822" s="10"/>
      <c r="Q3822" s="12"/>
      <c r="S3822" s="16"/>
      <c r="T3822" s="16"/>
    </row>
    <row r="3823" spans="2:20" x14ac:dyDescent="0.2">
      <c r="B3823" s="3"/>
      <c r="C3823" s="3"/>
      <c r="D3823" s="6"/>
      <c r="E3823" s="8"/>
      <c r="O3823" s="10"/>
      <c r="Q3823" s="12"/>
      <c r="S3823" s="16"/>
      <c r="T3823" s="16"/>
    </row>
    <row r="3824" spans="2:20" x14ac:dyDescent="0.2">
      <c r="B3824" s="3"/>
      <c r="C3824" s="3"/>
      <c r="D3824" s="6"/>
      <c r="E3824" s="8"/>
      <c r="O3824" s="10"/>
      <c r="Q3824" s="12"/>
      <c r="S3824" s="16"/>
      <c r="T3824" s="16"/>
    </row>
    <row r="3825" spans="2:20" x14ac:dyDescent="0.2">
      <c r="B3825" s="3"/>
      <c r="C3825" s="3"/>
      <c r="D3825" s="6"/>
      <c r="E3825" s="8"/>
      <c r="O3825" s="10"/>
      <c r="Q3825" s="12"/>
      <c r="S3825" s="16"/>
      <c r="T3825" s="16"/>
    </row>
    <row r="3826" spans="2:20" x14ac:dyDescent="0.2">
      <c r="B3826" s="3"/>
      <c r="C3826" s="3"/>
      <c r="D3826" s="6"/>
      <c r="E3826" s="8"/>
      <c r="O3826" s="10"/>
      <c r="Q3826" s="12"/>
      <c r="S3826" s="16"/>
      <c r="T3826" s="16"/>
    </row>
    <row r="3827" spans="2:20" x14ac:dyDescent="0.2">
      <c r="B3827" s="3"/>
      <c r="C3827" s="3"/>
      <c r="D3827" s="6"/>
      <c r="E3827" s="8"/>
      <c r="O3827" s="10"/>
      <c r="Q3827" s="12"/>
      <c r="S3827" s="16"/>
      <c r="T3827" s="16"/>
    </row>
    <row r="3828" spans="2:20" x14ac:dyDescent="0.2">
      <c r="B3828" s="3"/>
      <c r="C3828" s="3"/>
      <c r="D3828" s="6"/>
      <c r="E3828" s="8"/>
      <c r="O3828" s="10"/>
      <c r="Q3828" s="12"/>
      <c r="S3828" s="16"/>
      <c r="T3828" s="16"/>
    </row>
    <row r="3829" spans="2:20" x14ac:dyDescent="0.2">
      <c r="B3829" s="3"/>
      <c r="C3829" s="3"/>
      <c r="D3829" s="6"/>
      <c r="E3829" s="8"/>
      <c r="O3829" s="10"/>
      <c r="Q3829" s="12"/>
      <c r="S3829" s="16"/>
      <c r="T3829" s="16"/>
    </row>
    <row r="3830" spans="2:20" x14ac:dyDescent="0.2">
      <c r="B3830" s="3"/>
      <c r="C3830" s="3"/>
      <c r="D3830" s="6"/>
      <c r="E3830" s="8"/>
      <c r="O3830" s="10"/>
      <c r="Q3830" s="12"/>
      <c r="S3830" s="16"/>
      <c r="T3830" s="16"/>
    </row>
    <row r="3831" spans="2:20" x14ac:dyDescent="0.2">
      <c r="B3831" s="3"/>
      <c r="C3831" s="3"/>
      <c r="D3831" s="6"/>
      <c r="E3831" s="8"/>
      <c r="O3831" s="10"/>
      <c r="Q3831" s="12"/>
      <c r="S3831" s="16"/>
      <c r="T3831" s="16"/>
    </row>
    <row r="3832" spans="2:20" x14ac:dyDescent="0.2">
      <c r="B3832" s="3"/>
      <c r="C3832" s="3"/>
      <c r="D3832" s="6"/>
      <c r="E3832" s="8"/>
      <c r="O3832" s="10"/>
      <c r="Q3832" s="12"/>
      <c r="S3832" s="16"/>
      <c r="T3832" s="16"/>
    </row>
    <row r="3833" spans="2:20" x14ac:dyDescent="0.2">
      <c r="B3833" s="3"/>
      <c r="C3833" s="3"/>
      <c r="D3833" s="6"/>
      <c r="E3833" s="8"/>
      <c r="O3833" s="10"/>
      <c r="Q3833" s="12"/>
      <c r="S3833" s="16"/>
      <c r="T3833" s="16"/>
    </row>
    <row r="3834" spans="2:20" x14ac:dyDescent="0.2">
      <c r="B3834" s="3"/>
      <c r="C3834" s="3"/>
      <c r="D3834" s="6"/>
      <c r="E3834" s="8"/>
      <c r="O3834" s="10"/>
      <c r="Q3834" s="12"/>
      <c r="S3834" s="16"/>
      <c r="T3834" s="16"/>
    </row>
    <row r="3835" spans="2:20" x14ac:dyDescent="0.2">
      <c r="B3835" s="3"/>
      <c r="C3835" s="3"/>
      <c r="D3835" s="6"/>
      <c r="E3835" s="8"/>
      <c r="O3835" s="10"/>
      <c r="Q3835" s="12"/>
      <c r="S3835" s="16"/>
      <c r="T3835" s="16"/>
    </row>
    <row r="3836" spans="2:20" x14ac:dyDescent="0.2">
      <c r="B3836" s="3"/>
      <c r="C3836" s="3"/>
      <c r="D3836" s="6"/>
      <c r="E3836" s="8"/>
      <c r="O3836" s="10"/>
      <c r="Q3836" s="12"/>
      <c r="S3836" s="16"/>
      <c r="T3836" s="16"/>
    </row>
    <row r="3837" spans="2:20" x14ac:dyDescent="0.2">
      <c r="B3837" s="3"/>
      <c r="C3837" s="3"/>
      <c r="D3837" s="6"/>
      <c r="E3837" s="8"/>
      <c r="O3837" s="10"/>
      <c r="Q3837" s="12"/>
      <c r="S3837" s="16"/>
      <c r="T3837" s="16"/>
    </row>
    <row r="3838" spans="2:20" x14ac:dyDescent="0.2">
      <c r="B3838" s="3"/>
      <c r="C3838" s="3"/>
      <c r="D3838" s="6"/>
      <c r="E3838" s="8"/>
      <c r="O3838" s="10"/>
      <c r="Q3838" s="12"/>
      <c r="S3838" s="16"/>
      <c r="T3838" s="16"/>
    </row>
    <row r="3839" spans="2:20" x14ac:dyDescent="0.2">
      <c r="B3839" s="3"/>
      <c r="C3839" s="3"/>
      <c r="D3839" s="6"/>
      <c r="E3839" s="8"/>
      <c r="O3839" s="10"/>
      <c r="Q3839" s="12"/>
      <c r="S3839" s="16"/>
      <c r="T3839" s="16"/>
    </row>
    <row r="3840" spans="2:20" x14ac:dyDescent="0.2">
      <c r="B3840" s="3"/>
      <c r="C3840" s="3"/>
      <c r="D3840" s="6"/>
      <c r="E3840" s="8"/>
      <c r="O3840" s="10"/>
      <c r="Q3840" s="12"/>
      <c r="S3840" s="16"/>
      <c r="T3840" s="16"/>
    </row>
    <row r="3841" spans="2:20" x14ac:dyDescent="0.2">
      <c r="B3841" s="3"/>
      <c r="C3841" s="3"/>
      <c r="D3841" s="6"/>
      <c r="E3841" s="8"/>
      <c r="O3841" s="10"/>
      <c r="Q3841" s="12"/>
      <c r="S3841" s="16"/>
      <c r="T3841" s="16"/>
    </row>
    <row r="3842" spans="2:20" x14ac:dyDescent="0.2">
      <c r="B3842" s="3"/>
      <c r="C3842" s="3"/>
      <c r="D3842" s="6"/>
      <c r="E3842" s="8"/>
      <c r="O3842" s="10"/>
      <c r="Q3842" s="12"/>
      <c r="S3842" s="16"/>
      <c r="T3842" s="16"/>
    </row>
    <row r="3843" spans="2:20" x14ac:dyDescent="0.2">
      <c r="B3843" s="3"/>
      <c r="C3843" s="3"/>
      <c r="D3843" s="6"/>
      <c r="E3843" s="8"/>
      <c r="O3843" s="10"/>
      <c r="Q3843" s="12"/>
      <c r="S3843" s="16"/>
      <c r="T3843" s="16"/>
    </row>
    <row r="3844" spans="2:20" x14ac:dyDescent="0.2">
      <c r="B3844" s="3"/>
      <c r="C3844" s="3"/>
      <c r="D3844" s="6"/>
      <c r="E3844" s="8"/>
      <c r="O3844" s="10"/>
      <c r="Q3844" s="12"/>
      <c r="S3844" s="16"/>
      <c r="T3844" s="16"/>
    </row>
    <row r="3845" spans="2:20" x14ac:dyDescent="0.2">
      <c r="B3845" s="3"/>
      <c r="C3845" s="3"/>
      <c r="D3845" s="6"/>
      <c r="E3845" s="8"/>
      <c r="O3845" s="10"/>
      <c r="Q3845" s="12"/>
      <c r="S3845" s="16"/>
      <c r="T3845" s="16"/>
    </row>
    <row r="3846" spans="2:20" x14ac:dyDescent="0.2">
      <c r="B3846" s="3"/>
      <c r="C3846" s="3"/>
      <c r="D3846" s="6"/>
      <c r="E3846" s="8"/>
      <c r="O3846" s="10"/>
      <c r="Q3846" s="12"/>
      <c r="S3846" s="16"/>
      <c r="T3846" s="16"/>
    </row>
    <row r="3847" spans="2:20" x14ac:dyDescent="0.2">
      <c r="B3847" s="3"/>
      <c r="C3847" s="3"/>
      <c r="D3847" s="6"/>
      <c r="E3847" s="8"/>
      <c r="O3847" s="10"/>
      <c r="Q3847" s="12"/>
      <c r="S3847" s="16"/>
      <c r="T3847" s="16"/>
    </row>
    <row r="3848" spans="2:20" x14ac:dyDescent="0.2">
      <c r="B3848" s="3"/>
      <c r="C3848" s="3"/>
      <c r="D3848" s="6"/>
      <c r="E3848" s="8"/>
      <c r="O3848" s="10"/>
      <c r="Q3848" s="12"/>
      <c r="S3848" s="16"/>
      <c r="T3848" s="16"/>
    </row>
    <row r="3849" spans="2:20" x14ac:dyDescent="0.2">
      <c r="B3849" s="3"/>
      <c r="C3849" s="3"/>
      <c r="D3849" s="6"/>
      <c r="E3849" s="8"/>
      <c r="O3849" s="10"/>
      <c r="Q3849" s="12"/>
      <c r="S3849" s="16"/>
      <c r="T3849" s="16"/>
    </row>
    <row r="3850" spans="2:20" x14ac:dyDescent="0.2">
      <c r="B3850" s="3"/>
      <c r="C3850" s="3"/>
      <c r="D3850" s="6"/>
      <c r="E3850" s="8"/>
      <c r="O3850" s="10"/>
      <c r="Q3850" s="12"/>
      <c r="S3850" s="16"/>
      <c r="T3850" s="16"/>
    </row>
    <row r="3851" spans="2:20" x14ac:dyDescent="0.2">
      <c r="B3851" s="3"/>
      <c r="C3851" s="3"/>
      <c r="D3851" s="6"/>
      <c r="E3851" s="8"/>
      <c r="O3851" s="10"/>
      <c r="Q3851" s="12"/>
      <c r="S3851" s="16"/>
      <c r="T3851" s="16"/>
    </row>
    <row r="3852" spans="2:20" x14ac:dyDescent="0.2">
      <c r="B3852" s="3"/>
      <c r="C3852" s="3"/>
      <c r="D3852" s="6"/>
      <c r="E3852" s="8"/>
      <c r="O3852" s="10"/>
      <c r="Q3852" s="12"/>
      <c r="S3852" s="16"/>
      <c r="T3852" s="16"/>
    </row>
    <row r="3853" spans="2:20" x14ac:dyDescent="0.2">
      <c r="B3853" s="3"/>
      <c r="C3853" s="3"/>
      <c r="D3853" s="6"/>
      <c r="E3853" s="8"/>
      <c r="O3853" s="10"/>
      <c r="Q3853" s="12"/>
      <c r="S3853" s="16"/>
      <c r="T3853" s="16"/>
    </row>
    <row r="3854" spans="2:20" x14ac:dyDescent="0.2">
      <c r="B3854" s="3"/>
      <c r="C3854" s="3"/>
      <c r="D3854" s="6"/>
      <c r="E3854" s="8"/>
      <c r="O3854" s="10"/>
      <c r="Q3854" s="12"/>
      <c r="S3854" s="16"/>
      <c r="T3854" s="16"/>
    </row>
    <row r="3855" spans="2:20" x14ac:dyDescent="0.2">
      <c r="B3855" s="3"/>
      <c r="C3855" s="3"/>
      <c r="D3855" s="6"/>
      <c r="E3855" s="8"/>
      <c r="O3855" s="10"/>
      <c r="Q3855" s="12"/>
      <c r="S3855" s="16"/>
      <c r="T3855" s="16"/>
    </row>
    <row r="3856" spans="2:20" x14ac:dyDescent="0.2">
      <c r="B3856" s="3"/>
      <c r="C3856" s="3"/>
      <c r="D3856" s="6"/>
      <c r="E3856" s="8"/>
      <c r="O3856" s="10"/>
      <c r="Q3856" s="12"/>
      <c r="S3856" s="16"/>
      <c r="T3856" s="16"/>
    </row>
    <row r="3857" spans="2:20" x14ac:dyDescent="0.2">
      <c r="B3857" s="3"/>
      <c r="C3857" s="3"/>
      <c r="D3857" s="6"/>
      <c r="E3857" s="8"/>
      <c r="O3857" s="10"/>
      <c r="Q3857" s="12"/>
      <c r="S3857" s="16"/>
      <c r="T3857" s="16"/>
    </row>
    <row r="3858" spans="2:20" x14ac:dyDescent="0.2">
      <c r="B3858" s="3"/>
      <c r="C3858" s="3"/>
      <c r="D3858" s="6"/>
      <c r="E3858" s="8"/>
      <c r="O3858" s="10"/>
      <c r="Q3858" s="12"/>
      <c r="S3858" s="16"/>
      <c r="T3858" s="16"/>
    </row>
    <row r="3859" spans="2:20" x14ac:dyDescent="0.2">
      <c r="B3859" s="3"/>
      <c r="C3859" s="3"/>
      <c r="D3859" s="6"/>
      <c r="E3859" s="8"/>
      <c r="O3859" s="10"/>
      <c r="Q3859" s="12"/>
      <c r="S3859" s="16"/>
      <c r="T3859" s="16"/>
    </row>
    <row r="3860" spans="2:20" x14ac:dyDescent="0.2">
      <c r="B3860" s="3"/>
      <c r="C3860" s="3"/>
      <c r="D3860" s="6"/>
      <c r="E3860" s="8"/>
      <c r="O3860" s="10"/>
      <c r="Q3860" s="12"/>
      <c r="S3860" s="16"/>
      <c r="T3860" s="16"/>
    </row>
    <row r="3861" spans="2:20" x14ac:dyDescent="0.2">
      <c r="B3861" s="3"/>
      <c r="C3861" s="3"/>
      <c r="D3861" s="6"/>
      <c r="E3861" s="8"/>
      <c r="O3861" s="10"/>
      <c r="Q3861" s="12"/>
      <c r="S3861" s="16"/>
      <c r="T3861" s="16"/>
    </row>
    <row r="3862" spans="2:20" x14ac:dyDescent="0.2">
      <c r="B3862" s="3"/>
      <c r="C3862" s="3"/>
      <c r="D3862" s="6"/>
      <c r="E3862" s="8"/>
      <c r="O3862" s="10"/>
      <c r="Q3862" s="12"/>
      <c r="S3862" s="16"/>
      <c r="T3862" s="16"/>
    </row>
    <row r="3863" spans="2:20" x14ac:dyDescent="0.2">
      <c r="B3863" s="3"/>
      <c r="C3863" s="3"/>
      <c r="D3863" s="6"/>
      <c r="E3863" s="8"/>
      <c r="O3863" s="10"/>
      <c r="Q3863" s="12"/>
      <c r="S3863" s="16"/>
      <c r="T3863" s="16"/>
    </row>
    <row r="3864" spans="2:20" x14ac:dyDescent="0.2">
      <c r="B3864" s="3"/>
      <c r="C3864" s="3"/>
      <c r="D3864" s="6"/>
      <c r="E3864" s="8"/>
      <c r="O3864" s="10"/>
      <c r="Q3864" s="12"/>
      <c r="S3864" s="16"/>
      <c r="T3864" s="16"/>
    </row>
    <row r="3865" spans="2:20" x14ac:dyDescent="0.2">
      <c r="B3865" s="3"/>
      <c r="C3865" s="3"/>
      <c r="D3865" s="6"/>
      <c r="E3865" s="8"/>
      <c r="O3865" s="10"/>
      <c r="Q3865" s="12"/>
      <c r="S3865" s="16"/>
      <c r="T3865" s="16"/>
    </row>
    <row r="3866" spans="2:20" x14ac:dyDescent="0.2">
      <c r="B3866" s="3"/>
      <c r="C3866" s="3"/>
      <c r="D3866" s="6"/>
      <c r="E3866" s="8"/>
      <c r="O3866" s="10"/>
      <c r="Q3866" s="12"/>
      <c r="S3866" s="16"/>
      <c r="T3866" s="16"/>
    </row>
    <row r="3867" spans="2:20" x14ac:dyDescent="0.2">
      <c r="B3867" s="3"/>
      <c r="C3867" s="3"/>
      <c r="D3867" s="6"/>
      <c r="E3867" s="8"/>
      <c r="O3867" s="10"/>
      <c r="Q3867" s="12"/>
      <c r="S3867" s="16"/>
      <c r="T3867" s="16"/>
    </row>
    <row r="3868" spans="2:20" x14ac:dyDescent="0.2">
      <c r="B3868" s="3"/>
      <c r="C3868" s="3"/>
      <c r="D3868" s="6"/>
      <c r="E3868" s="8"/>
      <c r="O3868" s="10"/>
      <c r="Q3868" s="12"/>
      <c r="S3868" s="16"/>
      <c r="T3868" s="16"/>
    </row>
    <row r="3869" spans="2:20" x14ac:dyDescent="0.2">
      <c r="B3869" s="3"/>
      <c r="C3869" s="3"/>
      <c r="D3869" s="6"/>
      <c r="E3869" s="8"/>
      <c r="O3869" s="10"/>
      <c r="Q3869" s="12"/>
      <c r="S3869" s="16"/>
      <c r="T3869" s="16"/>
    </row>
    <row r="3870" spans="2:20" x14ac:dyDescent="0.2">
      <c r="B3870" s="3"/>
      <c r="C3870" s="3"/>
      <c r="D3870" s="6"/>
      <c r="E3870" s="8"/>
      <c r="O3870" s="10"/>
      <c r="Q3870" s="12"/>
      <c r="S3870" s="16"/>
      <c r="T3870" s="16"/>
    </row>
    <row r="3871" spans="2:20" x14ac:dyDescent="0.2">
      <c r="B3871" s="3"/>
      <c r="C3871" s="3"/>
      <c r="D3871" s="6"/>
      <c r="E3871" s="8"/>
      <c r="O3871" s="10"/>
      <c r="Q3871" s="12"/>
      <c r="S3871" s="16"/>
      <c r="T3871" s="16"/>
    </row>
    <row r="3872" spans="2:20" x14ac:dyDescent="0.2">
      <c r="B3872" s="3"/>
      <c r="C3872" s="3"/>
      <c r="D3872" s="6"/>
      <c r="E3872" s="8"/>
      <c r="O3872" s="10"/>
      <c r="Q3872" s="12"/>
      <c r="S3872" s="16"/>
      <c r="T3872" s="16"/>
    </row>
    <row r="3873" spans="2:20" x14ac:dyDescent="0.2">
      <c r="B3873" s="3"/>
      <c r="C3873" s="3"/>
      <c r="D3873" s="6"/>
      <c r="E3873" s="8"/>
      <c r="O3873" s="10"/>
      <c r="Q3873" s="12"/>
      <c r="S3873" s="16"/>
      <c r="T3873" s="16"/>
    </row>
    <row r="3874" spans="2:20" x14ac:dyDescent="0.2">
      <c r="B3874" s="3"/>
      <c r="C3874" s="3"/>
      <c r="D3874" s="6"/>
      <c r="E3874" s="8"/>
      <c r="O3874" s="10"/>
      <c r="Q3874" s="12"/>
      <c r="S3874" s="16"/>
      <c r="T3874" s="16"/>
    </row>
    <row r="3875" spans="2:20" x14ac:dyDescent="0.2">
      <c r="B3875" s="3"/>
      <c r="C3875" s="3"/>
      <c r="D3875" s="6"/>
      <c r="E3875" s="8"/>
      <c r="O3875" s="10"/>
      <c r="Q3875" s="12"/>
      <c r="S3875" s="16"/>
      <c r="T3875" s="16"/>
    </row>
    <row r="3876" spans="2:20" x14ac:dyDescent="0.2">
      <c r="B3876" s="3"/>
      <c r="C3876" s="3"/>
      <c r="D3876" s="6"/>
      <c r="E3876" s="8"/>
      <c r="O3876" s="10"/>
      <c r="Q3876" s="12"/>
      <c r="S3876" s="16"/>
      <c r="T3876" s="16"/>
    </row>
    <row r="3877" spans="2:20" x14ac:dyDescent="0.2">
      <c r="B3877" s="3"/>
      <c r="C3877" s="3"/>
      <c r="D3877" s="6"/>
      <c r="E3877" s="8"/>
      <c r="O3877" s="10"/>
      <c r="Q3877" s="12"/>
      <c r="S3877" s="16"/>
      <c r="T3877" s="16"/>
    </row>
    <row r="3878" spans="2:20" x14ac:dyDescent="0.2">
      <c r="B3878" s="3"/>
      <c r="C3878" s="3"/>
      <c r="D3878" s="6"/>
      <c r="E3878" s="8"/>
      <c r="O3878" s="10"/>
      <c r="Q3878" s="12"/>
      <c r="S3878" s="16"/>
      <c r="T3878" s="16"/>
    </row>
    <row r="3879" spans="2:20" x14ac:dyDescent="0.2">
      <c r="B3879" s="3"/>
      <c r="C3879" s="3"/>
      <c r="D3879" s="6"/>
      <c r="E3879" s="8"/>
      <c r="O3879" s="10"/>
      <c r="Q3879" s="12"/>
      <c r="S3879" s="16"/>
      <c r="T3879" s="16"/>
    </row>
    <row r="3880" spans="2:20" x14ac:dyDescent="0.2">
      <c r="B3880" s="3"/>
      <c r="C3880" s="3"/>
      <c r="D3880" s="6"/>
      <c r="E3880" s="8"/>
      <c r="O3880" s="10"/>
      <c r="Q3880" s="12"/>
      <c r="S3880" s="16"/>
      <c r="T3880" s="16"/>
    </row>
    <row r="3881" spans="2:20" x14ac:dyDescent="0.2">
      <c r="B3881" s="3"/>
      <c r="C3881" s="3"/>
      <c r="D3881" s="6"/>
      <c r="E3881" s="8"/>
      <c r="O3881" s="10"/>
      <c r="Q3881" s="12"/>
      <c r="S3881" s="16"/>
      <c r="T3881" s="16"/>
    </row>
    <row r="3882" spans="2:20" x14ac:dyDescent="0.2">
      <c r="B3882" s="3"/>
      <c r="C3882" s="3"/>
      <c r="D3882" s="6"/>
      <c r="E3882" s="8"/>
      <c r="O3882" s="10"/>
      <c r="Q3882" s="12"/>
      <c r="S3882" s="16"/>
      <c r="T3882" s="16"/>
    </row>
    <row r="3883" spans="2:20" x14ac:dyDescent="0.2">
      <c r="B3883" s="3"/>
      <c r="C3883" s="3"/>
      <c r="D3883" s="6"/>
      <c r="E3883" s="8"/>
      <c r="O3883" s="10"/>
      <c r="Q3883" s="12"/>
      <c r="S3883" s="16"/>
      <c r="T3883" s="16"/>
    </row>
    <row r="3884" spans="2:20" x14ac:dyDescent="0.2">
      <c r="B3884" s="3"/>
      <c r="C3884" s="3"/>
      <c r="D3884" s="6"/>
      <c r="E3884" s="8"/>
      <c r="O3884" s="10"/>
      <c r="Q3884" s="12"/>
      <c r="S3884" s="16"/>
      <c r="T3884" s="16"/>
    </row>
    <row r="3885" spans="2:20" x14ac:dyDescent="0.2">
      <c r="B3885" s="3"/>
      <c r="C3885" s="3"/>
      <c r="D3885" s="6"/>
      <c r="E3885" s="8"/>
      <c r="O3885" s="10"/>
      <c r="Q3885" s="12"/>
      <c r="S3885" s="16"/>
      <c r="T3885" s="16"/>
    </row>
    <row r="3886" spans="2:20" x14ac:dyDescent="0.2">
      <c r="B3886" s="3"/>
      <c r="C3886" s="3"/>
      <c r="D3886" s="6"/>
      <c r="E3886" s="8"/>
      <c r="O3886" s="10"/>
      <c r="Q3886" s="12"/>
      <c r="S3886" s="16"/>
      <c r="T3886" s="16"/>
    </row>
    <row r="3887" spans="2:20" x14ac:dyDescent="0.2">
      <c r="B3887" s="3"/>
      <c r="C3887" s="3"/>
      <c r="D3887" s="6"/>
      <c r="E3887" s="8"/>
      <c r="O3887" s="10"/>
      <c r="Q3887" s="12"/>
      <c r="S3887" s="16"/>
      <c r="T3887" s="16"/>
    </row>
    <row r="3888" spans="2:20" x14ac:dyDescent="0.2">
      <c r="B3888" s="3"/>
      <c r="C3888" s="3"/>
      <c r="D3888" s="6"/>
      <c r="E3888" s="8"/>
      <c r="O3888" s="10"/>
      <c r="Q3888" s="12"/>
      <c r="S3888" s="16"/>
      <c r="T3888" s="16"/>
    </row>
    <row r="3889" spans="2:20" x14ac:dyDescent="0.2">
      <c r="B3889" s="3"/>
      <c r="C3889" s="3"/>
      <c r="D3889" s="6"/>
      <c r="E3889" s="8"/>
      <c r="O3889" s="10"/>
      <c r="Q3889" s="12"/>
      <c r="S3889" s="16"/>
      <c r="T3889" s="16"/>
    </row>
    <row r="3890" spans="2:20" x14ac:dyDescent="0.2">
      <c r="B3890" s="3"/>
      <c r="C3890" s="3"/>
      <c r="D3890" s="6"/>
      <c r="E3890" s="8"/>
      <c r="O3890" s="10"/>
      <c r="Q3890" s="12"/>
      <c r="S3890" s="16"/>
      <c r="T3890" s="16"/>
    </row>
    <row r="3891" spans="2:20" x14ac:dyDescent="0.2">
      <c r="B3891" s="3"/>
      <c r="C3891" s="3"/>
      <c r="D3891" s="6"/>
      <c r="E3891" s="8"/>
      <c r="O3891" s="10"/>
      <c r="Q3891" s="12"/>
      <c r="S3891" s="16"/>
      <c r="T3891" s="16"/>
    </row>
    <row r="3892" spans="2:20" x14ac:dyDescent="0.2">
      <c r="B3892" s="3"/>
      <c r="C3892" s="3"/>
      <c r="D3892" s="6"/>
      <c r="E3892" s="8"/>
      <c r="O3892" s="10"/>
      <c r="Q3892" s="12"/>
      <c r="S3892" s="16"/>
      <c r="T3892" s="16"/>
    </row>
    <row r="3893" spans="2:20" x14ac:dyDescent="0.2">
      <c r="B3893" s="3"/>
      <c r="C3893" s="3"/>
      <c r="D3893" s="6"/>
      <c r="E3893" s="8"/>
      <c r="O3893" s="10"/>
      <c r="Q3893" s="12"/>
      <c r="S3893" s="16"/>
      <c r="T3893" s="16"/>
    </row>
    <row r="3894" spans="2:20" x14ac:dyDescent="0.2">
      <c r="B3894" s="3"/>
      <c r="C3894" s="3"/>
      <c r="D3894" s="6"/>
      <c r="E3894" s="8"/>
      <c r="O3894" s="10"/>
      <c r="Q3894" s="12"/>
      <c r="S3894" s="16"/>
      <c r="T3894" s="16"/>
    </row>
    <row r="3895" spans="2:20" x14ac:dyDescent="0.2">
      <c r="B3895" s="3"/>
      <c r="C3895" s="3"/>
      <c r="D3895" s="6"/>
      <c r="E3895" s="8"/>
      <c r="O3895" s="10"/>
      <c r="Q3895" s="12"/>
      <c r="S3895" s="16"/>
      <c r="T3895" s="16"/>
    </row>
    <row r="3896" spans="2:20" x14ac:dyDescent="0.2">
      <c r="B3896" s="3"/>
      <c r="C3896" s="3"/>
      <c r="D3896" s="6"/>
      <c r="E3896" s="8"/>
      <c r="O3896" s="10"/>
      <c r="Q3896" s="12"/>
      <c r="S3896" s="16"/>
      <c r="T3896" s="16"/>
    </row>
    <row r="3897" spans="2:20" x14ac:dyDescent="0.2">
      <c r="B3897" s="3"/>
      <c r="C3897" s="3"/>
      <c r="D3897" s="6"/>
      <c r="E3897" s="8"/>
      <c r="O3897" s="10"/>
      <c r="Q3897" s="12"/>
      <c r="S3897" s="16"/>
      <c r="T3897" s="16"/>
    </row>
    <row r="3898" spans="2:20" x14ac:dyDescent="0.2">
      <c r="B3898" s="3"/>
      <c r="C3898" s="3"/>
      <c r="D3898" s="6"/>
      <c r="E3898" s="8"/>
      <c r="O3898" s="10"/>
      <c r="Q3898" s="12"/>
      <c r="S3898" s="16"/>
      <c r="T3898" s="16"/>
    </row>
    <row r="3899" spans="2:20" x14ac:dyDescent="0.2">
      <c r="B3899" s="3"/>
      <c r="C3899" s="3"/>
      <c r="D3899" s="6"/>
      <c r="E3899" s="8"/>
      <c r="O3899" s="10"/>
      <c r="Q3899" s="12"/>
      <c r="S3899" s="16"/>
      <c r="T3899" s="16"/>
    </row>
    <row r="3900" spans="2:20" x14ac:dyDescent="0.2">
      <c r="B3900" s="3"/>
      <c r="C3900" s="3"/>
      <c r="D3900" s="6"/>
      <c r="E3900" s="8"/>
      <c r="O3900" s="10"/>
      <c r="Q3900" s="12"/>
      <c r="S3900" s="16"/>
      <c r="T3900" s="16"/>
    </row>
    <row r="3901" spans="2:20" x14ac:dyDescent="0.2">
      <c r="B3901" s="3"/>
      <c r="C3901" s="3"/>
      <c r="D3901" s="6"/>
      <c r="E3901" s="8"/>
      <c r="O3901" s="10"/>
      <c r="Q3901" s="12"/>
      <c r="S3901" s="16"/>
      <c r="T3901" s="16"/>
    </row>
    <row r="3902" spans="2:20" x14ac:dyDescent="0.2">
      <c r="B3902" s="3"/>
      <c r="C3902" s="3"/>
      <c r="D3902" s="6"/>
      <c r="E3902" s="8"/>
      <c r="O3902" s="10"/>
      <c r="Q3902" s="12"/>
      <c r="S3902" s="16"/>
      <c r="T3902" s="16"/>
    </row>
    <row r="3903" spans="2:20" x14ac:dyDescent="0.2">
      <c r="B3903" s="3"/>
      <c r="C3903" s="3"/>
      <c r="D3903" s="6"/>
      <c r="E3903" s="8"/>
      <c r="O3903" s="10"/>
      <c r="Q3903" s="12"/>
      <c r="S3903" s="16"/>
      <c r="T3903" s="16"/>
    </row>
    <row r="3904" spans="2:20" x14ac:dyDescent="0.2">
      <c r="B3904" s="3"/>
      <c r="C3904" s="3"/>
      <c r="D3904" s="6"/>
      <c r="E3904" s="8"/>
      <c r="O3904" s="10"/>
      <c r="Q3904" s="12"/>
      <c r="S3904" s="16"/>
      <c r="T3904" s="16"/>
    </row>
    <row r="3905" spans="2:20" x14ac:dyDescent="0.2">
      <c r="B3905" s="3"/>
      <c r="C3905" s="3"/>
      <c r="D3905" s="6"/>
      <c r="E3905" s="8"/>
      <c r="O3905" s="10"/>
      <c r="Q3905" s="12"/>
      <c r="S3905" s="16"/>
      <c r="T3905" s="16"/>
    </row>
    <row r="3906" spans="2:20" x14ac:dyDescent="0.2">
      <c r="B3906" s="3"/>
      <c r="C3906" s="3"/>
      <c r="D3906" s="6"/>
      <c r="E3906" s="8"/>
      <c r="O3906" s="10"/>
      <c r="Q3906" s="12"/>
      <c r="S3906" s="16"/>
      <c r="T3906" s="16"/>
    </row>
    <row r="3907" spans="2:20" x14ac:dyDescent="0.2">
      <c r="B3907" s="3"/>
      <c r="C3907" s="3"/>
      <c r="D3907" s="6"/>
      <c r="E3907" s="8"/>
      <c r="O3907" s="10"/>
      <c r="Q3907" s="12"/>
      <c r="S3907" s="16"/>
      <c r="T3907" s="16"/>
    </row>
    <row r="3908" spans="2:20" x14ac:dyDescent="0.2">
      <c r="B3908" s="3"/>
      <c r="C3908" s="3"/>
      <c r="D3908" s="6"/>
      <c r="E3908" s="8"/>
      <c r="O3908" s="10"/>
      <c r="Q3908" s="12"/>
      <c r="S3908" s="16"/>
      <c r="T3908" s="16"/>
    </row>
    <row r="3909" spans="2:20" x14ac:dyDescent="0.2">
      <c r="B3909" s="3"/>
      <c r="C3909" s="3"/>
      <c r="D3909" s="6"/>
      <c r="E3909" s="8"/>
      <c r="O3909" s="10"/>
      <c r="Q3909" s="12"/>
      <c r="S3909" s="16"/>
      <c r="T3909" s="16"/>
    </row>
    <row r="3910" spans="2:20" x14ac:dyDescent="0.2">
      <c r="B3910" s="3"/>
      <c r="C3910" s="3"/>
      <c r="D3910" s="6"/>
      <c r="E3910" s="8"/>
      <c r="O3910" s="10"/>
      <c r="Q3910" s="12"/>
      <c r="S3910" s="16"/>
      <c r="T3910" s="16"/>
    </row>
    <row r="3911" spans="2:20" x14ac:dyDescent="0.2">
      <c r="B3911" s="3"/>
      <c r="C3911" s="3"/>
      <c r="D3911" s="6"/>
      <c r="E3911" s="8"/>
      <c r="O3911" s="10"/>
      <c r="Q3911" s="12"/>
      <c r="S3911" s="16"/>
      <c r="T3911" s="16"/>
    </row>
    <row r="3912" spans="2:20" x14ac:dyDescent="0.2">
      <c r="B3912" s="3"/>
      <c r="C3912" s="3"/>
      <c r="D3912" s="6"/>
      <c r="E3912" s="8"/>
      <c r="O3912" s="10"/>
      <c r="Q3912" s="12"/>
      <c r="S3912" s="16"/>
      <c r="T3912" s="16"/>
    </row>
    <row r="3913" spans="2:20" x14ac:dyDescent="0.2">
      <c r="B3913" s="3"/>
      <c r="C3913" s="3"/>
      <c r="D3913" s="6"/>
      <c r="E3913" s="8"/>
      <c r="O3913" s="10"/>
      <c r="Q3913" s="12"/>
      <c r="S3913" s="16"/>
      <c r="T3913" s="16"/>
    </row>
    <row r="3914" spans="2:20" x14ac:dyDescent="0.2">
      <c r="B3914" s="3"/>
      <c r="C3914" s="3"/>
      <c r="D3914" s="6"/>
      <c r="E3914" s="8"/>
      <c r="O3914" s="10"/>
      <c r="Q3914" s="12"/>
      <c r="S3914" s="16"/>
      <c r="T3914" s="16"/>
    </row>
    <row r="3915" spans="2:20" x14ac:dyDescent="0.2">
      <c r="B3915" s="3"/>
      <c r="C3915" s="3"/>
      <c r="D3915" s="6"/>
      <c r="E3915" s="8"/>
      <c r="O3915" s="10"/>
      <c r="Q3915" s="12"/>
      <c r="S3915" s="16"/>
      <c r="T3915" s="16"/>
    </row>
    <row r="3916" spans="2:20" x14ac:dyDescent="0.2">
      <c r="B3916" s="3"/>
      <c r="C3916" s="3"/>
      <c r="D3916" s="6"/>
      <c r="E3916" s="8"/>
      <c r="O3916" s="10"/>
      <c r="Q3916" s="12"/>
      <c r="S3916" s="16"/>
      <c r="T3916" s="16"/>
    </row>
    <row r="3917" spans="2:20" x14ac:dyDescent="0.2">
      <c r="B3917" s="3"/>
      <c r="C3917" s="3"/>
      <c r="D3917" s="6"/>
      <c r="E3917" s="8"/>
      <c r="O3917" s="10"/>
      <c r="Q3917" s="12"/>
      <c r="S3917" s="16"/>
      <c r="T3917" s="16"/>
    </row>
    <row r="3918" spans="2:20" x14ac:dyDescent="0.2">
      <c r="B3918" s="3"/>
      <c r="C3918" s="3"/>
      <c r="D3918" s="6"/>
      <c r="E3918" s="8"/>
      <c r="O3918" s="10"/>
      <c r="Q3918" s="12"/>
      <c r="S3918" s="16"/>
      <c r="T3918" s="16"/>
    </row>
    <row r="3919" spans="2:20" x14ac:dyDescent="0.2">
      <c r="B3919" s="3"/>
      <c r="C3919" s="3"/>
      <c r="D3919" s="6"/>
      <c r="E3919" s="8"/>
      <c r="O3919" s="10"/>
      <c r="Q3919" s="12"/>
      <c r="S3919" s="16"/>
      <c r="T3919" s="16"/>
    </row>
    <row r="3920" spans="2:20" x14ac:dyDescent="0.2">
      <c r="B3920" s="3"/>
      <c r="C3920" s="3"/>
      <c r="D3920" s="6"/>
      <c r="E3920" s="8"/>
      <c r="O3920" s="10"/>
      <c r="Q3920" s="12"/>
      <c r="S3920" s="16"/>
      <c r="T3920" s="16"/>
    </row>
    <row r="3921" spans="2:20" x14ac:dyDescent="0.2">
      <c r="B3921" s="3"/>
      <c r="C3921" s="3"/>
      <c r="D3921" s="6"/>
      <c r="E3921" s="8"/>
      <c r="O3921" s="10"/>
      <c r="Q3921" s="12"/>
      <c r="S3921" s="16"/>
      <c r="T3921" s="16"/>
    </row>
    <row r="3922" spans="2:20" x14ac:dyDescent="0.2">
      <c r="B3922" s="3"/>
      <c r="C3922" s="3"/>
      <c r="D3922" s="6"/>
      <c r="E3922" s="8"/>
      <c r="O3922" s="10"/>
      <c r="Q3922" s="12"/>
      <c r="S3922" s="16"/>
      <c r="T3922" s="16"/>
    </row>
    <row r="3923" spans="2:20" x14ac:dyDescent="0.2">
      <c r="B3923" s="3"/>
      <c r="C3923" s="3"/>
      <c r="D3923" s="6"/>
      <c r="E3923" s="8"/>
      <c r="O3923" s="10"/>
      <c r="Q3923" s="12"/>
      <c r="S3923" s="16"/>
      <c r="T3923" s="16"/>
    </row>
    <row r="3924" spans="2:20" x14ac:dyDescent="0.2">
      <c r="B3924" s="3"/>
      <c r="C3924" s="3"/>
      <c r="D3924" s="6"/>
      <c r="E3924" s="8"/>
      <c r="O3924" s="10"/>
      <c r="Q3924" s="12"/>
      <c r="S3924" s="16"/>
      <c r="T3924" s="16"/>
    </row>
    <row r="3925" spans="2:20" x14ac:dyDescent="0.2">
      <c r="B3925" s="3"/>
      <c r="C3925" s="3"/>
      <c r="D3925" s="6"/>
      <c r="E3925" s="8"/>
      <c r="O3925" s="10"/>
      <c r="Q3925" s="12"/>
      <c r="S3925" s="16"/>
      <c r="T3925" s="16"/>
    </row>
    <row r="3926" spans="2:20" x14ac:dyDescent="0.2">
      <c r="B3926" s="3"/>
      <c r="C3926" s="3"/>
      <c r="D3926" s="6"/>
      <c r="E3926" s="8"/>
      <c r="O3926" s="10"/>
      <c r="Q3926" s="12"/>
      <c r="S3926" s="16"/>
      <c r="T3926" s="16"/>
    </row>
    <row r="3927" spans="2:20" x14ac:dyDescent="0.2">
      <c r="B3927" s="3"/>
      <c r="C3927" s="3"/>
      <c r="D3927" s="6"/>
      <c r="E3927" s="8"/>
      <c r="O3927" s="10"/>
      <c r="Q3927" s="12"/>
      <c r="S3927" s="16"/>
      <c r="T3927" s="16"/>
    </row>
    <row r="3928" spans="2:20" x14ac:dyDescent="0.2">
      <c r="B3928" s="3"/>
      <c r="C3928" s="3"/>
      <c r="D3928" s="6"/>
      <c r="E3928" s="8"/>
      <c r="O3928" s="10"/>
      <c r="Q3928" s="12"/>
      <c r="S3928" s="16"/>
      <c r="T3928" s="16"/>
    </row>
    <row r="3929" spans="2:20" x14ac:dyDescent="0.2">
      <c r="B3929" s="3"/>
      <c r="C3929" s="3"/>
      <c r="D3929" s="6"/>
      <c r="E3929" s="8"/>
      <c r="O3929" s="10"/>
      <c r="Q3929" s="12"/>
      <c r="S3929" s="16"/>
      <c r="T3929" s="16"/>
    </row>
    <row r="3930" spans="2:20" x14ac:dyDescent="0.2">
      <c r="B3930" s="3"/>
      <c r="C3930" s="3"/>
      <c r="D3930" s="6"/>
      <c r="E3930" s="8"/>
      <c r="O3930" s="10"/>
      <c r="Q3930" s="12"/>
      <c r="S3930" s="16"/>
      <c r="T3930" s="16"/>
    </row>
    <row r="3931" spans="2:20" x14ac:dyDescent="0.2">
      <c r="B3931" s="3"/>
      <c r="C3931" s="3"/>
      <c r="D3931" s="6"/>
      <c r="E3931" s="8"/>
      <c r="O3931" s="10"/>
      <c r="Q3931" s="12"/>
      <c r="S3931" s="16"/>
      <c r="T3931" s="16"/>
    </row>
    <row r="3932" spans="2:20" x14ac:dyDescent="0.2">
      <c r="B3932" s="3"/>
      <c r="C3932" s="3"/>
      <c r="D3932" s="6"/>
      <c r="E3932" s="8"/>
      <c r="O3932" s="10"/>
      <c r="Q3932" s="12"/>
      <c r="S3932" s="16"/>
      <c r="T3932" s="16"/>
    </row>
    <row r="3933" spans="2:20" x14ac:dyDescent="0.2">
      <c r="B3933" s="3"/>
      <c r="C3933" s="3"/>
      <c r="D3933" s="6"/>
      <c r="E3933" s="8"/>
      <c r="O3933" s="10"/>
      <c r="Q3933" s="12"/>
      <c r="S3933" s="16"/>
      <c r="T3933" s="16"/>
    </row>
    <row r="3934" spans="2:20" x14ac:dyDescent="0.2">
      <c r="B3934" s="3"/>
      <c r="C3934" s="3"/>
      <c r="D3934" s="6"/>
      <c r="E3934" s="8"/>
      <c r="O3934" s="10"/>
      <c r="Q3934" s="12"/>
      <c r="S3934" s="16"/>
      <c r="T3934" s="16"/>
    </row>
    <row r="3935" spans="2:20" x14ac:dyDescent="0.2">
      <c r="B3935" s="3"/>
      <c r="C3935" s="3"/>
      <c r="D3935" s="6"/>
      <c r="E3935" s="8"/>
      <c r="O3935" s="10"/>
      <c r="Q3935" s="12"/>
      <c r="S3935" s="16"/>
      <c r="T3935" s="16"/>
    </row>
    <row r="3936" spans="2:20" x14ac:dyDescent="0.2">
      <c r="B3936" s="3"/>
      <c r="C3936" s="3"/>
      <c r="D3936" s="6"/>
      <c r="E3936" s="8"/>
      <c r="O3936" s="10"/>
      <c r="Q3936" s="12"/>
      <c r="S3936" s="16"/>
      <c r="T3936" s="16"/>
    </row>
    <row r="3937" spans="2:20" x14ac:dyDescent="0.2">
      <c r="B3937" s="3"/>
      <c r="C3937" s="3"/>
      <c r="D3937" s="6"/>
      <c r="E3937" s="8"/>
      <c r="O3937" s="10"/>
      <c r="Q3937" s="12"/>
      <c r="S3937" s="16"/>
      <c r="T3937" s="16"/>
    </row>
    <row r="3938" spans="2:20" x14ac:dyDescent="0.2">
      <c r="B3938" s="3"/>
      <c r="C3938" s="3"/>
      <c r="D3938" s="6"/>
      <c r="E3938" s="8"/>
      <c r="O3938" s="10"/>
      <c r="Q3938" s="12"/>
      <c r="S3938" s="16"/>
      <c r="T3938" s="16"/>
    </row>
    <row r="3939" spans="2:20" x14ac:dyDescent="0.2">
      <c r="B3939" s="3"/>
      <c r="C3939" s="3"/>
      <c r="D3939" s="6"/>
      <c r="E3939" s="8"/>
      <c r="O3939" s="10"/>
      <c r="Q3939" s="12"/>
      <c r="S3939" s="16"/>
      <c r="T3939" s="16"/>
    </row>
    <row r="3940" spans="2:20" x14ac:dyDescent="0.2">
      <c r="B3940" s="3"/>
      <c r="C3940" s="3"/>
      <c r="D3940" s="6"/>
      <c r="E3940" s="8"/>
      <c r="O3940" s="10"/>
      <c r="Q3940" s="12"/>
      <c r="S3940" s="16"/>
      <c r="T3940" s="16"/>
    </row>
    <row r="3941" spans="2:20" x14ac:dyDescent="0.2">
      <c r="B3941" s="3"/>
      <c r="C3941" s="3"/>
      <c r="D3941" s="6"/>
      <c r="E3941" s="8"/>
      <c r="O3941" s="10"/>
      <c r="Q3941" s="12"/>
      <c r="S3941" s="16"/>
      <c r="T3941" s="16"/>
    </row>
    <row r="3942" spans="2:20" x14ac:dyDescent="0.2">
      <c r="B3942" s="3"/>
      <c r="C3942" s="3"/>
      <c r="D3942" s="6"/>
      <c r="E3942" s="8"/>
      <c r="O3942" s="10"/>
      <c r="Q3942" s="12"/>
      <c r="S3942" s="16"/>
      <c r="T3942" s="16"/>
    </row>
    <row r="3943" spans="2:20" x14ac:dyDescent="0.2">
      <c r="B3943" s="3"/>
      <c r="C3943" s="3"/>
      <c r="D3943" s="6"/>
      <c r="E3943" s="8"/>
      <c r="O3943" s="10"/>
      <c r="Q3943" s="12"/>
      <c r="S3943" s="16"/>
      <c r="T3943" s="16"/>
    </row>
    <row r="3944" spans="2:20" x14ac:dyDescent="0.2">
      <c r="B3944" s="3"/>
      <c r="C3944" s="3"/>
      <c r="D3944" s="6"/>
      <c r="E3944" s="8"/>
      <c r="O3944" s="10"/>
      <c r="Q3944" s="12"/>
      <c r="S3944" s="16"/>
      <c r="T3944" s="16"/>
    </row>
    <row r="3945" spans="2:20" x14ac:dyDescent="0.2">
      <c r="B3945" s="3"/>
      <c r="C3945" s="3"/>
      <c r="D3945" s="6"/>
      <c r="E3945" s="8"/>
      <c r="O3945" s="10"/>
      <c r="Q3945" s="12"/>
      <c r="S3945" s="16"/>
      <c r="T3945" s="16"/>
    </row>
    <row r="3946" spans="2:20" x14ac:dyDescent="0.2">
      <c r="B3946" s="3"/>
      <c r="C3946" s="3"/>
      <c r="D3946" s="6"/>
      <c r="E3946" s="8"/>
      <c r="O3946" s="10"/>
      <c r="Q3946" s="12"/>
      <c r="S3946" s="16"/>
      <c r="T3946" s="16"/>
    </row>
    <row r="3947" spans="2:20" x14ac:dyDescent="0.2">
      <c r="B3947" s="3"/>
      <c r="C3947" s="3"/>
      <c r="D3947" s="6"/>
      <c r="E3947" s="8"/>
      <c r="O3947" s="10"/>
      <c r="Q3947" s="12"/>
      <c r="S3947" s="16"/>
      <c r="T3947" s="16"/>
    </row>
    <row r="3948" spans="2:20" x14ac:dyDescent="0.2">
      <c r="B3948" s="3"/>
      <c r="C3948" s="3"/>
      <c r="D3948" s="6"/>
      <c r="E3948" s="8"/>
      <c r="O3948" s="10"/>
      <c r="Q3948" s="12"/>
      <c r="S3948" s="16"/>
      <c r="T3948" s="16"/>
    </row>
    <row r="3949" spans="2:20" x14ac:dyDescent="0.2">
      <c r="B3949" s="3"/>
      <c r="C3949" s="3"/>
      <c r="D3949" s="6"/>
      <c r="E3949" s="8"/>
      <c r="O3949" s="10"/>
      <c r="Q3949" s="12"/>
      <c r="S3949" s="16"/>
      <c r="T3949" s="16"/>
    </row>
    <row r="3950" spans="2:20" x14ac:dyDescent="0.2">
      <c r="B3950" s="3"/>
      <c r="C3950" s="3"/>
      <c r="D3950" s="6"/>
      <c r="E3950" s="8"/>
      <c r="O3950" s="10"/>
      <c r="Q3950" s="12"/>
      <c r="S3950" s="16"/>
      <c r="T3950" s="16"/>
    </row>
    <row r="3951" spans="2:20" x14ac:dyDescent="0.2">
      <c r="B3951" s="3"/>
      <c r="C3951" s="3"/>
      <c r="D3951" s="6"/>
      <c r="E3951" s="8"/>
      <c r="O3951" s="10"/>
      <c r="Q3951" s="12"/>
      <c r="S3951" s="16"/>
      <c r="T3951" s="16"/>
    </row>
    <row r="3952" spans="2:20" x14ac:dyDescent="0.2">
      <c r="B3952" s="3"/>
      <c r="C3952" s="3"/>
      <c r="D3952" s="6"/>
      <c r="E3952" s="8"/>
      <c r="O3952" s="10"/>
      <c r="Q3952" s="12"/>
      <c r="S3952" s="16"/>
      <c r="T3952" s="16"/>
    </row>
    <row r="3953" spans="2:20" x14ac:dyDescent="0.2">
      <c r="B3953" s="3"/>
      <c r="C3953" s="3"/>
      <c r="D3953" s="6"/>
      <c r="E3953" s="8"/>
      <c r="O3953" s="10"/>
      <c r="Q3953" s="12"/>
      <c r="S3953" s="16"/>
      <c r="T3953" s="16"/>
    </row>
    <row r="3954" spans="2:20" x14ac:dyDescent="0.2">
      <c r="B3954" s="3"/>
      <c r="C3954" s="3"/>
      <c r="D3954" s="6"/>
      <c r="E3954" s="8"/>
      <c r="O3954" s="10"/>
      <c r="Q3954" s="12"/>
      <c r="S3954" s="16"/>
      <c r="T3954" s="16"/>
    </row>
    <row r="3955" spans="2:20" x14ac:dyDescent="0.2">
      <c r="B3955" s="3"/>
      <c r="C3955" s="3"/>
      <c r="D3955" s="6"/>
      <c r="E3955" s="8"/>
      <c r="O3955" s="10"/>
      <c r="Q3955" s="12"/>
      <c r="S3955" s="16"/>
      <c r="T3955" s="16"/>
    </row>
    <row r="3956" spans="2:20" x14ac:dyDescent="0.2">
      <c r="B3956" s="3"/>
      <c r="C3956" s="3"/>
      <c r="D3956" s="6"/>
      <c r="E3956" s="8"/>
      <c r="O3956" s="10"/>
      <c r="Q3956" s="12"/>
      <c r="S3956" s="16"/>
      <c r="T3956" s="16"/>
    </row>
    <row r="3957" spans="2:20" x14ac:dyDescent="0.2">
      <c r="B3957" s="3"/>
      <c r="C3957" s="3"/>
      <c r="D3957" s="6"/>
      <c r="E3957" s="8"/>
      <c r="O3957" s="10"/>
      <c r="Q3957" s="12"/>
      <c r="S3957" s="16"/>
      <c r="T3957" s="16"/>
    </row>
    <row r="3958" spans="2:20" x14ac:dyDescent="0.2">
      <c r="B3958" s="3"/>
      <c r="C3958" s="3"/>
      <c r="D3958" s="6"/>
      <c r="E3958" s="8"/>
      <c r="O3958" s="10"/>
      <c r="Q3958" s="12"/>
      <c r="S3958" s="16"/>
      <c r="T3958" s="16"/>
    </row>
    <row r="3959" spans="2:20" x14ac:dyDescent="0.2">
      <c r="B3959" s="3"/>
      <c r="C3959" s="3"/>
      <c r="D3959" s="6"/>
      <c r="E3959" s="8"/>
      <c r="O3959" s="10"/>
      <c r="Q3959" s="12"/>
      <c r="S3959" s="16"/>
      <c r="T3959" s="16"/>
    </row>
    <row r="3960" spans="2:20" x14ac:dyDescent="0.2">
      <c r="B3960" s="3"/>
      <c r="C3960" s="3"/>
      <c r="D3960" s="6"/>
      <c r="E3960" s="8"/>
      <c r="O3960" s="10"/>
      <c r="Q3960" s="12"/>
      <c r="S3960" s="16"/>
      <c r="T3960" s="16"/>
    </row>
    <row r="3961" spans="2:20" x14ac:dyDescent="0.2">
      <c r="B3961" s="3"/>
      <c r="C3961" s="3"/>
      <c r="D3961" s="6"/>
      <c r="E3961" s="8"/>
      <c r="O3961" s="10"/>
      <c r="Q3961" s="12"/>
      <c r="S3961" s="16"/>
      <c r="T3961" s="16"/>
    </row>
    <row r="3962" spans="2:20" x14ac:dyDescent="0.2">
      <c r="B3962" s="3"/>
      <c r="C3962" s="3"/>
      <c r="D3962" s="6"/>
      <c r="E3962" s="8"/>
      <c r="O3962" s="10"/>
      <c r="Q3962" s="12"/>
      <c r="S3962" s="16"/>
      <c r="T3962" s="16"/>
    </row>
    <row r="3963" spans="2:20" x14ac:dyDescent="0.2">
      <c r="B3963" s="3"/>
      <c r="C3963" s="3"/>
      <c r="D3963" s="6"/>
      <c r="E3963" s="8"/>
      <c r="O3963" s="10"/>
      <c r="Q3963" s="12"/>
      <c r="S3963" s="16"/>
      <c r="T3963" s="16"/>
    </row>
    <row r="3964" spans="2:20" x14ac:dyDescent="0.2">
      <c r="B3964" s="3"/>
      <c r="C3964" s="3"/>
      <c r="D3964" s="6"/>
      <c r="E3964" s="8"/>
      <c r="O3964" s="10"/>
      <c r="Q3964" s="12"/>
      <c r="S3964" s="16"/>
      <c r="T3964" s="16"/>
    </row>
    <row r="3965" spans="2:20" x14ac:dyDescent="0.2">
      <c r="B3965" s="3"/>
      <c r="C3965" s="3"/>
      <c r="D3965" s="6"/>
      <c r="E3965" s="8"/>
      <c r="O3965" s="10"/>
      <c r="Q3965" s="12"/>
      <c r="S3965" s="16"/>
      <c r="T3965" s="16"/>
    </row>
    <row r="3966" spans="2:20" x14ac:dyDescent="0.2">
      <c r="B3966" s="3"/>
      <c r="C3966" s="3"/>
      <c r="D3966" s="6"/>
      <c r="E3966" s="8"/>
      <c r="O3966" s="10"/>
      <c r="Q3966" s="12"/>
      <c r="S3966" s="16"/>
      <c r="T3966" s="16"/>
    </row>
    <row r="3967" spans="2:20" x14ac:dyDescent="0.2">
      <c r="B3967" s="3"/>
      <c r="C3967" s="3"/>
      <c r="D3967" s="6"/>
      <c r="E3967" s="8"/>
      <c r="O3967" s="10"/>
      <c r="Q3967" s="12"/>
      <c r="S3967" s="16"/>
      <c r="T3967" s="16"/>
    </row>
    <row r="3968" spans="2:20" x14ac:dyDescent="0.2">
      <c r="B3968" s="3"/>
      <c r="C3968" s="3"/>
      <c r="D3968" s="6"/>
      <c r="E3968" s="8"/>
      <c r="O3968" s="10"/>
      <c r="Q3968" s="12"/>
      <c r="S3968" s="16"/>
      <c r="T3968" s="16"/>
    </row>
    <row r="3969" spans="2:20" x14ac:dyDescent="0.2">
      <c r="B3969" s="3"/>
      <c r="C3969" s="3"/>
      <c r="D3969" s="6"/>
      <c r="E3969" s="8"/>
      <c r="O3969" s="10"/>
      <c r="Q3969" s="12"/>
      <c r="S3969" s="16"/>
      <c r="T3969" s="16"/>
    </row>
    <row r="3970" spans="2:20" x14ac:dyDescent="0.2">
      <c r="B3970" s="3"/>
      <c r="C3970" s="3"/>
      <c r="D3970" s="6"/>
      <c r="E3970" s="8"/>
      <c r="O3970" s="10"/>
      <c r="Q3970" s="12"/>
      <c r="S3970" s="16"/>
      <c r="T3970" s="16"/>
    </row>
    <row r="3971" spans="2:20" x14ac:dyDescent="0.2">
      <c r="B3971" s="3"/>
      <c r="C3971" s="3"/>
      <c r="D3971" s="6"/>
      <c r="E3971" s="8"/>
      <c r="O3971" s="10"/>
      <c r="Q3971" s="12"/>
      <c r="S3971" s="16"/>
      <c r="T3971" s="16"/>
    </row>
    <row r="3972" spans="2:20" x14ac:dyDescent="0.2">
      <c r="B3972" s="3"/>
      <c r="C3972" s="3"/>
      <c r="D3972" s="6"/>
      <c r="E3972" s="8"/>
      <c r="O3972" s="10"/>
      <c r="Q3972" s="12"/>
      <c r="S3972" s="16"/>
      <c r="T3972" s="16"/>
    </row>
    <row r="3973" spans="2:20" x14ac:dyDescent="0.2">
      <c r="B3973" s="3"/>
      <c r="C3973" s="3"/>
      <c r="D3973" s="6"/>
      <c r="E3973" s="8"/>
      <c r="O3973" s="10"/>
      <c r="Q3973" s="12"/>
      <c r="S3973" s="16"/>
      <c r="T3973" s="16"/>
    </row>
    <row r="3974" spans="2:20" x14ac:dyDescent="0.2">
      <c r="B3974" s="3"/>
      <c r="C3974" s="3"/>
      <c r="D3974" s="6"/>
      <c r="E3974" s="8"/>
      <c r="O3974" s="10"/>
      <c r="Q3974" s="12"/>
      <c r="S3974" s="16"/>
      <c r="T3974" s="16"/>
    </row>
    <row r="3975" spans="2:20" x14ac:dyDescent="0.2">
      <c r="B3975" s="3"/>
      <c r="C3975" s="3"/>
      <c r="D3975" s="6"/>
      <c r="E3975" s="8"/>
      <c r="O3975" s="10"/>
      <c r="Q3975" s="12"/>
      <c r="S3975" s="16"/>
      <c r="T3975" s="16"/>
    </row>
    <row r="3976" spans="2:20" x14ac:dyDescent="0.2">
      <c r="B3976" s="3"/>
      <c r="C3976" s="3"/>
      <c r="D3976" s="6"/>
      <c r="E3976" s="8"/>
      <c r="O3976" s="10"/>
      <c r="Q3976" s="12"/>
      <c r="S3976" s="16"/>
      <c r="T3976" s="16"/>
    </row>
    <row r="3977" spans="2:20" x14ac:dyDescent="0.2">
      <c r="B3977" s="3"/>
      <c r="C3977" s="3"/>
      <c r="D3977" s="6"/>
      <c r="E3977" s="8"/>
      <c r="O3977" s="10"/>
      <c r="Q3977" s="12"/>
      <c r="S3977" s="16"/>
      <c r="T3977" s="16"/>
    </row>
    <row r="3978" spans="2:20" x14ac:dyDescent="0.2">
      <c r="B3978" s="3"/>
      <c r="C3978" s="3"/>
      <c r="D3978" s="6"/>
      <c r="E3978" s="8"/>
      <c r="O3978" s="10"/>
      <c r="Q3978" s="12"/>
      <c r="S3978" s="16"/>
      <c r="T3978" s="16"/>
    </row>
    <row r="3979" spans="2:20" x14ac:dyDescent="0.2">
      <c r="B3979" s="3"/>
      <c r="C3979" s="3"/>
      <c r="D3979" s="6"/>
      <c r="E3979" s="8"/>
      <c r="O3979" s="10"/>
      <c r="Q3979" s="12"/>
      <c r="S3979" s="16"/>
      <c r="T3979" s="16"/>
    </row>
    <row r="3980" spans="2:20" x14ac:dyDescent="0.2">
      <c r="B3980" s="3"/>
      <c r="C3980" s="3"/>
      <c r="D3980" s="6"/>
      <c r="E3980" s="8"/>
      <c r="O3980" s="10"/>
      <c r="Q3980" s="12"/>
      <c r="S3980" s="16"/>
      <c r="T3980" s="16"/>
    </row>
    <row r="3981" spans="2:20" x14ac:dyDescent="0.2">
      <c r="B3981" s="3"/>
      <c r="C3981" s="3"/>
      <c r="D3981" s="6"/>
      <c r="E3981" s="8"/>
      <c r="O3981" s="10"/>
      <c r="Q3981" s="12"/>
      <c r="S3981" s="16"/>
      <c r="T3981" s="16"/>
    </row>
    <row r="3982" spans="2:20" x14ac:dyDescent="0.2">
      <c r="B3982" s="3"/>
      <c r="C3982" s="3"/>
      <c r="D3982" s="6"/>
      <c r="E3982" s="8"/>
      <c r="O3982" s="10"/>
      <c r="Q3982" s="12"/>
      <c r="S3982" s="16"/>
      <c r="T3982" s="16"/>
    </row>
    <row r="3983" spans="2:20" x14ac:dyDescent="0.2">
      <c r="B3983" s="3"/>
      <c r="C3983" s="3"/>
      <c r="D3983" s="6"/>
      <c r="E3983" s="8"/>
      <c r="O3983" s="10"/>
      <c r="Q3983" s="12"/>
      <c r="S3983" s="16"/>
      <c r="T3983" s="16"/>
    </row>
    <row r="3984" spans="2:20" x14ac:dyDescent="0.2">
      <c r="B3984" s="3"/>
      <c r="C3984" s="3"/>
      <c r="D3984" s="6"/>
      <c r="E3984" s="8"/>
      <c r="O3984" s="10"/>
      <c r="Q3984" s="12"/>
      <c r="S3984" s="16"/>
      <c r="T3984" s="16"/>
    </row>
    <row r="3985" spans="2:20" x14ac:dyDescent="0.2">
      <c r="B3985" s="3"/>
      <c r="C3985" s="3"/>
      <c r="D3985" s="6"/>
      <c r="E3985" s="8"/>
      <c r="O3985" s="10"/>
      <c r="Q3985" s="12"/>
      <c r="S3985" s="16"/>
      <c r="T3985" s="16"/>
    </row>
    <row r="3986" spans="2:20" x14ac:dyDescent="0.2">
      <c r="B3986" s="3"/>
      <c r="C3986" s="3"/>
      <c r="D3986" s="6"/>
      <c r="E3986" s="8"/>
      <c r="O3986" s="10"/>
      <c r="Q3986" s="12"/>
      <c r="S3986" s="16"/>
      <c r="T3986" s="16"/>
    </row>
    <row r="3987" spans="2:20" x14ac:dyDescent="0.2">
      <c r="B3987" s="3"/>
      <c r="C3987" s="3"/>
      <c r="D3987" s="6"/>
      <c r="E3987" s="8"/>
      <c r="O3987" s="10"/>
      <c r="Q3987" s="12"/>
      <c r="S3987" s="16"/>
      <c r="T3987" s="16"/>
    </row>
    <row r="3988" spans="2:20" x14ac:dyDescent="0.2">
      <c r="B3988" s="3"/>
      <c r="C3988" s="3"/>
      <c r="D3988" s="6"/>
      <c r="E3988" s="8"/>
      <c r="O3988" s="10"/>
      <c r="Q3988" s="12"/>
      <c r="S3988" s="16"/>
      <c r="T3988" s="16"/>
    </row>
    <row r="3989" spans="2:20" x14ac:dyDescent="0.2">
      <c r="B3989" s="3"/>
      <c r="C3989" s="3"/>
      <c r="D3989" s="6"/>
      <c r="E3989" s="8"/>
      <c r="O3989" s="10"/>
      <c r="Q3989" s="12"/>
      <c r="S3989" s="16"/>
      <c r="T3989" s="16"/>
    </row>
    <row r="3990" spans="2:20" x14ac:dyDescent="0.2">
      <c r="B3990" s="3"/>
      <c r="C3990" s="3"/>
      <c r="D3990" s="6"/>
      <c r="E3990" s="8"/>
      <c r="O3990" s="10"/>
      <c r="Q3990" s="12"/>
      <c r="S3990" s="16"/>
      <c r="T3990" s="16"/>
    </row>
    <row r="3991" spans="2:20" x14ac:dyDescent="0.2">
      <c r="B3991" s="3"/>
      <c r="C3991" s="3"/>
      <c r="D3991" s="6"/>
      <c r="E3991" s="8"/>
      <c r="O3991" s="10"/>
      <c r="Q3991" s="12"/>
      <c r="S3991" s="16"/>
      <c r="T3991" s="16"/>
    </row>
    <row r="3992" spans="2:20" x14ac:dyDescent="0.2">
      <c r="B3992" s="3"/>
      <c r="C3992" s="3"/>
      <c r="D3992" s="6"/>
      <c r="E3992" s="8"/>
      <c r="O3992" s="10"/>
      <c r="Q3992" s="12"/>
      <c r="S3992" s="16"/>
      <c r="T3992" s="16"/>
    </row>
    <row r="3993" spans="2:20" x14ac:dyDescent="0.2">
      <c r="B3993" s="3"/>
      <c r="C3993" s="3"/>
      <c r="D3993" s="6"/>
      <c r="E3993" s="8"/>
      <c r="O3993" s="10"/>
      <c r="Q3993" s="12"/>
      <c r="S3993" s="16"/>
      <c r="T3993" s="16"/>
    </row>
    <row r="3994" spans="2:20" x14ac:dyDescent="0.2">
      <c r="B3994" s="3"/>
      <c r="C3994" s="3"/>
      <c r="D3994" s="6"/>
      <c r="E3994" s="8"/>
      <c r="O3994" s="10"/>
      <c r="Q3994" s="12"/>
      <c r="S3994" s="16"/>
      <c r="T3994" s="16"/>
    </row>
    <row r="3995" spans="2:20" x14ac:dyDescent="0.2">
      <c r="B3995" s="3"/>
      <c r="C3995" s="3"/>
      <c r="D3995" s="6"/>
      <c r="E3995" s="8"/>
      <c r="O3995" s="10"/>
      <c r="Q3995" s="12"/>
      <c r="S3995" s="16"/>
      <c r="T3995" s="16"/>
    </row>
    <row r="3996" spans="2:20" x14ac:dyDescent="0.2">
      <c r="B3996" s="3"/>
      <c r="C3996" s="3"/>
      <c r="D3996" s="6"/>
      <c r="E3996" s="8"/>
      <c r="O3996" s="10"/>
      <c r="Q3996" s="12"/>
      <c r="S3996" s="16"/>
      <c r="T3996" s="16"/>
    </row>
    <row r="3997" spans="2:20" x14ac:dyDescent="0.2">
      <c r="B3997" s="3"/>
      <c r="C3997" s="3"/>
      <c r="D3997" s="6"/>
      <c r="E3997" s="8"/>
      <c r="O3997" s="10"/>
      <c r="Q3997" s="12"/>
      <c r="S3997" s="16"/>
      <c r="T3997" s="16"/>
    </row>
    <row r="3998" spans="2:20" x14ac:dyDescent="0.2">
      <c r="B3998" s="3"/>
      <c r="C3998" s="3"/>
      <c r="D3998" s="6"/>
      <c r="E3998" s="8"/>
      <c r="O3998" s="10"/>
      <c r="Q3998" s="12"/>
      <c r="S3998" s="16"/>
      <c r="T3998" s="16"/>
    </row>
    <row r="3999" spans="2:20" x14ac:dyDescent="0.2">
      <c r="B3999" s="3"/>
      <c r="C3999" s="3"/>
      <c r="D3999" s="6"/>
      <c r="E3999" s="8"/>
      <c r="O3999" s="10"/>
      <c r="Q3999" s="12"/>
      <c r="S3999" s="16"/>
      <c r="T3999" s="16"/>
    </row>
    <row r="4000" spans="2:20" x14ac:dyDescent="0.2">
      <c r="B4000" s="3"/>
      <c r="C4000" s="3"/>
      <c r="D4000" s="6"/>
      <c r="E4000" s="8"/>
      <c r="O4000" s="10"/>
      <c r="Q4000" s="12"/>
      <c r="S4000" s="16"/>
      <c r="T4000" s="16"/>
    </row>
    <row r="4001" spans="2:20" x14ac:dyDescent="0.2">
      <c r="B4001" s="3"/>
      <c r="C4001" s="3"/>
      <c r="D4001" s="6"/>
      <c r="E4001" s="8"/>
      <c r="O4001" s="10"/>
      <c r="Q4001" s="12"/>
      <c r="S4001" s="16"/>
      <c r="T4001" s="16"/>
    </row>
    <row r="4002" spans="2:20" x14ac:dyDescent="0.2">
      <c r="B4002" s="3"/>
      <c r="C4002" s="3"/>
      <c r="D4002" s="6"/>
      <c r="E4002" s="8"/>
      <c r="O4002" s="10"/>
      <c r="Q4002" s="12"/>
      <c r="S4002" s="16"/>
      <c r="T4002" s="16"/>
    </row>
    <row r="4003" spans="2:20" x14ac:dyDescent="0.2">
      <c r="B4003" s="3"/>
      <c r="C4003" s="3"/>
      <c r="D4003" s="6"/>
      <c r="E4003" s="8"/>
      <c r="O4003" s="10"/>
      <c r="Q4003" s="12"/>
      <c r="S4003" s="16"/>
      <c r="T4003" s="16"/>
    </row>
    <row r="4004" spans="2:20" x14ac:dyDescent="0.2">
      <c r="B4004" s="3"/>
      <c r="C4004" s="3"/>
      <c r="D4004" s="6"/>
      <c r="E4004" s="8"/>
      <c r="O4004" s="10"/>
      <c r="Q4004" s="12"/>
      <c r="S4004" s="16"/>
      <c r="T4004" s="16"/>
    </row>
    <row r="4005" spans="2:20" x14ac:dyDescent="0.2">
      <c r="B4005" s="3"/>
      <c r="C4005" s="3"/>
      <c r="D4005" s="6"/>
      <c r="E4005" s="8"/>
      <c r="O4005" s="10"/>
      <c r="Q4005" s="12"/>
      <c r="S4005" s="16"/>
      <c r="T4005" s="16"/>
    </row>
    <row r="4006" spans="2:20" x14ac:dyDescent="0.2">
      <c r="B4006" s="3"/>
      <c r="C4006" s="3"/>
      <c r="D4006" s="6"/>
      <c r="E4006" s="8"/>
      <c r="O4006" s="10"/>
      <c r="Q4006" s="12"/>
      <c r="S4006" s="16"/>
      <c r="T4006" s="16"/>
    </row>
    <row r="4007" spans="2:20" x14ac:dyDescent="0.2">
      <c r="B4007" s="3"/>
      <c r="C4007" s="3"/>
      <c r="D4007" s="6"/>
      <c r="E4007" s="8"/>
      <c r="O4007" s="10"/>
      <c r="Q4007" s="12"/>
      <c r="S4007" s="16"/>
      <c r="T4007" s="16"/>
    </row>
    <row r="4008" spans="2:20" x14ac:dyDescent="0.2">
      <c r="B4008" s="3"/>
      <c r="C4008" s="3"/>
      <c r="D4008" s="6"/>
      <c r="E4008" s="8"/>
      <c r="O4008" s="10"/>
      <c r="Q4008" s="12"/>
      <c r="S4008" s="16"/>
      <c r="T4008" s="16"/>
    </row>
    <row r="4009" spans="2:20" x14ac:dyDescent="0.2">
      <c r="B4009" s="3"/>
      <c r="C4009" s="3"/>
      <c r="D4009" s="6"/>
      <c r="E4009" s="8"/>
      <c r="O4009" s="10"/>
      <c r="Q4009" s="12"/>
      <c r="S4009" s="16"/>
      <c r="T4009" s="16"/>
    </row>
    <row r="4010" spans="2:20" x14ac:dyDescent="0.2">
      <c r="B4010" s="3"/>
      <c r="C4010" s="3"/>
      <c r="D4010" s="6"/>
      <c r="E4010" s="8"/>
      <c r="O4010" s="10"/>
      <c r="Q4010" s="12"/>
      <c r="S4010" s="16"/>
      <c r="T4010" s="16"/>
    </row>
    <row r="4011" spans="2:20" x14ac:dyDescent="0.2">
      <c r="B4011" s="3"/>
      <c r="C4011" s="3"/>
      <c r="D4011" s="6"/>
      <c r="E4011" s="8"/>
      <c r="O4011" s="10"/>
      <c r="Q4011" s="12"/>
      <c r="S4011" s="16"/>
      <c r="T4011" s="16"/>
    </row>
    <row r="4012" spans="2:20" x14ac:dyDescent="0.2">
      <c r="B4012" s="3"/>
      <c r="C4012" s="3"/>
      <c r="D4012" s="6"/>
      <c r="E4012" s="8"/>
      <c r="O4012" s="10"/>
      <c r="Q4012" s="12"/>
      <c r="S4012" s="16"/>
      <c r="T4012" s="16"/>
    </row>
    <row r="4013" spans="2:20" x14ac:dyDescent="0.2">
      <c r="B4013" s="3"/>
      <c r="C4013" s="3"/>
      <c r="D4013" s="6"/>
      <c r="E4013" s="8"/>
      <c r="O4013" s="10"/>
      <c r="Q4013" s="12"/>
      <c r="S4013" s="16"/>
      <c r="T4013" s="16"/>
    </row>
    <row r="4014" spans="2:20" x14ac:dyDescent="0.2">
      <c r="B4014" s="3"/>
      <c r="C4014" s="3"/>
      <c r="D4014" s="6"/>
      <c r="E4014" s="8"/>
      <c r="O4014" s="10"/>
      <c r="Q4014" s="12"/>
      <c r="S4014" s="16"/>
      <c r="T4014" s="16"/>
    </row>
    <row r="4015" spans="2:20" x14ac:dyDescent="0.2">
      <c r="B4015" s="3"/>
      <c r="C4015" s="3"/>
      <c r="D4015" s="6"/>
      <c r="E4015" s="8"/>
      <c r="O4015" s="10"/>
      <c r="Q4015" s="12"/>
      <c r="S4015" s="16"/>
      <c r="T4015" s="16"/>
    </row>
    <row r="4016" spans="2:20" x14ac:dyDescent="0.2">
      <c r="B4016" s="3"/>
      <c r="C4016" s="3"/>
      <c r="D4016" s="6"/>
      <c r="E4016" s="8"/>
      <c r="O4016" s="10"/>
      <c r="Q4016" s="12"/>
      <c r="S4016" s="16"/>
      <c r="T4016" s="16"/>
    </row>
    <row r="4017" spans="2:20" x14ac:dyDescent="0.2">
      <c r="B4017" s="3"/>
      <c r="C4017" s="3"/>
      <c r="D4017" s="6"/>
      <c r="E4017" s="8"/>
      <c r="O4017" s="10"/>
      <c r="Q4017" s="12"/>
      <c r="S4017" s="16"/>
      <c r="T4017" s="16"/>
    </row>
    <row r="4018" spans="2:20" x14ac:dyDescent="0.2">
      <c r="B4018" s="3"/>
      <c r="C4018" s="3"/>
      <c r="D4018" s="6"/>
      <c r="E4018" s="8"/>
      <c r="O4018" s="10"/>
      <c r="Q4018" s="12"/>
      <c r="S4018" s="16"/>
      <c r="T4018" s="16"/>
    </row>
    <row r="4019" spans="2:20" x14ac:dyDescent="0.2">
      <c r="B4019" s="3"/>
      <c r="C4019" s="3"/>
      <c r="D4019" s="6"/>
      <c r="E4019" s="8"/>
      <c r="O4019" s="10"/>
      <c r="Q4019" s="12"/>
      <c r="S4019" s="16"/>
      <c r="T4019" s="16"/>
    </row>
    <row r="4020" spans="2:20" x14ac:dyDescent="0.2">
      <c r="B4020" s="3"/>
      <c r="C4020" s="3"/>
      <c r="D4020" s="6"/>
      <c r="E4020" s="8"/>
      <c r="O4020" s="10"/>
      <c r="Q4020" s="12"/>
      <c r="S4020" s="16"/>
      <c r="T4020" s="16"/>
    </row>
    <row r="4021" spans="2:20" x14ac:dyDescent="0.2">
      <c r="B4021" s="3"/>
      <c r="C4021" s="3"/>
      <c r="D4021" s="6"/>
      <c r="E4021" s="8"/>
      <c r="O4021" s="10"/>
      <c r="Q4021" s="12"/>
      <c r="S4021" s="16"/>
      <c r="T4021" s="16"/>
    </row>
    <row r="4022" spans="2:20" x14ac:dyDescent="0.2">
      <c r="B4022" s="3"/>
      <c r="C4022" s="3"/>
      <c r="D4022" s="6"/>
      <c r="E4022" s="8"/>
      <c r="O4022" s="10"/>
      <c r="Q4022" s="12"/>
      <c r="S4022" s="16"/>
      <c r="T4022" s="16"/>
    </row>
    <row r="4023" spans="2:20" x14ac:dyDescent="0.2">
      <c r="B4023" s="3"/>
      <c r="C4023" s="3"/>
      <c r="D4023" s="6"/>
      <c r="E4023" s="8"/>
      <c r="O4023" s="10"/>
      <c r="Q4023" s="12"/>
      <c r="S4023" s="16"/>
      <c r="T4023" s="16"/>
    </row>
    <row r="4024" spans="2:20" x14ac:dyDescent="0.2">
      <c r="B4024" s="3"/>
      <c r="C4024" s="3"/>
      <c r="D4024" s="6"/>
      <c r="E4024" s="8"/>
      <c r="O4024" s="10"/>
      <c r="Q4024" s="12"/>
      <c r="S4024" s="16"/>
      <c r="T4024" s="16"/>
    </row>
    <row r="4025" spans="2:20" x14ac:dyDescent="0.2">
      <c r="B4025" s="3"/>
      <c r="C4025" s="3"/>
      <c r="D4025" s="6"/>
      <c r="E4025" s="8"/>
      <c r="O4025" s="10"/>
      <c r="Q4025" s="12"/>
      <c r="S4025" s="16"/>
      <c r="T4025" s="16"/>
    </row>
    <row r="4026" spans="2:20" x14ac:dyDescent="0.2">
      <c r="B4026" s="3"/>
      <c r="C4026" s="3"/>
      <c r="D4026" s="6"/>
      <c r="E4026" s="8"/>
      <c r="O4026" s="10"/>
      <c r="Q4026" s="12"/>
      <c r="S4026" s="16"/>
      <c r="T4026" s="16"/>
    </row>
    <row r="4027" spans="2:20" x14ac:dyDescent="0.2">
      <c r="B4027" s="3"/>
      <c r="C4027" s="3"/>
      <c r="D4027" s="6"/>
      <c r="E4027" s="8"/>
      <c r="O4027" s="10"/>
      <c r="Q4027" s="12"/>
      <c r="S4027" s="16"/>
      <c r="T4027" s="16"/>
    </row>
    <row r="4028" spans="2:20" x14ac:dyDescent="0.2">
      <c r="B4028" s="3"/>
      <c r="C4028" s="3"/>
      <c r="D4028" s="6"/>
      <c r="E4028" s="8"/>
      <c r="O4028" s="10"/>
      <c r="Q4028" s="12"/>
      <c r="S4028" s="16"/>
      <c r="T4028" s="16"/>
    </row>
    <row r="4029" spans="2:20" x14ac:dyDescent="0.2">
      <c r="B4029" s="3"/>
      <c r="C4029" s="3"/>
      <c r="D4029" s="6"/>
      <c r="E4029" s="8"/>
      <c r="O4029" s="10"/>
      <c r="Q4029" s="12"/>
      <c r="S4029" s="16"/>
      <c r="T4029" s="16"/>
    </row>
    <row r="4030" spans="2:20" x14ac:dyDescent="0.2">
      <c r="B4030" s="3"/>
      <c r="C4030" s="3"/>
      <c r="D4030" s="6"/>
      <c r="E4030" s="8"/>
      <c r="O4030" s="10"/>
      <c r="Q4030" s="12"/>
      <c r="S4030" s="16"/>
      <c r="T4030" s="16"/>
    </row>
    <row r="4031" spans="2:20" x14ac:dyDescent="0.2">
      <c r="B4031" s="3"/>
      <c r="C4031" s="3"/>
      <c r="D4031" s="6"/>
      <c r="E4031" s="8"/>
      <c r="O4031" s="10"/>
      <c r="Q4031" s="12"/>
      <c r="S4031" s="16"/>
      <c r="T4031" s="16"/>
    </row>
    <row r="4032" spans="2:20" x14ac:dyDescent="0.2">
      <c r="B4032" s="3"/>
      <c r="C4032" s="3"/>
      <c r="D4032" s="6"/>
      <c r="E4032" s="8"/>
      <c r="O4032" s="10"/>
      <c r="Q4032" s="12"/>
      <c r="S4032" s="16"/>
      <c r="T4032" s="16"/>
    </row>
    <row r="4033" spans="2:20" x14ac:dyDescent="0.2">
      <c r="B4033" s="3"/>
      <c r="C4033" s="3"/>
      <c r="D4033" s="6"/>
      <c r="E4033" s="8"/>
      <c r="O4033" s="10"/>
      <c r="Q4033" s="12"/>
      <c r="S4033" s="16"/>
      <c r="T4033" s="16"/>
    </row>
    <row r="4034" spans="2:20" x14ac:dyDescent="0.2">
      <c r="B4034" s="3"/>
      <c r="C4034" s="3"/>
      <c r="D4034" s="6"/>
      <c r="E4034" s="8"/>
      <c r="O4034" s="10"/>
      <c r="Q4034" s="12"/>
      <c r="S4034" s="16"/>
      <c r="T4034" s="16"/>
    </row>
    <row r="4035" spans="2:20" x14ac:dyDescent="0.2">
      <c r="B4035" s="3"/>
      <c r="C4035" s="3"/>
      <c r="D4035" s="6"/>
      <c r="E4035" s="8"/>
      <c r="O4035" s="10"/>
      <c r="Q4035" s="12"/>
      <c r="S4035" s="16"/>
      <c r="T4035" s="16"/>
    </row>
    <row r="4036" spans="2:20" x14ac:dyDescent="0.2">
      <c r="B4036" s="3"/>
      <c r="C4036" s="3"/>
      <c r="D4036" s="6"/>
      <c r="E4036" s="8"/>
      <c r="O4036" s="10"/>
      <c r="Q4036" s="12"/>
      <c r="S4036" s="16"/>
      <c r="T4036" s="16"/>
    </row>
    <row r="4037" spans="2:20" x14ac:dyDescent="0.2">
      <c r="B4037" s="3"/>
      <c r="C4037" s="3"/>
      <c r="D4037" s="6"/>
      <c r="E4037" s="8"/>
      <c r="O4037" s="10"/>
      <c r="Q4037" s="12"/>
      <c r="S4037" s="16"/>
      <c r="T4037" s="16"/>
    </row>
    <row r="4038" spans="2:20" x14ac:dyDescent="0.2">
      <c r="B4038" s="3"/>
      <c r="C4038" s="3"/>
      <c r="D4038" s="6"/>
      <c r="E4038" s="8"/>
      <c r="O4038" s="10"/>
      <c r="Q4038" s="12"/>
      <c r="S4038" s="16"/>
      <c r="T4038" s="16"/>
    </row>
    <row r="4039" spans="2:20" x14ac:dyDescent="0.2">
      <c r="B4039" s="3"/>
      <c r="C4039" s="3"/>
      <c r="D4039" s="6"/>
      <c r="E4039" s="8"/>
      <c r="O4039" s="10"/>
      <c r="Q4039" s="12"/>
      <c r="S4039" s="16"/>
      <c r="T4039" s="16"/>
    </row>
    <row r="4040" spans="2:20" x14ac:dyDescent="0.2">
      <c r="B4040" s="3"/>
      <c r="C4040" s="3"/>
      <c r="D4040" s="6"/>
      <c r="E4040" s="8"/>
      <c r="O4040" s="10"/>
      <c r="Q4040" s="12"/>
      <c r="S4040" s="16"/>
      <c r="T4040" s="16"/>
    </row>
    <row r="4041" spans="2:20" x14ac:dyDescent="0.2">
      <c r="B4041" s="3"/>
      <c r="C4041" s="3"/>
      <c r="D4041" s="6"/>
      <c r="E4041" s="8"/>
      <c r="O4041" s="10"/>
      <c r="Q4041" s="12"/>
      <c r="S4041" s="16"/>
      <c r="T4041" s="16"/>
    </row>
    <row r="4042" spans="2:20" x14ac:dyDescent="0.2">
      <c r="B4042" s="3"/>
      <c r="C4042" s="3"/>
      <c r="D4042" s="6"/>
      <c r="E4042" s="8"/>
      <c r="O4042" s="10"/>
      <c r="Q4042" s="12"/>
      <c r="S4042" s="16"/>
      <c r="T4042" s="16"/>
    </row>
    <row r="4043" spans="2:20" x14ac:dyDescent="0.2">
      <c r="B4043" s="3"/>
      <c r="C4043" s="3"/>
      <c r="D4043" s="6"/>
      <c r="E4043" s="8"/>
      <c r="O4043" s="10"/>
      <c r="Q4043" s="12"/>
      <c r="S4043" s="16"/>
      <c r="T4043" s="16"/>
    </row>
    <row r="4044" spans="2:20" x14ac:dyDescent="0.2">
      <c r="B4044" s="3"/>
      <c r="C4044" s="3"/>
      <c r="D4044" s="6"/>
      <c r="E4044" s="8"/>
      <c r="O4044" s="10"/>
      <c r="Q4044" s="12"/>
      <c r="S4044" s="16"/>
      <c r="T4044" s="16"/>
    </row>
    <row r="4045" spans="2:20" x14ac:dyDescent="0.2">
      <c r="B4045" s="3"/>
      <c r="C4045" s="3"/>
      <c r="D4045" s="6"/>
      <c r="E4045" s="8"/>
      <c r="O4045" s="10"/>
      <c r="Q4045" s="12"/>
      <c r="S4045" s="16"/>
      <c r="T4045" s="16"/>
    </row>
    <row r="4046" spans="2:20" x14ac:dyDescent="0.2">
      <c r="B4046" s="3"/>
      <c r="C4046" s="3"/>
      <c r="D4046" s="6"/>
      <c r="E4046" s="8"/>
      <c r="O4046" s="10"/>
      <c r="Q4046" s="12"/>
      <c r="S4046" s="16"/>
      <c r="T4046" s="16"/>
    </row>
    <row r="4047" spans="2:20" x14ac:dyDescent="0.2">
      <c r="B4047" s="3"/>
      <c r="C4047" s="3"/>
      <c r="D4047" s="6"/>
      <c r="E4047" s="8"/>
      <c r="O4047" s="10"/>
      <c r="Q4047" s="12"/>
      <c r="S4047" s="16"/>
      <c r="T4047" s="16"/>
    </row>
    <row r="4048" spans="2:20" x14ac:dyDescent="0.2">
      <c r="B4048" s="3"/>
      <c r="C4048" s="3"/>
      <c r="D4048" s="6"/>
      <c r="E4048" s="8"/>
      <c r="O4048" s="10"/>
      <c r="Q4048" s="12"/>
      <c r="S4048" s="16"/>
      <c r="T4048" s="16"/>
    </row>
    <row r="4049" spans="2:20" x14ac:dyDescent="0.2">
      <c r="B4049" s="3"/>
      <c r="C4049" s="3"/>
      <c r="D4049" s="6"/>
      <c r="E4049" s="8"/>
      <c r="O4049" s="10"/>
      <c r="Q4049" s="12"/>
      <c r="S4049" s="16"/>
      <c r="T4049" s="16"/>
    </row>
    <row r="4050" spans="2:20" x14ac:dyDescent="0.2">
      <c r="B4050" s="3"/>
      <c r="C4050" s="3"/>
      <c r="D4050" s="6"/>
      <c r="E4050" s="8"/>
      <c r="O4050" s="10"/>
      <c r="Q4050" s="12"/>
      <c r="S4050" s="16"/>
      <c r="T4050" s="16"/>
    </row>
    <row r="4051" spans="2:20" x14ac:dyDescent="0.2">
      <c r="B4051" s="3"/>
      <c r="C4051" s="3"/>
      <c r="D4051" s="6"/>
      <c r="E4051" s="8"/>
      <c r="O4051" s="10"/>
      <c r="Q4051" s="12"/>
      <c r="S4051" s="16"/>
      <c r="T4051" s="16"/>
    </row>
    <row r="4052" spans="2:20" x14ac:dyDescent="0.2">
      <c r="B4052" s="3"/>
      <c r="C4052" s="3"/>
      <c r="D4052" s="6"/>
      <c r="E4052" s="8"/>
      <c r="O4052" s="10"/>
      <c r="Q4052" s="12"/>
      <c r="S4052" s="16"/>
      <c r="T4052" s="16"/>
    </row>
    <row r="4053" spans="2:20" x14ac:dyDescent="0.2">
      <c r="B4053" s="3"/>
      <c r="C4053" s="3"/>
      <c r="D4053" s="6"/>
      <c r="E4053" s="8"/>
      <c r="O4053" s="10"/>
      <c r="Q4053" s="12"/>
      <c r="S4053" s="16"/>
      <c r="T4053" s="16"/>
    </row>
    <row r="4054" spans="2:20" x14ac:dyDescent="0.2">
      <c r="B4054" s="3"/>
      <c r="C4054" s="3"/>
      <c r="D4054" s="6"/>
      <c r="E4054" s="8"/>
      <c r="O4054" s="10"/>
      <c r="Q4054" s="12"/>
      <c r="S4054" s="16"/>
      <c r="T4054" s="16"/>
    </row>
    <row r="4055" spans="2:20" x14ac:dyDescent="0.2">
      <c r="B4055" s="3"/>
      <c r="C4055" s="3"/>
      <c r="D4055" s="6"/>
      <c r="E4055" s="8"/>
      <c r="O4055" s="10"/>
      <c r="Q4055" s="12"/>
      <c r="S4055" s="16"/>
      <c r="T4055" s="16"/>
    </row>
    <row r="4056" spans="2:20" x14ac:dyDescent="0.2">
      <c r="B4056" s="3"/>
      <c r="C4056" s="3"/>
      <c r="D4056" s="6"/>
      <c r="E4056" s="8"/>
      <c r="O4056" s="10"/>
      <c r="Q4056" s="12"/>
      <c r="S4056" s="16"/>
      <c r="T4056" s="16"/>
    </row>
    <row r="4057" spans="2:20" x14ac:dyDescent="0.2">
      <c r="B4057" s="3"/>
      <c r="C4057" s="3"/>
      <c r="D4057" s="6"/>
      <c r="E4057" s="8"/>
      <c r="O4057" s="10"/>
      <c r="Q4057" s="12"/>
      <c r="S4057" s="16"/>
      <c r="T4057" s="16"/>
    </row>
    <row r="4058" spans="2:20" x14ac:dyDescent="0.2">
      <c r="B4058" s="3"/>
      <c r="C4058" s="3"/>
      <c r="D4058" s="6"/>
      <c r="E4058" s="8"/>
      <c r="O4058" s="10"/>
      <c r="Q4058" s="12"/>
      <c r="S4058" s="16"/>
      <c r="T4058" s="16"/>
    </row>
    <row r="4059" spans="2:20" x14ac:dyDescent="0.2">
      <c r="B4059" s="3"/>
      <c r="C4059" s="3"/>
      <c r="D4059" s="6"/>
      <c r="E4059" s="8"/>
      <c r="O4059" s="10"/>
      <c r="Q4059" s="12"/>
      <c r="S4059" s="16"/>
      <c r="T4059" s="16"/>
    </row>
    <row r="4060" spans="2:20" x14ac:dyDescent="0.2">
      <c r="B4060" s="3"/>
      <c r="C4060" s="3"/>
      <c r="D4060" s="6"/>
      <c r="E4060" s="8"/>
      <c r="O4060" s="10"/>
      <c r="Q4060" s="12"/>
      <c r="S4060" s="16"/>
      <c r="T4060" s="16"/>
    </row>
    <row r="4061" spans="2:20" x14ac:dyDescent="0.2">
      <c r="B4061" s="3"/>
      <c r="C4061" s="3"/>
      <c r="D4061" s="6"/>
      <c r="E4061" s="8"/>
      <c r="O4061" s="10"/>
      <c r="Q4061" s="12"/>
      <c r="S4061" s="16"/>
      <c r="T4061" s="16"/>
    </row>
    <row r="4062" spans="2:20" x14ac:dyDescent="0.2">
      <c r="B4062" s="3"/>
      <c r="C4062" s="3"/>
      <c r="D4062" s="6"/>
      <c r="E4062" s="8"/>
      <c r="O4062" s="10"/>
      <c r="Q4062" s="12"/>
      <c r="S4062" s="16"/>
      <c r="T4062" s="16"/>
    </row>
    <row r="4063" spans="2:20" x14ac:dyDescent="0.2">
      <c r="B4063" s="3"/>
      <c r="C4063" s="3"/>
      <c r="D4063" s="6"/>
      <c r="E4063" s="8"/>
      <c r="O4063" s="10"/>
      <c r="Q4063" s="12"/>
      <c r="S4063" s="16"/>
      <c r="T4063" s="16"/>
    </row>
    <row r="4064" spans="2:20" x14ac:dyDescent="0.2">
      <c r="B4064" s="3"/>
      <c r="C4064" s="3"/>
      <c r="D4064" s="6"/>
      <c r="E4064" s="8"/>
      <c r="O4064" s="10"/>
      <c r="Q4064" s="12"/>
      <c r="S4064" s="16"/>
      <c r="T4064" s="16"/>
    </row>
    <row r="4065" spans="2:20" x14ac:dyDescent="0.2">
      <c r="B4065" s="3"/>
      <c r="C4065" s="3"/>
      <c r="D4065" s="6"/>
      <c r="E4065" s="8"/>
      <c r="O4065" s="10"/>
      <c r="Q4065" s="12"/>
      <c r="S4065" s="16"/>
      <c r="T4065" s="16"/>
    </row>
    <row r="4066" spans="2:20" x14ac:dyDescent="0.2">
      <c r="B4066" s="3"/>
      <c r="C4066" s="3"/>
      <c r="D4066" s="6"/>
      <c r="E4066" s="8"/>
      <c r="O4066" s="10"/>
      <c r="Q4066" s="12"/>
      <c r="S4066" s="16"/>
      <c r="T4066" s="16"/>
    </row>
    <row r="4067" spans="2:20" x14ac:dyDescent="0.2">
      <c r="B4067" s="3"/>
      <c r="C4067" s="3"/>
      <c r="D4067" s="6"/>
      <c r="E4067" s="8"/>
      <c r="O4067" s="10"/>
      <c r="Q4067" s="12"/>
      <c r="S4067" s="16"/>
      <c r="T4067" s="16"/>
    </row>
    <row r="4068" spans="2:20" x14ac:dyDescent="0.2">
      <c r="B4068" s="3"/>
      <c r="C4068" s="3"/>
      <c r="D4068" s="6"/>
      <c r="E4068" s="8"/>
      <c r="O4068" s="10"/>
      <c r="Q4068" s="12"/>
      <c r="S4068" s="16"/>
      <c r="T4068" s="16"/>
    </row>
    <row r="4069" spans="2:20" x14ac:dyDescent="0.2">
      <c r="B4069" s="3"/>
      <c r="C4069" s="3"/>
      <c r="D4069" s="6"/>
      <c r="E4069" s="8"/>
      <c r="O4069" s="10"/>
      <c r="Q4069" s="12"/>
      <c r="S4069" s="16"/>
      <c r="T4069" s="16"/>
    </row>
    <row r="4070" spans="2:20" x14ac:dyDescent="0.2">
      <c r="B4070" s="3"/>
      <c r="C4070" s="3"/>
      <c r="D4070" s="6"/>
      <c r="E4070" s="8"/>
      <c r="O4070" s="10"/>
      <c r="Q4070" s="12"/>
      <c r="S4070" s="16"/>
      <c r="T4070" s="16"/>
    </row>
    <row r="4071" spans="2:20" x14ac:dyDescent="0.2">
      <c r="B4071" s="3"/>
      <c r="C4071" s="3"/>
      <c r="D4071" s="6"/>
      <c r="E4071" s="8"/>
      <c r="O4071" s="10"/>
      <c r="Q4071" s="12"/>
      <c r="S4071" s="16"/>
      <c r="T4071" s="16"/>
    </row>
    <row r="4072" spans="2:20" x14ac:dyDescent="0.2">
      <c r="B4072" s="3"/>
      <c r="C4072" s="3"/>
      <c r="D4072" s="6"/>
      <c r="E4072" s="8"/>
      <c r="O4072" s="10"/>
      <c r="Q4072" s="12"/>
      <c r="S4072" s="16"/>
      <c r="T4072" s="16"/>
    </row>
    <row r="4073" spans="2:20" x14ac:dyDescent="0.2">
      <c r="B4073" s="3"/>
      <c r="C4073" s="3"/>
      <c r="D4073" s="6"/>
      <c r="E4073" s="8"/>
      <c r="O4073" s="10"/>
      <c r="Q4073" s="12"/>
      <c r="S4073" s="16"/>
      <c r="T4073" s="16"/>
    </row>
    <row r="4074" spans="2:20" x14ac:dyDescent="0.2">
      <c r="B4074" s="3"/>
      <c r="C4074" s="3"/>
      <c r="D4074" s="6"/>
      <c r="E4074" s="8"/>
      <c r="O4074" s="10"/>
      <c r="Q4074" s="12"/>
      <c r="S4074" s="16"/>
      <c r="T4074" s="16"/>
    </row>
    <row r="4075" spans="2:20" x14ac:dyDescent="0.2">
      <c r="B4075" s="3"/>
      <c r="C4075" s="3"/>
      <c r="D4075" s="6"/>
      <c r="E4075" s="8"/>
      <c r="O4075" s="10"/>
      <c r="Q4075" s="12"/>
      <c r="S4075" s="16"/>
      <c r="T4075" s="16"/>
    </row>
    <row r="4076" spans="2:20" x14ac:dyDescent="0.2">
      <c r="B4076" s="3"/>
      <c r="C4076" s="3"/>
      <c r="D4076" s="6"/>
      <c r="E4076" s="8"/>
      <c r="O4076" s="10"/>
      <c r="Q4076" s="12"/>
      <c r="S4076" s="16"/>
      <c r="T4076" s="16"/>
    </row>
    <row r="4077" spans="2:20" x14ac:dyDescent="0.2">
      <c r="B4077" s="3"/>
      <c r="C4077" s="3"/>
      <c r="D4077" s="6"/>
      <c r="E4077" s="8"/>
      <c r="O4077" s="10"/>
      <c r="Q4077" s="12"/>
      <c r="S4077" s="16"/>
      <c r="T4077" s="16"/>
    </row>
    <row r="4078" spans="2:20" x14ac:dyDescent="0.2">
      <c r="B4078" s="3"/>
      <c r="C4078" s="3"/>
      <c r="D4078" s="6"/>
      <c r="E4078" s="8"/>
      <c r="O4078" s="10"/>
      <c r="Q4078" s="12"/>
      <c r="S4078" s="16"/>
      <c r="T4078" s="16"/>
    </row>
    <row r="4079" spans="2:20" x14ac:dyDescent="0.2">
      <c r="B4079" s="3"/>
      <c r="C4079" s="3"/>
      <c r="D4079" s="6"/>
      <c r="E4079" s="8"/>
      <c r="O4079" s="10"/>
      <c r="Q4079" s="12"/>
      <c r="S4079" s="16"/>
      <c r="T4079" s="16"/>
    </row>
    <row r="4080" spans="2:20" x14ac:dyDescent="0.2">
      <c r="B4080" s="3"/>
      <c r="C4080" s="3"/>
      <c r="D4080" s="6"/>
      <c r="E4080" s="8"/>
      <c r="O4080" s="10"/>
      <c r="Q4080" s="12"/>
      <c r="S4080" s="16"/>
      <c r="T4080" s="16"/>
    </row>
    <row r="4081" spans="2:20" x14ac:dyDescent="0.2">
      <c r="B4081" s="3"/>
      <c r="C4081" s="3"/>
      <c r="D4081" s="6"/>
      <c r="E4081" s="8"/>
      <c r="O4081" s="10"/>
      <c r="Q4081" s="12"/>
      <c r="S4081" s="16"/>
      <c r="T4081" s="16"/>
    </row>
    <row r="4082" spans="2:20" x14ac:dyDescent="0.2">
      <c r="B4082" s="3"/>
      <c r="C4082" s="3"/>
      <c r="D4082" s="6"/>
      <c r="E4082" s="8"/>
      <c r="O4082" s="10"/>
      <c r="Q4082" s="12"/>
      <c r="S4082" s="16"/>
      <c r="T4082" s="16"/>
    </row>
    <row r="4083" spans="2:20" x14ac:dyDescent="0.2">
      <c r="B4083" s="3"/>
      <c r="C4083" s="3"/>
      <c r="D4083" s="6"/>
      <c r="E4083" s="8"/>
      <c r="O4083" s="10"/>
      <c r="Q4083" s="12"/>
      <c r="S4083" s="16"/>
      <c r="T4083" s="16"/>
    </row>
    <row r="4084" spans="2:20" x14ac:dyDescent="0.2">
      <c r="B4084" s="3"/>
      <c r="C4084" s="3"/>
      <c r="D4084" s="6"/>
      <c r="E4084" s="8"/>
      <c r="O4084" s="10"/>
      <c r="Q4084" s="12"/>
      <c r="S4084" s="16"/>
      <c r="T4084" s="16"/>
    </row>
    <row r="4085" spans="2:20" x14ac:dyDescent="0.2">
      <c r="B4085" s="3"/>
      <c r="C4085" s="3"/>
      <c r="D4085" s="6"/>
      <c r="E4085" s="8"/>
      <c r="O4085" s="10"/>
      <c r="Q4085" s="12"/>
      <c r="S4085" s="16"/>
      <c r="T4085" s="16"/>
    </row>
    <row r="4086" spans="2:20" x14ac:dyDescent="0.2">
      <c r="B4086" s="3"/>
      <c r="C4086" s="3"/>
      <c r="D4086" s="6"/>
      <c r="E4086" s="8"/>
      <c r="O4086" s="10"/>
      <c r="Q4086" s="12"/>
      <c r="S4086" s="16"/>
      <c r="T4086" s="16"/>
    </row>
    <row r="4087" spans="2:20" x14ac:dyDescent="0.2">
      <c r="B4087" s="3"/>
      <c r="C4087" s="3"/>
      <c r="D4087" s="6"/>
      <c r="E4087" s="8"/>
      <c r="O4087" s="10"/>
      <c r="Q4087" s="12"/>
      <c r="S4087" s="16"/>
      <c r="T4087" s="16"/>
    </row>
    <row r="4088" spans="2:20" x14ac:dyDescent="0.2">
      <c r="B4088" s="3"/>
      <c r="C4088" s="3"/>
      <c r="D4088" s="6"/>
      <c r="E4088" s="8"/>
      <c r="O4088" s="10"/>
      <c r="Q4088" s="12"/>
      <c r="S4088" s="16"/>
      <c r="T4088" s="16"/>
    </row>
    <row r="4089" spans="2:20" x14ac:dyDescent="0.2">
      <c r="B4089" s="3"/>
      <c r="C4089" s="3"/>
      <c r="D4089" s="6"/>
      <c r="E4089" s="8"/>
      <c r="O4089" s="10"/>
      <c r="Q4089" s="12"/>
      <c r="S4089" s="16"/>
      <c r="T4089" s="16"/>
    </row>
    <row r="4090" spans="2:20" x14ac:dyDescent="0.2">
      <c r="B4090" s="3"/>
      <c r="C4090" s="3"/>
      <c r="D4090" s="6"/>
      <c r="E4090" s="8"/>
      <c r="O4090" s="10"/>
      <c r="Q4090" s="12"/>
      <c r="S4090" s="16"/>
      <c r="T4090" s="16"/>
    </row>
    <row r="4091" spans="2:20" x14ac:dyDescent="0.2">
      <c r="B4091" s="3"/>
      <c r="C4091" s="3"/>
      <c r="D4091" s="6"/>
      <c r="E4091" s="8"/>
      <c r="O4091" s="10"/>
      <c r="Q4091" s="12"/>
      <c r="S4091" s="16"/>
      <c r="T4091" s="16"/>
    </row>
    <row r="4092" spans="2:20" x14ac:dyDescent="0.2">
      <c r="B4092" s="3"/>
      <c r="C4092" s="3"/>
      <c r="D4092" s="6"/>
      <c r="E4092" s="8"/>
      <c r="O4092" s="10"/>
      <c r="Q4092" s="12"/>
      <c r="S4092" s="16"/>
      <c r="T4092" s="16"/>
    </row>
    <row r="4093" spans="2:20" x14ac:dyDescent="0.2">
      <c r="B4093" s="3"/>
      <c r="C4093" s="3"/>
      <c r="D4093" s="6"/>
      <c r="E4093" s="8"/>
      <c r="O4093" s="10"/>
      <c r="Q4093" s="12"/>
      <c r="S4093" s="16"/>
      <c r="T4093" s="16"/>
    </row>
    <row r="4094" spans="2:20" x14ac:dyDescent="0.2">
      <c r="B4094" s="3"/>
      <c r="C4094" s="3"/>
      <c r="D4094" s="6"/>
      <c r="E4094" s="8"/>
      <c r="O4094" s="10"/>
      <c r="Q4094" s="12"/>
      <c r="S4094" s="16"/>
      <c r="T4094" s="16"/>
    </row>
    <row r="4095" spans="2:20" x14ac:dyDescent="0.2">
      <c r="B4095" s="3"/>
      <c r="C4095" s="3"/>
      <c r="D4095" s="6"/>
      <c r="E4095" s="8"/>
      <c r="O4095" s="10"/>
      <c r="Q4095" s="12"/>
      <c r="S4095" s="16"/>
      <c r="T4095" s="16"/>
    </row>
    <row r="4096" spans="2:20" x14ac:dyDescent="0.2">
      <c r="B4096" s="3"/>
      <c r="C4096" s="3"/>
      <c r="D4096" s="6"/>
      <c r="E4096" s="8"/>
      <c r="O4096" s="10"/>
      <c r="Q4096" s="12"/>
      <c r="S4096" s="16"/>
      <c r="T4096" s="16"/>
    </row>
    <row r="4097" spans="2:20" x14ac:dyDescent="0.2">
      <c r="B4097" s="3"/>
      <c r="C4097" s="3"/>
      <c r="D4097" s="6"/>
      <c r="E4097" s="8"/>
      <c r="O4097" s="10"/>
      <c r="Q4097" s="12"/>
      <c r="S4097" s="16"/>
      <c r="T4097" s="16"/>
    </row>
    <row r="4098" spans="2:20" x14ac:dyDescent="0.2">
      <c r="B4098" s="3"/>
      <c r="C4098" s="3"/>
      <c r="D4098" s="6"/>
      <c r="E4098" s="8"/>
      <c r="O4098" s="10"/>
      <c r="Q4098" s="12"/>
      <c r="S4098" s="16"/>
      <c r="T4098" s="16"/>
    </row>
    <row r="4099" spans="2:20" x14ac:dyDescent="0.2">
      <c r="B4099" s="3"/>
      <c r="C4099" s="3"/>
      <c r="D4099" s="6"/>
      <c r="E4099" s="8"/>
      <c r="O4099" s="10"/>
      <c r="Q4099" s="12"/>
      <c r="S4099" s="16"/>
      <c r="T4099" s="16"/>
    </row>
    <row r="4100" spans="2:20" x14ac:dyDescent="0.2">
      <c r="B4100" s="3"/>
      <c r="C4100" s="3"/>
      <c r="D4100" s="6"/>
      <c r="E4100" s="8"/>
      <c r="O4100" s="10"/>
      <c r="Q4100" s="12"/>
      <c r="S4100" s="16"/>
      <c r="T4100" s="16"/>
    </row>
    <row r="4101" spans="2:20" x14ac:dyDescent="0.2">
      <c r="B4101" s="3"/>
      <c r="C4101" s="3"/>
      <c r="D4101" s="6"/>
      <c r="E4101" s="8"/>
      <c r="O4101" s="10"/>
      <c r="Q4101" s="12"/>
      <c r="S4101" s="16"/>
      <c r="T4101" s="16"/>
    </row>
    <row r="4102" spans="2:20" x14ac:dyDescent="0.2">
      <c r="B4102" s="3"/>
      <c r="C4102" s="3"/>
      <c r="D4102" s="6"/>
      <c r="E4102" s="8"/>
      <c r="O4102" s="10"/>
      <c r="Q4102" s="12"/>
      <c r="S4102" s="16"/>
      <c r="T4102" s="16"/>
    </row>
    <row r="4103" spans="2:20" x14ac:dyDescent="0.2">
      <c r="B4103" s="3"/>
      <c r="C4103" s="3"/>
      <c r="D4103" s="6"/>
      <c r="E4103" s="8"/>
      <c r="O4103" s="10"/>
      <c r="Q4103" s="12"/>
      <c r="S4103" s="16"/>
      <c r="T4103" s="16"/>
    </row>
    <row r="4104" spans="2:20" x14ac:dyDescent="0.2">
      <c r="B4104" s="3"/>
      <c r="C4104" s="3"/>
      <c r="D4104" s="6"/>
      <c r="E4104" s="8"/>
      <c r="O4104" s="10"/>
      <c r="Q4104" s="12"/>
      <c r="S4104" s="16"/>
      <c r="T4104" s="16"/>
    </row>
    <row r="4105" spans="2:20" x14ac:dyDescent="0.2">
      <c r="B4105" s="3"/>
      <c r="C4105" s="3"/>
      <c r="D4105" s="6"/>
      <c r="E4105" s="8"/>
      <c r="O4105" s="10"/>
      <c r="Q4105" s="12"/>
      <c r="S4105" s="16"/>
      <c r="T4105" s="16"/>
    </row>
    <row r="4106" spans="2:20" x14ac:dyDescent="0.2">
      <c r="B4106" s="3"/>
      <c r="C4106" s="3"/>
      <c r="D4106" s="6"/>
      <c r="E4106" s="8"/>
      <c r="O4106" s="10"/>
      <c r="Q4106" s="12"/>
      <c r="S4106" s="16"/>
      <c r="T4106" s="16"/>
    </row>
    <row r="4107" spans="2:20" x14ac:dyDescent="0.2">
      <c r="B4107" s="3"/>
      <c r="C4107" s="3"/>
      <c r="D4107" s="6"/>
      <c r="E4107" s="8"/>
      <c r="O4107" s="10"/>
      <c r="Q4107" s="12"/>
      <c r="S4107" s="16"/>
      <c r="T4107" s="16"/>
    </row>
    <row r="4108" spans="2:20" x14ac:dyDescent="0.2">
      <c r="B4108" s="3"/>
      <c r="C4108" s="3"/>
      <c r="D4108" s="6"/>
      <c r="E4108" s="8"/>
      <c r="O4108" s="10"/>
      <c r="Q4108" s="12"/>
      <c r="S4108" s="16"/>
      <c r="T4108" s="16"/>
    </row>
    <row r="4109" spans="2:20" x14ac:dyDescent="0.2">
      <c r="B4109" s="3"/>
      <c r="C4109" s="3"/>
      <c r="D4109" s="6"/>
      <c r="E4109" s="8"/>
      <c r="O4109" s="10"/>
      <c r="Q4109" s="12"/>
      <c r="S4109" s="16"/>
      <c r="T4109" s="16"/>
    </row>
    <row r="4110" spans="2:20" x14ac:dyDescent="0.2">
      <c r="B4110" s="3"/>
      <c r="C4110" s="3"/>
      <c r="D4110" s="6"/>
      <c r="E4110" s="8"/>
      <c r="O4110" s="10"/>
      <c r="Q4110" s="12"/>
      <c r="S4110" s="16"/>
      <c r="T4110" s="16"/>
    </row>
    <row r="4111" spans="2:20" x14ac:dyDescent="0.2">
      <c r="B4111" s="3"/>
      <c r="C4111" s="3"/>
      <c r="D4111" s="6"/>
      <c r="E4111" s="8"/>
      <c r="O4111" s="10"/>
      <c r="Q4111" s="12"/>
      <c r="S4111" s="16"/>
      <c r="T4111" s="16"/>
    </row>
    <row r="4112" spans="2:20" x14ac:dyDescent="0.2">
      <c r="B4112" s="3"/>
      <c r="C4112" s="3"/>
      <c r="D4112" s="6"/>
      <c r="E4112" s="8"/>
      <c r="O4112" s="10"/>
      <c r="Q4112" s="12"/>
      <c r="S4112" s="16"/>
      <c r="T4112" s="16"/>
    </row>
    <row r="4113" spans="2:20" x14ac:dyDescent="0.2">
      <c r="B4113" s="3"/>
      <c r="C4113" s="3"/>
      <c r="D4113" s="6"/>
      <c r="E4113" s="8"/>
      <c r="O4113" s="10"/>
      <c r="Q4113" s="12"/>
      <c r="S4113" s="16"/>
      <c r="T4113" s="16"/>
    </row>
    <row r="4114" spans="2:20" x14ac:dyDescent="0.2">
      <c r="B4114" s="3"/>
      <c r="C4114" s="3"/>
      <c r="D4114" s="6"/>
      <c r="E4114" s="8"/>
      <c r="O4114" s="10"/>
      <c r="Q4114" s="12"/>
      <c r="S4114" s="16"/>
      <c r="T4114" s="16"/>
    </row>
    <row r="4115" spans="2:20" x14ac:dyDescent="0.2">
      <c r="B4115" s="3"/>
      <c r="C4115" s="3"/>
      <c r="D4115" s="6"/>
      <c r="E4115" s="8"/>
      <c r="O4115" s="10"/>
      <c r="Q4115" s="12"/>
      <c r="S4115" s="16"/>
      <c r="T4115" s="16"/>
    </row>
  </sheetData>
  <conditionalFormatting sqref="F414:F4115">
    <cfRule type="containsText" dxfId="7" priority="13" operator="containsText" text="canceled">
      <formula>NOT(ISERROR(SEARCH("canceled",F414)))</formula>
    </cfRule>
    <cfRule type="containsText" dxfId="6" priority="14" operator="containsText" text="failed">
      <formula>NOT(ISERROR(SEARCH("failed",F414)))</formula>
    </cfRule>
    <cfRule type="containsText" dxfId="5" priority="15" operator="containsText" text="successful">
      <formula>NOT(ISERROR(SEARCH("successful",F414)))</formula>
    </cfRule>
    <cfRule type="containsText" dxfId="4" priority="16" operator="containsText" text="live">
      <formula>NOT(ISERROR(SEARCH("live",F414)))</formula>
    </cfRule>
  </conditionalFormatting>
  <conditionalFormatting sqref="O414:O4115">
    <cfRule type="colorScale" priority="9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10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12">
      <colorScale>
        <cfvo type="min"/>
        <cfvo type="max"/>
        <color rgb="FFFF0000"/>
        <color theme="4" tint="0.59999389629810485"/>
      </colorScale>
    </cfRule>
  </conditionalFormatting>
  <conditionalFormatting sqref="O414:O4115">
    <cfRule type="colorScale" priority="11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conditionalFormatting sqref="F1:F413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413">
    <cfRule type="colorScale" priority="2">
      <colorScale>
        <cfvo type="num" val="0"/>
        <cfvo type="percentile" val="50"/>
        <cfvo type="num" val="200"/>
        <color rgb="FFFF9074"/>
        <color theme="9" tint="0.59999389629810485"/>
        <color theme="4" tint="0.59999389629810485"/>
      </colorScale>
    </cfRule>
    <cfRule type="colorScale" priority="3">
      <colorScale>
        <cfvo type="num" val="0"/>
        <cfvo type="percentile" val="50"/>
        <cfvo type="num" val="200"/>
        <color rgb="FFFF0000"/>
        <color rgb="FFFFEB84"/>
        <color theme="4" tint="0.39997558519241921"/>
      </colorScale>
    </cfRule>
    <cfRule type="colorScale" priority="4">
      <colorScale>
        <cfvo type="min"/>
        <cfvo type="max"/>
        <color rgb="FFFF0000"/>
        <color theme="4" tint="0.59999389629810485"/>
      </colorScale>
    </cfRule>
  </conditionalFormatting>
  <conditionalFormatting sqref="O2:O413">
    <cfRule type="colorScale" priority="1">
      <colorScale>
        <cfvo type="num" val="0"/>
        <cfvo type="percentile" val="50"/>
        <cfvo type="num" val="200"/>
        <color rgb="FFFF0000"/>
        <color theme="9" tint="0.39997558519241921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4325-A841-1744-A5E5-CBE5FA700188}">
  <dimension ref="A1:F6"/>
  <sheetViews>
    <sheetView zoomScale="128" zoomScaleNormal="128" workbookViewId="0">
      <selection activeCell="H3" sqref="H3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8362</v>
      </c>
      <c r="B3" s="13" t="s">
        <v>8364</v>
      </c>
    </row>
    <row r="4" spans="1:6" x14ac:dyDescent="0.2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20741-C980-8441-9797-83DFC463F298}">
  <dimension ref="A1:E7"/>
  <sheetViews>
    <sheetView workbookViewId="0">
      <selection activeCell="F28" sqref="F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8358</v>
      </c>
      <c r="B1" t="s">
        <v>8363</v>
      </c>
    </row>
    <row r="2" spans="1:5" x14ac:dyDescent="0.2">
      <c r="A2" s="13" t="s">
        <v>8222</v>
      </c>
      <c r="B2" t="s">
        <v>8223</v>
      </c>
    </row>
    <row r="4" spans="1:5" x14ac:dyDescent="0.2">
      <c r="A4" s="13" t="s">
        <v>8362</v>
      </c>
      <c r="B4" s="13" t="s">
        <v>8364</v>
      </c>
    </row>
    <row r="5" spans="1:5" x14ac:dyDescent="0.2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3AA02-1F1A-4146-BA8D-D2800E9E1391}">
  <dimension ref="A1:F18"/>
  <sheetViews>
    <sheetView tabSelected="1"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8362</v>
      </c>
      <c r="B4" s="13" t="s">
        <v>8364</v>
      </c>
    </row>
    <row r="5" spans="1:6" x14ac:dyDescent="0.2">
      <c r="A5" s="13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4" t="s">
        <v>8373</v>
      </c>
      <c r="B6" s="15">
        <v>56</v>
      </c>
      <c r="C6" s="15">
        <v>2</v>
      </c>
      <c r="D6" s="15">
        <v>33</v>
      </c>
      <c r="E6" s="15">
        <v>7</v>
      </c>
      <c r="F6" s="15">
        <v>98</v>
      </c>
    </row>
    <row r="7" spans="1:6" x14ac:dyDescent="0.2">
      <c r="A7" s="14" t="s">
        <v>8374</v>
      </c>
      <c r="B7" s="15">
        <v>71</v>
      </c>
      <c r="C7" s="15">
        <v>8</v>
      </c>
      <c r="D7" s="15">
        <v>39</v>
      </c>
      <c r="E7" s="15">
        <v>3</v>
      </c>
      <c r="F7" s="15">
        <v>121</v>
      </c>
    </row>
    <row r="8" spans="1:6" x14ac:dyDescent="0.2">
      <c r="A8" s="14" t="s">
        <v>8375</v>
      </c>
      <c r="B8" s="15">
        <v>56</v>
      </c>
      <c r="C8" s="15">
        <v>14</v>
      </c>
      <c r="D8" s="15">
        <v>33</v>
      </c>
      <c r="E8" s="15">
        <v>3</v>
      </c>
      <c r="F8" s="15">
        <v>106</v>
      </c>
    </row>
    <row r="9" spans="1:6" x14ac:dyDescent="0.2">
      <c r="A9" s="14" t="s">
        <v>8376</v>
      </c>
      <c r="B9" s="15">
        <v>71</v>
      </c>
      <c r="C9" s="15"/>
      <c r="D9" s="15">
        <v>40</v>
      </c>
      <c r="E9" s="15">
        <v>2</v>
      </c>
      <c r="F9" s="15">
        <v>113</v>
      </c>
    </row>
    <row r="10" spans="1:6" x14ac:dyDescent="0.2">
      <c r="A10" s="14" t="s">
        <v>8367</v>
      </c>
      <c r="B10" s="15">
        <v>111</v>
      </c>
      <c r="C10" s="15"/>
      <c r="D10" s="15">
        <v>52</v>
      </c>
      <c r="E10" s="15">
        <v>3</v>
      </c>
      <c r="F10" s="15">
        <v>166</v>
      </c>
    </row>
    <row r="11" spans="1:6" x14ac:dyDescent="0.2">
      <c r="A11" s="14" t="s">
        <v>8377</v>
      </c>
      <c r="B11" s="15">
        <v>100</v>
      </c>
      <c r="C11" s="15"/>
      <c r="D11" s="15">
        <v>49</v>
      </c>
      <c r="E11" s="15">
        <v>4</v>
      </c>
      <c r="F11" s="15">
        <v>153</v>
      </c>
    </row>
    <row r="12" spans="1:6" x14ac:dyDescent="0.2">
      <c r="A12" s="14" t="s">
        <v>8368</v>
      </c>
      <c r="B12" s="15">
        <v>87</v>
      </c>
      <c r="C12" s="15"/>
      <c r="D12" s="15">
        <v>50</v>
      </c>
      <c r="E12" s="15">
        <v>1</v>
      </c>
      <c r="F12" s="15">
        <v>138</v>
      </c>
    </row>
    <row r="13" spans="1:6" x14ac:dyDescent="0.2">
      <c r="A13" s="14" t="s">
        <v>8369</v>
      </c>
      <c r="B13" s="15">
        <v>72</v>
      </c>
      <c r="C13" s="15"/>
      <c r="D13" s="15">
        <v>47</v>
      </c>
      <c r="E13" s="15">
        <v>4</v>
      </c>
      <c r="F13" s="15">
        <v>123</v>
      </c>
    </row>
    <row r="14" spans="1:6" x14ac:dyDescent="0.2">
      <c r="A14" s="14" t="s">
        <v>8370</v>
      </c>
      <c r="B14" s="15">
        <v>59</v>
      </c>
      <c r="C14" s="15"/>
      <c r="D14" s="15">
        <v>34</v>
      </c>
      <c r="E14" s="15">
        <v>4</v>
      </c>
      <c r="F14" s="15">
        <v>97</v>
      </c>
    </row>
    <row r="15" spans="1:6" x14ac:dyDescent="0.2">
      <c r="A15" s="14" t="s">
        <v>8371</v>
      </c>
      <c r="B15" s="15">
        <v>65</v>
      </c>
      <c r="C15" s="15"/>
      <c r="D15" s="15">
        <v>50</v>
      </c>
      <c r="E15" s="15"/>
      <c r="F15" s="15">
        <v>115</v>
      </c>
    </row>
    <row r="16" spans="1:6" x14ac:dyDescent="0.2">
      <c r="A16" s="14" t="s">
        <v>8372</v>
      </c>
      <c r="B16" s="15">
        <v>54</v>
      </c>
      <c r="C16" s="15"/>
      <c r="D16" s="15">
        <v>31</v>
      </c>
      <c r="E16" s="15">
        <v>3</v>
      </c>
      <c r="F16" s="15">
        <v>88</v>
      </c>
    </row>
    <row r="17" spans="1:6" x14ac:dyDescent="0.2">
      <c r="A17" s="14" t="s">
        <v>8378</v>
      </c>
      <c r="B17" s="15">
        <v>37</v>
      </c>
      <c r="C17" s="15"/>
      <c r="D17" s="15">
        <v>35</v>
      </c>
      <c r="E17" s="15">
        <v>3</v>
      </c>
      <c r="F17" s="15">
        <v>75</v>
      </c>
    </row>
    <row r="18" spans="1:6" x14ac:dyDescent="0.2">
      <c r="A18" s="14" t="s">
        <v>8361</v>
      </c>
      <c r="B18" s="15">
        <v>839</v>
      </c>
      <c r="C18" s="15">
        <v>24</v>
      </c>
      <c r="D18" s="15">
        <v>493</v>
      </c>
      <c r="E18" s="15">
        <v>37</v>
      </c>
      <c r="F18" s="15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A5F95-2880-864C-84F6-465470EAC49E}">
  <dimension ref="A1:F6"/>
  <sheetViews>
    <sheetView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3" max="3" width="22.5" customWidth="1"/>
  </cols>
  <sheetData>
    <row r="1" spans="1:6" x14ac:dyDescent="0.2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VLOOKUP(A2,Kickstarter!B:N, 11, FALSE)</f>
        <v>39</v>
      </c>
    </row>
    <row r="3" spans="1:6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VLOOKUP(A3,Kickstarter!B:N, 11, FALSE)</f>
        <v>56</v>
      </c>
    </row>
    <row r="4" spans="1:6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VLOOKUP(A4,Kickstarter!B:N, 11, FALSE)</f>
        <v>78</v>
      </c>
    </row>
    <row r="5" spans="1:6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VLOOKUP(A5,Kickstarter!B:N, 11, FALSE)</f>
        <v>26</v>
      </c>
    </row>
    <row r="6" spans="1:6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VLOOKUP(A6,Kickstarter!B:N,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Based on Goals</vt:lpstr>
      <vt:lpstr>Kickstarter</vt:lpstr>
      <vt:lpstr>Failed US Kickstarters</vt:lpstr>
      <vt:lpstr>Descriptive Statistics</vt:lpstr>
      <vt:lpstr>Successful US Kickstarters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Hoang</cp:lastModifiedBy>
  <dcterms:created xsi:type="dcterms:W3CDTF">2017-04-20T15:17:24Z</dcterms:created>
  <dcterms:modified xsi:type="dcterms:W3CDTF">2020-05-13T12:14:38Z</dcterms:modified>
</cp:coreProperties>
</file>