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495" yWindow="-225" windowWidth="29040" windowHeight="6210"/>
  </bookViews>
  <sheets>
    <sheet name="PHEP" sheetId="8" r:id="rId1"/>
  </sheets>
  <definedNames>
    <definedName name="_xlnm._FilterDatabase" localSheetId="0" hidden="1">PHEP!$B$6:$BE$7</definedName>
  </definedNames>
  <calcPr calcId="124519"/>
</workbook>
</file>

<file path=xl/calcChain.xml><?xml version="1.0" encoding="utf-8"?>
<calcChain xmlns="http://schemas.openxmlformats.org/spreadsheetml/2006/main">
  <c r="AY10" i="8"/>
  <c r="AZ10"/>
  <c r="BA10"/>
  <c r="BB10"/>
  <c r="AX10"/>
  <c r="AQ10"/>
  <c r="AR10"/>
  <c r="AS10"/>
  <c r="AT10"/>
  <c r="AU10"/>
  <c r="AV10"/>
  <c r="AP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K10"/>
  <c r="J10"/>
  <c r="AO9"/>
  <c r="AO8"/>
  <c r="AO7"/>
  <c r="AO10" s="1"/>
  <c r="J5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<sst xmlns="http://schemas.openxmlformats.org/spreadsheetml/2006/main" count="32" uniqueCount="29">
  <si>
    <r>
      <t>Tháng 11 năm 2019</t>
    </r>
    <r>
      <rPr>
        <i/>
        <sz val="12"/>
        <color rgb="FFFF0000"/>
        <rFont val="Calibri"/>
        <family val="2"/>
      </rPr>
      <t xml:space="preserve"> (từ ngày: 10/26/2019 - đến ngày: 11/20/2019)</t>
    </r>
  </si>
  <si>
    <t>NGÀY TRONG THÁNG</t>
  </si>
  <si>
    <t>Hidden
Column</t>
  </si>
  <si>
    <t>C</t>
  </si>
  <si>
    <t>Tổng cộng:</t>
  </si>
  <si>
    <t>NGHỈ VẮNG</t>
  </si>
  <si>
    <t>Ghi chú:</t>
  </si>
  <si>
    <t>MSVT
(Code)</t>
  </si>
  <si>
    <t>THÁNG
(Month)</t>
  </si>
  <si>
    <t>STT
(No.)</t>
  </si>
  <si>
    <t>Mã Nhân Viên
(EmpCode)</t>
  </si>
  <si>
    <t>Họ và Tên
(FullName)</t>
  </si>
  <si>
    <t>Tổng cộng
(TOTAL)</t>
  </si>
  <si>
    <t>ỐM- ĐAU
(Sick - Risk accident)</t>
  </si>
  <si>
    <t>VIỆC RIÊNG 
(Personal
problem)</t>
  </si>
  <si>
    <t>THAI SẢN
(Maternity leave)</t>
  </si>
  <si>
    <t>NGHỈ PHÉP NGÀY OFF
(File only)</t>
  </si>
  <si>
    <t>TAI NẠN LAO ĐỘNG
(Labor
accident)</t>
  </si>
  <si>
    <t>NGHỈ KHÔNG PHÉP
(AB without
notice)</t>
  </si>
  <si>
    <t>ĐI TRỄ, VỀ SỚM CHƯA XIN PHÉP 
(Undertime/ Tardiness)</t>
  </si>
  <si>
    <t>GHI CHÚ 1
(Remark 1)</t>
  </si>
  <si>
    <t>PHÉP NĂM (Annual leave)</t>
  </si>
  <si>
    <t>PHÉP TANG
(Funeral)</t>
  </si>
  <si>
    <t>PHÉP CƯỚI
(Wedding)</t>
  </si>
  <si>
    <t>PHÉP ĐI ĐƯỜNG
(Time for travelling)</t>
  </si>
  <si>
    <t>TRỪ PHÉP
(force leave)</t>
  </si>
  <si>
    <t>BỘ PHẬN
department</t>
  </si>
  <si>
    <t>GHI CHÚ 2
(Remark 2)</t>
  </si>
  <si>
    <t>function(){function e(e,t){var n={1051:function(e,t,n,a,o,l){r(e,t,a.c0l+a.n1+1,n,o,l,"BC")},2677:function(e,t,n,a,o,l){r(e,t,a.c0l+a.n1+2,n,o,l,"BC")},2676:function(e,t,n,a,o,l){r(e,t,a.c0l+a.n1+3,n,o,l,"BC")},2678:function(e,t,n,a,o,l){r(e,t,a.c0l+a.n1+4,n,o,l,"BC")},2506:function(e,n,a,o,l,u){t.A3.push(GC.Spread.Sheets.CalcEngine.evaluateFormula(e,"=ADDRESS("+(n+1)+","+(o.cot+1)+",4)",0,0)),r(e,n,o.c0l+o.n1-7,a,l,u,"AW","sty_"+a.id)},2679:function(e,t,n,a,o,l){r(e,t,a.c0l+a.n1-3,n,o,l,"AW")},2680:function(e,t,n,a,o,l){r(e,t,a.c0l+a.n1-4,n,o,l,"AW")},2502:function(e,t,n,a,o,l){r(e,t,a.c0l+a.n1-5,n,o,l,"AW")},2675:function(e,t,n,a,o,l){r(e,t,a.c0l+a.n1-6,n,o,l,"AW")},2674:function(e,t,n,a,o,l){r(e,t,a.c0l+a.n1-7,n,o,l,"AW")},2776:function(e,t,n,a,o,l){r(e,t,a.c0l+a.n1+5,n,o,l,"BC","sty_"+n.id)},render_LV:function(e,t,o,r,l,u){o.cot=o.c0l+l.getDate(),n[r.id]&amp;&amp;(e.setValue(t,o.cot,0==r.selo?r.tong:a(r.tong/8)),n[r.id](e,t,r,o,l,u))},lv_nga:function(e,a,o,r,l,u,i,c){t.sortOrder(r,t.lvR).forEach(function(r){l.R.forEach(function(l){if(l.regid==r){var s=new Date(new Date(l.EachDate).setHours(0,0,0,0));for(0==l.selo?(l.tong=1,l.todate=new Date(new Date(l.todate).setHours(0,0,0,0)),l._nga=difDa(l.EachDate&lt;u?u:l.EachDate,l.todate&gt;i?i:l.todate)+1):l.todate=new Date(s);s&lt;=l.todate;)-1==t.DUP.indexOf(s.getTime())&amp;&amp;u&lt;=s&amp;&amp;s&lt;=i&amp;&amp;(n.render_LV(e,a,o,l,s,c),t.DUP.unshift(s.getTime())),s=new Date(s.setDate(s.getDate()+1))}})})}},a=function(e){return Math.round(1e4*e)/1e4},o={sty_2506:{style:{foreColor:"red"}},sty_2776:{style:{foreColor:"red"}}},r=function(e,n,o,r,l,u,i,c){var s=e.getCell(n,o),d=s.value()||0;s.value(d+(0==r.selo?r.tong:a(r.tong/8))),u[r.id]&amp;&amp;(d=(s=t[i][r.id]||(t[i][r.id]=[]))[r.regid]||(s[r.regid]=[]),s=[new Date(l),r.selo,r.tong],c&amp;&amp;(s[3]=c),d.push(s))},l=function(e,n){var a=[];for(var r in t[e])t[e].hasOwnProperty(r)&amp;&amp;t[e][r].forEach(function(e,t){var l=e.reduce(function(e,t){return e+=t[2]},0),u=" day",i=n[r][1];1==e[0][1]&amp;&amp;(u=" hour"),u=i+" "+l+u+(l&gt;1?"s":"")+" ("+(e.length&gt;1?pad$(e[0][0].getDate(),2)+" - ":"")+pad$(e[e.length-1][0].getDate(),2)+"/"+pad$(e[0][0].getMonth()+1,2)+")",(i=e[0][3]?o[e[0][3]]:{}).text=u,a.push([e[0][0].getTime(),JSON.stringify(i)])});return a.sort(function(e,t){return e[0]-t[0]}).map(function(e,t){var n=JSON.parse(e[1]);return t&gt;0&amp;&amp;(n.text="\r\n"+n.text),n})};t.ex_lv=function(a,o,r){var u=7,i=a.getUsedRange(GC.Spread.Sheets.UsedRangeType.all).colCount,c=o.emp.length,s=new Date(new Date(r[2]).setHours(0,0,0,0)),d=new Date(new Date(r[3]).setHours(0,0,0,0));c&lt;3?a.deleteRows(u,c&gt;0?3-c-0:2):a.addRows(u,c-3+0),u-=1,a.setValue(1,0,new Date(s.getFullYear(),s.getMonth(),1)),a.setValue(2,1,{richText:[{style:{font:"14pt Calibri"},text:(e.lan.js_012_24||"Month").replace(":","")+" "+pad$(r[2].getMonth()+1,2)+" "+(e.lan.js_012_25||"Year").replace(":","")+" "+r[2].getFullYear()},{style:{font:"italic 12pt Calibri",foreColor:"red"},text:" ("+(e.lan.js_012_22||"from date").toLowerCase()+": "+fmtSD.format(r[2])+" - "+(e.lan.js_012_23||"to date").toLowerCase()+": "+fmtSD.format(r[3])+")"}]});var f=new Intl.DateTimeFormat(apisvr.a$.selected_language,{month:"short"}).format(r[2]),g=o.E.reduce(function(e,t){return(e[t.eid]||(e[t.eid]=[])).push(t.pid),e},{}),p=o.ot_lv.reduce(function(e,t){var n=e[t.id]||(e[t.id]=[]);return n.push(t.ma),n.push(t.ten),e},{}),h={clrDY:a.getRange("J"+u+":AN"+u),clrRng:a.getRange("AP"+u+":BC"+u),c0l:8,n1:40,n2:46};GC.Spread.Sheets.CopyToOptions;t.A3=[],t.lvR=[],o.R.map(function(e){t.lvR.push(e.regid)});for(var C=0;C&lt;c;C++)a.copyTo(6,0,u+C,0,1,i,GC.Spread.Sheets.CopyToOptions.all);for(C=0;C&lt;c;C++){var D=o.emp[C];t.AW={},t.BC={},t.DUP=[-1],a.setValue(u+C,h.c0l,f),a.setValue(u+C,1,C+1),a.setValue(u+C,3,D.EmpCode),a.setValue(u+C,4,D.EmpName),a.setValue(u+C,5,D.eid),g[D.eid]&amp;&amp;n.lv_nga(a,u+C,h,g[D.eid],o,s,d,p),t.BC=l("BC",p),t.BC.length&gt;0&amp;&amp;a.setValue(u+C,h.c0l+h.n2,{richText:t.BC}),t.AW=l("AW",p),t.AW.length&gt;0&amp;&amp;a.setValue(u+C,h.c0l+h.n1,{richText:t.AW}),a.setValue(u+C,h.c0l+h.n2+1,D.tenpb),a.autoFitRow(u+C)}t.A3.length&gt;0&amp;&amp;a.setValue(2,0,","+t.A3.join(","));var v=u+c,S=a.getRange("AW6:AW"+v,GC.Spread.Sheets.SheetArea.all);S.font("11pt"),(S=a.getRange("BC6:BC"+v,GC.Spread.Sheets.SheetArea.all)).font("11pt"),(S=a.getRange("I6:I"+v,GC.Spread.Sheets.SheetArea.all)).font("11pt")}}return e.prototype.publicSharedVar="quux",e.prototype.publicSharedMethod=function(e){},e}();</t>
  </si>
</sst>
</file>

<file path=xl/styles.xml><?xml version="1.0" encoding="utf-8"?>
<styleSheet xmlns="http://schemas.openxmlformats.org/spreadsheetml/2006/main">
  <numFmts count="7"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_-* #,##0.00\ _€_-;\-* #,##0.00\ _€_-;_-* &quot;-&quot;??\ _€_-;_-@_-"/>
    <numFmt numFmtId="169" formatCode="_-* #,##0.00\ _₫_-;\-* #,##0.00\ _₫_-;_-* &quot;-&quot;??\ _₫_-;_-@_-"/>
    <numFmt numFmtId="170" formatCode="#,##0.0;\-#,##0.0;\-"/>
  </numFmts>
  <fonts count="36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Franklin Gothic Heavy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"/>
      <color theme="0"/>
      <name val="Calibri"/>
      <family val="2"/>
      <scheme val="minor"/>
    </font>
    <font>
      <b/>
      <sz val="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rgb="FFFFFF0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auto="1"/>
      </patternFill>
    </fill>
  </fills>
  <borders count="39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/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4" fillId="0" borderId="0"/>
    <xf numFmtId="0" fontId="15" fillId="0" borderId="0" applyProtection="0"/>
    <xf numFmtId="0" fontId="16" fillId="0" borderId="0"/>
    <xf numFmtId="168" fontId="14" fillId="0" borderId="0" applyFont="0" applyFill="0" applyBorder="0" applyAlignment="0" applyProtection="0"/>
    <xf numFmtId="166" fontId="28" fillId="0" borderId="0" applyFont="0" applyFill="0" applyBorder="0" applyAlignment="0" applyProtection="0"/>
  </cellStyleXfs>
  <cellXfs count="126">
    <xf numFmtId="0" fontId="0" fillId="0" borderId="0" xfId="0"/>
    <xf numFmtId="166" fontId="9" fillId="2" borderId="7" xfId="4" applyNumberFormat="1" applyFont="1" applyFill="1" applyBorder="1" applyAlignment="1">
      <alignment horizontal="center" vertical="center" wrapText="1"/>
    </xf>
    <xf numFmtId="3" fontId="10" fillId="3" borderId="11" xfId="4" applyNumberFormat="1" applyFont="1" applyFill="1" applyBorder="1" applyAlignment="1">
      <alignment horizontal="center" textRotation="90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 applyAlignment="1">
      <alignment horizontal="left" vertical="center"/>
    </xf>
    <xf numFmtId="167" fontId="12" fillId="0" borderId="16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ill="1" applyBorder="1" applyAlignment="1">
      <alignment horizontal="left" vertical="center"/>
    </xf>
    <xf numFmtId="167" fontId="12" fillId="0" borderId="19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right" vertical="center"/>
    </xf>
    <xf numFmtId="2" fontId="0" fillId="0" borderId="19" xfId="0" applyNumberFormat="1" applyFill="1" applyBorder="1" applyAlignment="1">
      <alignment horizontal="right" vertical="center"/>
    </xf>
    <xf numFmtId="0" fontId="18" fillId="0" borderId="0" xfId="0" applyFont="1" applyFill="1"/>
    <xf numFmtId="0" fontId="3" fillId="0" borderId="0" xfId="0" applyFont="1" applyFill="1" applyAlignment="1"/>
    <xf numFmtId="0" fontId="0" fillId="0" borderId="0" xfId="0" applyFill="1"/>
    <xf numFmtId="164" fontId="4" fillId="0" borderId="0" xfId="2" applyNumberFormat="1" applyFont="1" applyFill="1" applyBorder="1" applyAlignment="1">
      <alignment vertical="center"/>
    </xf>
    <xf numFmtId="0" fontId="1" fillId="0" borderId="0" xfId="1" applyFont="1" applyFill="1"/>
    <xf numFmtId="0" fontId="5" fillId="0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3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2" fontId="21" fillId="0" borderId="31" xfId="0" applyNumberFormat="1" applyFont="1" applyFill="1" applyBorder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24" fillId="0" borderId="0" xfId="0" applyFont="1" applyFill="1"/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23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2" fontId="0" fillId="0" borderId="35" xfId="0" applyNumberFormat="1" applyFill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2" fontId="21" fillId="0" borderId="30" xfId="0" applyNumberFormat="1" applyFont="1" applyFill="1" applyBorder="1" applyAlignment="1">
      <alignment horizontal="left" vertical="center"/>
    </xf>
    <xf numFmtId="2" fontId="25" fillId="0" borderId="36" xfId="0" applyNumberFormat="1" applyFont="1" applyFill="1" applyBorder="1" applyAlignment="1">
      <alignment horizontal="left" vertical="center"/>
    </xf>
    <xf numFmtId="2" fontId="25" fillId="0" borderId="37" xfId="0" applyNumberFormat="1" applyFont="1" applyFill="1" applyBorder="1" applyAlignment="1">
      <alignment horizontal="left" vertical="center"/>
    </xf>
    <xf numFmtId="2" fontId="25" fillId="0" borderId="38" xfId="0" applyNumberFormat="1" applyFont="1" applyFill="1" applyBorder="1" applyAlignment="1">
      <alignment horizontal="left" vertical="center"/>
    </xf>
    <xf numFmtId="2" fontId="26" fillId="0" borderId="35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 wrapText="1"/>
    </xf>
    <xf numFmtId="2" fontId="26" fillId="0" borderId="19" xfId="0" applyNumberFormat="1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horizontal="center" vertical="center"/>
    </xf>
    <xf numFmtId="169" fontId="22" fillId="0" borderId="35" xfId="0" applyNumberFormat="1" applyFont="1" applyFill="1" applyBorder="1" applyAlignment="1">
      <alignment horizontal="right" vertical="center"/>
    </xf>
    <xf numFmtId="169" fontId="22" fillId="0" borderId="19" xfId="0" applyNumberFormat="1" applyFont="1" applyFill="1" applyBorder="1" applyAlignment="1">
      <alignment horizontal="right" vertical="center"/>
    </xf>
    <xf numFmtId="0" fontId="29" fillId="0" borderId="0" xfId="0" applyFont="1" applyFill="1"/>
    <xf numFmtId="164" fontId="29" fillId="0" borderId="0" xfId="2" applyNumberFormat="1" applyFont="1" applyFill="1" applyBorder="1" applyAlignment="1">
      <alignment vertical="center"/>
    </xf>
    <xf numFmtId="0" fontId="29" fillId="0" borderId="0" xfId="0" applyFont="1" applyFill="1" applyAlignment="1">
      <alignment vertical="top"/>
    </xf>
    <xf numFmtId="0" fontId="29" fillId="0" borderId="0" xfId="0" applyFont="1" applyFill="1" applyAlignment="1">
      <alignment wrapText="1"/>
    </xf>
    <xf numFmtId="0" fontId="29" fillId="0" borderId="0" xfId="0" applyFont="1" applyFill="1" applyBorder="1"/>
    <xf numFmtId="0" fontId="29" fillId="0" borderId="13" xfId="0" applyFont="1" applyFill="1" applyBorder="1" applyAlignment="1">
      <alignment vertical="center"/>
    </xf>
    <xf numFmtId="0" fontId="30" fillId="0" borderId="0" xfId="0" applyFont="1" applyFill="1" applyAlignment="1">
      <alignment vertical="center"/>
    </xf>
    <xf numFmtId="0" fontId="31" fillId="0" borderId="20" xfId="0" applyFont="1" applyFill="1" applyBorder="1" applyAlignment="1">
      <alignment horizontal="right" vertical="center"/>
    </xf>
    <xf numFmtId="0" fontId="31" fillId="0" borderId="12" xfId="0" applyFont="1" applyFill="1" applyBorder="1" applyAlignment="1">
      <alignment vertical="center"/>
    </xf>
    <xf numFmtId="0" fontId="31" fillId="0" borderId="12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170" fontId="33" fillId="0" borderId="29" xfId="0" applyNumberFormat="1" applyFont="1" applyFill="1" applyBorder="1" applyAlignment="1">
      <alignment horizontal="right" vertical="center"/>
    </xf>
    <xf numFmtId="170" fontId="33" fillId="0" borderId="30" xfId="0" applyNumberFormat="1" applyFont="1" applyFill="1" applyBorder="1" applyAlignment="1">
      <alignment horizontal="right" vertical="center"/>
    </xf>
    <xf numFmtId="2" fontId="34" fillId="0" borderId="30" xfId="0" applyNumberFormat="1" applyFont="1" applyFill="1" applyBorder="1" applyAlignment="1">
      <alignment horizontal="right" vertical="center"/>
    </xf>
    <xf numFmtId="2" fontId="31" fillId="0" borderId="30" xfId="0" applyNumberFormat="1" applyFont="1" applyFill="1" applyBorder="1" applyAlignment="1">
      <alignment horizontal="right" vertical="center"/>
    </xf>
    <xf numFmtId="2" fontId="35" fillId="0" borderId="30" xfId="0" applyNumberFormat="1" applyFont="1" applyFill="1" applyBorder="1" applyAlignment="1">
      <alignment horizontal="right" vertical="center"/>
    </xf>
    <xf numFmtId="3" fontId="6" fillId="2" borderId="8" xfId="4" applyNumberFormat="1" applyFont="1" applyFill="1" applyBorder="1" applyAlignment="1">
      <alignment horizontal="center" vertical="top" wrapText="1"/>
    </xf>
    <xf numFmtId="3" fontId="6" fillId="2" borderId="10" xfId="4" applyNumberFormat="1" applyFont="1" applyFill="1" applyBorder="1" applyAlignment="1">
      <alignment horizontal="center" vertical="top" wrapText="1"/>
    </xf>
    <xf numFmtId="3" fontId="20" fillId="10" borderId="8" xfId="4" applyNumberFormat="1" applyFont="1" applyFill="1" applyBorder="1" applyAlignment="1">
      <alignment horizontal="center" vertical="center" wrapText="1"/>
    </xf>
    <xf numFmtId="3" fontId="20" fillId="10" borderId="10" xfId="4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3" fontId="6" fillId="2" borderId="3" xfId="4" applyNumberFormat="1" applyFont="1" applyFill="1" applyBorder="1" applyAlignment="1">
      <alignment horizontal="center" vertical="center" wrapText="1"/>
    </xf>
    <xf numFmtId="3" fontId="6" fillId="2" borderId="6" xfId="4" applyNumberFormat="1" applyFont="1" applyFill="1" applyBorder="1" applyAlignment="1">
      <alignment horizontal="center" vertical="center" wrapText="1"/>
    </xf>
    <xf numFmtId="3" fontId="6" fillId="2" borderId="10" xfId="4" applyNumberFormat="1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6" fillId="2" borderId="6" xfId="3" applyFont="1" applyFill="1" applyBorder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165" fontId="6" fillId="2" borderId="2" xfId="3" applyNumberFormat="1" applyFont="1" applyFill="1" applyBorder="1" applyAlignment="1">
      <alignment horizontal="center" vertical="center" wrapText="1"/>
    </xf>
    <xf numFmtId="165" fontId="6" fillId="2" borderId="5" xfId="3" applyNumberFormat="1" applyFont="1" applyFill="1" applyBorder="1" applyAlignment="1">
      <alignment horizontal="center" vertical="center"/>
    </xf>
    <xf numFmtId="165" fontId="6" fillId="2" borderId="9" xfId="3" applyNumberFormat="1" applyFont="1" applyFill="1" applyBorder="1" applyAlignment="1">
      <alignment horizontal="center" vertical="center"/>
    </xf>
    <xf numFmtId="3" fontId="8" fillId="2" borderId="4" xfId="4" applyNumberFormat="1" applyFont="1" applyFill="1" applyBorder="1" applyAlignment="1">
      <alignment horizontal="center" vertical="center" wrapText="1"/>
    </xf>
    <xf numFmtId="3" fontId="7" fillId="2" borderId="3" xfId="4" applyNumberFormat="1" applyFont="1" applyFill="1" applyBorder="1" applyAlignment="1">
      <alignment horizontal="center" vertical="center" wrapText="1"/>
    </xf>
    <xf numFmtId="3" fontId="7" fillId="2" borderId="6" xfId="4" applyNumberFormat="1" applyFont="1" applyFill="1" applyBorder="1" applyAlignment="1">
      <alignment horizontal="center" vertical="center" wrapText="1"/>
    </xf>
    <xf numFmtId="3" fontId="7" fillId="2" borderId="10" xfId="4" applyNumberFormat="1" applyFont="1" applyFill="1" applyBorder="1" applyAlignment="1">
      <alignment horizontal="center" vertical="center" wrapText="1"/>
    </xf>
    <xf numFmtId="165" fontId="6" fillId="2" borderId="3" xfId="3" applyNumberFormat="1" applyFont="1" applyFill="1" applyBorder="1" applyAlignment="1">
      <alignment horizontal="center" vertical="center" wrapText="1"/>
    </xf>
    <xf numFmtId="165" fontId="6" fillId="2" borderId="6" xfId="3" applyNumberFormat="1" applyFont="1" applyFill="1" applyBorder="1" applyAlignment="1">
      <alignment horizontal="center" vertical="center" wrapText="1"/>
    </xf>
    <xf numFmtId="165" fontId="6" fillId="2" borderId="10" xfId="3" applyNumberFormat="1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10" xfId="0" applyBorder="1"/>
    <xf numFmtId="3" fontId="6" fillId="2" borderId="20" xfId="4" applyNumberFormat="1" applyFont="1" applyFill="1" applyBorder="1" applyAlignment="1">
      <alignment horizontal="center" vertical="center" wrapText="1"/>
    </xf>
    <xf numFmtId="0" fontId="0" fillId="0" borderId="12" xfId="0" applyBorder="1"/>
    <xf numFmtId="3" fontId="19" fillId="2" borderId="10" xfId="4" applyNumberFormat="1" applyFont="1" applyFill="1" applyBorder="1" applyAlignment="1">
      <alignment horizontal="center" vertical="top" wrapText="1"/>
    </xf>
    <xf numFmtId="3" fontId="6" fillId="4" borderId="8" xfId="4" applyNumberFormat="1" applyFont="1" applyFill="1" applyBorder="1" applyAlignment="1">
      <alignment horizontal="center" vertical="top" wrapText="1"/>
    </xf>
    <xf numFmtId="0" fontId="0" fillId="5" borderId="10" xfId="0" applyFill="1" applyBorder="1"/>
    <xf numFmtId="3" fontId="6" fillId="6" borderId="8" xfId="4" applyNumberFormat="1" applyFont="1" applyFill="1" applyBorder="1" applyAlignment="1">
      <alignment horizontal="center" vertical="top" wrapText="1"/>
    </xf>
    <xf numFmtId="3" fontId="6" fillId="6" borderId="10" xfId="4" applyNumberFormat="1" applyFont="1" applyFill="1" applyBorder="1" applyAlignment="1">
      <alignment horizontal="center" vertical="top" wrapText="1"/>
    </xf>
    <xf numFmtId="0" fontId="0" fillId="7" borderId="10" xfId="0" applyFill="1" applyBorder="1"/>
    <xf numFmtId="3" fontId="6" fillId="8" borderId="8" xfId="4" applyNumberFormat="1" applyFont="1" applyFill="1" applyBorder="1" applyAlignment="1">
      <alignment horizontal="center" vertical="top" wrapText="1"/>
    </xf>
    <xf numFmtId="0" fontId="0" fillId="9" borderId="10" xfId="0" applyFill="1" applyBorder="1"/>
    <xf numFmtId="3" fontId="6" fillId="2" borderId="33" xfId="4" applyNumberFormat="1" applyFont="1" applyFill="1" applyBorder="1" applyAlignment="1">
      <alignment horizontal="center" vertical="center" wrapText="1"/>
    </xf>
    <xf numFmtId="3" fontId="6" fillId="2" borderId="34" xfId="4" applyNumberFormat="1" applyFont="1" applyFill="1" applyBorder="1" applyAlignment="1">
      <alignment horizontal="center" vertical="center" wrapText="1"/>
    </xf>
    <xf numFmtId="3" fontId="6" fillId="2" borderId="32" xfId="4" applyNumberFormat="1" applyFont="1" applyFill="1" applyBorder="1" applyAlignment="1">
      <alignment horizontal="center" vertical="center" wrapText="1"/>
    </xf>
    <xf numFmtId="3" fontId="20" fillId="2" borderId="8" xfId="4" applyNumberFormat="1" applyFont="1" applyFill="1" applyBorder="1" applyAlignment="1">
      <alignment horizontal="center" vertical="top" wrapText="1"/>
    </xf>
    <xf numFmtId="0" fontId="22" fillId="0" borderId="10" xfId="0" applyFont="1" applyBorder="1"/>
    <xf numFmtId="2" fontId="22" fillId="0" borderId="35" xfId="0" applyNumberFormat="1" applyFont="1" applyFill="1" applyBorder="1" applyAlignment="1">
      <alignment horizontal="right" vertical="center"/>
    </xf>
    <xf numFmtId="2" fontId="22" fillId="0" borderId="19" xfId="0" applyNumberFormat="1" applyFont="1" applyFill="1" applyBorder="1" applyAlignment="1">
      <alignment horizontal="right" vertical="center"/>
    </xf>
    <xf numFmtId="2" fontId="20" fillId="0" borderId="30" xfId="0" applyNumberFormat="1" applyFont="1" applyFill="1" applyBorder="1" applyAlignment="1">
      <alignment horizontal="right" vertical="center"/>
    </xf>
  </cellXfs>
  <cellStyles count="6">
    <cellStyle name="Comma 2" xfId="5"/>
    <cellStyle name="Comma 2 4" xfId="4"/>
    <cellStyle name="Normal" xfId="0" builtinId="0"/>
    <cellStyle name="Normal 2" xfId="3"/>
    <cellStyle name="Normal 2 2" xfId="2"/>
    <cellStyle name="Normal 3" xfId="1"/>
  </cellStyles>
  <dxfs count="9">
    <dxf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47625</xdr:rowOff>
    </xdr:from>
    <xdr:to>
      <xdr:col>3</xdr:col>
      <xdr:colOff>86750</xdr:colOff>
      <xdr:row>2</xdr:row>
      <xdr:rowOff>180975</xdr:rowOff>
    </xdr:to>
    <xdr:pic>
      <xdr:nvPicPr>
        <xdr:cNvPr id="1025" name="Picture 1" descr="https://hellohrm.github.io/utils/pagelands/images/Cucko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47625"/>
          <a:ext cx="801125" cy="73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E17"/>
  <sheetViews>
    <sheetView showGridLines="0"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B1" sqref="B1:I1"/>
    </sheetView>
  </sheetViews>
  <sheetFormatPr defaultRowHeight="15"/>
  <cols>
    <col min="1" max="1" width="3.140625" style="14" customWidth="1"/>
    <col min="2" max="2" width="9" style="16" bestFit="1" customWidth="1"/>
    <col min="3" max="3" width="10.42578125" style="16" hidden="1" customWidth="1"/>
    <col min="4" max="4" width="14.28515625" style="16" customWidth="1"/>
    <col min="5" max="5" width="28.28515625" style="33" customWidth="1"/>
    <col min="6" max="6" width="9.85546875" style="47" customWidth="1"/>
    <col min="7" max="7" width="12.85546875" style="16" hidden="1" customWidth="1"/>
    <col min="8" max="8" width="9.28515625" style="34" hidden="1" customWidth="1"/>
    <col min="9" max="9" width="11.7109375" style="16" customWidth="1"/>
    <col min="10" max="22" width="4.7109375" style="16" customWidth="1"/>
    <col min="23" max="23" width="4.7109375" style="35" customWidth="1"/>
    <col min="24" max="36" width="4.7109375" style="16" customWidth="1"/>
    <col min="37" max="38" width="4.7109375" style="35" customWidth="1"/>
    <col min="39" max="39" width="4.7109375" style="34" customWidth="1"/>
    <col min="40" max="40" width="4.7109375" style="36" customWidth="1"/>
    <col min="41" max="41" width="8.7109375" style="16" customWidth="1"/>
    <col min="42" max="46" width="10.42578125" style="16" customWidth="1"/>
    <col min="47" max="47" width="14.28515625" style="16" customWidth="1"/>
    <col min="48" max="48" width="16.42578125" style="16" customWidth="1"/>
    <col min="49" max="49" width="48" style="16" customWidth="1"/>
    <col min="50" max="54" width="10.42578125" style="16" customWidth="1"/>
    <col min="55" max="55" width="53.28515625" style="33" customWidth="1"/>
    <col min="56" max="56" width="16.85546875" style="16" customWidth="1"/>
    <col min="57" max="57" width="7.85546875" style="16" hidden="1" customWidth="1"/>
    <col min="58" max="16384" width="9.140625" style="16"/>
  </cols>
  <sheetData>
    <row r="1" spans="1:57" ht="47.25" customHeight="1">
      <c r="A1" s="64"/>
      <c r="B1" s="84" t="s">
        <v>5</v>
      </c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50"/>
      <c r="BD1" s="15"/>
      <c r="BE1" s="15"/>
    </row>
    <row r="2" spans="1:57" s="18" customFormat="1" ht="21" hidden="1" customHeight="1">
      <c r="A2" s="65">
        <v>43709</v>
      </c>
      <c r="B2" s="17">
        <v>43770</v>
      </c>
      <c r="C2" s="17"/>
      <c r="D2" s="17"/>
      <c r="E2" s="17"/>
      <c r="F2" s="43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51"/>
      <c r="BD2" s="17"/>
    </row>
    <row r="3" spans="1:57" s="20" customFormat="1" ht="21.75" customHeight="1" thickBot="1">
      <c r="A3" s="66"/>
      <c r="B3" s="85" t="s">
        <v>0</v>
      </c>
      <c r="C3" s="85"/>
      <c r="D3" s="85"/>
      <c r="E3" s="85"/>
      <c r="F3" s="85"/>
      <c r="G3" s="85"/>
      <c r="H3" s="85"/>
      <c r="I3" s="85"/>
      <c r="J3" s="85"/>
      <c r="K3" s="85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52"/>
      <c r="BD3" s="19"/>
    </row>
    <row r="4" spans="1:57" ht="22.5" customHeight="1">
      <c r="A4" s="67"/>
      <c r="B4" s="94" t="s">
        <v>9</v>
      </c>
      <c r="C4" s="101"/>
      <c r="D4" s="101" t="s">
        <v>10</v>
      </c>
      <c r="E4" s="89" t="s">
        <v>11</v>
      </c>
      <c r="F4" s="89" t="s">
        <v>7</v>
      </c>
      <c r="G4" s="86"/>
      <c r="H4" s="98"/>
      <c r="I4" s="86" t="s">
        <v>8</v>
      </c>
      <c r="J4" s="97" t="s">
        <v>1</v>
      </c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86" t="s">
        <v>12</v>
      </c>
      <c r="AP4" s="108" t="s">
        <v>5</v>
      </c>
      <c r="AQ4" s="109"/>
      <c r="AR4" s="109"/>
      <c r="AS4" s="109"/>
      <c r="AT4" s="109"/>
      <c r="AU4" s="109"/>
      <c r="AV4" s="109"/>
      <c r="AW4" s="109"/>
      <c r="AX4" s="109"/>
      <c r="AY4" s="109"/>
      <c r="AZ4" s="109"/>
      <c r="BA4" s="109"/>
      <c r="BB4" s="109"/>
      <c r="BC4" s="109"/>
      <c r="BD4" s="118" t="s">
        <v>26</v>
      </c>
      <c r="BE4" s="104" t="s">
        <v>2</v>
      </c>
    </row>
    <row r="5" spans="1:57" ht="26.25" customHeight="1">
      <c r="A5" s="67" t="s">
        <v>28</v>
      </c>
      <c r="B5" s="95"/>
      <c r="C5" s="102"/>
      <c r="D5" s="102"/>
      <c r="E5" s="92"/>
      <c r="F5" s="90"/>
      <c r="G5" s="87"/>
      <c r="H5" s="99"/>
      <c r="I5" s="87"/>
      <c r="J5" s="1">
        <f>A2</f>
        <v>43709</v>
      </c>
      <c r="K5" s="1">
        <f>J5+1</f>
        <v>43710</v>
      </c>
      <c r="L5" s="1">
        <f t="shared" ref="L5:AK5" si="0">K5+1</f>
        <v>43711</v>
      </c>
      <c r="M5" s="1">
        <f t="shared" si="0"/>
        <v>43712</v>
      </c>
      <c r="N5" s="1">
        <f t="shared" si="0"/>
        <v>43713</v>
      </c>
      <c r="O5" s="1">
        <f t="shared" si="0"/>
        <v>43714</v>
      </c>
      <c r="P5" s="1">
        <f t="shared" si="0"/>
        <v>43715</v>
      </c>
      <c r="Q5" s="1">
        <f t="shared" si="0"/>
        <v>43716</v>
      </c>
      <c r="R5" s="1">
        <f t="shared" si="0"/>
        <v>43717</v>
      </c>
      <c r="S5" s="1">
        <f t="shared" si="0"/>
        <v>43718</v>
      </c>
      <c r="T5" s="1">
        <f t="shared" si="0"/>
        <v>43719</v>
      </c>
      <c r="U5" s="1">
        <f t="shared" si="0"/>
        <v>43720</v>
      </c>
      <c r="V5" s="1">
        <f t="shared" si="0"/>
        <v>43721</v>
      </c>
      <c r="W5" s="1">
        <f t="shared" si="0"/>
        <v>43722</v>
      </c>
      <c r="X5" s="1">
        <f t="shared" si="0"/>
        <v>43723</v>
      </c>
      <c r="Y5" s="1">
        <f t="shared" si="0"/>
        <v>43724</v>
      </c>
      <c r="Z5" s="1">
        <f t="shared" si="0"/>
        <v>43725</v>
      </c>
      <c r="AA5" s="1">
        <f t="shared" si="0"/>
        <v>43726</v>
      </c>
      <c r="AB5" s="1">
        <f t="shared" si="0"/>
        <v>43727</v>
      </c>
      <c r="AC5" s="1">
        <f t="shared" si="0"/>
        <v>43728</v>
      </c>
      <c r="AD5" s="1">
        <f t="shared" si="0"/>
        <v>43729</v>
      </c>
      <c r="AE5" s="1">
        <f t="shared" si="0"/>
        <v>43730</v>
      </c>
      <c r="AF5" s="1">
        <f t="shared" si="0"/>
        <v>43731</v>
      </c>
      <c r="AG5" s="1">
        <f t="shared" si="0"/>
        <v>43732</v>
      </c>
      <c r="AH5" s="1">
        <f t="shared" si="0"/>
        <v>43733</v>
      </c>
      <c r="AI5" s="1">
        <f>AH5+1</f>
        <v>43734</v>
      </c>
      <c r="AJ5" s="1">
        <f t="shared" si="0"/>
        <v>43735</v>
      </c>
      <c r="AK5" s="1">
        <f t="shared" si="0"/>
        <v>43736</v>
      </c>
      <c r="AL5" s="1">
        <f>IF(DAY(AK5+1)=DAY(J5),"",AK5+1)</f>
        <v>43737</v>
      </c>
      <c r="AM5" s="1">
        <f>IF(AL5="","",AL5+1)</f>
        <v>43738</v>
      </c>
      <c r="AN5" s="1" t="str">
        <f>IF(AM5="","",IF(DAY(AM5+1)=DAY(J5),"",AM5+1))</f>
        <v/>
      </c>
      <c r="AO5" s="87"/>
      <c r="AP5" s="80" t="s">
        <v>13</v>
      </c>
      <c r="AQ5" s="80" t="s">
        <v>14</v>
      </c>
      <c r="AR5" s="80" t="s">
        <v>15</v>
      </c>
      <c r="AS5" s="121" t="s">
        <v>16</v>
      </c>
      <c r="AT5" s="111" t="s">
        <v>17</v>
      </c>
      <c r="AU5" s="113" t="s">
        <v>18</v>
      </c>
      <c r="AV5" s="113" t="s">
        <v>19</v>
      </c>
      <c r="AW5" s="116" t="s">
        <v>20</v>
      </c>
      <c r="AX5" s="80" t="s">
        <v>21</v>
      </c>
      <c r="AY5" s="80" t="s">
        <v>22</v>
      </c>
      <c r="AZ5" s="80" t="s">
        <v>23</v>
      </c>
      <c r="BA5" s="80" t="s">
        <v>24</v>
      </c>
      <c r="BB5" s="80" t="s">
        <v>25</v>
      </c>
      <c r="BC5" s="82" t="s">
        <v>27</v>
      </c>
      <c r="BD5" s="119"/>
      <c r="BE5" s="105"/>
    </row>
    <row r="6" spans="1:57" ht="36" customHeight="1" thickBot="1">
      <c r="A6" s="68"/>
      <c r="B6" s="96"/>
      <c r="C6" s="103"/>
      <c r="D6" s="103"/>
      <c r="E6" s="93"/>
      <c r="F6" s="91"/>
      <c r="G6" s="88"/>
      <c r="H6" s="100"/>
      <c r="I6" s="88"/>
      <c r="J6" s="2" t="str">
        <f>CHOOSE(WEEKDAY(J5),"  CN","  T. hai","  T. ba","  T. tư","  T. năm","  T. sáu","  T. bảy")</f>
        <v xml:space="preserve">  CN</v>
      </c>
      <c r="K6" s="2" t="str">
        <f t="shared" ref="K6:AK6" si="1">CHOOSE(WEEKDAY(K5),"  CN","  T. hai","  T. ba","  T. tư","  T. năm","  T. sáu","  T. bảy")</f>
        <v xml:space="preserve">  T. hai</v>
      </c>
      <c r="L6" s="2" t="str">
        <f t="shared" si="1"/>
        <v xml:space="preserve">  T. ba</v>
      </c>
      <c r="M6" s="2" t="str">
        <f t="shared" si="1"/>
        <v xml:space="preserve">  T. tư</v>
      </c>
      <c r="N6" s="2" t="str">
        <f t="shared" si="1"/>
        <v xml:space="preserve">  T. năm</v>
      </c>
      <c r="O6" s="2" t="str">
        <f t="shared" si="1"/>
        <v xml:space="preserve">  T. sáu</v>
      </c>
      <c r="P6" s="2" t="str">
        <f t="shared" si="1"/>
        <v xml:space="preserve">  T. bảy</v>
      </c>
      <c r="Q6" s="2" t="str">
        <f t="shared" si="1"/>
        <v xml:space="preserve">  CN</v>
      </c>
      <c r="R6" s="2" t="str">
        <f t="shared" si="1"/>
        <v xml:space="preserve">  T. hai</v>
      </c>
      <c r="S6" s="2" t="str">
        <f t="shared" si="1"/>
        <v xml:space="preserve">  T. ba</v>
      </c>
      <c r="T6" s="2" t="str">
        <f t="shared" si="1"/>
        <v xml:space="preserve">  T. tư</v>
      </c>
      <c r="U6" s="2" t="str">
        <f t="shared" si="1"/>
        <v xml:space="preserve">  T. năm</v>
      </c>
      <c r="V6" s="2" t="str">
        <f t="shared" si="1"/>
        <v xml:space="preserve">  T. sáu</v>
      </c>
      <c r="W6" s="2" t="str">
        <f t="shared" si="1"/>
        <v xml:space="preserve">  T. bảy</v>
      </c>
      <c r="X6" s="2" t="str">
        <f t="shared" si="1"/>
        <v xml:space="preserve">  CN</v>
      </c>
      <c r="Y6" s="2" t="str">
        <f t="shared" si="1"/>
        <v xml:space="preserve">  T. hai</v>
      </c>
      <c r="Z6" s="2" t="str">
        <f t="shared" si="1"/>
        <v xml:space="preserve">  T. ba</v>
      </c>
      <c r="AA6" s="2" t="str">
        <f t="shared" si="1"/>
        <v xml:space="preserve">  T. tư</v>
      </c>
      <c r="AB6" s="2" t="str">
        <f t="shared" si="1"/>
        <v xml:space="preserve">  T. năm</v>
      </c>
      <c r="AC6" s="2" t="str">
        <f t="shared" si="1"/>
        <v xml:space="preserve">  T. sáu</v>
      </c>
      <c r="AD6" s="2" t="str">
        <f t="shared" si="1"/>
        <v xml:space="preserve">  T. bảy</v>
      </c>
      <c r="AE6" s="2" t="str">
        <f t="shared" si="1"/>
        <v xml:space="preserve">  CN</v>
      </c>
      <c r="AF6" s="2" t="str">
        <f t="shared" si="1"/>
        <v xml:space="preserve">  T. hai</v>
      </c>
      <c r="AG6" s="2" t="str">
        <f t="shared" si="1"/>
        <v xml:space="preserve">  T. ba</v>
      </c>
      <c r="AH6" s="2" t="str">
        <f t="shared" si="1"/>
        <v xml:space="preserve">  T. tư</v>
      </c>
      <c r="AI6" s="2" t="str">
        <f t="shared" si="1"/>
        <v xml:space="preserve">  T. năm</v>
      </c>
      <c r="AJ6" s="2" t="str">
        <f t="shared" si="1"/>
        <v xml:space="preserve">  T. sáu</v>
      </c>
      <c r="AK6" s="2" t="str">
        <f t="shared" si="1"/>
        <v xml:space="preserve">  T. bảy</v>
      </c>
      <c r="AL6" s="2" t="str">
        <f>IF(AL5&lt;&gt;"",CHOOSE(WEEKDAY(AL5),"  CN","  T. hai","  T. ba","  T. tư","  T. năm","  T. sáu","  T. bảy")," ")</f>
        <v xml:space="preserve">  CN</v>
      </c>
      <c r="AM6" s="2" t="str">
        <f>IF(AM5&lt;&gt;"",CHOOSE(WEEKDAY(AM5),"  CN","  T. hai","  T. ba","  T. tư","  T. năm","  T. sáu","  T. bảy")," ")</f>
        <v xml:space="preserve">  T. hai</v>
      </c>
      <c r="AN6" s="2" t="str">
        <f>IF(AN5&lt;&gt;"",CHOOSE(WEEKDAY(AN5),"  CN","  T. hai","  T. ba","  T. tư","  T. năm","  T. sáu","  T. bảy")," ")</f>
        <v xml:space="preserve"> </v>
      </c>
      <c r="AO6" s="88"/>
      <c r="AP6" s="110"/>
      <c r="AQ6" s="107"/>
      <c r="AR6" s="107"/>
      <c r="AS6" s="122"/>
      <c r="AT6" s="112"/>
      <c r="AU6" s="114"/>
      <c r="AV6" s="115"/>
      <c r="AW6" s="117"/>
      <c r="AX6" s="107"/>
      <c r="AY6" s="107"/>
      <c r="AZ6" s="107"/>
      <c r="BA6" s="107"/>
      <c r="BB6" s="81"/>
      <c r="BC6" s="83"/>
      <c r="BD6" s="120"/>
      <c r="BE6" s="106"/>
    </row>
    <row r="7" spans="1:57" s="39" customFormat="1" ht="21">
      <c r="A7" s="69"/>
      <c r="B7" s="3"/>
      <c r="C7" s="4"/>
      <c r="D7" s="4"/>
      <c r="E7" s="48"/>
      <c r="F7" s="44"/>
      <c r="G7" s="5"/>
      <c r="H7" s="6"/>
      <c r="I7" s="60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42">
        <f>SUM(J7:AN7)</f>
        <v>0</v>
      </c>
      <c r="AP7" s="42"/>
      <c r="AQ7" s="42"/>
      <c r="AR7" s="42"/>
      <c r="AS7" s="42"/>
      <c r="AT7" s="42"/>
      <c r="AU7" s="62"/>
      <c r="AV7" s="62"/>
      <c r="AW7" s="57"/>
      <c r="AX7" s="42"/>
      <c r="AY7" s="42"/>
      <c r="AZ7" s="42"/>
      <c r="BA7" s="42"/>
      <c r="BB7" s="123"/>
      <c r="BC7" s="57"/>
      <c r="BD7" s="54"/>
      <c r="BE7" s="38" t="s">
        <v>3</v>
      </c>
    </row>
    <row r="8" spans="1:57" s="39" customFormat="1" ht="21">
      <c r="A8" s="69"/>
      <c r="B8" s="8"/>
      <c r="C8" s="9"/>
      <c r="D8" s="9"/>
      <c r="E8" s="49"/>
      <c r="F8" s="45"/>
      <c r="G8" s="10"/>
      <c r="H8" s="11"/>
      <c r="I8" s="6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2">
        <f>SUM(J8:AN8)</f>
        <v>0</v>
      </c>
      <c r="AP8" s="13"/>
      <c r="AQ8" s="13"/>
      <c r="AR8" s="13"/>
      <c r="AS8" s="13"/>
      <c r="AT8" s="13"/>
      <c r="AU8" s="63"/>
      <c r="AV8" s="63"/>
      <c r="AW8" s="58"/>
      <c r="AX8" s="13"/>
      <c r="AY8" s="13"/>
      <c r="AZ8" s="13"/>
      <c r="BA8" s="13"/>
      <c r="BB8" s="124"/>
      <c r="BC8" s="58"/>
      <c r="BD8" s="55"/>
      <c r="BE8" s="40" t="s">
        <v>3</v>
      </c>
    </row>
    <row r="9" spans="1:57" s="39" customFormat="1" ht="21.75" thickBot="1">
      <c r="A9" s="69"/>
      <c r="B9" s="8"/>
      <c r="C9" s="9"/>
      <c r="D9" s="9"/>
      <c r="E9" s="49"/>
      <c r="F9" s="45"/>
      <c r="G9" s="10"/>
      <c r="H9" s="11"/>
      <c r="I9" s="6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2">
        <f>SUM(J9:AN9)</f>
        <v>0</v>
      </c>
      <c r="AP9" s="13"/>
      <c r="AQ9" s="13"/>
      <c r="AR9" s="13"/>
      <c r="AS9" s="13"/>
      <c r="AT9" s="13"/>
      <c r="AU9" s="63"/>
      <c r="AV9" s="63"/>
      <c r="AW9" s="59"/>
      <c r="AX9" s="13"/>
      <c r="AY9" s="13"/>
      <c r="AZ9" s="13"/>
      <c r="BA9" s="13"/>
      <c r="BB9" s="124"/>
      <c r="BC9" s="58"/>
      <c r="BD9" s="56"/>
      <c r="BE9" s="41" t="s">
        <v>3</v>
      </c>
    </row>
    <row r="10" spans="1:57" s="25" customFormat="1" ht="26.25" customHeight="1">
      <c r="A10" s="70"/>
      <c r="B10" s="21" t="s">
        <v>6</v>
      </c>
      <c r="C10" s="21"/>
      <c r="D10" s="21"/>
      <c r="E10" s="22"/>
      <c r="F10" s="71"/>
      <c r="G10" s="72"/>
      <c r="H10" s="73"/>
      <c r="I10" s="74" t="s">
        <v>4</v>
      </c>
      <c r="J10" s="75">
        <f>SUM(J7:J9)</f>
        <v>0</v>
      </c>
      <c r="K10" s="76">
        <f>SUM(K7:K9)</f>
        <v>0</v>
      </c>
      <c r="L10" s="76">
        <f t="shared" ref="L10:AN10" si="2">SUM(L7:L9)</f>
        <v>0</v>
      </c>
      <c r="M10" s="76">
        <f t="shared" si="2"/>
        <v>0</v>
      </c>
      <c r="N10" s="76">
        <f t="shared" si="2"/>
        <v>0</v>
      </c>
      <c r="O10" s="76">
        <f t="shared" si="2"/>
        <v>0</v>
      </c>
      <c r="P10" s="76">
        <f t="shared" si="2"/>
        <v>0</v>
      </c>
      <c r="Q10" s="76">
        <f t="shared" si="2"/>
        <v>0</v>
      </c>
      <c r="R10" s="76">
        <f t="shared" si="2"/>
        <v>0</v>
      </c>
      <c r="S10" s="76">
        <f t="shared" si="2"/>
        <v>0</v>
      </c>
      <c r="T10" s="76">
        <f t="shared" si="2"/>
        <v>0</v>
      </c>
      <c r="U10" s="76">
        <f t="shared" si="2"/>
        <v>0</v>
      </c>
      <c r="V10" s="76">
        <f t="shared" si="2"/>
        <v>0</v>
      </c>
      <c r="W10" s="76">
        <f t="shared" si="2"/>
        <v>0</v>
      </c>
      <c r="X10" s="76">
        <f t="shared" si="2"/>
        <v>0</v>
      </c>
      <c r="Y10" s="76">
        <f t="shared" si="2"/>
        <v>0</v>
      </c>
      <c r="Z10" s="76">
        <f t="shared" si="2"/>
        <v>0</v>
      </c>
      <c r="AA10" s="76">
        <f t="shared" si="2"/>
        <v>0</v>
      </c>
      <c r="AB10" s="76">
        <f t="shared" si="2"/>
        <v>0</v>
      </c>
      <c r="AC10" s="76">
        <f t="shared" si="2"/>
        <v>0</v>
      </c>
      <c r="AD10" s="76">
        <f t="shared" si="2"/>
        <v>0</v>
      </c>
      <c r="AE10" s="76">
        <f t="shared" si="2"/>
        <v>0</v>
      </c>
      <c r="AF10" s="76">
        <f t="shared" si="2"/>
        <v>0</v>
      </c>
      <c r="AG10" s="76">
        <f t="shared" si="2"/>
        <v>0</v>
      </c>
      <c r="AH10" s="76">
        <f t="shared" si="2"/>
        <v>0</v>
      </c>
      <c r="AI10" s="76">
        <f t="shared" si="2"/>
        <v>0</v>
      </c>
      <c r="AJ10" s="76">
        <f t="shared" si="2"/>
        <v>0</v>
      </c>
      <c r="AK10" s="76">
        <f t="shared" si="2"/>
        <v>0</v>
      </c>
      <c r="AL10" s="76">
        <f t="shared" si="2"/>
        <v>0</v>
      </c>
      <c r="AM10" s="76">
        <f t="shared" si="2"/>
        <v>0</v>
      </c>
      <c r="AN10" s="76">
        <f t="shared" si="2"/>
        <v>0</v>
      </c>
      <c r="AO10" s="77">
        <f>SUM(AO7:AO9)</f>
        <v>0</v>
      </c>
      <c r="AP10" s="78">
        <f>SUM(AP7:AP9)</f>
        <v>0</v>
      </c>
      <c r="AQ10" s="78">
        <f t="shared" ref="AQ10:AV10" si="3">SUM(AQ7:AQ9)</f>
        <v>0</v>
      </c>
      <c r="AR10" s="78">
        <f t="shared" si="3"/>
        <v>0</v>
      </c>
      <c r="AS10" s="78">
        <f t="shared" si="3"/>
        <v>0</v>
      </c>
      <c r="AT10" s="78">
        <f t="shared" si="3"/>
        <v>0</v>
      </c>
      <c r="AU10" s="78">
        <f t="shared" si="3"/>
        <v>0</v>
      </c>
      <c r="AV10" s="78">
        <f t="shared" si="3"/>
        <v>0</v>
      </c>
      <c r="AW10" s="79"/>
      <c r="AX10" s="78">
        <f>SUM(AX7:AX9)</f>
        <v>0</v>
      </c>
      <c r="AY10" s="78">
        <f t="shared" ref="AY10:BB10" si="4">SUM(AY7:AY9)</f>
        <v>0</v>
      </c>
      <c r="AZ10" s="78">
        <f t="shared" si="4"/>
        <v>0</v>
      </c>
      <c r="BA10" s="78">
        <f t="shared" si="4"/>
        <v>0</v>
      </c>
      <c r="BB10" s="125">
        <f t="shared" si="4"/>
        <v>0</v>
      </c>
      <c r="BC10" s="53"/>
      <c r="BD10" s="23"/>
      <c r="BE10" s="24"/>
    </row>
    <row r="11" spans="1:57">
      <c r="A11" s="64"/>
      <c r="B11" s="26"/>
      <c r="C11" s="26"/>
      <c r="D11" s="26"/>
      <c r="E11" s="27"/>
      <c r="F11" s="46"/>
      <c r="G11" s="28"/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30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0"/>
      <c r="AL11" s="30"/>
      <c r="AM11" s="29"/>
      <c r="AN11" s="31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7"/>
      <c r="BD11" s="28"/>
      <c r="BE11" s="28"/>
    </row>
    <row r="12" spans="1:57">
      <c r="A12" s="64"/>
      <c r="B12" s="32"/>
      <c r="C12" s="32"/>
      <c r="D12" s="32"/>
    </row>
    <row r="13" spans="1:57">
      <c r="A13" s="64"/>
      <c r="B13" s="26"/>
      <c r="C13" s="32"/>
      <c r="D13" s="32"/>
    </row>
    <row r="14" spans="1:57">
      <c r="A14" s="64"/>
      <c r="B14" s="26"/>
      <c r="C14" s="32"/>
      <c r="D14" s="32"/>
    </row>
    <row r="15" spans="1:57">
      <c r="A15" s="64"/>
      <c r="B15" s="26"/>
      <c r="C15" s="32"/>
      <c r="D15" s="32"/>
      <c r="AU15" s="37"/>
    </row>
    <row r="16" spans="1:57">
      <c r="A16" s="64"/>
      <c r="B16" s="26"/>
      <c r="C16" s="32"/>
      <c r="D16" s="32"/>
      <c r="BB16" s="33"/>
      <c r="BC16" s="16"/>
    </row>
    <row r="17" spans="1:4">
      <c r="A17" s="64"/>
      <c r="B17" s="26"/>
      <c r="C17" s="32"/>
      <c r="D17" s="32"/>
    </row>
  </sheetData>
  <mergeCells count="29">
    <mergeCell ref="BE4:BE6"/>
    <mergeCell ref="AR5:AR6"/>
    <mergeCell ref="D4:D6"/>
    <mergeCell ref="AY5:AY6"/>
    <mergeCell ref="AP4:BC4"/>
    <mergeCell ref="AP5:AP6"/>
    <mergeCell ref="AQ5:AQ6"/>
    <mergeCell ref="AT5:AT6"/>
    <mergeCell ref="AU5:AU6"/>
    <mergeCell ref="AV5:AV6"/>
    <mergeCell ref="AZ5:AZ6"/>
    <mergeCell ref="BA5:BA6"/>
    <mergeCell ref="AX5:AX6"/>
    <mergeCell ref="AW5:AW6"/>
    <mergeCell ref="BD4:BD6"/>
    <mergeCell ref="AS5:AS6"/>
    <mergeCell ref="BB5:BB6"/>
    <mergeCell ref="BC5:BC6"/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AO4:AO6"/>
    <mergeCell ref="C4:C6"/>
  </mergeCells>
  <conditionalFormatting sqref="J5:AN9">
    <cfRule type="expression" dxfId="8" priority="2" stopIfTrue="1">
      <formula>IF(WEEKDAY(J$5)=1,TRUE,FALSE)</formula>
    </cfRule>
    <cfRule type="expression" dxfId="7" priority="4">
      <formula>IF(WEEKDAY(J$5)=7,TRUE,FALSE)</formula>
    </cfRule>
    <cfRule type="expression" dxfId="6" priority="8" stopIfTrue="1">
      <formula>IF(J$5="",TRUE,FALSE)</formula>
    </cfRule>
  </conditionalFormatting>
  <conditionalFormatting sqref="H7:I9 AM7:BD9">
    <cfRule type="expression" dxfId="5" priority="15">
      <formula>$BE7="IH"</formula>
    </cfRule>
  </conditionalFormatting>
  <conditionalFormatting sqref="B7:BD9">
    <cfRule type="expression" dxfId="4" priority="11">
      <formula>MOD(ROW(),2)=0</formula>
    </cfRule>
  </conditionalFormatting>
  <conditionalFormatting sqref="H7:BD9">
    <cfRule type="expression" dxfId="3" priority="39">
      <formula>$BE7="P"</formula>
    </cfRule>
  </conditionalFormatting>
  <conditionalFormatting sqref="AO7:BD9">
    <cfRule type="expression" dxfId="2" priority="41">
      <formula>$BE7="PH"</formula>
    </cfRule>
  </conditionalFormatting>
  <conditionalFormatting sqref="I7:BD9">
    <cfRule type="expression" dxfId="1" priority="43">
      <formula>$BE7="I"</formula>
    </cfRule>
  </conditionalFormatting>
  <conditionalFormatting sqref="J7:AN9">
    <cfRule type="expression" dxfId="0" priority="1" stopIfTrue="1">
      <formula>ISNUMBER( FIND("," &amp; ADDRESS(ROW(),COLUMN(),4),$A$3))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2024-03-16T07:54:13Z</dcterms:modified>
</cp:coreProperties>
</file>