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TalentDiscussion467/Shared Documents/General/Dicembre 23/"/>
    </mc:Choice>
  </mc:AlternateContent>
  <xr:revisionPtr revIDLastSave="927" documentId="8_{BDC87DF7-5ED3-4B72-8982-AC5AF245A95B}" xr6:coauthVersionLast="47" xr6:coauthVersionMax="47" xr10:uidLastSave="{9A56716A-AD50-40A4-A786-06999384B9F2}"/>
  <bookViews>
    <workbookView xWindow="-120" yWindow="-120" windowWidth="29040" windowHeight="15720" xr2:uid="{00000000-000D-0000-FFFF-FFFF00000000}"/>
  </bookViews>
  <sheets>
    <sheet name="PV" sheetId="5" r:id="rId1"/>
    <sheet name="DATI" sheetId="2" r:id="rId2"/>
    <sheet name="Sheet1" sheetId="3" r:id="rId3"/>
    <sheet name="ROSTER" sheetId="6" r:id="rId4"/>
    <sheet name="GUIDE" sheetId="4" r:id="rId5"/>
  </sheets>
  <definedNames>
    <definedName name="_xlnm._FilterDatabase" localSheetId="1" hidden="1">DATI!$E$7:$DK$205</definedName>
    <definedName name="_xlnm._FilterDatabase" localSheetId="3" hidden="1">'ROSTER'!$A$1:$AP$634</definedName>
    <definedName name="_xlnm._FilterDatabase" localSheetId="2" hidden="1">Sheet1!$A$1:$B$195</definedName>
  </definedNames>
  <calcPr calcId="191028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E51" i="5"/>
  <c r="E38" i="5"/>
  <c r="E25" i="5"/>
  <c r="E12" i="5"/>
  <c r="E63" i="5"/>
  <c r="E62" i="5"/>
  <c r="E61" i="5"/>
  <c r="E60" i="5"/>
  <c r="E59" i="5"/>
  <c r="E58" i="5"/>
  <c r="E57" i="5"/>
  <c r="E50" i="5"/>
  <c r="E49" i="5"/>
  <c r="E48" i="5"/>
  <c r="E47" i="5"/>
  <c r="E46" i="5"/>
  <c r="E45" i="5"/>
  <c r="E44" i="5"/>
  <c r="E37" i="5"/>
  <c r="E36" i="5"/>
  <c r="E35" i="5"/>
  <c r="E34" i="5"/>
  <c r="E33" i="5"/>
  <c r="E32" i="5"/>
  <c r="E31" i="5"/>
  <c r="E24" i="5"/>
  <c r="E23" i="5"/>
  <c r="E22" i="5"/>
  <c r="E21" i="5"/>
  <c r="E20" i="5"/>
  <c r="E19" i="5"/>
  <c r="E18" i="5"/>
  <c r="E11" i="5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V96" i="2"/>
  <c r="AV205" i="2"/>
  <c r="AW205" i="2"/>
  <c r="AW204" i="2"/>
  <c r="AW203" i="2"/>
  <c r="AW202" i="2"/>
  <c r="AW201" i="2"/>
  <c r="AW200" i="2"/>
  <c r="AW199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7" i="2"/>
  <c r="AW156" i="2"/>
  <c r="AW155" i="2"/>
  <c r="AW154" i="2"/>
  <c r="AW153" i="2"/>
  <c r="AW152" i="2"/>
  <c r="AW151" i="2"/>
  <c r="AW150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7" i="2"/>
  <c r="AW106" i="2"/>
  <c r="AW105" i="2"/>
  <c r="AW104" i="2"/>
  <c r="AW103" i="2"/>
  <c r="AW102" i="2"/>
  <c r="AW101" i="2"/>
  <c r="AW100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2" i="2"/>
  <c r="AW81" i="2"/>
  <c r="AW80" i="2"/>
  <c r="AW79" i="2"/>
  <c r="AW78" i="2"/>
  <c r="AW77" i="2"/>
  <c r="AW76" i="2"/>
  <c r="AW75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6" i="2"/>
  <c r="AW55" i="2"/>
  <c r="AW54" i="2"/>
  <c r="AW53" i="2"/>
  <c r="AW52" i="2"/>
  <c r="AW51" i="2"/>
  <c r="AW50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5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E10" i="5" l="1"/>
  <c r="E9" i="5"/>
  <c r="E8" i="5"/>
  <c r="E7" i="5"/>
  <c r="E6" i="5"/>
  <c r="E5" i="5"/>
  <c r="AV204" i="2" l="1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C191" i="3" l="1"/>
  <c r="C192" i="3"/>
  <c r="C194" i="3"/>
  <c r="C189" i="3"/>
  <c r="C185" i="3"/>
  <c r="C186" i="3"/>
  <c r="C184" i="3"/>
  <c r="C180" i="3"/>
  <c r="C181" i="3"/>
  <c r="C170" i="3"/>
  <c r="C172" i="3"/>
  <c r="C173" i="3"/>
  <c r="C174" i="3"/>
  <c r="C168" i="3"/>
  <c r="C165" i="3"/>
  <c r="C166" i="3"/>
  <c r="C167" i="3"/>
  <c r="C158" i="3"/>
  <c r="C159" i="3"/>
  <c r="C160" i="3"/>
  <c r="C161" i="3"/>
  <c r="C145" i="3"/>
  <c r="C146" i="3"/>
  <c r="C148" i="3"/>
  <c r="C149" i="3"/>
  <c r="C150" i="3"/>
  <c r="C152" i="3"/>
  <c r="C153" i="3"/>
  <c r="C154" i="3"/>
  <c r="C155" i="3"/>
  <c r="C156" i="3"/>
  <c r="C157" i="3"/>
  <c r="C135" i="3"/>
  <c r="C138" i="3"/>
  <c r="C139" i="3"/>
  <c r="C140" i="3"/>
  <c r="C133" i="3"/>
  <c r="C127" i="3"/>
  <c r="C124" i="3"/>
  <c r="C123" i="3"/>
  <c r="C117" i="3"/>
  <c r="C118" i="3"/>
  <c r="C119" i="3"/>
  <c r="C115" i="3"/>
  <c r="C110" i="3"/>
  <c r="C108" i="3"/>
  <c r="C109" i="3"/>
  <c r="C107" i="3"/>
  <c r="C105" i="3"/>
  <c r="C106" i="3"/>
  <c r="C104" i="3"/>
  <c r="C103" i="3"/>
  <c r="C98" i="3"/>
  <c r="C102" i="3"/>
  <c r="C96" i="3"/>
  <c r="C93" i="3"/>
  <c r="C94" i="3"/>
  <c r="C90" i="3"/>
  <c r="C92" i="3"/>
  <c r="C88" i="3"/>
  <c r="C87" i="3"/>
  <c r="C81" i="3"/>
  <c r="C82" i="3"/>
  <c r="C80" i="3"/>
  <c r="C79" i="3"/>
  <c r="C70" i="3"/>
  <c r="C71" i="3"/>
  <c r="C72" i="3"/>
  <c r="C74" i="3"/>
  <c r="C75" i="3"/>
  <c r="C76" i="3"/>
  <c r="C77" i="3"/>
  <c r="C78" i="3"/>
  <c r="C63" i="3"/>
  <c r="C64" i="3"/>
  <c r="C57" i="3"/>
  <c r="C41" i="3"/>
  <c r="C48" i="3"/>
  <c r="C40" i="3"/>
  <c r="C26" i="3"/>
  <c r="C27" i="3"/>
  <c r="C28" i="3"/>
  <c r="C29" i="3"/>
  <c r="C30" i="3"/>
  <c r="C34" i="3"/>
  <c r="C37" i="3"/>
  <c r="C25" i="3"/>
  <c r="C21" i="3"/>
  <c r="C13" i="3"/>
  <c r="C17" i="3"/>
  <c r="C12" i="3"/>
  <c r="C5" i="3"/>
  <c r="C4" i="3"/>
  <c r="C3" i="3"/>
  <c r="C39" i="3"/>
  <c r="C44" i="3"/>
  <c r="C47" i="3"/>
  <c r="C116" i="3"/>
  <c r="C58" i="3"/>
  <c r="C190" i="3"/>
  <c r="C193" i="3"/>
  <c r="C195" i="3"/>
  <c r="C175" i="3"/>
  <c r="C176" i="3"/>
  <c r="C177" i="3"/>
  <c r="C178" i="3"/>
  <c r="C179" i="3"/>
  <c r="C182" i="3"/>
  <c r="C183" i="3"/>
  <c r="C187" i="3"/>
  <c r="C188" i="3"/>
  <c r="C169" i="3"/>
  <c r="C171" i="3"/>
  <c r="C162" i="3"/>
  <c r="C163" i="3"/>
  <c r="C164" i="3"/>
  <c r="C151" i="3"/>
  <c r="C141" i="3"/>
  <c r="C142" i="3"/>
  <c r="C143" i="3"/>
  <c r="C144" i="3"/>
  <c r="C147" i="3"/>
  <c r="C136" i="3"/>
  <c r="C137" i="3"/>
  <c r="C134" i="3"/>
  <c r="C128" i="3"/>
  <c r="C129" i="3"/>
  <c r="C130" i="3"/>
  <c r="C131" i="3"/>
  <c r="C132" i="3"/>
  <c r="C120" i="3"/>
  <c r="C121" i="3"/>
  <c r="C122" i="3"/>
  <c r="C125" i="3"/>
  <c r="C126" i="3"/>
  <c r="C111" i="3"/>
  <c r="C112" i="3"/>
  <c r="C113" i="3"/>
  <c r="C114" i="3"/>
  <c r="C95" i="3"/>
  <c r="C97" i="3"/>
  <c r="C99" i="3"/>
  <c r="C100" i="3"/>
  <c r="C101" i="3"/>
  <c r="C84" i="3"/>
  <c r="C85" i="3"/>
  <c r="C86" i="3"/>
  <c r="C89" i="3"/>
  <c r="C91" i="3"/>
  <c r="C83" i="3"/>
  <c r="C69" i="3"/>
  <c r="C73" i="3"/>
  <c r="C62" i="3"/>
  <c r="C65" i="3"/>
  <c r="C66" i="3"/>
  <c r="C67" i="3"/>
  <c r="C68" i="3"/>
  <c r="C60" i="3"/>
  <c r="C61" i="3"/>
  <c r="C42" i="3"/>
  <c r="C43" i="3"/>
  <c r="C45" i="3"/>
  <c r="C46" i="3"/>
  <c r="C49" i="3"/>
  <c r="C50" i="3"/>
  <c r="C51" i="3"/>
  <c r="C52" i="3"/>
  <c r="C53" i="3"/>
  <c r="C54" i="3"/>
  <c r="C55" i="3"/>
  <c r="C56" i="3"/>
  <c r="C59" i="3"/>
  <c r="C33" i="3"/>
  <c r="C35" i="3"/>
  <c r="C36" i="3"/>
  <c r="C38" i="3"/>
  <c r="C31" i="3"/>
  <c r="C32" i="3"/>
  <c r="C22" i="3"/>
  <c r="C23" i="3"/>
  <c r="C24" i="3"/>
  <c r="C19" i="3"/>
  <c r="C20" i="3"/>
  <c r="C15" i="3"/>
  <c r="C16" i="3"/>
  <c r="C18" i="3"/>
  <c r="C11" i="3"/>
  <c r="C14" i="3"/>
  <c r="C7" i="3"/>
  <c r="C8" i="3"/>
  <c r="C9" i="3"/>
  <c r="C10" i="3"/>
  <c r="C6" i="3"/>
  <c r="C2" i="3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Antonini, Alessandro</author>
  </authors>
  <commentList>
    <comment ref="O1" authorId="0" shapeId="0" xr:uid="{73B8B1D5-8662-4ACE-863C-1ED7D518BE3D}">
      <text>
        <r>
          <rPr>
            <b/>
            <sz val="9"/>
            <color indexed="81"/>
            <rFont val="Tahoma"/>
            <family val="2"/>
          </rPr>
          <t xml:space="preserve">Antonini, Alessandro:
</t>
        </r>
        <r>
          <rPr>
            <sz val="9"/>
            <color indexed="81"/>
            <rFont val="Tahoma"/>
            <family val="2"/>
          </rPr>
          <t>Popolare questa colonna SOLO se la risorsa opera su deal del DC Shared</t>
        </r>
      </text>
    </comment>
    <comment ref="P1" authorId="0" shapeId="0" xr:uid="{BB6E3511-8099-4914-9829-8F087A3F3786}">
      <text>
        <r>
          <rPr>
            <b/>
            <sz val="9"/>
            <color indexed="81"/>
            <rFont val="Tahoma"/>
            <family val="2"/>
          </rPr>
          <t>Antonini, Alessandro:</t>
        </r>
        <r>
          <rPr>
            <sz val="9"/>
            <color indexed="81"/>
            <rFont val="Tahoma"/>
            <family val="2"/>
          </rPr>
          <t xml:space="preserve">
Popolare questa colonna SOLO se la risorsa opera su deal con client team</t>
        </r>
      </text>
    </comment>
  </commentList>
</comments>
</file>

<file path=xl/sharedStrings.xml><?xml version="1.0" encoding="utf-8"?>
<sst xmlns="http://schemas.openxmlformats.org/spreadsheetml/2006/main" count="30043" uniqueCount="4041">
  <si>
    <t>Talent Discussion Preparation Report</t>
  </si>
  <si>
    <t/>
  </si>
  <si>
    <t>As of Date : 27-Jun-2023</t>
  </si>
  <si>
    <t>*** Highly Confidential - For Accenture Internal Use Only ***</t>
  </si>
  <si>
    <t>Data Sources:</t>
  </si>
  <si>
    <t>HRRA employee roster, as of “Roster as of date” (column B), data originates from Workday</t>
  </si>
  <si>
    <t>RAID team file</t>
  </si>
  <si>
    <t>PA talent discussion group, dependent on “Talent Discussion Date” entry:
• If “Current” -  individual assigned to a TD group
• If a prior talent discussion date - individual not assigned to a TD group but has a previous talent decision
• If blank - individual not assigned to a TD group and does not have a previous talent decision (e.g. new joiners)</t>
  </si>
  <si>
    <t>HRRA employee roster, based on time report data</t>
  </si>
  <si>
    <t>Current Talent Discussion Preparation Form: Topics for talent discussion People Lead section</t>
  </si>
  <si>
    <t>Current Talent Discussion Preparation Form: Reflections section for individual and People Lead  (Representative)</t>
  </si>
  <si>
    <t>Current Talent Discussion Preparation Form: Conversation Starters section for either People Lead  or Individual, depending on entity</t>
  </si>
  <si>
    <t>&gt; Demographics</t>
  </si>
  <si>
    <t>&gt; Skill</t>
  </si>
  <si>
    <t>&gt; Career Model</t>
  </si>
  <si>
    <t>&gt; Cross Border</t>
  </si>
  <si>
    <t>&gt; Tenure</t>
  </si>
  <si>
    <t>&gt; Representatives</t>
  </si>
  <si>
    <t>&gt; Talent Discussion</t>
  </si>
  <si>
    <t>&gt; Current Client Data</t>
  </si>
  <si>
    <t>&gt; Meeting Topics</t>
  </si>
  <si>
    <t>&gt; Commentary</t>
  </si>
  <si>
    <t>&gt; Conversation Starters</t>
  </si>
  <si>
    <t>People Key</t>
  </si>
  <si>
    <t>Roster As of Date</t>
  </si>
  <si>
    <t>Enterprise ID</t>
  </si>
  <si>
    <t>Exists</t>
  </si>
  <si>
    <t>Employee ID</t>
  </si>
  <si>
    <t>Name</t>
  </si>
  <si>
    <t>Employment Status</t>
  </si>
  <si>
    <t>Last Date Worked</t>
  </si>
  <si>
    <t>On Leave Status</t>
  </si>
  <si>
    <t>Org Level 1</t>
  </si>
  <si>
    <t>Org Level 2</t>
  </si>
  <si>
    <t>Org Level 3</t>
  </si>
  <si>
    <t>Org Level 4</t>
  </si>
  <si>
    <t>Org Level 5</t>
  </si>
  <si>
    <t>Org Level 6</t>
  </si>
  <si>
    <t>Org Level 7</t>
  </si>
  <si>
    <t>Org Level 8</t>
  </si>
  <si>
    <t>Market Location</t>
  </si>
  <si>
    <t>Market Unit Location</t>
  </si>
  <si>
    <t>Country / Location</t>
  </si>
  <si>
    <t>Metro City</t>
  </si>
  <si>
    <t>Cost Center Level 1</t>
  </si>
  <si>
    <t>Cost Center Level 2</t>
  </si>
  <si>
    <t>Cost Center Level 3</t>
  </si>
  <si>
    <t>Cost Center Level 4</t>
  </si>
  <si>
    <t>Cost Center Level 5</t>
  </si>
  <si>
    <t>JV / Acquisition</t>
  </si>
  <si>
    <t>Community</t>
  </si>
  <si>
    <t>Service/Group Flag</t>
  </si>
  <si>
    <t>Required Functional/Technical Capability</t>
  </si>
  <si>
    <t>Required Functional/Technical Specialty</t>
  </si>
  <si>
    <t>Required Industry Capability</t>
  </si>
  <si>
    <t>Required Industry Specialty</t>
  </si>
  <si>
    <t>Employee Type</t>
  </si>
  <si>
    <t>Management Level Group</t>
  </si>
  <si>
    <t>Management Level</t>
  </si>
  <si>
    <t>Job Family Group</t>
  </si>
  <si>
    <t>Job Profile Code</t>
  </si>
  <si>
    <t>Job Profile</t>
  </si>
  <si>
    <t>Additional Job Profile</t>
  </si>
  <si>
    <t>Cross-Border Flag</t>
  </si>
  <si>
    <t>Admit Date</t>
  </si>
  <si>
    <t>Most Recent Hire Date</t>
  </si>
  <si>
    <t>Effective Through Date</t>
  </si>
  <si>
    <t>Last Promotion Date</t>
  </si>
  <si>
    <t>Original Hire Date</t>
  </si>
  <si>
    <t>Months at Level</t>
  </si>
  <si>
    <t>Current Time at Level</t>
  </si>
  <si>
    <t>Time at Level (as of 30 November, 2022)</t>
  </si>
  <si>
    <t>OverTime at Level  (as of 30 November, 2022 )</t>
  </si>
  <si>
    <t>People Lead</t>
  </si>
  <si>
    <t>Manager</t>
  </si>
  <si>
    <t>People Advisor</t>
  </si>
  <si>
    <t>Supervisor</t>
  </si>
  <si>
    <t>Current Talent Discussion Date</t>
  </si>
  <si>
    <t>Talent Discussion Group Name</t>
  </si>
  <si>
    <t>Talent Discussion Group ID</t>
  </si>
  <si>
    <t>Talent Discussion On Hold</t>
  </si>
  <si>
    <t>Talent Discussion Status</t>
  </si>
  <si>
    <t>Group Lead Enterprise ID</t>
  </si>
  <si>
    <t>Talent Lead Enterprise ID(s)</t>
  </si>
  <si>
    <t>Support Enterprise ID(s)</t>
  </si>
  <si>
    <t>HR Coach Enterprise ID(s)</t>
  </si>
  <si>
    <t>Client Name</t>
  </si>
  <si>
    <t>Client Name 2</t>
  </si>
  <si>
    <t>Project Name</t>
  </si>
  <si>
    <t>Potential readiness for promotion</t>
  </si>
  <si>
    <t>Potential Promotion Job Profile</t>
  </si>
  <si>
    <t>Potential Promotion Management Level</t>
  </si>
  <si>
    <t>Potential job profile change within management level</t>
  </si>
  <si>
    <t>Growth opportunities in current job profile</t>
  </si>
  <si>
    <t>Performance concerns</t>
  </si>
  <si>
    <t>Hold For Future discussion</t>
  </si>
  <si>
    <t>Promote to Leadership</t>
  </si>
  <si>
    <t>Promote to Leadership job profile</t>
  </si>
  <si>
    <t>Promote to Leadership management level</t>
  </si>
  <si>
    <t>Consider Quality input provided to HR</t>
  </si>
  <si>
    <t>Why Topics Selected?</t>
  </si>
  <si>
    <t>MD readiness Reflection 1</t>
  </si>
  <si>
    <t>MD readiness Reflection 2</t>
  </si>
  <si>
    <t>MD readiness Reflection 3</t>
  </si>
  <si>
    <t>MD readiness Reflection 4</t>
  </si>
  <si>
    <t>Self-Reflection</t>
  </si>
  <si>
    <t>Aspirations for the Future</t>
  </si>
  <si>
    <t>Representative Comments</t>
  </si>
  <si>
    <t>Conversation Starter Type</t>
  </si>
  <si>
    <t>Conversation Starter 1</t>
  </si>
  <si>
    <t>Conversation Starter 1 Response</t>
  </si>
  <si>
    <t>Conversation Starter 1 Respondent</t>
  </si>
  <si>
    <t>Conversation Starter 2</t>
  </si>
  <si>
    <t>Conversation Starter 2 Response</t>
  </si>
  <si>
    <t>Conversation Starter 2 Respondent</t>
  </si>
  <si>
    <t>Conversation Starter 3</t>
  </si>
  <si>
    <t>Conversation Starter 3 Response</t>
  </si>
  <si>
    <t>Conversation Starter 3 Respondent</t>
  </si>
  <si>
    <t>Conversation Starter 4</t>
  </si>
  <si>
    <t>Conversation Starter 4 Response</t>
  </si>
  <si>
    <t>Conversation Starter 4 Respondent</t>
  </si>
  <si>
    <t>Conversation Starter 5</t>
  </si>
  <si>
    <t>Conversation Starter 5 Response</t>
  </si>
  <si>
    <t>Conversation Starter 5 Respondent</t>
  </si>
  <si>
    <t>Conversation Starter 6</t>
  </si>
  <si>
    <t>Conversation Starter 6 Response</t>
  </si>
  <si>
    <t>Conversation Starter 6 Respondent</t>
  </si>
  <si>
    <t>2819797</t>
  </si>
  <si>
    <t>2023-06-26</t>
  </si>
  <si>
    <t>davide.antonica</t>
  </si>
  <si>
    <t>13544420</t>
  </si>
  <si>
    <t>Davide Antonica</t>
  </si>
  <si>
    <t>Active</t>
  </si>
  <si>
    <t>Not on Leave</t>
  </si>
  <si>
    <t>Europe Market - 58150960</t>
  </si>
  <si>
    <t>ICEG - 58151667</t>
  </si>
  <si>
    <t>Technology - 58152003</t>
  </si>
  <si>
    <t>Italy - 58152241</t>
  </si>
  <si>
    <t>Cloud First - 60000787</t>
  </si>
  <si>
    <t>Cloud-Infrastructure-Engineering - 60000788</t>
  </si>
  <si>
    <t>Infrastructure Engineering - 60002927</t>
  </si>
  <si>
    <t>Cloud Operations &amp; Opz - 60004352</t>
  </si>
  <si>
    <t>Europe</t>
  </si>
  <si>
    <t>ICEG</t>
  </si>
  <si>
    <t>Italy</t>
  </si>
  <si>
    <t>Roma</t>
  </si>
  <si>
    <t>Services</t>
  </si>
  <si>
    <t>Technology</t>
  </si>
  <si>
    <t>MU Delivery/Initiatives</t>
  </si>
  <si>
    <t>Market/MU IMS Delivery</t>
  </si>
  <si>
    <t>Market/MU IMS Delivery Non Avanade</t>
  </si>
  <si>
    <t>Regular</t>
  </si>
  <si>
    <t>Associate</t>
  </si>
  <si>
    <t>12-Associate</t>
  </si>
  <si>
    <t>Cloud</t>
  </si>
  <si>
    <t>40013206</t>
  </si>
  <si>
    <t>Infra Managed Service Associate</t>
  </si>
  <si>
    <t>2022-09-05</t>
  </si>
  <si>
    <t>2023-06-26 00:00:00</t>
  </si>
  <si>
    <t>13</t>
  </si>
  <si>
    <t>0</t>
  </si>
  <si>
    <t>s.guida</t>
  </si>
  <si>
    <t>patrizia.vignati</t>
  </si>
  <si>
    <t>michela.vigano</t>
  </si>
  <si>
    <t>Current</t>
  </si>
  <si>
    <t>ICEG_Italy_IE_Delivery_NonNapoli_BelowExecutive</t>
  </si>
  <si>
    <t>59649</t>
  </si>
  <si>
    <t>No</t>
  </si>
  <si>
    <t>Not Started</t>
  </si>
  <si>
    <t>primo.trebbi</t>
  </si>
  <si>
    <t>alessandro.lapenna,christian.meggiorin</t>
  </si>
  <si>
    <t>ludovica.scanzano,raffaela.ardu,michela.vigano</t>
  </si>
  <si>
    <t>1925207</t>
  </si>
  <si>
    <t>riccardo.bica</t>
  </si>
  <si>
    <t>11753659</t>
  </si>
  <si>
    <t>Riccardo Bica</t>
  </si>
  <si>
    <t>Milano</t>
  </si>
  <si>
    <t>Consultant</t>
  </si>
  <si>
    <t>9-Team Lead/Consultant</t>
  </si>
  <si>
    <t>Information Technology Operations</t>
  </si>
  <si>
    <t>40006193</t>
  </si>
  <si>
    <t>SW/App/Cloud Tech Support Specialist</t>
  </si>
  <si>
    <t>2019-07-01</t>
  </si>
  <si>
    <t>2021-06-01</t>
  </si>
  <si>
    <t>24</t>
  </si>
  <si>
    <t>gianluca.morigi</t>
  </si>
  <si>
    <t>Italia Trasporto Aereo S.p.A.</t>
  </si>
  <si>
    <t>ITALIA TRASPORTO AEREO S.P.A.</t>
  </si>
  <si>
    <t>Infrastructure and Managed Operation</t>
  </si>
  <si>
    <t>558528</t>
  </si>
  <si>
    <t>michele.consolo</t>
  </si>
  <si>
    <t>10546932</t>
  </si>
  <si>
    <t>Michele Consolo</t>
  </si>
  <si>
    <t>8-Associate Manager</t>
  </si>
  <si>
    <t>40006192</t>
  </si>
  <si>
    <t>SW/App/Cloud Tech Support Assoc Manager</t>
  </si>
  <si>
    <t>2009-10-19</t>
  </si>
  <si>
    <t>176</t>
  </si>
  <si>
    <t>christian.meggiorin</t>
  </si>
  <si>
    <t>Zuritel S.p.A.</t>
  </si>
  <si>
    <t>ZURICH INSURANCE GROUP LTD.</t>
  </si>
  <si>
    <t>Infrastructure Outsourcing</t>
  </si>
  <si>
    <t>1843275</t>
  </si>
  <si>
    <t>riccardo.buscaino</t>
  </si>
  <si>
    <t>11683820</t>
  </si>
  <si>
    <t>Riccardo Buscaino</t>
  </si>
  <si>
    <t>Analyst</t>
  </si>
  <si>
    <t>11-Analyst</t>
  </si>
  <si>
    <t>40006195</t>
  </si>
  <si>
    <t>SW/App/Cloud Tech Support Analyst</t>
  </si>
  <si>
    <t>2019-01-28</t>
  </si>
  <si>
    <t>2020-12-01</t>
  </si>
  <si>
    <t>30</t>
  </si>
  <si>
    <t>roberto.vadala</t>
  </si>
  <si>
    <t>Kering Italia S.p.A.</t>
  </si>
  <si>
    <t>KERING</t>
  </si>
  <si>
    <t>SAP Basis Run &amp; Support</t>
  </si>
  <si>
    <t>X</t>
  </si>
  <si>
    <t>SW/App/Cloud Tech Support Sr Analyst</t>
  </si>
  <si>
    <t>10-Senior Analyst</t>
  </si>
  <si>
    <t>2498186</t>
  </si>
  <si>
    <t>enrico.cairo</t>
  </si>
  <si>
    <t>13296916</t>
  </si>
  <si>
    <t>Enrico Cairo</t>
  </si>
  <si>
    <t>Software Engineering</t>
  </si>
  <si>
    <t>40010370</t>
  </si>
  <si>
    <t>Adv App/Cloud Supp &amp; Eng Assoc Manager</t>
  </si>
  <si>
    <t>2021-09-27</t>
  </si>
  <si>
    <t>20</t>
  </si>
  <si>
    <t>angelo.luca.lombardo</t>
  </si>
  <si>
    <t>Banca Mediolanum S.p.A.</t>
  </si>
  <si>
    <t>MEDIOLANUM</t>
  </si>
  <si>
    <t>Cedacri Transition Bank</t>
  </si>
  <si>
    <t>1026868</t>
  </si>
  <si>
    <t>christian.tassotto</t>
  </si>
  <si>
    <t>10955345</t>
  </si>
  <si>
    <t>Christian Tassotto</t>
  </si>
  <si>
    <t>2014-04-01</t>
  </si>
  <si>
    <t>2022-06-01</t>
  </si>
  <si>
    <t>12</t>
  </si>
  <si>
    <t>claudio.demarinis</t>
  </si>
  <si>
    <t>Gruppo Lactalis Italia SRL</t>
  </si>
  <si>
    <t>LACTALIS</t>
  </si>
  <si>
    <t>GLI-PLAT: DC Services</t>
  </si>
  <si>
    <t>2737252</t>
  </si>
  <si>
    <t>erika.piras</t>
  </si>
  <si>
    <t>13483181</t>
  </si>
  <si>
    <t>Erika Piras</t>
  </si>
  <si>
    <t>2022-05-23</t>
  </si>
  <si>
    <t>17</t>
  </si>
  <si>
    <t>sergio.costi</t>
  </si>
  <si>
    <t>INAIL-CONSIP SPA</t>
  </si>
  <si>
    <t>ITALY NATIONAL*</t>
  </si>
  <si>
    <t>SAC - L1 - ODA INAIL - L1 AO</t>
  </si>
  <si>
    <t>701790</t>
  </si>
  <si>
    <t>giada.maria.budano</t>
  </si>
  <si>
    <t>10675608</t>
  </si>
  <si>
    <t>Giada Maria Budano</t>
  </si>
  <si>
    <t>2011-02-21</t>
  </si>
  <si>
    <t>2018-06-01</t>
  </si>
  <si>
    <t>60</t>
  </si>
  <si>
    <t>alessandro.antonini</t>
  </si>
  <si>
    <t>Agos-Ducato Spa</t>
  </si>
  <si>
    <t>GROUPE CREDIT AGRICOLE*</t>
  </si>
  <si>
    <t>OUT - Agos Data Center Moving Project</t>
  </si>
  <si>
    <t>1836314</t>
  </si>
  <si>
    <t>gabriele.sangalli</t>
  </si>
  <si>
    <t>11676485</t>
  </si>
  <si>
    <t>Gabriele Sangalli</t>
  </si>
  <si>
    <t>40007237</t>
  </si>
  <si>
    <t>Infra Managed Service Assoc Manager</t>
  </si>
  <si>
    <t>2019-01-14</t>
  </si>
  <si>
    <t>glauco.anzani</t>
  </si>
  <si>
    <t>Leonardo S.p.A.</t>
  </si>
  <si>
    <t>LEONARDO S.P.A</t>
  </si>
  <si>
    <t>CIO_Infra&amp;Ops as a service_INT AGREEM</t>
  </si>
  <si>
    <t>2417566</t>
  </si>
  <si>
    <t>danilo.nigro</t>
  </si>
  <si>
    <t>13225800</t>
  </si>
  <si>
    <t>Danilo Nigro</t>
  </si>
  <si>
    <t>40006194</t>
  </si>
  <si>
    <t>2021-08-02</t>
  </si>
  <si>
    <t>22</t>
  </si>
  <si>
    <t>giselda.testa</t>
  </si>
  <si>
    <t>677832</t>
  </si>
  <si>
    <t>daniela.strano</t>
  </si>
  <si>
    <t>10658909</t>
  </si>
  <si>
    <t>Daniela Strano</t>
  </si>
  <si>
    <t>2010-12-01</t>
  </si>
  <si>
    <t>2018-12-01</t>
  </si>
  <si>
    <t>54</t>
  </si>
  <si>
    <t>emanuele.motta</t>
  </si>
  <si>
    <t>Safilo S.p.A.</t>
  </si>
  <si>
    <t>SAFILO GROUP S.P.A.</t>
  </si>
  <si>
    <t>ICT Transf Program (Outsourcing)</t>
  </si>
  <si>
    <t>2487285</t>
  </si>
  <si>
    <t>flavio.salvalalio</t>
  </si>
  <si>
    <t>13287988</t>
  </si>
  <si>
    <t>Flavio Salvalalio</t>
  </si>
  <si>
    <t>40007028</t>
  </si>
  <si>
    <t>SW/App/Cloud Tech Support Team Lead</t>
  </si>
  <si>
    <t>2021-09-23</t>
  </si>
  <si>
    <t>21</t>
  </si>
  <si>
    <t>duilio.boccardo</t>
  </si>
  <si>
    <t>Blue Assistance S.p.A. - Intesa</t>
  </si>
  <si>
    <t>INTESA SANPAOLO*</t>
  </si>
  <si>
    <t>IO Digital Health TPA</t>
  </si>
  <si>
    <t>2011024</t>
  </si>
  <si>
    <t>elisa.romagnoli</t>
  </si>
  <si>
    <t>11828768</t>
  </si>
  <si>
    <t>Elisa Romagnoli</t>
  </si>
  <si>
    <t>2019-11-25</t>
  </si>
  <si>
    <t>43</t>
  </si>
  <si>
    <t>2434218</t>
  </si>
  <si>
    <t>silvia.sannino</t>
  </si>
  <si>
    <t>13240691</t>
  </si>
  <si>
    <t>Silvia Sannino</t>
  </si>
  <si>
    <t>2021-09-01</t>
  </si>
  <si>
    <t>alessandro.lapenna</t>
  </si>
  <si>
    <t>1868850</t>
  </si>
  <si>
    <t>maria.carello</t>
  </si>
  <si>
    <t>11704303</t>
  </si>
  <si>
    <t>Maria Carello</t>
  </si>
  <si>
    <t>2019-03-18</t>
  </si>
  <si>
    <t>51</t>
  </si>
  <si>
    <t>2888952</t>
  </si>
  <si>
    <t>agnese.latino</t>
  </si>
  <si>
    <t>13604890</t>
  </si>
  <si>
    <t>Agnese Latino</t>
  </si>
  <si>
    <t>40013205</t>
  </si>
  <si>
    <t>Infra Managed Service Analyst</t>
  </si>
  <si>
    <t>2022-11-07</t>
  </si>
  <si>
    <t>11</t>
  </si>
  <si>
    <t>ENI GAS &amp; POWER FRANCE</t>
  </si>
  <si>
    <t>ENI*</t>
  </si>
  <si>
    <t>(PLN FR)-New IT Service Mod-IMS</t>
  </si>
  <si>
    <t>2035729</t>
  </si>
  <si>
    <t>antonino.aidone</t>
  </si>
  <si>
    <t>11850351</t>
  </si>
  <si>
    <t>Antonino Aidone</t>
  </si>
  <si>
    <t>Google - 58152326</t>
  </si>
  <si>
    <t>Market/MU Tech Delivery</t>
  </si>
  <si>
    <t>Regular - Client Contract Based</t>
  </si>
  <si>
    <t>Technology &amp; Information Architectures</t>
  </si>
  <si>
    <t>40012909</t>
  </si>
  <si>
    <t>Infra Transformation Sr Analyst</t>
  </si>
  <si>
    <t>2020-01-22</t>
  </si>
  <si>
    <t>luigi.di.mattia</t>
  </si>
  <si>
    <t>luigi.mazzucchetti</t>
  </si>
  <si>
    <t>raffaela.ardu</t>
  </si>
  <si>
    <t>ESSELUNGA S.p.A.</t>
  </si>
  <si>
    <t>ESSELUNGA S.P.A.</t>
  </si>
  <si>
    <t>Managed Network Operation</t>
  </si>
  <si>
    <t>2675938</t>
  </si>
  <si>
    <t>n.pinto</t>
  </si>
  <si>
    <t>13435350</t>
  </si>
  <si>
    <t>Nicola Pinto</t>
  </si>
  <si>
    <t>2022-03-09</t>
  </si>
  <si>
    <t>15</t>
  </si>
  <si>
    <t>matteo.perla</t>
  </si>
  <si>
    <t>2434143</t>
  </si>
  <si>
    <t>andrea.maggiore</t>
  </si>
  <si>
    <t>13239277</t>
  </si>
  <si>
    <t>Andrea Maggiore</t>
  </si>
  <si>
    <t>Network - 60002929</t>
  </si>
  <si>
    <t>Torino</t>
  </si>
  <si>
    <t>Market/MU Infra Consulting</t>
  </si>
  <si>
    <t>Market/MU Infra Consulting Non Avanade</t>
  </si>
  <si>
    <t>valerio.gambarotto</t>
  </si>
  <si>
    <t>a.ciancaglini</t>
  </si>
  <si>
    <t>SOW047 SD-WAN Advisory</t>
  </si>
  <si>
    <t>2287886</t>
  </si>
  <si>
    <t>flavio.corchia</t>
  </si>
  <si>
    <t>13119294</t>
  </si>
  <si>
    <t>Flavio Corchia</t>
  </si>
  <si>
    <t>2021-05-03</t>
  </si>
  <si>
    <t>2022-12-01</t>
  </si>
  <si>
    <t>6</t>
  </si>
  <si>
    <t>andrea.sabbatini</t>
  </si>
  <si>
    <t>Vodafone Italia S.p.A.</t>
  </si>
  <si>
    <t>VODAFONE GROUP*</t>
  </si>
  <si>
    <t>OSS RA OUTSOURCING</t>
  </si>
  <si>
    <t>517196</t>
  </si>
  <si>
    <t>dario.benini</t>
  </si>
  <si>
    <t>10503416</t>
  </si>
  <si>
    <t>Dario Benini</t>
  </si>
  <si>
    <t>2008-10-01</t>
  </si>
  <si>
    <t>daniele.di.gregorio</t>
  </si>
  <si>
    <t>Software Engineering Associate Manager</t>
  </si>
  <si>
    <t>2035835</t>
  </si>
  <si>
    <t>giacomo.d.picconi</t>
  </si>
  <si>
    <t>11850396</t>
  </si>
  <si>
    <t>Giacomo D. Picconi</t>
  </si>
  <si>
    <t>2020-01-20</t>
  </si>
  <si>
    <t>53</t>
  </si>
  <si>
    <t>KIKO S.p.A</t>
  </si>
  <si>
    <t>PERCASSI</t>
  </si>
  <si>
    <t>KIKO IT Transformation Program_OUTS only</t>
  </si>
  <si>
    <t>1989788</t>
  </si>
  <si>
    <t>federico.gianelli</t>
  </si>
  <si>
    <t>11811053</t>
  </si>
  <si>
    <t>Federico Gianelli</t>
  </si>
  <si>
    <t>2019-10-14</t>
  </si>
  <si>
    <t>andrea.tasso</t>
  </si>
  <si>
    <t>Ferrero Technical Services S.r.l.</t>
  </si>
  <si>
    <t>FERRERO</t>
  </si>
  <si>
    <t>New Generation global Support</t>
  </si>
  <si>
    <t>1594756</t>
  </si>
  <si>
    <t>paolo.cesare.sesini</t>
  </si>
  <si>
    <t>11466490</t>
  </si>
  <si>
    <t>Paolo Cesare Sesini</t>
  </si>
  <si>
    <t>2017-09-28</t>
  </si>
  <si>
    <t>68</t>
  </si>
  <si>
    <t>domenico.battista</t>
  </si>
  <si>
    <t>A2A SpA</t>
  </si>
  <si>
    <t>ITA PUBLIC UTILITIES*</t>
  </si>
  <si>
    <t>Infrastructure Transf. &amp; Operations</t>
  </si>
  <si>
    <t>536439</t>
  </si>
  <si>
    <t>daniele.pilenga</t>
  </si>
  <si>
    <t>10523833</t>
  </si>
  <si>
    <t>Daniele Pilenga</t>
  </si>
  <si>
    <t>2009-03-30</t>
  </si>
  <si>
    <t>194</t>
  </si>
  <si>
    <t>2178662</t>
  </si>
  <si>
    <t>d.palma</t>
  </si>
  <si>
    <t>13043366</t>
  </si>
  <si>
    <t>Debora Palma</t>
  </si>
  <si>
    <t>2021-01-11</t>
  </si>
  <si>
    <t>29</t>
  </si>
  <si>
    <t>matteo.dannibale</t>
  </si>
  <si>
    <t>1858307</t>
  </si>
  <si>
    <t>elide.colombo</t>
  </si>
  <si>
    <t>11695186</t>
  </si>
  <si>
    <t>Elide Colombo</t>
  </si>
  <si>
    <t>40008806</t>
  </si>
  <si>
    <t>Infra Managed Service Sr Analyst</t>
  </si>
  <si>
    <t>2019-02-27</t>
  </si>
  <si>
    <t>giovanni.cau</t>
  </si>
  <si>
    <t>1827419</t>
  </si>
  <si>
    <t>alberto.benedetti</t>
  </si>
  <si>
    <t>11666277</t>
  </si>
  <si>
    <t>Alberto Benedetti</t>
  </si>
  <si>
    <t>2019-01-07</t>
  </si>
  <si>
    <t>82</t>
  </si>
  <si>
    <t>CATTOLICA SERVICES S.C.p.A.</t>
  </si>
  <si>
    <t>ASSICURAZIONI GENERALI S.P.A.*</t>
  </si>
  <si>
    <t>Fenice Program IO</t>
  </si>
  <si>
    <t>2287891</t>
  </si>
  <si>
    <t>luigi.pacente</t>
  </si>
  <si>
    <t>13119316</t>
  </si>
  <si>
    <t>Luigi Pacente</t>
  </si>
  <si>
    <t>25</t>
  </si>
  <si>
    <t>lorenzo.mazzarelli</t>
  </si>
  <si>
    <t>2050339</t>
  </si>
  <si>
    <t>maria.rosaria.boffa</t>
  </si>
  <si>
    <t>11863368</t>
  </si>
  <si>
    <t>Maria Rosaria Boffa</t>
  </si>
  <si>
    <t>2020-02-17</t>
  </si>
  <si>
    <t>64</t>
  </si>
  <si>
    <t>emanuele.baldelli</t>
  </si>
  <si>
    <t>2539059</t>
  </si>
  <si>
    <t>ramon.leccardi</t>
  </si>
  <si>
    <t>13328852</t>
  </si>
  <si>
    <t>Ramon Leccardi</t>
  </si>
  <si>
    <t>2021-11-03</t>
  </si>
  <si>
    <t>31</t>
  </si>
  <si>
    <t>2694805</t>
  </si>
  <si>
    <t>a.cataldo</t>
  </si>
  <si>
    <t>13450800</t>
  </si>
  <si>
    <t>Alessandro Cataldo</t>
  </si>
  <si>
    <t>2022-04-01</t>
  </si>
  <si>
    <t>26</t>
  </si>
  <si>
    <t>Enel Italia s.r.l.</t>
  </si>
  <si>
    <t>ENEL - ENDESA*</t>
  </si>
  <si>
    <t>ICT - Tender 2022 Sys. and Net. Mgmt IO</t>
  </si>
  <si>
    <t>1914536</t>
  </si>
  <si>
    <t>rossella.garofalo</t>
  </si>
  <si>
    <t>11744250</t>
  </si>
  <si>
    <t>Rossella Garofalo</t>
  </si>
  <si>
    <t>40008805</t>
  </si>
  <si>
    <t>Infra Managed Service Specialist</t>
  </si>
  <si>
    <t>47</t>
  </si>
  <si>
    <t>11283</t>
  </si>
  <si>
    <t>costantino.stuccilli</t>
  </si>
  <si>
    <t>10084375</t>
  </si>
  <si>
    <t>Costantino Stuccilli</t>
  </si>
  <si>
    <t>2000-09-29</t>
  </si>
  <si>
    <t>2002-03-01</t>
  </si>
  <si>
    <t>256</t>
  </si>
  <si>
    <t>1057467</t>
  </si>
  <si>
    <t>fabiola.bejo</t>
  </si>
  <si>
    <t>10984546</t>
  </si>
  <si>
    <t>Fabiola Bejo</t>
  </si>
  <si>
    <t>2014-06-23</t>
  </si>
  <si>
    <t>2933707</t>
  </si>
  <si>
    <t>hanane.el.maski</t>
  </si>
  <si>
    <t>13637813</t>
  </si>
  <si>
    <t>Hanane El Maski</t>
  </si>
  <si>
    <t>2023-02-13</t>
  </si>
  <si>
    <t>8</t>
  </si>
  <si>
    <t>Valentino S.p.A</t>
  </si>
  <si>
    <t>VALENTINO FASHION GROUP S</t>
  </si>
  <si>
    <t>JTC - Assessment</t>
  </si>
  <si>
    <t>639919</t>
  </si>
  <si>
    <t>santo.santagati</t>
  </si>
  <si>
    <t>10621993</t>
  </si>
  <si>
    <t>Santo Santagati</t>
  </si>
  <si>
    <t>2010-07-19</t>
  </si>
  <si>
    <t>Industries S.p.A.</t>
  </si>
  <si>
    <t>MONCLER SPA</t>
  </si>
  <si>
    <t>CVF_E2E_CoE Infra</t>
  </si>
  <si>
    <t>2432895</t>
  </si>
  <si>
    <t>harmesh.kumar</t>
  </si>
  <si>
    <t>13234836</t>
  </si>
  <si>
    <t>Harmesh Kumar</t>
  </si>
  <si>
    <t>40010371</t>
  </si>
  <si>
    <t>Adv App/Cloud Supp &amp; Eng Specialist</t>
  </si>
  <si>
    <t>2021-08-30</t>
  </si>
  <si>
    <t>1451243</t>
  </si>
  <si>
    <t>alessandro.masiello</t>
  </si>
  <si>
    <t>11335565</t>
  </si>
  <si>
    <t>Alessandro Masiello</t>
  </si>
  <si>
    <t>2016-12-05</t>
  </si>
  <si>
    <t>102</t>
  </si>
  <si>
    <t>Agenzia per I procedimenti e La</t>
  </si>
  <si>
    <t>PAB</t>
  </si>
  <si>
    <t>Provincia Autonoma di Bolzano - eProc5</t>
  </si>
  <si>
    <t>1010869</t>
  </si>
  <si>
    <t>michele.bello</t>
  </si>
  <si>
    <t>10943953</t>
  </si>
  <si>
    <t>Michele Bello</t>
  </si>
  <si>
    <t>2014-02-10</t>
  </si>
  <si>
    <t>2019-06-01</t>
  </si>
  <si>
    <t>48</t>
  </si>
  <si>
    <t>PROCTER &amp; GAMBLE HOLDING SRL</t>
  </si>
  <si>
    <t>PROCTER AND GAMBLE</t>
  </si>
  <si>
    <t>WS 0019 TPM Italy 2 years extension</t>
  </si>
  <si>
    <t>2683487</t>
  </si>
  <si>
    <t>carla.chiaramonte</t>
  </si>
  <si>
    <t>13441449</t>
  </si>
  <si>
    <t>Carla Chiaramonte</t>
  </si>
  <si>
    <t>2022-03-21</t>
  </si>
  <si>
    <t>2010989</t>
  </si>
  <si>
    <t>2023-06-19</t>
  </si>
  <si>
    <t>paola.larizza</t>
  </si>
  <si>
    <t>11828763</t>
  </si>
  <si>
    <t>Paola Larizza</t>
  </si>
  <si>
    <t>Withdrawn</t>
  </si>
  <si>
    <t>2023-06-19 00:00:00</t>
  </si>
  <si>
    <t>Barilla G. e R. Fratelli S.p.A.</t>
  </si>
  <si>
    <t>BARILLA SPA</t>
  </si>
  <si>
    <t>Barilla ITO_ Infrastructure Outsourcing</t>
  </si>
  <si>
    <t>2200384</t>
  </si>
  <si>
    <t>ilenia.varano</t>
  </si>
  <si>
    <t>13059227</t>
  </si>
  <si>
    <t>Ilenia Varano</t>
  </si>
  <si>
    <t>2021-02-01</t>
  </si>
  <si>
    <t>33</t>
  </si>
  <si>
    <t>giuseppe.toscano</t>
  </si>
  <si>
    <t>1907274</t>
  </si>
  <si>
    <t>alberto.cella</t>
  </si>
  <si>
    <t>11734568</t>
  </si>
  <si>
    <t>Alberto Cella</t>
  </si>
  <si>
    <t>2019-05-27</t>
  </si>
  <si>
    <t>67</t>
  </si>
  <si>
    <t>m.m.pioggia</t>
  </si>
  <si>
    <t>1623491</t>
  </si>
  <si>
    <t>m.cinelli</t>
  </si>
  <si>
    <t>11491769</t>
  </si>
  <si>
    <t>Martina Cinelli</t>
  </si>
  <si>
    <t>2017-12-01</t>
  </si>
  <si>
    <t>2019-12-01</t>
  </si>
  <si>
    <t>40</t>
  </si>
  <si>
    <t>Sogei S.p.A.</t>
  </si>
  <si>
    <t>SOGEI S.P.A.</t>
  </si>
  <si>
    <t>AO AQA 2 - AS 10 Documentale MEF</t>
  </si>
  <si>
    <t>328289</t>
  </si>
  <si>
    <t>jacopo.r.macali</t>
  </si>
  <si>
    <t>10311604</t>
  </si>
  <si>
    <t>Jacopo R. Macali</t>
  </si>
  <si>
    <t>2006-07-03</t>
  </si>
  <si>
    <t>2016-06-01</t>
  </si>
  <si>
    <t>84</t>
  </si>
  <si>
    <t>davide.savoia</t>
  </si>
  <si>
    <t>Crédit Agricole Group</t>
  </si>
  <si>
    <t>CAGS - Supporto Infrastrutture</t>
  </si>
  <si>
    <t>1052740</t>
  </si>
  <si>
    <t>claudio.giordano</t>
  </si>
  <si>
    <t>10979174</t>
  </si>
  <si>
    <t>Claudio Giordano</t>
  </si>
  <si>
    <t>2014-07-01</t>
  </si>
  <si>
    <t>2021-12-01</t>
  </si>
  <si>
    <t>18</t>
  </si>
  <si>
    <t>POSTE ITALIANE SPA</t>
  </si>
  <si>
    <t>AO/IO Poste MVNO</t>
  </si>
  <si>
    <t>1016013</t>
  </si>
  <si>
    <t>davide.miragoli</t>
  </si>
  <si>
    <t>10947732</t>
  </si>
  <si>
    <t>Davide Miragoli</t>
  </si>
  <si>
    <t>2014-03-03</t>
  </si>
  <si>
    <t>luigi.arcaini</t>
  </si>
  <si>
    <t>Generali Business Solutions</t>
  </si>
  <si>
    <t>Fondo Alleata Previdenza BPO e SaaS</t>
  </si>
  <si>
    <t>1440864</t>
  </si>
  <si>
    <t>alessandro.furlan</t>
  </si>
  <si>
    <t>11326671</t>
  </si>
  <si>
    <t>Alessandro Furlan</t>
  </si>
  <si>
    <t>2016-11-23</t>
  </si>
  <si>
    <t>Cloud Migration &amp; Imp Specialist</t>
  </si>
  <si>
    <t>2635390</t>
  </si>
  <si>
    <t>marco.chiaravalloti</t>
  </si>
  <si>
    <t>13406149</t>
  </si>
  <si>
    <t>Marco Chiaravalloti</t>
  </si>
  <si>
    <t>2022-01-31</t>
  </si>
  <si>
    <t>16</t>
  </si>
  <si>
    <t>paola.lia</t>
  </si>
  <si>
    <t>1477696</t>
  </si>
  <si>
    <t>c.arriagada.torres</t>
  </si>
  <si>
    <t>11361987</t>
  </si>
  <si>
    <t>Carmen Arriagada Torres</t>
  </si>
  <si>
    <t>2017-02-08</t>
  </si>
  <si>
    <t>88</t>
  </si>
  <si>
    <t>edoardo.dambrosio</t>
  </si>
  <si>
    <t>Telecom Italia S.p.A.</t>
  </si>
  <si>
    <t>TELECOM ITALIA GROUP</t>
  </si>
  <si>
    <t>VD-VID-Multimedia Consolidation</t>
  </si>
  <si>
    <t>1518955</t>
  </si>
  <si>
    <t>hugo.ronald.vallejo</t>
  </si>
  <si>
    <t>11400147</t>
  </si>
  <si>
    <t>Hugo Ronald Vallejo</t>
  </si>
  <si>
    <t>2017-05-16</t>
  </si>
  <si>
    <t>Finaf S.p.A.</t>
  </si>
  <si>
    <t>ANGELINI GROUP</t>
  </si>
  <si>
    <t>ITO Fameccanica</t>
  </si>
  <si>
    <t>2597083</t>
  </si>
  <si>
    <t>maria.rosaria.ruocco</t>
  </si>
  <si>
    <t>13374586</t>
  </si>
  <si>
    <t>Maria Rosaria Ruocco</t>
  </si>
  <si>
    <t>2022-01-10</t>
  </si>
  <si>
    <t>TELECOM ITALIA S.P.A.</t>
  </si>
  <si>
    <t>NNE-NT-OPE-NM Operation IO</t>
  </si>
  <si>
    <t>1994211</t>
  </si>
  <si>
    <t>angelo.polla</t>
  </si>
  <si>
    <t>11813532</t>
  </si>
  <si>
    <t>Angelo Polla</t>
  </si>
  <si>
    <t>2019-10-21</t>
  </si>
  <si>
    <t>2516137</t>
  </si>
  <si>
    <t>g.b.romano</t>
  </si>
  <si>
    <t>13310461</t>
  </si>
  <si>
    <t>Giuseppe Romano</t>
  </si>
  <si>
    <t>2021-10-11</t>
  </si>
  <si>
    <t>mario.calcagno</t>
  </si>
  <si>
    <t>1458813</t>
  </si>
  <si>
    <t>basilio.g.crimaldi</t>
  </si>
  <si>
    <t>11342250</t>
  </si>
  <si>
    <t>Basilio G. Crimaldi</t>
  </si>
  <si>
    <t>2017-01-02</t>
  </si>
  <si>
    <t>89</t>
  </si>
  <si>
    <t>2219193</t>
  </si>
  <si>
    <t>m.a.colombo</t>
  </si>
  <si>
    <t>13072081</t>
  </si>
  <si>
    <t>Marco Colombo</t>
  </si>
  <si>
    <t>2021-03-01</t>
  </si>
  <si>
    <t>45</t>
  </si>
  <si>
    <t>2716354</t>
  </si>
  <si>
    <t>edoardo.giammaria</t>
  </si>
  <si>
    <t>13467710</t>
  </si>
  <si>
    <t>Edoardo Giammaria</t>
  </si>
  <si>
    <t>2022-04-19</t>
  </si>
  <si>
    <t>2683484</t>
  </si>
  <si>
    <t>serena.barletta</t>
  </si>
  <si>
    <t>13441448</t>
  </si>
  <si>
    <t>Serena Barletta</t>
  </si>
  <si>
    <t>TELECOM ITALIA S.p.A - GROUPE</t>
  </si>
  <si>
    <t>CAGS - Infrastructure Outsourcing</t>
  </si>
  <si>
    <t>1453512</t>
  </si>
  <si>
    <t>eduardo.kunisz</t>
  </si>
  <si>
    <t>11338175</t>
  </si>
  <si>
    <t>Eduardo Kunisz</t>
  </si>
  <si>
    <t>Business &amp; Technology Integration</t>
  </si>
  <si>
    <t>40013097</t>
  </si>
  <si>
    <t>Technology Innovation Assoc Principal</t>
  </si>
  <si>
    <t>2016-12-22</t>
  </si>
  <si>
    <t>VIMAR SPA</t>
  </si>
  <si>
    <t>VIARO SRL</t>
  </si>
  <si>
    <t>BDRD_VIARO</t>
  </si>
  <si>
    <t>945185</t>
  </si>
  <si>
    <t>andrea.longhini</t>
  </si>
  <si>
    <t>10884921</t>
  </si>
  <si>
    <t>Andrea Longhini</t>
  </si>
  <si>
    <t>2013-07-15</t>
  </si>
  <si>
    <t>Parmalat S.p.A.</t>
  </si>
  <si>
    <t>2600688</t>
  </si>
  <si>
    <t>c.lo.piparo</t>
  </si>
  <si>
    <t>13377553</t>
  </si>
  <si>
    <t>Cristina Lo Piparo</t>
  </si>
  <si>
    <t>2322887</t>
  </si>
  <si>
    <t>luca.merlo</t>
  </si>
  <si>
    <t>13145081</t>
  </si>
  <si>
    <t>Luca Merlo</t>
  </si>
  <si>
    <t>36</t>
  </si>
  <si>
    <t>844655</t>
  </si>
  <si>
    <t>corrado.pescalli</t>
  </si>
  <si>
    <t>10800041</t>
  </si>
  <si>
    <t>Corrado Pescalli</t>
  </si>
  <si>
    <t>2012-07-01</t>
  </si>
  <si>
    <t>1991-02-01</t>
  </si>
  <si>
    <t>137</t>
  </si>
  <si>
    <t>diego.galimberti</t>
  </si>
  <si>
    <t>1619162</t>
  </si>
  <si>
    <t>antonella.aiello</t>
  </si>
  <si>
    <t>11488294</t>
  </si>
  <si>
    <t>Antonella Aiello</t>
  </si>
  <si>
    <t>2017-11-20</t>
  </si>
  <si>
    <t>2023-06-01</t>
  </si>
  <si>
    <t>FINCANTIERI - Cantieri Navali</t>
  </si>
  <si>
    <t>FINTECNA S.P.A</t>
  </si>
  <si>
    <t>FNC Cloud Operation Tender - Ponte 2</t>
  </si>
  <si>
    <t>394425</t>
  </si>
  <si>
    <t>gianluca.m.alghisi</t>
  </si>
  <si>
    <t>10377571</t>
  </si>
  <si>
    <t>Gianluca M. Alghisi</t>
  </si>
  <si>
    <t>40002020</t>
  </si>
  <si>
    <t>Custom Software Engineering Sr Analyst</t>
  </si>
  <si>
    <t>2007-05-14</t>
  </si>
  <si>
    <t>201</t>
  </si>
  <si>
    <t>pierluigi.miccio</t>
  </si>
  <si>
    <t>1765313</t>
  </si>
  <si>
    <t>2023-01-31</t>
  </si>
  <si>
    <t>marcello.legnani</t>
  </si>
  <si>
    <t>11616295</t>
  </si>
  <si>
    <t>Marcello Legnani</t>
  </si>
  <si>
    <t>IO Delivery</t>
  </si>
  <si>
    <t>IO Delivery Non Avanade</t>
  </si>
  <si>
    <t>40007067</t>
  </si>
  <si>
    <t>Cloud Migration &amp; Imp Senior Analyst</t>
  </si>
  <si>
    <t>2018-08-27</t>
  </si>
  <si>
    <t>2023-01-31 00:00:00</t>
  </si>
  <si>
    <t>14</t>
  </si>
  <si>
    <t>Banca Generali S.p.A.</t>
  </si>
  <si>
    <t>BG AM&amp;Serv.Infr. Pega 2021-2024</t>
  </si>
  <si>
    <t>1876482</t>
  </si>
  <si>
    <t>maurizio.mattioni</t>
  </si>
  <si>
    <t>11711550</t>
  </si>
  <si>
    <t>Maurizio Mattioni</t>
  </si>
  <si>
    <t>2019-04-02</t>
  </si>
  <si>
    <t>2053392</t>
  </si>
  <si>
    <t>giada.mucci</t>
  </si>
  <si>
    <t>11864060</t>
  </si>
  <si>
    <t>Giada Mucci</t>
  </si>
  <si>
    <t>2020-02-24</t>
  </si>
  <si>
    <t>933193</t>
  </si>
  <si>
    <t>vito.maffei</t>
  </si>
  <si>
    <t>10876203</t>
  </si>
  <si>
    <t>Vito Maffei</t>
  </si>
  <si>
    <t>2013-05-31</t>
  </si>
  <si>
    <t>1666407</t>
  </si>
  <si>
    <t>davide.carani</t>
  </si>
  <si>
    <t>11526479</t>
  </si>
  <si>
    <t>Davide Carani</t>
  </si>
  <si>
    <t>2018-02-28</t>
  </si>
  <si>
    <t>maurizio.biletta</t>
  </si>
  <si>
    <t>692561</t>
  </si>
  <si>
    <t>claudio.palazzesi</t>
  </si>
  <si>
    <t>10667518</t>
  </si>
  <si>
    <t>Claudio Palazzesi</t>
  </si>
  <si>
    <t>2011-01-17</t>
  </si>
  <si>
    <t>marco.atzei</t>
  </si>
  <si>
    <t>ALBA LEASING SpA</t>
  </si>
  <si>
    <t>AFAST MID BANKING ITALY*</t>
  </si>
  <si>
    <t>Alba Leasing - Fenice OUT</t>
  </si>
  <si>
    <t>2112388</t>
  </si>
  <si>
    <t>daniele.salvati</t>
  </si>
  <si>
    <t>11924153</t>
  </si>
  <si>
    <t>Daniele Salvati</t>
  </si>
  <si>
    <t>2020-08-31</t>
  </si>
  <si>
    <t>domenico.diomede</t>
  </si>
  <si>
    <t>934242</t>
  </si>
  <si>
    <t>walter.scalera</t>
  </si>
  <si>
    <t>10876843</t>
  </si>
  <si>
    <t>Walter Scalera</t>
  </si>
  <si>
    <t>2013-06-17</t>
  </si>
  <si>
    <t>931500</t>
  </si>
  <si>
    <t>marco.granito</t>
  </si>
  <si>
    <t>10874020</t>
  </si>
  <si>
    <t>Marco Granito</t>
  </si>
  <si>
    <t>2013-06-03</t>
  </si>
  <si>
    <t>2771303</t>
  </si>
  <si>
    <t>luca.vergnano</t>
  </si>
  <si>
    <t>13509623</t>
  </si>
  <si>
    <t>Luca Vergnano</t>
  </si>
  <si>
    <t>40012908</t>
  </si>
  <si>
    <t>Infra Transformation Specialist</t>
  </si>
  <si>
    <t>2022-06-27</t>
  </si>
  <si>
    <t>pierluigi.arenella</t>
  </si>
  <si>
    <t>2486109</t>
  </si>
  <si>
    <t>valentina.dondi</t>
  </si>
  <si>
    <t>13287029</t>
  </si>
  <si>
    <t>Valentina Dondi</t>
  </si>
  <si>
    <t>2021-09-20</t>
  </si>
  <si>
    <t>174937</t>
  </si>
  <si>
    <t>valeria.remondini</t>
  </si>
  <si>
    <t>10087504</t>
  </si>
  <si>
    <t>Valeria Remondini</t>
  </si>
  <si>
    <t>2003-10-13</t>
  </si>
  <si>
    <t>42</t>
  </si>
  <si>
    <t>francesco.fanelli</t>
  </si>
  <si>
    <t>2010529</t>
  </si>
  <si>
    <t>matteo.bonalumi</t>
  </si>
  <si>
    <t>11829044</t>
  </si>
  <si>
    <t>Matteo Bonalumi</t>
  </si>
  <si>
    <t>2022339</t>
  </si>
  <si>
    <t>chiara.emanuele</t>
  </si>
  <si>
    <t>11838344</t>
  </si>
  <si>
    <t>Chiara Emanuele</t>
  </si>
  <si>
    <t>2019-12-23</t>
  </si>
  <si>
    <t>gino.guglielmelli</t>
  </si>
  <si>
    <t>2069288</t>
  </si>
  <si>
    <t>stefano.bonanno</t>
  </si>
  <si>
    <t>11880829</t>
  </si>
  <si>
    <t>Stefano Bonanno</t>
  </si>
  <si>
    <t>2020-03-23</t>
  </si>
  <si>
    <t>1874662</t>
  </si>
  <si>
    <t>daniela.v.alpegiani</t>
  </si>
  <si>
    <t>11709681</t>
  </si>
  <si>
    <t>Daniela V. Alpegiani</t>
  </si>
  <si>
    <t>2019-04-08</t>
  </si>
  <si>
    <t>2895954</t>
  </si>
  <si>
    <t>fabrizio.menghini</t>
  </si>
  <si>
    <t>13609656</t>
  </si>
  <si>
    <t>Fabrizio Emanuele Menghini</t>
  </si>
  <si>
    <t>40008802</t>
  </si>
  <si>
    <t>Cloud Operations Architect Assoc Manager</t>
  </si>
  <si>
    <t>2022-11-21</t>
  </si>
  <si>
    <t>7</t>
  </si>
  <si>
    <t>Generali Operations Service</t>
  </si>
  <si>
    <t>Gospel Outsourcing</t>
  </si>
  <si>
    <t>2700876</t>
  </si>
  <si>
    <t>s.de.luca</t>
  </si>
  <si>
    <t>13455367</t>
  </si>
  <si>
    <t>Stefano De luca</t>
  </si>
  <si>
    <t>IFRS17 - Outsourcing</t>
  </si>
  <si>
    <t>1930519</t>
  </si>
  <si>
    <t>aurelio.de.luzio</t>
  </si>
  <si>
    <t>11758163</t>
  </si>
  <si>
    <t>Aurelio De Luzio</t>
  </si>
  <si>
    <t>2624037</t>
  </si>
  <si>
    <t>daniele.nemour</t>
  </si>
  <si>
    <t>13396566</t>
  </si>
  <si>
    <t>Daniele Nemour</t>
  </si>
  <si>
    <t>2022-01-24</t>
  </si>
  <si>
    <t>2143548</t>
  </si>
  <si>
    <t>serena.fiastrelli</t>
  </si>
  <si>
    <t>13016257</t>
  </si>
  <si>
    <t>Serena Fiastrelli</t>
  </si>
  <si>
    <t>2020-11-16</t>
  </si>
  <si>
    <t>1812028</t>
  </si>
  <si>
    <t>daniele.lopez</t>
  </si>
  <si>
    <t>11655930</t>
  </si>
  <si>
    <t>Daniele Lopez</t>
  </si>
  <si>
    <t>2018-11-26</t>
  </si>
  <si>
    <t>1045920</t>
  </si>
  <si>
    <t>stefano.sartorelli</t>
  </si>
  <si>
    <t>10972376</t>
  </si>
  <si>
    <t>Stefano Sartorelli</t>
  </si>
  <si>
    <t>2014-05-26</t>
  </si>
  <si>
    <t>2046456</t>
  </si>
  <si>
    <t>angelo.massaro</t>
  </si>
  <si>
    <t>11859980</t>
  </si>
  <si>
    <t>Angelo Massaro</t>
  </si>
  <si>
    <t>2020-02-10</t>
  </si>
  <si>
    <t>52</t>
  </si>
  <si>
    <t>1842520</t>
  </si>
  <si>
    <t>alessandro.benigno</t>
  </si>
  <si>
    <t>11681629</t>
  </si>
  <si>
    <t>Alessandro Benigno</t>
  </si>
  <si>
    <t>1515122</t>
  </si>
  <si>
    <t>vincenzo.degioia</t>
  </si>
  <si>
    <t>11396990</t>
  </si>
  <si>
    <t>Vincenzo Degioia</t>
  </si>
  <si>
    <t>2017-05-08</t>
  </si>
  <si>
    <t>2916843</t>
  </si>
  <si>
    <t>ahmad.elgrib</t>
  </si>
  <si>
    <t>13626124</t>
  </si>
  <si>
    <t>Ahmad Maged Elghrib Elkhadrey Gaballa</t>
  </si>
  <si>
    <t>2023-01-02</t>
  </si>
  <si>
    <t>5</t>
  </si>
  <si>
    <t>alessio.silvi</t>
  </si>
  <si>
    <t>851163</t>
  </si>
  <si>
    <t>marco.mercuri</t>
  </si>
  <si>
    <t>10807046</t>
  </si>
  <si>
    <t>Marco Mercuri</t>
  </si>
  <si>
    <t>2020-06-15</t>
  </si>
  <si>
    <t>2014-05-01</t>
  </si>
  <si>
    <t>2012-07-16</t>
  </si>
  <si>
    <t>1026867</t>
  </si>
  <si>
    <t>aleksandar.smolovic</t>
  </si>
  <si>
    <t>10955344</t>
  </si>
  <si>
    <t>Aleksandar Smolovic</t>
  </si>
  <si>
    <t>110</t>
  </si>
  <si>
    <t>2150414</t>
  </si>
  <si>
    <t>silvia.longobardi</t>
  </si>
  <si>
    <t>13021857</t>
  </si>
  <si>
    <t>Silvia Longobardi</t>
  </si>
  <si>
    <t>2020-11-23</t>
  </si>
  <si>
    <t>2945764</t>
  </si>
  <si>
    <t>francesco.fernando</t>
  </si>
  <si>
    <t>13647707</t>
  </si>
  <si>
    <t>Francesco Fernando</t>
  </si>
  <si>
    <t>2023-03-06</t>
  </si>
  <si>
    <t>alberto.olgiati</t>
  </si>
  <si>
    <t>1026842</t>
  </si>
  <si>
    <t>corrado.simonetta</t>
  </si>
  <si>
    <t>10955319</t>
  </si>
  <si>
    <t>Corrado Simonetta</t>
  </si>
  <si>
    <t>2530693</t>
  </si>
  <si>
    <t>marco.baiocco</t>
  </si>
  <si>
    <t>13322011</t>
  </si>
  <si>
    <t>Marco Baiocco</t>
  </si>
  <si>
    <t>2021-10-22</t>
  </si>
  <si>
    <t>Ermenegildo Zegna Holditalia Spa</t>
  </si>
  <si>
    <t>MONTERUBELLO SOCIETA SEMPLICE</t>
  </si>
  <si>
    <t>WSIG_Zegna Business Transformation RFP</t>
  </si>
  <si>
    <t>1807255</t>
  </si>
  <si>
    <t>monica.menna</t>
  </si>
  <si>
    <t>11650970</t>
  </si>
  <si>
    <t>Monica Menna</t>
  </si>
  <si>
    <t>2018-11-19</t>
  </si>
  <si>
    <t>giancarlo.cassandri</t>
  </si>
  <si>
    <t>INPS-CONSIP SPA</t>
  </si>
  <si>
    <t>SAC L1 - ODA - INPS 2 - L1 AO</t>
  </si>
  <si>
    <t>2532520</t>
  </si>
  <si>
    <t>matteo.capponi</t>
  </si>
  <si>
    <t>13323487</t>
  </si>
  <si>
    <t>Matteo Capponi</t>
  </si>
  <si>
    <t>2021-10-18</t>
  </si>
  <si>
    <t>32</t>
  </si>
  <si>
    <t>jihad.tohme</t>
  </si>
  <si>
    <t>2743286</t>
  </si>
  <si>
    <t>andrea.andreani</t>
  </si>
  <si>
    <t>13487842</t>
  </si>
  <si>
    <t>Andrea Andreani</t>
  </si>
  <si>
    <t>UniCredit Business Integrated</t>
  </si>
  <si>
    <t>UNICREDIT GROUP*</t>
  </si>
  <si>
    <t>Golden - Outsourcing</t>
  </si>
  <si>
    <t>1514455</t>
  </si>
  <si>
    <t>marcello.messuti</t>
  </si>
  <si>
    <t>11394652</t>
  </si>
  <si>
    <t>Marcello Messuti</t>
  </si>
  <si>
    <t>514491</t>
  </si>
  <si>
    <t>perconti.luigi</t>
  </si>
  <si>
    <t>10500293</t>
  </si>
  <si>
    <t>Perconti Luigi</t>
  </si>
  <si>
    <t>2008-09-15</t>
  </si>
  <si>
    <t>Ministero dell'Interno-Dip Pubblica</t>
  </si>
  <si>
    <t>AS2 - INTERNO SIRUS - SI</t>
  </si>
  <si>
    <t>1302582</t>
  </si>
  <si>
    <t>alessandro.servello</t>
  </si>
  <si>
    <t>11202331</t>
  </si>
  <si>
    <t>Alessandro Servello</t>
  </si>
  <si>
    <t>2015-12-09</t>
  </si>
  <si>
    <t>2230219</t>
  </si>
  <si>
    <t>a.giglio</t>
  </si>
  <si>
    <t>13080013</t>
  </si>
  <si>
    <t>Antonella Giglio</t>
  </si>
  <si>
    <t>Napoli</t>
  </si>
  <si>
    <t>2021-03-15</t>
  </si>
  <si>
    <t>nicola.della.porta</t>
  </si>
  <si>
    <t>ICEG_Italy_IE_Delivery_Napoli_BelowExecutive</t>
  </si>
  <si>
    <t>59648</t>
  </si>
  <si>
    <t>fabio.scarano,m.m.marsilli</t>
  </si>
  <si>
    <t>Allianz Technology S.p.A.</t>
  </si>
  <si>
    <t>ALLIANZ*</t>
  </si>
  <si>
    <t>WSIGAllianz ItalyServiceSupportEvolution</t>
  </si>
  <si>
    <t>2162333</t>
  </si>
  <si>
    <t>a.signore</t>
  </si>
  <si>
    <t>13035587</t>
  </si>
  <si>
    <t>Alessandro Signore</t>
  </si>
  <si>
    <t>1005317</t>
  </si>
  <si>
    <t>achille.fiore</t>
  </si>
  <si>
    <t>10938676</t>
  </si>
  <si>
    <t>Achille Fiore</t>
  </si>
  <si>
    <t>2014-01-21</t>
  </si>
  <si>
    <t>luca.piezzo</t>
  </si>
  <si>
    <t>2422255</t>
  </si>
  <si>
    <t>alessandro.capozzi</t>
  </si>
  <si>
    <t>13224602</t>
  </si>
  <si>
    <t>Alessandro Capozzi</t>
  </si>
  <si>
    <t>2021-08-23</t>
  </si>
  <si>
    <t>34</t>
  </si>
  <si>
    <t>pasquale.scoppetta</t>
  </si>
  <si>
    <t>Hera S.p.A.</t>
  </si>
  <si>
    <t>AMS 2017-19</t>
  </si>
  <si>
    <t>2675989</t>
  </si>
  <si>
    <t>alessandro.falanga</t>
  </si>
  <si>
    <t>13435446</t>
  </si>
  <si>
    <t>Alessandro Falanga</t>
  </si>
  <si>
    <t>giuseppe.montella</t>
  </si>
  <si>
    <t>Banca Nazionale del Lavoro S.P.A</t>
  </si>
  <si>
    <t>BNP PARIBAS</t>
  </si>
  <si>
    <t>Infrastructure Service Rationalization</t>
  </si>
  <si>
    <t>2764889</t>
  </si>
  <si>
    <t>alessia.carrotta</t>
  </si>
  <si>
    <t>13504950</t>
  </si>
  <si>
    <t>Alessia Carrotta</t>
  </si>
  <si>
    <t>francesco.terracina</t>
  </si>
  <si>
    <t>931583</t>
  </si>
  <si>
    <t>angelo.deroma</t>
  </si>
  <si>
    <t>10874104</t>
  </si>
  <si>
    <t>Angelo Deroma</t>
  </si>
  <si>
    <t>40006196</t>
  </si>
  <si>
    <t>SW/App/Cloud Tech Support Associate</t>
  </si>
  <si>
    <t>2013-05-27</t>
  </si>
  <si>
    <t>121</t>
  </si>
  <si>
    <t>ENI SPA</t>
  </si>
  <si>
    <t>FY20_EGL20_ICI_Service Desk 2020-H2</t>
  </si>
  <si>
    <t>2895948</t>
  </si>
  <si>
    <t>antonio.b.de.simone</t>
  </si>
  <si>
    <t>13609663</t>
  </si>
  <si>
    <t>Antonio De Simone</t>
  </si>
  <si>
    <t>40010373</t>
  </si>
  <si>
    <t>Adv App/Cloud Supp &amp; Eng Analyst</t>
  </si>
  <si>
    <t>Snam S.p.A.</t>
  </si>
  <si>
    <t>SN22_CF_Infra Out&amp;Cons_Tender_Lot 2</t>
  </si>
  <si>
    <t>1743051</t>
  </si>
  <si>
    <t>antonio.bruno</t>
  </si>
  <si>
    <t>11594232</t>
  </si>
  <si>
    <t>Antonio Bruno</t>
  </si>
  <si>
    <t>2018-07-16</t>
  </si>
  <si>
    <t>giuseppe.ianniello</t>
  </si>
  <si>
    <t>526002</t>
  </si>
  <si>
    <t>antonio.ferraro</t>
  </si>
  <si>
    <t>10510345</t>
  </si>
  <si>
    <t>Antonio Ferraro</t>
  </si>
  <si>
    <t>2008-11-24</t>
  </si>
  <si>
    <t>2014-12-01</t>
  </si>
  <si>
    <t>Software Engineering Specialist</t>
  </si>
  <si>
    <t>502494</t>
  </si>
  <si>
    <t>antonio.laronga</t>
  </si>
  <si>
    <t>10489117</t>
  </si>
  <si>
    <t>Antonio Laronga</t>
  </si>
  <si>
    <t>2008-08-11</t>
  </si>
  <si>
    <t>2016-12-01</t>
  </si>
  <si>
    <t>78</t>
  </si>
  <si>
    <t>1286968</t>
  </si>
  <si>
    <t>antonio.lavecchia</t>
  </si>
  <si>
    <t>11188278</t>
  </si>
  <si>
    <t>Antonio LaVecchia</t>
  </si>
  <si>
    <t>2015-11-02</t>
  </si>
  <si>
    <t>2021-11-01</t>
  </si>
  <si>
    <t>19</t>
  </si>
  <si>
    <t>1911174</t>
  </si>
  <si>
    <t>assunta.ferraro</t>
  </si>
  <si>
    <t>11741372</t>
  </si>
  <si>
    <t>Assunta Ferraro</t>
  </si>
  <si>
    <t>2019-06-03</t>
  </si>
  <si>
    <t>vittorio.pallotta</t>
  </si>
  <si>
    <t>BANCA MONTE DEI PASCHI DI SIENA</t>
  </si>
  <si>
    <t>BANCA MONTE DEI PASCHI DI SIENA SPA</t>
  </si>
  <si>
    <t>SAACA Fruendo</t>
  </si>
  <si>
    <t>540134</t>
  </si>
  <si>
    <t>assunta.trocciola</t>
  </si>
  <si>
    <t>10527450</t>
  </si>
  <si>
    <t>Assunta Trocciola</t>
  </si>
  <si>
    <t>2009-05-25</t>
  </si>
  <si>
    <t>169</t>
  </si>
  <si>
    <t>SN22 - Commerciale AM SAMPEI/PCS 2021</t>
  </si>
  <si>
    <t>2364415</t>
  </si>
  <si>
    <t>c.de.simone</t>
  </si>
  <si>
    <t>13177856</t>
  </si>
  <si>
    <t>Ciro De Simone</t>
  </si>
  <si>
    <t>2021-07-05</t>
  </si>
  <si>
    <t>INFRASTRUTTURE WIRELESS</t>
  </si>
  <si>
    <t>IN-Inwit IT Help Desk</t>
  </si>
  <si>
    <t>832600</t>
  </si>
  <si>
    <t>carmine.salemme</t>
  </si>
  <si>
    <t>10790307</t>
  </si>
  <si>
    <t>Carmine Salemme</t>
  </si>
  <si>
    <t>2012-06-01</t>
  </si>
  <si>
    <t>2545226</t>
  </si>
  <si>
    <t>ciro.giugno</t>
  </si>
  <si>
    <t>13333737</t>
  </si>
  <si>
    <t>Ciro Giugno</t>
  </si>
  <si>
    <t>845118</t>
  </si>
  <si>
    <t>claudio.di.donna</t>
  </si>
  <si>
    <t>10802415</t>
  </si>
  <si>
    <t>Claudio Di Donna</t>
  </si>
  <si>
    <t>2012-07-02</t>
  </si>
  <si>
    <t>Fiat Group Automobiles S.p.A.</t>
  </si>
  <si>
    <t>EXOR-STELLANTIS*</t>
  </si>
  <si>
    <t>FGA - PartsPartner Italy LongTerm</t>
  </si>
  <si>
    <t>2024738</t>
  </si>
  <si>
    <t>d.de.angelis</t>
  </si>
  <si>
    <t>11840226</t>
  </si>
  <si>
    <t>Danilo De Angelis</t>
  </si>
  <si>
    <t>2023-01-16</t>
  </si>
  <si>
    <t>2020-01-07</t>
  </si>
  <si>
    <t>23</t>
  </si>
  <si>
    <t>2230221</t>
  </si>
  <si>
    <t>domenico.scarpati</t>
  </si>
  <si>
    <t>13080005</t>
  </si>
  <si>
    <t>Domenico Scarpati</t>
  </si>
  <si>
    <t>giuseppe.del.prete</t>
  </si>
  <si>
    <t>2470999</t>
  </si>
  <si>
    <t>e.scaletti</t>
  </si>
  <si>
    <t>13275957</t>
  </si>
  <si>
    <t>Ernesto Scaletti</t>
  </si>
  <si>
    <t>2021-09-06</t>
  </si>
  <si>
    <t>francesca.mignogna</t>
  </si>
  <si>
    <t>2435370</t>
  </si>
  <si>
    <t>2023-06-09</t>
  </si>
  <si>
    <t>emmanuel.criscuolo</t>
  </si>
  <si>
    <t>13241192</t>
  </si>
  <si>
    <t>EMMANUEL CRISCUOLO</t>
  </si>
  <si>
    <t>2023-06-11</t>
  </si>
  <si>
    <t>2023-06-09 00:00:00</t>
  </si>
  <si>
    <t>alberto.giagnoli</t>
  </si>
  <si>
    <t>INTESA SANPAOLO S.p.A.</t>
  </si>
  <si>
    <t>EKTA Service Now</t>
  </si>
  <si>
    <t>2435426</t>
  </si>
  <si>
    <t>enrico.di.paola</t>
  </si>
  <si>
    <t>13241258</t>
  </si>
  <si>
    <t>Enrico Di Paola</t>
  </si>
  <si>
    <t>SEC servizi SPA</t>
  </si>
  <si>
    <t>AFAST BYTE-FS-ACA WBS</t>
  </si>
  <si>
    <t>2495762</t>
  </si>
  <si>
    <t>erasmo.magliozzi</t>
  </si>
  <si>
    <t>13294842</t>
  </si>
  <si>
    <t>Erasmo Magliozzi</t>
  </si>
  <si>
    <t>CONSIP SPA</t>
  </si>
  <si>
    <t>BDOPP_L4: PIATTAFORME,PORTALIeAPP # CENT</t>
  </si>
  <si>
    <t>2076378</t>
  </si>
  <si>
    <t>erika.di.marzo</t>
  </si>
  <si>
    <t>11887475</t>
  </si>
  <si>
    <t>Erika Di Marzo</t>
  </si>
  <si>
    <t>2020-04-15</t>
  </si>
  <si>
    <t>480560</t>
  </si>
  <si>
    <t>ernesto.danisi</t>
  </si>
  <si>
    <t>10465088</t>
  </si>
  <si>
    <t>Ernesto D'Anisi</t>
  </si>
  <si>
    <t>2008-04-21</t>
  </si>
  <si>
    <t>2011-09-01</t>
  </si>
  <si>
    <t>141</t>
  </si>
  <si>
    <t>BNL VITA SPA</t>
  </si>
  <si>
    <t>BNL Vita - AM 2011 - 2017</t>
  </si>
  <si>
    <t>1808915</t>
  </si>
  <si>
    <t>ester.fontanarosa</t>
  </si>
  <si>
    <t>11652931</t>
  </si>
  <si>
    <t>Ester Fontanarosa</t>
  </si>
  <si>
    <t>1500418</t>
  </si>
  <si>
    <t>eugenio.fasano</t>
  </si>
  <si>
    <t>11385013</t>
  </si>
  <si>
    <t>Eugenio Fasano</t>
  </si>
  <si>
    <t>2017-04-10</t>
  </si>
  <si>
    <t>GSM L1 MEF - conduzione IO</t>
  </si>
  <si>
    <t>515518</t>
  </si>
  <si>
    <t>eva.giannelevigna</t>
  </si>
  <si>
    <t>10501459</t>
  </si>
  <si>
    <t>Eva Giannelevigna</t>
  </si>
  <si>
    <t>2008-09-22</t>
  </si>
  <si>
    <t>fabio.scarano</t>
  </si>
  <si>
    <t>151956</t>
  </si>
  <si>
    <t>f.carbone</t>
  </si>
  <si>
    <t>10019938</t>
  </si>
  <si>
    <t>Francesco Carbone</t>
  </si>
  <si>
    <t>2003-03-01</t>
  </si>
  <si>
    <t>66</t>
  </si>
  <si>
    <t>COOP ITALIA</t>
  </si>
  <si>
    <t>ALLEANZA DELLE COOPERATIVE</t>
  </si>
  <si>
    <t>Outs - Full MVNO evolution*PROD/CMT*</t>
  </si>
  <si>
    <t>363419</t>
  </si>
  <si>
    <t>f.russo</t>
  </si>
  <si>
    <t>10347214</t>
  </si>
  <si>
    <t>Francesco Russo</t>
  </si>
  <si>
    <t>2006-12-20</t>
  </si>
  <si>
    <t>2337726</t>
  </si>
  <si>
    <t>fabio.marcone</t>
  </si>
  <si>
    <t>13157598</t>
  </si>
  <si>
    <t>Fabio Marcone</t>
  </si>
  <si>
    <t>2021-06-07</t>
  </si>
  <si>
    <t>2489602</t>
  </si>
  <si>
    <t>fabio.uccello</t>
  </si>
  <si>
    <t>13289813</t>
  </si>
  <si>
    <t>Fabio Uccello</t>
  </si>
  <si>
    <t>GEDI DIGITAL Srl</t>
  </si>
  <si>
    <t>GEDI - Service Desk Transformation</t>
  </si>
  <si>
    <t>152083</t>
  </si>
  <si>
    <t>fabio.villani</t>
  </si>
  <si>
    <t>10021144</t>
  </si>
  <si>
    <t>Fabio Villani</t>
  </si>
  <si>
    <t>151563</t>
  </si>
  <si>
    <t>ferdinando.giordano</t>
  </si>
  <si>
    <t>10018489</t>
  </si>
  <si>
    <t>Ferdinando Giordano</t>
  </si>
  <si>
    <t>2005-09-01</t>
  </si>
  <si>
    <t>213</t>
  </si>
  <si>
    <t>Nuovo E-proc Consip</t>
  </si>
  <si>
    <t>1122174</t>
  </si>
  <si>
    <t>francesco.fata</t>
  </si>
  <si>
    <t>11043304</t>
  </si>
  <si>
    <t>Francesco Fata</t>
  </si>
  <si>
    <t>2014-11-17</t>
  </si>
  <si>
    <t>103</t>
  </si>
  <si>
    <t>2501124</t>
  </si>
  <si>
    <t>francesco.macellaro</t>
  </si>
  <si>
    <t>13299689</t>
  </si>
  <si>
    <t>Francesco Macellaro</t>
  </si>
  <si>
    <t>40010372</t>
  </si>
  <si>
    <t>Adv App/Cloud Supp &amp; Eng Sr Analyst</t>
  </si>
  <si>
    <t>2021-10-01</t>
  </si>
  <si>
    <t>502416</t>
  </si>
  <si>
    <t>francesco.petrosino</t>
  </si>
  <si>
    <t>10488897</t>
  </si>
  <si>
    <t>Francesco Petrosino</t>
  </si>
  <si>
    <t>1243976</t>
  </si>
  <si>
    <t>11148181</t>
  </si>
  <si>
    <t>Francesco Terracina</t>
  </si>
  <si>
    <t>2015-08-03</t>
  </si>
  <si>
    <t>IT Operations Associate Manager</t>
  </si>
  <si>
    <t>2370072</t>
  </si>
  <si>
    <t>g.sannino</t>
  </si>
  <si>
    <t>13182358</t>
  </si>
  <si>
    <t>Gennaro Sannino</t>
  </si>
  <si>
    <t>2021-06-28</t>
  </si>
  <si>
    <t>lucio.esposito</t>
  </si>
  <si>
    <t>2200389</t>
  </si>
  <si>
    <t>gabriele.moretti</t>
  </si>
  <si>
    <t>13059232</t>
  </si>
  <si>
    <t>Gabriele Moretti</t>
  </si>
  <si>
    <t>2419344</t>
  </si>
  <si>
    <t>gennaro.taurino</t>
  </si>
  <si>
    <t>13227243</t>
  </si>
  <si>
    <t>Gennaro Taurino</t>
  </si>
  <si>
    <t>46</t>
  </si>
  <si>
    <t>1137005</t>
  </si>
  <si>
    <t>gianluca.balzano</t>
  </si>
  <si>
    <t>11056057</t>
  </si>
  <si>
    <t>Gianluca Balzano</t>
  </si>
  <si>
    <t>2015-01-07</t>
  </si>
  <si>
    <t>2020-06-01</t>
  </si>
  <si>
    <t>DELIVERY J2C_Google_ISP-CMT</t>
  </si>
  <si>
    <t>2435371</t>
  </si>
  <si>
    <t>giorgio.scialdone</t>
  </si>
  <si>
    <t>13241238</t>
  </si>
  <si>
    <t>Giorgio Ivan Scialdone</t>
  </si>
  <si>
    <t>264866</t>
  </si>
  <si>
    <t>giovanni.pagliara</t>
  </si>
  <si>
    <t>10250280</t>
  </si>
  <si>
    <t>Giovanni Pagliara</t>
  </si>
  <si>
    <t>2007-07-30</t>
  </si>
  <si>
    <t>2015-12-01</t>
  </si>
  <si>
    <t>2005-07-01</t>
  </si>
  <si>
    <t>90</t>
  </si>
  <si>
    <t>1343256</t>
  </si>
  <si>
    <t>giovanni.palmato</t>
  </si>
  <si>
    <t>11236807</t>
  </si>
  <si>
    <t>Giovanni Palmato</t>
  </si>
  <si>
    <t>2016-04-01</t>
  </si>
  <si>
    <t>1472953</t>
  </si>
  <si>
    <t>giuseppe.agrillo</t>
  </si>
  <si>
    <t>11357291</t>
  </si>
  <si>
    <t>Giuseppe Agrillo</t>
  </si>
  <si>
    <t>2017-02-01</t>
  </si>
  <si>
    <t>885860</t>
  </si>
  <si>
    <t>10836760</t>
  </si>
  <si>
    <t>Giuseppe Del Prete</t>
  </si>
  <si>
    <t>2012-12-03</t>
  </si>
  <si>
    <t>corrado.andreani</t>
  </si>
  <si>
    <t>540120</t>
  </si>
  <si>
    <t>10527435</t>
  </si>
  <si>
    <t>Giuseppe Montella</t>
  </si>
  <si>
    <t>1300102</t>
  </si>
  <si>
    <t>immacolata.paciello</t>
  </si>
  <si>
    <t>11200101</t>
  </si>
  <si>
    <t>Immacolata Paciello</t>
  </si>
  <si>
    <t>2015-12-21</t>
  </si>
  <si>
    <t>442599</t>
  </si>
  <si>
    <t>luca.conte</t>
  </si>
  <si>
    <t>10427930</t>
  </si>
  <si>
    <t>Luca Conte</t>
  </si>
  <si>
    <t>2007-11-05</t>
  </si>
  <si>
    <t>712067</t>
  </si>
  <si>
    <t>luca.corcione</t>
  </si>
  <si>
    <t>10685604</t>
  </si>
  <si>
    <t>Luca Corcione</t>
  </si>
  <si>
    <t>2011-04-01</t>
  </si>
  <si>
    <t>153</t>
  </si>
  <si>
    <t>1759194</t>
  </si>
  <si>
    <t>luca.iossa</t>
  </si>
  <si>
    <t>11609063</t>
  </si>
  <si>
    <t>Luca Iossa</t>
  </si>
  <si>
    <t>2018-09-03</t>
  </si>
  <si>
    <t>1068914</t>
  </si>
  <si>
    <t>luciano.fattore</t>
  </si>
  <si>
    <t>10994276</t>
  </si>
  <si>
    <t>Luciano Fattore</t>
  </si>
  <si>
    <t>2014-07-21</t>
  </si>
  <si>
    <t>1122176</t>
  </si>
  <si>
    <t>luigi.arcidiacono</t>
  </si>
  <si>
    <t>11043306</t>
  </si>
  <si>
    <t>Luigi Arcidiacono</t>
  </si>
  <si>
    <t>448047</t>
  </si>
  <si>
    <t>margherita.cardella</t>
  </si>
  <si>
    <t>10433141</t>
  </si>
  <si>
    <t>Margherita Cardella</t>
  </si>
  <si>
    <t>2010-04-07</t>
  </si>
  <si>
    <t>2007-12-10</t>
  </si>
  <si>
    <t>2164167</t>
  </si>
  <si>
    <t>maria.romano</t>
  </si>
  <si>
    <t>13037027</t>
  </si>
  <si>
    <t>Maria Romano</t>
  </si>
  <si>
    <t>2020-12-14</t>
  </si>
  <si>
    <t>320890</t>
  </si>
  <si>
    <t>marianna.monti</t>
  </si>
  <si>
    <t>10304373</t>
  </si>
  <si>
    <t>Marianna Monti</t>
  </si>
  <si>
    <t>2006-06-01</t>
  </si>
  <si>
    <t>721042</t>
  </si>
  <si>
    <t>mariateresa.chechile</t>
  </si>
  <si>
    <t>10694143</t>
  </si>
  <si>
    <t>Mariateresa Chechile</t>
  </si>
  <si>
    <t>2019-11-29</t>
  </si>
  <si>
    <t>2011-05-09</t>
  </si>
  <si>
    <t>440496</t>
  </si>
  <si>
    <t>mario.ciani</t>
  </si>
  <si>
    <t>10425143</t>
  </si>
  <si>
    <t>Mario Ciani</t>
  </si>
  <si>
    <t>2007-10-29</t>
  </si>
  <si>
    <t>2911744</t>
  </si>
  <si>
    <t>massimo.de.simone</t>
  </si>
  <si>
    <t>13622175</t>
  </si>
  <si>
    <t>Massimo De Simone</t>
  </si>
  <si>
    <t>SAC L1 # ODA - MOI_DigitProcessi - AO</t>
  </si>
  <si>
    <t>502582</t>
  </si>
  <si>
    <t>michele.gallo</t>
  </si>
  <si>
    <t>10489216</t>
  </si>
  <si>
    <t>Michele Gallo</t>
  </si>
  <si>
    <t>pasquale.rizzotto</t>
  </si>
  <si>
    <t>151471</t>
  </si>
  <si>
    <t>10017657</t>
  </si>
  <si>
    <t>Nicola Della Porta</t>
  </si>
  <si>
    <t>1189848</t>
  </si>
  <si>
    <t>nicola.panza</t>
  </si>
  <si>
    <t>11103604</t>
  </si>
  <si>
    <t>Nicola Panza</t>
  </si>
  <si>
    <t>2015-05-04</t>
  </si>
  <si>
    <t>1692026</t>
  </si>
  <si>
    <t>palma.masullo</t>
  </si>
  <si>
    <t>11548457</t>
  </si>
  <si>
    <t>Palma Masullo</t>
  </si>
  <si>
    <t>2018-04-24</t>
  </si>
  <si>
    <t>2376079</t>
  </si>
  <si>
    <t>paolo.de.somma</t>
  </si>
  <si>
    <t>13187150</t>
  </si>
  <si>
    <t>Paolo De Somma</t>
  </si>
  <si>
    <t>2021-07-01</t>
  </si>
  <si>
    <t>35</t>
  </si>
  <si>
    <t>2471309</t>
  </si>
  <si>
    <t>paolo.ziccardi</t>
  </si>
  <si>
    <t>13276279</t>
  </si>
  <si>
    <t>Paolo Ziccardi</t>
  </si>
  <si>
    <t>151313</t>
  </si>
  <si>
    <t>10016421</t>
  </si>
  <si>
    <t>Pasquale Rizzotto</t>
  </si>
  <si>
    <t>2008-09-01</t>
  </si>
  <si>
    <t>177</t>
  </si>
  <si>
    <t>151966</t>
  </si>
  <si>
    <t>10019963</t>
  </si>
  <si>
    <t>Pasquale Scoppetta</t>
  </si>
  <si>
    <t>1290649</t>
  </si>
  <si>
    <t>pierpaolo.ciliento</t>
  </si>
  <si>
    <t>11191380</t>
  </si>
  <si>
    <t>Pierpaolo Ciliento</t>
  </si>
  <si>
    <t>2083080</t>
  </si>
  <si>
    <t>raffaele.capasso</t>
  </si>
  <si>
    <t>11895784</t>
  </si>
  <si>
    <t>Raffaele Capasso</t>
  </si>
  <si>
    <t>2020-05-04</t>
  </si>
  <si>
    <t>598660</t>
  </si>
  <si>
    <t>raffaele.ciotola</t>
  </si>
  <si>
    <t>10581773</t>
  </si>
  <si>
    <t>Raffaele Ciotola</t>
  </si>
  <si>
    <t>2010-04-06</t>
  </si>
  <si>
    <t>2012-03-01</t>
  </si>
  <si>
    <t>135</t>
  </si>
  <si>
    <t>2501130</t>
  </si>
  <si>
    <t>raffaele.corsiato</t>
  </si>
  <si>
    <t>13299693</t>
  </si>
  <si>
    <t>Raffaele Corsiato</t>
  </si>
  <si>
    <t>995779</t>
  </si>
  <si>
    <t>raffaele.rea</t>
  </si>
  <si>
    <t>10929009</t>
  </si>
  <si>
    <t>Raffaele Rea</t>
  </si>
  <si>
    <t>2013-12-27</t>
  </si>
  <si>
    <t>1911020</t>
  </si>
  <si>
    <t>roberta.a.esposito</t>
  </si>
  <si>
    <t>11741301</t>
  </si>
  <si>
    <t>Roberta A. Esposito</t>
  </si>
  <si>
    <t>1371893</t>
  </si>
  <si>
    <t>roberta.cangiano</t>
  </si>
  <si>
    <t>11262888</t>
  </si>
  <si>
    <t>Roberta Cangiano</t>
  </si>
  <si>
    <t>2016-06-13</t>
  </si>
  <si>
    <t>1189970</t>
  </si>
  <si>
    <t>roberta.iacullo</t>
  </si>
  <si>
    <t>11103737</t>
  </si>
  <si>
    <t>Roberta Iacullo</t>
  </si>
  <si>
    <t>On Leave</t>
  </si>
  <si>
    <t>1966604</t>
  </si>
  <si>
    <t>roberto.lubrano</t>
  </si>
  <si>
    <t>11790747</t>
  </si>
  <si>
    <t>Roberto Lubrano</t>
  </si>
  <si>
    <t>2019-09-02</t>
  </si>
  <si>
    <t>2667758</t>
  </si>
  <si>
    <t>s.b.rossi</t>
  </si>
  <si>
    <t>13429655</t>
  </si>
  <si>
    <t>Stefano Rossi</t>
  </si>
  <si>
    <t>2022-03-01</t>
  </si>
  <si>
    <t>151505</t>
  </si>
  <si>
    <t>s.langellotti</t>
  </si>
  <si>
    <t>10018052</t>
  </si>
  <si>
    <t>Salvatore Langellotti</t>
  </si>
  <si>
    <t>1758267</t>
  </si>
  <si>
    <t>s.santangelo</t>
  </si>
  <si>
    <t>11608456</t>
  </si>
  <si>
    <t>Salvatore Santangelo</t>
  </si>
  <si>
    <t>591629</t>
  </si>
  <si>
    <t>salvatore.di.somma</t>
  </si>
  <si>
    <t>10574006</t>
  </si>
  <si>
    <t>Salvatore Di Somma</t>
  </si>
  <si>
    <t>2010-03-02</t>
  </si>
  <si>
    <t>G.D SpA</t>
  </si>
  <si>
    <t>COESIA GROUP</t>
  </si>
  <si>
    <t>IO Infrastructure Outsourcing</t>
  </si>
  <si>
    <t>1005600</t>
  </si>
  <si>
    <t>simona.conte</t>
  </si>
  <si>
    <t>10938774</t>
  </si>
  <si>
    <t>Simona Conte</t>
  </si>
  <si>
    <t>2014-01-20</t>
  </si>
  <si>
    <t>2017-06-01</t>
  </si>
  <si>
    <t>72</t>
  </si>
  <si>
    <t>1122173</t>
  </si>
  <si>
    <t>simone.beltempo</t>
  </si>
  <si>
    <t>11043303</t>
  </si>
  <si>
    <t>Simone Beltempo</t>
  </si>
  <si>
    <t>882323</t>
  </si>
  <si>
    <t>stefano.ventriglia</t>
  </si>
  <si>
    <t>10833320</t>
  </si>
  <si>
    <t>Stefano Ventriglia</t>
  </si>
  <si>
    <t>681382</t>
  </si>
  <si>
    <t>2023-06-15</t>
  </si>
  <si>
    <t>tommaso.mogavero</t>
  </si>
  <si>
    <t>10661909</t>
  </si>
  <si>
    <t>Tommaso Mogavero</t>
  </si>
  <si>
    <t>40007065</t>
  </si>
  <si>
    <t>Cloud Migration &amp; Imp Associate Manager</t>
  </si>
  <si>
    <t>2010-12-27</t>
  </si>
  <si>
    <t>2023-06-15 00:00:00</t>
  </si>
  <si>
    <t>2971802</t>
  </si>
  <si>
    <t>v.esposito</t>
  </si>
  <si>
    <t>13666255</t>
  </si>
  <si>
    <t>Valentina Esposito</t>
  </si>
  <si>
    <t>2023-05-08</t>
  </si>
  <si>
    <t>2499843</t>
  </si>
  <si>
    <t>v.mastrolonardo</t>
  </si>
  <si>
    <t>13298700</t>
  </si>
  <si>
    <t>Vincenzo Mastrolonardo</t>
  </si>
  <si>
    <t>2893355</t>
  </si>
  <si>
    <t>v.parascandola</t>
  </si>
  <si>
    <t>13607908</t>
  </si>
  <si>
    <t>Valentino Parascandola</t>
  </si>
  <si>
    <t>2022-11-14</t>
  </si>
  <si>
    <t>540116</t>
  </si>
  <si>
    <t>veronica.gioviale</t>
  </si>
  <si>
    <t>10527430</t>
  </si>
  <si>
    <t>Veronica Gioviale</t>
  </si>
  <si>
    <t>1966546</t>
  </si>
  <si>
    <t>vincenzo.montano</t>
  </si>
  <si>
    <t>11790637</t>
  </si>
  <si>
    <t>Vincenzo Montano</t>
  </si>
  <si>
    <t>2471094</t>
  </si>
  <si>
    <t>vito.dinapoli</t>
  </si>
  <si>
    <t>13276044</t>
  </si>
  <si>
    <t>Vito Di Napoli</t>
  </si>
  <si>
    <t>151550</t>
  </si>
  <si>
    <t>10018449</t>
  </si>
  <si>
    <t>Vittorio Pallotta</t>
  </si>
  <si>
    <t>non attivi sul DC al 29/6/23</t>
  </si>
  <si>
    <t>dimessi</t>
  </si>
  <si>
    <t>Sap ID</t>
  </si>
  <si>
    <t>Note</t>
  </si>
  <si>
    <t>alessia.tantari</t>
  </si>
  <si>
    <t>da Altevie</t>
  </si>
  <si>
    <t>corrado.sipione</t>
  </si>
  <si>
    <t>non deployato DC</t>
  </si>
  <si>
    <t>denis.perricone</t>
  </si>
  <si>
    <t>federico.crespi</t>
  </si>
  <si>
    <t>new hired</t>
  </si>
  <si>
    <t>luca.onnivello</t>
  </si>
  <si>
    <t>david.matuska</t>
  </si>
  <si>
    <t>REP CECA</t>
  </si>
  <si>
    <t>giuseppe.belardo</t>
  </si>
  <si>
    <t>Level 6?</t>
  </si>
  <si>
    <t>Level 7?</t>
  </si>
  <si>
    <t>Level 8Q?</t>
  </si>
  <si>
    <t>Level 8?</t>
  </si>
  <si>
    <t>Level 9?</t>
  </si>
  <si>
    <t>Level 10?</t>
  </si>
  <si>
    <t>Level 11?</t>
  </si>
  <si>
    <t>Level 12?</t>
  </si>
  <si>
    <t>7%?</t>
  </si>
  <si>
    <t>10%?</t>
  </si>
  <si>
    <t>15%?</t>
  </si>
  <si>
    <t>25%?</t>
  </si>
  <si>
    <t xml:space="preserve">Talent Priority </t>
  </si>
  <si>
    <t>Distinctive Achievement​</t>
  </si>
  <si>
    <t>Future promotions - Ready Now</t>
  </si>
  <si>
    <t>Promote</t>
  </si>
  <si>
    <t>TP</t>
  </si>
  <si>
    <t>DA</t>
  </si>
  <si>
    <t>TBV</t>
  </si>
  <si>
    <t>External owner</t>
  </si>
  <si>
    <t>8q-Associate Manager</t>
  </si>
  <si>
    <t>Months at Level 
1.11.2023</t>
  </si>
  <si>
    <t>Scarano verifica verso roster Marsilli</t>
  </si>
  <si>
    <t>OUT</t>
  </si>
  <si>
    <t>NON VALUTABILE</t>
  </si>
  <si>
    <t>Impr.</t>
  </si>
  <si>
    <t>Row Labels</t>
  </si>
  <si>
    <t>Grand Total</t>
  </si>
  <si>
    <t>Count of Potential readiness for promotion</t>
  </si>
  <si>
    <t>Count of Management Level</t>
  </si>
  <si>
    <t>Count of Promote</t>
  </si>
  <si>
    <t>Count of TP</t>
  </si>
  <si>
    <t>Count of DA</t>
  </si>
  <si>
    <t>NOTE</t>
  </si>
  <si>
    <t>CATALDO</t>
  </si>
  <si>
    <t>Alessandro</t>
  </si>
  <si>
    <t>CATALDO Alessandro</t>
  </si>
  <si>
    <t>M</t>
  </si>
  <si>
    <t>09-Consultant</t>
  </si>
  <si>
    <t>-</t>
  </si>
  <si>
    <t>Accenture</t>
  </si>
  <si>
    <t>44003079</t>
  </si>
  <si>
    <t>Milan</t>
  </si>
  <si>
    <t>ADS</t>
  </si>
  <si>
    <t>SAP BASIS</t>
  </si>
  <si>
    <t>L3</t>
  </si>
  <si>
    <t>RES</t>
  </si>
  <si>
    <t>DEDICATED</t>
  </si>
  <si>
    <t>SAP Basis Project (Migration, Installation)</t>
  </si>
  <si>
    <t>SAP Basis</t>
  </si>
  <si>
    <t>IN</t>
  </si>
  <si>
    <t>AGNESE</t>
  </si>
  <si>
    <t>Latino</t>
  </si>
  <si>
    <t>AGNESE Latino</t>
  </si>
  <si>
    <t>F</t>
  </si>
  <si>
    <t>L2</t>
  </si>
  <si>
    <t>SAP Basis  Junior (Operation)</t>
  </si>
  <si>
    <t>Stagista</t>
  </si>
  <si>
    <t>n.a.</t>
  </si>
  <si>
    <t>ELGRIB</t>
  </si>
  <si>
    <t>Ahmad</t>
  </si>
  <si>
    <t>ELGRIB Ahmad</t>
  </si>
  <si>
    <t>44003081</t>
  </si>
  <si>
    <t>TOOLS&amp;AUTOMATION</t>
  </si>
  <si>
    <t>TOOLS&amp;AUTOMATION (Automation)</t>
  </si>
  <si>
    <t>FSI</t>
  </si>
  <si>
    <t>Ansible/Jenkins/Terraform/GitLab/Nexus/AWS/AZURE</t>
  </si>
  <si>
    <t>Kubernetes/Docker</t>
  </si>
  <si>
    <t>TOOLS &amp; AUTOMATION</t>
  </si>
  <si>
    <t>BENEDETTI</t>
  </si>
  <si>
    <t>Alberto</t>
  </si>
  <si>
    <t>BENEDETTI Alberto</t>
  </si>
  <si>
    <t>08-Consultant</t>
  </si>
  <si>
    <t>44003083</t>
  </si>
  <si>
    <t>Yes</t>
  </si>
  <si>
    <t>TECHARCH</t>
  </si>
  <si>
    <t>VMWARE</t>
  </si>
  <si>
    <t>LINUX</t>
  </si>
  <si>
    <t>CELLA</t>
  </si>
  <si>
    <t>CELLA Alberto</t>
  </si>
  <si>
    <t>8Q</t>
  </si>
  <si>
    <t>PRD</t>
  </si>
  <si>
    <t>AWS</t>
  </si>
  <si>
    <t>SMOLOVIC</t>
  </si>
  <si>
    <t>Aleksandar</t>
  </si>
  <si>
    <t>SMOLOVIC Aleksandar</t>
  </si>
  <si>
    <t>44003082</t>
  </si>
  <si>
    <t>MIDDLEWARE SERVICES</t>
  </si>
  <si>
    <t>CMT</t>
  </si>
  <si>
    <t>NOT DEDICATED</t>
  </si>
  <si>
    <t>FSICMT</t>
  </si>
  <si>
    <t>Tomcat/Jboss/Apache</t>
  </si>
  <si>
    <t>MIDDLEWARE</t>
  </si>
  <si>
    <t>ANTONINI</t>
  </si>
  <si>
    <t>ANTONINI Alessandro</t>
  </si>
  <si>
    <t>07-Manager</t>
  </si>
  <si>
    <t>44002804</t>
  </si>
  <si>
    <t>DBA SERVICES</t>
  </si>
  <si>
    <t>SQLServer</t>
  </si>
  <si>
    <t>Oracle</t>
  </si>
  <si>
    <t>DC DELIVERY</t>
  </si>
  <si>
    <t>BENIGNO</t>
  </si>
  <si>
    <t>BENIGNO Alessandro</t>
  </si>
  <si>
    <t>10-Analyst</t>
  </si>
  <si>
    <t>UNIX SERVICES</t>
  </si>
  <si>
    <t>RH/SuSE/Solaris/AiX/Storage/AWS/GCP/Azure</t>
  </si>
  <si>
    <t>CHG</t>
  </si>
  <si>
    <t>FURLAN</t>
  </si>
  <si>
    <t>FURLAN Alessandro</t>
  </si>
  <si>
    <t>PRDFSI</t>
  </si>
  <si>
    <t>SAP Basis (Operation)</t>
  </si>
  <si>
    <t>SAP Basis Project (Installation)</t>
  </si>
  <si>
    <t>LAPENNA</t>
  </si>
  <si>
    <t>LAPENNA Alessandro</t>
  </si>
  <si>
    <t>PRDRES</t>
  </si>
  <si>
    <t>SAP Basis Team management, economics</t>
  </si>
  <si>
    <t>Undeployed from PC on mag-23</t>
  </si>
  <si>
    <t>To be verified</t>
  </si>
  <si>
    <t>MASIELLO</t>
  </si>
  <si>
    <t>MASIELLO Alessandro</t>
  </si>
  <si>
    <t>SERVELLO</t>
  </si>
  <si>
    <t>SERVELLO Alessandro</t>
  </si>
  <si>
    <t>RESPRD</t>
  </si>
  <si>
    <t>SAP Basis BO expert, Client Management</t>
  </si>
  <si>
    <t>SAP Basis Project (Migration, Installation, Upgrade)</t>
  </si>
  <si>
    <t>TANTARI</t>
  </si>
  <si>
    <t>Alessia</t>
  </si>
  <si>
    <t>TANTARI Alessia</t>
  </si>
  <si>
    <t>NO</t>
  </si>
  <si>
    <t>SILVI</t>
  </si>
  <si>
    <t>Alessio</t>
  </si>
  <si>
    <t>SILVI Alessio</t>
  </si>
  <si>
    <t>Rome</t>
  </si>
  <si>
    <t>MANAGEMENT</t>
  </si>
  <si>
    <t>ANDREANI</t>
  </si>
  <si>
    <t>Andrea</t>
  </si>
  <si>
    <t>ANDREANI Andrea</t>
  </si>
  <si>
    <t>WINDOWS</t>
  </si>
  <si>
    <t>LONGHINI</t>
  </si>
  <si>
    <t>LONGHINI Andrea</t>
  </si>
  <si>
    <t>NETWORK SERVICES</t>
  </si>
  <si>
    <t>Esselunga</t>
  </si>
  <si>
    <t>MASSARO</t>
  </si>
  <si>
    <t>Angelo</t>
  </si>
  <si>
    <t>MASSARO Angelo</t>
  </si>
  <si>
    <t>BMED</t>
  </si>
  <si>
    <t>Weblogic</t>
  </si>
  <si>
    <t>POLLA</t>
  </si>
  <si>
    <t>POLLA Angelo</t>
  </si>
  <si>
    <t>Accenture Support Role</t>
  </si>
  <si>
    <t>TOOLS&amp;AUTOMATION (Tools)</t>
  </si>
  <si>
    <t>Zabbix</t>
  </si>
  <si>
    <t>Nagios</t>
  </si>
  <si>
    <t>AIELLO</t>
  </si>
  <si>
    <t>Antonella</t>
  </si>
  <si>
    <t>AIELLO Antonella</t>
  </si>
  <si>
    <t>SAP Basis (Operation), Client Management</t>
  </si>
  <si>
    <t>AIDONE</t>
  </si>
  <si>
    <t>Antonino</t>
  </si>
  <si>
    <t>AIDONE Antonino</t>
  </si>
  <si>
    <t>DE LUZIO</t>
  </si>
  <si>
    <t>Aurelio</t>
  </si>
  <si>
    <t>DE LUZIO Aurelio</t>
  </si>
  <si>
    <t>FSIPRD</t>
  </si>
  <si>
    <t>CRIMALDI</t>
  </si>
  <si>
    <t>Basilio Giovanni</t>
  </si>
  <si>
    <t>CRIMALDI Basilio Giovanni</t>
  </si>
  <si>
    <t xml:space="preserve">SAP Basis DB2 expert, Client Management </t>
  </si>
  <si>
    <t>SAP Basis Project (Installation, Upgrade)</t>
  </si>
  <si>
    <t>DAC</t>
  </si>
  <si>
    <t>ARRIAGADA TORRES</t>
  </si>
  <si>
    <t>Carmen</t>
  </si>
  <si>
    <t>ARRIAGADA TORRES Carmen</t>
  </si>
  <si>
    <t>LO PIPARO</t>
  </si>
  <si>
    <t>Cristina</t>
  </si>
  <si>
    <t>LO PIPARO Cristina</t>
  </si>
  <si>
    <t>SaltStack/GitLab</t>
  </si>
  <si>
    <t>Ansible</t>
  </si>
  <si>
    <t>CHIARAMONTE</t>
  </si>
  <si>
    <t>Carla</t>
  </si>
  <si>
    <t>CHIARAMONTE Carla</t>
  </si>
  <si>
    <t>EMANUELE</t>
  </si>
  <si>
    <t>Chiara</t>
  </si>
  <si>
    <t>EMANUELE Chiara</t>
  </si>
  <si>
    <t>LB (BigIP F5)</t>
  </si>
  <si>
    <t>Firewalling, routing &amp; switching</t>
  </si>
  <si>
    <t>GIORDANO</t>
  </si>
  <si>
    <t>Claudio</t>
  </si>
  <si>
    <t>GIORDANO Claudio</t>
  </si>
  <si>
    <t>WINDOWS SERVICES</t>
  </si>
  <si>
    <t>Exchange</t>
  </si>
  <si>
    <t>Windows/Vmware</t>
  </si>
  <si>
    <t>PALAZZESI</t>
  </si>
  <si>
    <t>PALAZZESI Claudio</t>
  </si>
  <si>
    <t>Windows</t>
  </si>
  <si>
    <t>SIMONETTA</t>
  </si>
  <si>
    <t>Corrado</t>
  </si>
  <si>
    <t>SIMONETTA Corrado</t>
  </si>
  <si>
    <t xml:space="preserve">SAP Basis Ase DB expert, Client management, Tools </t>
  </si>
  <si>
    <t>SIPIONE</t>
  </si>
  <si>
    <t>SIPIONE Corrado</t>
  </si>
  <si>
    <t>PALMA</t>
  </si>
  <si>
    <t>Debora</t>
  </si>
  <si>
    <t>PALMA Debora</t>
  </si>
  <si>
    <t>WAS/MQ</t>
  </si>
  <si>
    <t>STRANO</t>
  </si>
  <si>
    <t>Daniela</t>
  </si>
  <si>
    <t>STRANO Daniela</t>
  </si>
  <si>
    <t>DB2</t>
  </si>
  <si>
    <t>ALPEGIANI</t>
  </si>
  <si>
    <t>Daniela V.</t>
  </si>
  <si>
    <t>ALPEGIANI Daniela V.</t>
  </si>
  <si>
    <t>SAP Basis economics</t>
  </si>
  <si>
    <t>LOPEZ</t>
  </si>
  <si>
    <t>Daniele</t>
  </si>
  <si>
    <t>LOPEZ Daniele</t>
  </si>
  <si>
    <t>Javascript/Node-Red/Grafana</t>
  </si>
  <si>
    <t>ElasticSearch</t>
  </si>
  <si>
    <t>NEMOUR</t>
  </si>
  <si>
    <t>NEMOUR Daniele</t>
  </si>
  <si>
    <t>PILENGA</t>
  </si>
  <si>
    <t>PILENGA Daniele</t>
  </si>
  <si>
    <t>SALVATI</t>
  </si>
  <si>
    <t>SALVATI Daniele</t>
  </si>
  <si>
    <t>NIGRO</t>
  </si>
  <si>
    <t>Danilo</t>
  </si>
  <si>
    <t>NIGRO Danilo</t>
  </si>
  <si>
    <t>BACKUP SERVICES</t>
  </si>
  <si>
    <t>Commvault</t>
  </si>
  <si>
    <t>Avamar, Data Protector</t>
  </si>
  <si>
    <t>ANTONICA</t>
  </si>
  <si>
    <t>Davide</t>
  </si>
  <si>
    <t>ANTONICA Davide</t>
  </si>
  <si>
    <t>Node-Red</t>
  </si>
  <si>
    <t>Grafana</t>
  </si>
  <si>
    <t>CARANI</t>
  </si>
  <si>
    <t>CARANI Davide</t>
  </si>
  <si>
    <t>AZURE</t>
  </si>
  <si>
    <t>MIRAGOLI</t>
  </si>
  <si>
    <t>MIRAGOLI Davide</t>
  </si>
  <si>
    <t>davide.zampetti</t>
  </si>
  <si>
    <t>ZAMPETTI</t>
  </si>
  <si>
    <t>ZAMPETTI Davide</t>
  </si>
  <si>
    <t>PERRICONE</t>
  </si>
  <si>
    <t>Denis</t>
  </si>
  <si>
    <t>PERRICONE Denis</t>
  </si>
  <si>
    <t>GIAMMARIA</t>
  </si>
  <si>
    <t>Edoardo</t>
  </si>
  <si>
    <t>GIAMMARIA Edoardo</t>
  </si>
  <si>
    <t>KUNISZ</t>
  </si>
  <si>
    <t>Eduardo</t>
  </si>
  <si>
    <t>KUNISZ Eduardo</t>
  </si>
  <si>
    <t>SME</t>
  </si>
  <si>
    <t>SAP Basis Oracle Expert, Client management, Project management</t>
  </si>
  <si>
    <t>SAP Basis netweaver products</t>
  </si>
  <si>
    <t>COLOMBO</t>
  </si>
  <si>
    <t>Elide</t>
  </si>
  <si>
    <t>COLOMBO Elide</t>
  </si>
  <si>
    <t>PostgreSQL</t>
  </si>
  <si>
    <t>MySQL</t>
  </si>
  <si>
    <t>ROMAGNOLI</t>
  </si>
  <si>
    <t>Elisa</t>
  </si>
  <si>
    <t>ROMAGNOLI Elisa</t>
  </si>
  <si>
    <t>Cloudera</t>
  </si>
  <si>
    <t>MOTTA</t>
  </si>
  <si>
    <t>Emanuele</t>
  </si>
  <si>
    <t>MOTTA Emanuele</t>
  </si>
  <si>
    <t>06-Senior Manager</t>
  </si>
  <si>
    <t>CAIRO</t>
  </si>
  <si>
    <t>Enrico</t>
  </si>
  <si>
    <t>CAIRO Enrico</t>
  </si>
  <si>
    <t>PIRAS</t>
  </si>
  <si>
    <t>Erika</t>
  </si>
  <si>
    <t>PIRAS Erika</t>
  </si>
  <si>
    <t>HPS</t>
  </si>
  <si>
    <t>CMTHPS</t>
  </si>
  <si>
    <t>Windows/RH/VMware</t>
  </si>
  <si>
    <t>fabio.silvestri</t>
  </si>
  <si>
    <t>SILVESTRI</t>
  </si>
  <si>
    <t>Fabio</t>
  </si>
  <si>
    <t>SILVESTRI Fabio</t>
  </si>
  <si>
    <t>BEJO</t>
  </si>
  <si>
    <t>Fabiola</t>
  </si>
  <si>
    <t>BEJO Fabiola</t>
  </si>
  <si>
    <t>fabrizio.gargano</t>
  </si>
  <si>
    <t>GARGANO</t>
  </si>
  <si>
    <t>Fabrizio</t>
  </si>
  <si>
    <t>GARGANO Fabrizio</t>
  </si>
  <si>
    <t>MENGHINI</t>
  </si>
  <si>
    <t>Menghini Fabrizio</t>
  </si>
  <si>
    <t>CRESPI</t>
  </si>
  <si>
    <t>Federico</t>
  </si>
  <si>
    <t>CRESPI Federico</t>
  </si>
  <si>
    <t>GIANELLI</t>
  </si>
  <si>
    <t>Gianelli Federico</t>
  </si>
  <si>
    <t>SALVALALIO</t>
  </si>
  <si>
    <t>Flavio</t>
  </si>
  <si>
    <t>SALVALALIO Flavio</t>
  </si>
  <si>
    <t>DINESH</t>
  </si>
  <si>
    <t>DINESH Francesco Fernando</t>
  </si>
  <si>
    <t>francesco.m.parrotta</t>
  </si>
  <si>
    <t>PARROTTA</t>
  </si>
  <si>
    <t>Francesco</t>
  </si>
  <si>
    <t>ROMANO</t>
  </si>
  <si>
    <t>Giuseppe</t>
  </si>
  <si>
    <t>ROMANO Giuseppe</t>
  </si>
  <si>
    <t>SANGALLI</t>
  </si>
  <si>
    <t>Gabriele</t>
  </si>
  <si>
    <t>SANGALLI Gabriele</t>
  </si>
  <si>
    <t>PICCONI</t>
  </si>
  <si>
    <t>Giacomo Davide</t>
  </si>
  <si>
    <t>PICCONI Giacomo Davide</t>
  </si>
  <si>
    <t>BUDANO</t>
  </si>
  <si>
    <t>Giada Maria</t>
  </si>
  <si>
    <t>BUDANO Giada Maria</t>
  </si>
  <si>
    <t>MUCCI</t>
  </si>
  <si>
    <t>Giada</t>
  </si>
  <si>
    <t>Mucci Giada</t>
  </si>
  <si>
    <t>CMTFSI</t>
  </si>
  <si>
    <t>Vmware</t>
  </si>
  <si>
    <t>gianluca.fagiuoli</t>
  </si>
  <si>
    <t>FAGIUOLI</t>
  </si>
  <si>
    <t>Gianluca</t>
  </si>
  <si>
    <t>FAGIUOLI Gianluca</t>
  </si>
  <si>
    <t>giorgio.agrelli</t>
  </si>
  <si>
    <t>AGRELLI</t>
  </si>
  <si>
    <t>Giorgio</t>
  </si>
  <si>
    <t>giorgio.tarozzi</t>
  </si>
  <si>
    <t>TAROZZI</t>
  </si>
  <si>
    <t>TAROZZI Giorgio</t>
  </si>
  <si>
    <t>Kubernetes/Openshift/Docker</t>
  </si>
  <si>
    <t>Tomcat/Jboss/Apache/Weblogic</t>
  </si>
  <si>
    <t>TESTA</t>
  </si>
  <si>
    <t>Giselda</t>
  </si>
  <si>
    <t>TESTA Giselda</t>
  </si>
  <si>
    <t>SAP Basis Client management, Mentoring</t>
  </si>
  <si>
    <t xml:space="preserve">SAP Basis Team Management </t>
  </si>
  <si>
    <t>ANZANI</t>
  </si>
  <si>
    <t>Glauco</t>
  </si>
  <si>
    <t>ANZANI Glauco</t>
  </si>
  <si>
    <t>EL MASKI</t>
  </si>
  <si>
    <t>HANANE</t>
  </si>
  <si>
    <t>EL MASKI HANANE</t>
  </si>
  <si>
    <t>KUMAR</t>
  </si>
  <si>
    <t>Harmesh</t>
  </si>
  <si>
    <t>KUMAR Harmesh</t>
  </si>
  <si>
    <t>VALLEJO</t>
  </si>
  <si>
    <t>Hugo Ronald</t>
  </si>
  <si>
    <t>VALLEJO Hugo Ronald</t>
  </si>
  <si>
    <t>Varano</t>
  </si>
  <si>
    <t>Ilenia</t>
  </si>
  <si>
    <t>VARANO Ilenia</t>
  </si>
  <si>
    <t>lorenzo.lenci</t>
  </si>
  <si>
    <t>N2531423</t>
  </si>
  <si>
    <t>LENCI</t>
  </si>
  <si>
    <t>Lorenzo</t>
  </si>
  <si>
    <t>LENCI Lorenzo</t>
  </si>
  <si>
    <t>MAZZARELLI</t>
  </si>
  <si>
    <t>MAZZARELLI Lorenzo</t>
  </si>
  <si>
    <t>SAP Basis  Project Team  Management,Client Management</t>
  </si>
  <si>
    <t>SAP Basis Team Management</t>
  </si>
  <si>
    <t>MERLO</t>
  </si>
  <si>
    <t>Luca</t>
  </si>
  <si>
    <t>MERLO Luca</t>
  </si>
  <si>
    <t xml:space="preserve">IN </t>
  </si>
  <si>
    <t>ONNIVELLO</t>
  </si>
  <si>
    <t>ONNIVELLO Luca</t>
  </si>
  <si>
    <t>Treviso</t>
  </si>
  <si>
    <t>VERGNANO</t>
  </si>
  <si>
    <t>VERGNANO Luca</t>
  </si>
  <si>
    <t>PACENTE</t>
  </si>
  <si>
    <t>Luigi</t>
  </si>
  <si>
    <t>PACENTE Luigi</t>
  </si>
  <si>
    <t>Marco</t>
  </si>
  <si>
    <t>COLOMBO Marco</t>
  </si>
  <si>
    <t>Marcello</t>
  </si>
  <si>
    <t>MESSUTI</t>
  </si>
  <si>
    <t>MESSUTI Marcello</t>
  </si>
  <si>
    <t>SAP Basis project management, Client Management</t>
  </si>
  <si>
    <t>BAIOCCO</t>
  </si>
  <si>
    <t>BAIOCCO Marco</t>
  </si>
  <si>
    <t>SAP Basis SLT Expert ,Client management</t>
  </si>
  <si>
    <t>Routing, Switching</t>
  </si>
  <si>
    <t>GRANITO</t>
  </si>
  <si>
    <t>GRANITO Marco</t>
  </si>
  <si>
    <t>Citrix</t>
  </si>
  <si>
    <t>MERCURI</t>
  </si>
  <si>
    <t>MERCURI Marco</t>
  </si>
  <si>
    <t>CARELLO</t>
  </si>
  <si>
    <t>Maria</t>
  </si>
  <si>
    <t>CARELLO Maria</t>
  </si>
  <si>
    <t>Ansible/Jenkins/GitLab/Nexus</t>
  </si>
  <si>
    <t>AWS/AZURETerraform</t>
  </si>
  <si>
    <t>BOFFA</t>
  </si>
  <si>
    <t>Maria Rosaria</t>
  </si>
  <si>
    <t>BOFFA Maria Rosaria</t>
  </si>
  <si>
    <t>NetBackup, Avamar, Storage</t>
  </si>
  <si>
    <t>RUOCCO</t>
  </si>
  <si>
    <t>RUOCCO Maria Rosaria</t>
  </si>
  <si>
    <t>Tomcat/Jboss/Apache/WAS</t>
  </si>
  <si>
    <t>martina.todde</t>
  </si>
  <si>
    <t>N2542239</t>
  </si>
  <si>
    <t>TODDE</t>
  </si>
  <si>
    <t>Martina</t>
  </si>
  <si>
    <t>TODDE Martina</t>
  </si>
  <si>
    <t>BONALUMI</t>
  </si>
  <si>
    <t>Matteo</t>
  </si>
  <si>
    <t>BONALUMI Matteo</t>
  </si>
  <si>
    <t>SAP Basis  (Operation)</t>
  </si>
  <si>
    <t>MATTIONI</t>
  </si>
  <si>
    <t>Maurizio</t>
  </si>
  <si>
    <t>MATTIONI Maurizio</t>
  </si>
  <si>
    <t>Kubernetes</t>
  </si>
  <si>
    <t>BELLO</t>
  </si>
  <si>
    <t>Michele</t>
  </si>
  <si>
    <t>BELLO Michele</t>
  </si>
  <si>
    <t>Windows/Vmware/citrix</t>
  </si>
  <si>
    <t>CONSOLO</t>
  </si>
  <si>
    <t>CONSOLO Michele</t>
  </si>
  <si>
    <t>Perl</t>
  </si>
  <si>
    <t>PINTO</t>
  </si>
  <si>
    <t>Nicola</t>
  </si>
  <si>
    <t>PINTO Nicola</t>
  </si>
  <si>
    <t>Paola</t>
  </si>
  <si>
    <t>SESINI</t>
  </si>
  <si>
    <t>Paolo Cesare</t>
  </si>
  <si>
    <t>SESINI Paolo Cesare</t>
  </si>
  <si>
    <t>VIGNATI</t>
  </si>
  <si>
    <t>Patrizia</t>
  </si>
  <si>
    <t>VIGNATI Patrizia</t>
  </si>
  <si>
    <t>05-Senior Manager</t>
  </si>
  <si>
    <t>LECCARDI</t>
  </si>
  <si>
    <t>Ramon</t>
  </si>
  <si>
    <t>LECCARDI Ramon</t>
  </si>
  <si>
    <t>Palo Alto</t>
  </si>
  <si>
    <t>BICA</t>
  </si>
  <si>
    <t>Riccardo</t>
  </si>
  <si>
    <t>BICA Riccardo</t>
  </si>
  <si>
    <t>BUSCAINO</t>
  </si>
  <si>
    <t>BUSCAINO Riccardo</t>
  </si>
  <si>
    <t>LB (Citrix ADC, BigIP F5)</t>
  </si>
  <si>
    <t>rocco.ursino</t>
  </si>
  <si>
    <t>URSINO</t>
  </si>
  <si>
    <t>Rocco</t>
  </si>
  <si>
    <t>URSINO Rocco</t>
  </si>
  <si>
    <t>SAP Basis Project expert (Migration, Installation, Upgrade)</t>
  </si>
  <si>
    <t>GAROFALO</t>
  </si>
  <si>
    <t>Rossella</t>
  </si>
  <si>
    <t>GAROFALO Rossella</t>
  </si>
  <si>
    <t>DE LUCA</t>
  </si>
  <si>
    <t>Stefano</t>
  </si>
  <si>
    <t>DE LUCA Stefano</t>
  </si>
  <si>
    <t>GUIDA</t>
  </si>
  <si>
    <t>Stefano Paolo</t>
  </si>
  <si>
    <t>GUIDA Stefano Paolo</t>
  </si>
  <si>
    <t>Team Management, Client Management</t>
  </si>
  <si>
    <t>SANTAGATI</t>
  </si>
  <si>
    <t>Santo</t>
  </si>
  <si>
    <t>SANTAGATI Santo</t>
  </si>
  <si>
    <t>SAP Basis Netweaver Expert, Client management, Project management,Mentoring</t>
  </si>
  <si>
    <t>BARLETTA</t>
  </si>
  <si>
    <t>Serena</t>
  </si>
  <si>
    <t>BARLETTA Serena</t>
  </si>
  <si>
    <t>Ansible/Jenkins/AWS</t>
  </si>
  <si>
    <t>Gitlab/Nexus</t>
  </si>
  <si>
    <t>FIASTRELLI</t>
  </si>
  <si>
    <t>FIASTRELLI Serena</t>
  </si>
  <si>
    <t>Veeam, NetBackup</t>
  </si>
  <si>
    <t>LONGOBARDI</t>
  </si>
  <si>
    <t>Silvia</t>
  </si>
  <si>
    <t>LONGOBARDI Silvia</t>
  </si>
  <si>
    <t>SANNINO</t>
  </si>
  <si>
    <t>SANNINO Silvia</t>
  </si>
  <si>
    <t>Ansible/Jenkins/Gitlab/Nexus</t>
  </si>
  <si>
    <t>BONANNO</t>
  </si>
  <si>
    <t>BONANNO Stefano</t>
  </si>
  <si>
    <t>Installazione, cabling device rack DC</t>
  </si>
  <si>
    <t>Rapporto coi fornitori</t>
  </si>
  <si>
    <t>SARTORELLI</t>
  </si>
  <si>
    <t>SARTORELLI Stefano</t>
  </si>
  <si>
    <t>Storage</t>
  </si>
  <si>
    <t>DONDI</t>
  </si>
  <si>
    <t>Valentina</t>
  </si>
  <si>
    <t>DONDI Valentina</t>
  </si>
  <si>
    <t>REMONDINI</t>
  </si>
  <si>
    <t>Valeria</t>
  </si>
  <si>
    <t>REMONDINI Valeria</t>
  </si>
  <si>
    <t>Vmware/VMC on cloud</t>
  </si>
  <si>
    <t>valter.verdelocco</t>
  </si>
  <si>
    <t>VERDELOCCO</t>
  </si>
  <si>
    <t>Valter</t>
  </si>
  <si>
    <t>VERDELOCCO Valter</t>
  </si>
  <si>
    <t>DEGIOIA</t>
  </si>
  <si>
    <t>Vincenzo</t>
  </si>
  <si>
    <t>DEGIOIA Vincenzo</t>
  </si>
  <si>
    <t>Team management, SD-WAN, Routing, switching, Firewall, LB( F5, Citrix, Radware, Kemp), DC Operation</t>
  </si>
  <si>
    <t>MAFFEI</t>
  </si>
  <si>
    <t>Vito</t>
  </si>
  <si>
    <t>MAFFEI Vito</t>
  </si>
  <si>
    <t>SCALERA</t>
  </si>
  <si>
    <t>Walter</t>
  </si>
  <si>
    <t>SCALERA Walter</t>
  </si>
  <si>
    <t>OLGIATI</t>
  </si>
  <si>
    <t>OLGIATI Alberto</t>
  </si>
  <si>
    <t>Accenture Outsourcing</t>
  </si>
  <si>
    <t>44036404</t>
  </si>
  <si>
    <t>python/ansible/programming</t>
  </si>
  <si>
    <t>Tutto il resto</t>
  </si>
  <si>
    <t>MEGGIORIN</t>
  </si>
  <si>
    <t>Christian</t>
  </si>
  <si>
    <t>MEGGIORIN Christian</t>
  </si>
  <si>
    <t>PRDCMT</t>
  </si>
  <si>
    <t>TASSOTTO</t>
  </si>
  <si>
    <t>TASSOTTO Christian</t>
  </si>
  <si>
    <t>44030470</t>
  </si>
  <si>
    <t>PESCALLI</t>
  </si>
  <si>
    <t>PESCALLI Corrado</t>
  </si>
  <si>
    <t>STUCCILLI</t>
  </si>
  <si>
    <t>Costantino</t>
  </si>
  <si>
    <t>STUCCILLI Costantino</t>
  </si>
  <si>
    <t>SQL</t>
  </si>
  <si>
    <t>MACALI</t>
  </si>
  <si>
    <t>Jacopo Rinaldo</t>
  </si>
  <si>
    <t>MACALI Jacopo Rinaldo</t>
  </si>
  <si>
    <t>Routing &amp; switching</t>
  </si>
  <si>
    <t>MATUSKA</t>
  </si>
  <si>
    <t>David</t>
  </si>
  <si>
    <t>MATUSKA David</t>
  </si>
  <si>
    <t>Accenture Repubblica Ceca</t>
  </si>
  <si>
    <t>Prague</t>
  </si>
  <si>
    <t>SAP Basis Project (Migration)</t>
  </si>
  <si>
    <t>bogdan.cosmin.pisu</t>
  </si>
  <si>
    <t>PISU</t>
  </si>
  <si>
    <t>Bogdan Cosmin</t>
  </si>
  <si>
    <t>PISU Bogdan Cosmin</t>
  </si>
  <si>
    <t>Accenture Romania</t>
  </si>
  <si>
    <t>Bucharest</t>
  </si>
  <si>
    <t>COMMAND CENTER</t>
  </si>
  <si>
    <t>L1-L1.5</t>
  </si>
  <si>
    <t xml:space="preserve"> -</t>
  </si>
  <si>
    <t>CROSS</t>
  </si>
  <si>
    <t xml:space="preserve"> -CROSS</t>
  </si>
  <si>
    <t>NAPLES ATC</t>
  </si>
  <si>
    <t>cristian.laubach</t>
  </si>
  <si>
    <t>LAUBACH</t>
  </si>
  <si>
    <t>Cristian</t>
  </si>
  <si>
    <t>LAUBACH Cristian</t>
  </si>
  <si>
    <t>diana-maria.petre</t>
  </si>
  <si>
    <t>PETRE</t>
  </si>
  <si>
    <t>Diana Maria</t>
  </si>
  <si>
    <t>PETRE Diana Maria</t>
  </si>
  <si>
    <t>elena-nicoleta.marin</t>
  </si>
  <si>
    <t>MARIN</t>
  </si>
  <si>
    <t>Elena-Nicoleta</t>
  </si>
  <si>
    <t>MARIN Elena-Nicoleta</t>
  </si>
  <si>
    <t>gabriel.cazacu</t>
  </si>
  <si>
    <t>CAZACU</t>
  </si>
  <si>
    <t>Gabriel</t>
  </si>
  <si>
    <t>CAZACU Gabriel</t>
  </si>
  <si>
    <t>george.victor.asan</t>
  </si>
  <si>
    <t>ASAN</t>
  </si>
  <si>
    <t>George Victor</t>
  </si>
  <si>
    <t>ASAN George Victor</t>
  </si>
  <si>
    <t>gheorghe.musteata</t>
  </si>
  <si>
    <t>MUSTEATA</t>
  </si>
  <si>
    <t>Gheorghe</t>
  </si>
  <si>
    <t>MUSTEATA Gheorghe</t>
  </si>
  <si>
    <t>ionut.v.vlasie</t>
  </si>
  <si>
    <t>VLASIE</t>
  </si>
  <si>
    <t>Ionut</t>
  </si>
  <si>
    <t>VLASIE Ionut</t>
  </si>
  <si>
    <t>mihail.astalus</t>
  </si>
  <si>
    <t>ASTALUS</t>
  </si>
  <si>
    <t>Mihail</t>
  </si>
  <si>
    <t>ASTALUS Mihail</t>
  </si>
  <si>
    <t>tanase.izabela</t>
  </si>
  <si>
    <t>TANASE</t>
  </si>
  <si>
    <t>Izabela Elena Beatrice</t>
  </si>
  <si>
    <t>TANASE Izabela Elena Beatrice</t>
  </si>
  <si>
    <t>victor.parvuceanu</t>
  </si>
  <si>
    <t>PARVUCEANU</t>
  </si>
  <si>
    <t>Victor-Constantin-Andrei</t>
  </si>
  <si>
    <t>PARVUCEANU Victor-Constantin-Andrei</t>
  </si>
  <si>
    <t>GIGLIO</t>
  </si>
  <si>
    <t>GIGLIO Antonella</t>
  </si>
  <si>
    <t>Accenture Technology Solutions</t>
  </si>
  <si>
    <t>44011000</t>
  </si>
  <si>
    <t>Naples</t>
  </si>
  <si>
    <t>SERVICE DESK</t>
  </si>
  <si>
    <t>SD</t>
  </si>
  <si>
    <t>a.moio</t>
  </si>
  <si>
    <t>N2551681</t>
  </si>
  <si>
    <t>MOIO</t>
  </si>
  <si>
    <t>IT - Gi Group Spa</t>
  </si>
  <si>
    <t>Somministrato</t>
  </si>
  <si>
    <t>SIGNORE</t>
  </si>
  <si>
    <t>SIGNORE Alessandro</t>
  </si>
  <si>
    <t>44010188</t>
  </si>
  <si>
    <t>FIORE</t>
  </si>
  <si>
    <t>Achille</t>
  </si>
  <si>
    <t>FIORE Achille</t>
  </si>
  <si>
    <t>GCP</t>
  </si>
  <si>
    <t>aldo.de.santo</t>
  </si>
  <si>
    <t>DE SANTO</t>
  </si>
  <si>
    <t>Aldo</t>
  </si>
  <si>
    <t>DE SANTO Aldo</t>
  </si>
  <si>
    <t>44010189</t>
  </si>
  <si>
    <t>T&amp;M</t>
  </si>
  <si>
    <t>T&amp;M (RES)</t>
  </si>
  <si>
    <t>aldo.gargiulo</t>
  </si>
  <si>
    <t>N2551680</t>
  </si>
  <si>
    <t>GARGIULO</t>
  </si>
  <si>
    <t>CAPOZZI</t>
  </si>
  <si>
    <t>CAPOZZI Alessandro</t>
  </si>
  <si>
    <t>alessandro.cardinale</t>
  </si>
  <si>
    <t>CARDINALE</t>
  </si>
  <si>
    <t>CARDINALE Alessandro</t>
  </si>
  <si>
    <t>FALANGA</t>
  </si>
  <si>
    <t>FALANGA Alessandro</t>
  </si>
  <si>
    <t>SCHEDULER</t>
  </si>
  <si>
    <t>Bnl</t>
  </si>
  <si>
    <t>SCHEDULER (Bnl)</t>
  </si>
  <si>
    <t>CARROTTA</t>
  </si>
  <si>
    <t>CARROTTA Alessia</t>
  </si>
  <si>
    <t>44010187</t>
  </si>
  <si>
    <t>alfredo.de.feo</t>
  </si>
  <si>
    <t>DE FEO</t>
  </si>
  <si>
    <t>Alfredo</t>
  </si>
  <si>
    <t>DE FEO Alfredo</t>
  </si>
  <si>
    <t>alfredo.gargiulo</t>
  </si>
  <si>
    <t>GARGIULO Alfredo</t>
  </si>
  <si>
    <t>andrea.esca</t>
  </si>
  <si>
    <t>N2551724</t>
  </si>
  <si>
    <t>ESCA</t>
  </si>
  <si>
    <t>ESCA Andrea</t>
  </si>
  <si>
    <t>angelo.d.guastaferro</t>
  </si>
  <si>
    <t>GUASTAFERRO</t>
  </si>
  <si>
    <t>GUASTAFERRO Angelo</t>
  </si>
  <si>
    <t>DE ROMA</t>
  </si>
  <si>
    <t>DE ROMA Angelo</t>
  </si>
  <si>
    <t>angelo.pisaturo</t>
  </si>
  <si>
    <t>PISATURO</t>
  </si>
  <si>
    <t>PISATURO Angelo</t>
  </si>
  <si>
    <t>aniello.tanzillo</t>
  </si>
  <si>
    <t>TANZILLO</t>
  </si>
  <si>
    <t>Aniello</t>
  </si>
  <si>
    <t>TANZILLO Aniello</t>
  </si>
  <si>
    <t>antonello.federico</t>
  </si>
  <si>
    <t>FEDERICO</t>
  </si>
  <si>
    <t>Antonello</t>
  </si>
  <si>
    <t>FEDERICO Antonello</t>
  </si>
  <si>
    <t>antonietta.capasso</t>
  </si>
  <si>
    <t>N2551685</t>
  </si>
  <si>
    <t>CAPASSO</t>
  </si>
  <si>
    <t>Antonietta</t>
  </si>
  <si>
    <t>antonio.acampora</t>
  </si>
  <si>
    <t>ACAMPORA</t>
  </si>
  <si>
    <t>Antonio</t>
  </si>
  <si>
    <t>ACAMPORA Antonio</t>
  </si>
  <si>
    <t>antonio.allocca</t>
  </si>
  <si>
    <t>ALLOCCA</t>
  </si>
  <si>
    <t>ALLOCCA Antonio</t>
  </si>
  <si>
    <t>DE SIMONE</t>
  </si>
  <si>
    <t>DE SIMONE Antonio</t>
  </si>
  <si>
    <t>BRUNO</t>
  </si>
  <si>
    <t>BRUNO Antonio</t>
  </si>
  <si>
    <t>SAP Basis BO expert, Client Management, Mentoring</t>
  </si>
  <si>
    <t>antonio.ceraldi</t>
  </si>
  <si>
    <t>CERALDI</t>
  </si>
  <si>
    <t>CERALDI Antonio</t>
  </si>
  <si>
    <t>FERRARO</t>
  </si>
  <si>
    <t>FERRARO Antonio</t>
  </si>
  <si>
    <t>LARONGA</t>
  </si>
  <si>
    <t>LARONGA Antonio</t>
  </si>
  <si>
    <t>Ansible/GitLab/AWS</t>
  </si>
  <si>
    <t>LA VECCHIA</t>
  </si>
  <si>
    <t>LA VECCHIA Antonio</t>
  </si>
  <si>
    <t>Assunta</t>
  </si>
  <si>
    <t>FERRARO Assunta</t>
  </si>
  <si>
    <t>TROCCIOLA</t>
  </si>
  <si>
    <t>TROCCIOLA Assunta</t>
  </si>
  <si>
    <t>Ciro</t>
  </si>
  <si>
    <t>DE SIMONE Ciro</t>
  </si>
  <si>
    <t>SALEMME MANNA</t>
  </si>
  <si>
    <t>Carmine</t>
  </si>
  <si>
    <t>SALEMME MANNA Carmine</t>
  </si>
  <si>
    <t>CLOUD OPS SERVICES</t>
  </si>
  <si>
    <t>Azure/AWS/Windows/VMware</t>
  </si>
  <si>
    <t>Unix/Storage/Backup</t>
  </si>
  <si>
    <t>chiara.brogna</t>
  </si>
  <si>
    <t>BROGNA</t>
  </si>
  <si>
    <t>BROGNA Chiara</t>
  </si>
  <si>
    <t>ciro.balzano</t>
  </si>
  <si>
    <t>BALZANO</t>
  </si>
  <si>
    <t>BALZANO Ciro</t>
  </si>
  <si>
    <t>GIUGNO</t>
  </si>
  <si>
    <t>GIUGNO Ciro</t>
  </si>
  <si>
    <t>claudio.autiero</t>
  </si>
  <si>
    <t>AUTIERO</t>
  </si>
  <si>
    <t>AUTIERO Claudio</t>
  </si>
  <si>
    <t>claudio.carotenuto</t>
  </si>
  <si>
    <t>CAROTENUTO</t>
  </si>
  <si>
    <t>CAROTENUTO Claudio</t>
  </si>
  <si>
    <t>DI DONNA</t>
  </si>
  <si>
    <t>DI DONNA Claudio</t>
  </si>
  <si>
    <t>44010186</t>
  </si>
  <si>
    <t>MongoDB</t>
  </si>
  <si>
    <t>DE ANGELIS</t>
  </si>
  <si>
    <t>DE ANGELIS Danilo</t>
  </si>
  <si>
    <t>d.demuru</t>
  </si>
  <si>
    <t>DEMURU</t>
  </si>
  <si>
    <t>DEMURU Dario</t>
  </si>
  <si>
    <t>daniele.cotugno</t>
  </si>
  <si>
    <t>COTUGNO</t>
  </si>
  <si>
    <t>COTUGNO Daniele</t>
  </si>
  <si>
    <t>daniele.pignatiello</t>
  </si>
  <si>
    <t>PIGNATIELLO</t>
  </si>
  <si>
    <t>PIGNATIELLO Daniele</t>
  </si>
  <si>
    <t>danilo.sorrentino</t>
  </si>
  <si>
    <t>SORRENTINO</t>
  </si>
  <si>
    <t>SORRENTINO Danilo</t>
  </si>
  <si>
    <t>BENINI</t>
  </si>
  <si>
    <t>Dario</t>
  </si>
  <si>
    <t>BENINI Dario</t>
  </si>
  <si>
    <t>Ansible/SaltStack/AWS/Python/Scripting</t>
  </si>
  <si>
    <t>Jenkins/Gitlab</t>
  </si>
  <si>
    <t>dario.corsini</t>
  </si>
  <si>
    <t>CORSINI</t>
  </si>
  <si>
    <t>CORSINI Dario</t>
  </si>
  <si>
    <t>dario.digiuliocesare</t>
  </si>
  <si>
    <t>DI GIULIO CESARE</t>
  </si>
  <si>
    <t>DI GIULIO CESARE Dario</t>
  </si>
  <si>
    <t>domenico.girgenti</t>
  </si>
  <si>
    <t>GIRGENTI</t>
  </si>
  <si>
    <t>Domenico</t>
  </si>
  <si>
    <t>GIRGENTI Domenico</t>
  </si>
  <si>
    <t>SCARPATI</t>
  </si>
  <si>
    <t>SCARPATI Domenico</t>
  </si>
  <si>
    <t>SCALETTI</t>
  </si>
  <si>
    <t>Ernesto</t>
  </si>
  <si>
    <t>SCALETTI Ernesto</t>
  </si>
  <si>
    <t>NetBackup, Storage</t>
  </si>
  <si>
    <t>emanuele.coppola</t>
  </si>
  <si>
    <t>COPPOLA</t>
  </si>
  <si>
    <t>COPPOLA Emanuele</t>
  </si>
  <si>
    <t>DI PAOLA</t>
  </si>
  <si>
    <t>DI PAOLA Enrico</t>
  </si>
  <si>
    <t>MAGLIOZZI</t>
  </si>
  <si>
    <t>Erasmo</t>
  </si>
  <si>
    <t>MAGLIOZZI Erasmo</t>
  </si>
  <si>
    <t>Vmware/Citrix</t>
  </si>
  <si>
    <t>DI MARZO</t>
  </si>
  <si>
    <t>DI MARZO Erika</t>
  </si>
  <si>
    <t>D'ANISI</t>
  </si>
  <si>
    <t>D'ANISI Ernesto</t>
  </si>
  <si>
    <t>FSICROSS</t>
  </si>
  <si>
    <t>FONTANAROSA</t>
  </si>
  <si>
    <t>Ester</t>
  </si>
  <si>
    <t>FONTANAROSA Ester</t>
  </si>
  <si>
    <t>FASANO</t>
  </si>
  <si>
    <t>Eugenio</t>
  </si>
  <si>
    <t>FASANO Eugenio</t>
  </si>
  <si>
    <t>GIANNELEVIGNA</t>
  </si>
  <si>
    <t>Eva</t>
  </si>
  <si>
    <t>GIANNELEVIGNA Eva</t>
  </si>
  <si>
    <t>CARBONE</t>
  </si>
  <si>
    <t>CARBONE Francesco</t>
  </si>
  <si>
    <t>RUSSO</t>
  </si>
  <si>
    <t>RUSSO Francesco</t>
  </si>
  <si>
    <t>fabio.debiase</t>
  </si>
  <si>
    <t>DE BIASE</t>
  </si>
  <si>
    <t>DE BIASE Fabio</t>
  </si>
  <si>
    <t>MARCONE</t>
  </si>
  <si>
    <t>MARCONE Fabio</t>
  </si>
  <si>
    <t>fabio.nevano</t>
  </si>
  <si>
    <t>NEVANO</t>
  </si>
  <si>
    <t>NEVANO Fabio</t>
  </si>
  <si>
    <t>SCARANO</t>
  </si>
  <si>
    <t>SCARANO Fabio</t>
  </si>
  <si>
    <t>UCCELLO</t>
  </si>
  <si>
    <t>UCCELLO Fabio</t>
  </si>
  <si>
    <t>VILLANI</t>
  </si>
  <si>
    <t>VILLANI Fabio</t>
  </si>
  <si>
    <t>GOSP</t>
  </si>
  <si>
    <t>SCHEDULER (GOSP)</t>
  </si>
  <si>
    <t>fabrizio.ricciardi</t>
  </si>
  <si>
    <t>RICCIARDI</t>
  </si>
  <si>
    <t>RICCIARDI Fabrizio</t>
  </si>
  <si>
    <t>Ferdinando</t>
  </si>
  <si>
    <t>GIORDANO Ferdinando</t>
  </si>
  <si>
    <t>CORCHIA</t>
  </si>
  <si>
    <t>Firewalling, routing &amp; switching/DC Operation</t>
  </si>
  <si>
    <t>francesco.b.palmieri</t>
  </si>
  <si>
    <t>PALMIERI</t>
  </si>
  <si>
    <t>PALMIERI Francesco</t>
  </si>
  <si>
    <t>FATA</t>
  </si>
  <si>
    <t>FATA Francesco</t>
  </si>
  <si>
    <t>MACELLARO</t>
  </si>
  <si>
    <t>MACELLARO Francesco</t>
  </si>
  <si>
    <t>SD-WAN, Routing, switching, Firewall, DC Operation</t>
  </si>
  <si>
    <t>francesco.moscato</t>
  </si>
  <si>
    <t>MOSCATO</t>
  </si>
  <si>
    <t>MOSCATO Francesco</t>
  </si>
  <si>
    <t>francesco.pappagallo</t>
  </si>
  <si>
    <t>PAPPAGALLO</t>
  </si>
  <si>
    <t>PAPPAGALLO Francesco</t>
  </si>
  <si>
    <t>PETROSINO</t>
  </si>
  <si>
    <t>PETROSINO Francesco</t>
  </si>
  <si>
    <t>TERRACINA</t>
  </si>
  <si>
    <t>TERRACINA Francesco</t>
  </si>
  <si>
    <t>g.langellotti</t>
  </si>
  <si>
    <t>LANGELLOTTI</t>
  </si>
  <si>
    <t>LANGELLOTTI Gabriele</t>
  </si>
  <si>
    <t>Gennaro</t>
  </si>
  <si>
    <t>SANNINO Gennaro</t>
  </si>
  <si>
    <t>MORETTI</t>
  </si>
  <si>
    <t>MORETTI Gabriele</t>
  </si>
  <si>
    <t>Sogei</t>
  </si>
  <si>
    <t>CMTPRD</t>
  </si>
  <si>
    <t>RH/SuSE</t>
  </si>
  <si>
    <t>Solaris/AiX</t>
  </si>
  <si>
    <t>gaia.mariani</t>
  </si>
  <si>
    <t>MARIANI</t>
  </si>
  <si>
    <t>Gaia</t>
  </si>
  <si>
    <t>MARIANI Gaia</t>
  </si>
  <si>
    <t>TAURINO</t>
  </si>
  <si>
    <t>TAURINO Gennaro</t>
  </si>
  <si>
    <t>Python</t>
  </si>
  <si>
    <t>BALZANO Gianluca</t>
  </si>
  <si>
    <t>gianluca.cangiano</t>
  </si>
  <si>
    <t>CANGIANO</t>
  </si>
  <si>
    <t>CANGIANO Gianluca</t>
  </si>
  <si>
    <t>ALGHISI</t>
  </si>
  <si>
    <t>ALGHISI Gianluca</t>
  </si>
  <si>
    <t>GCP/RH/SuSE</t>
  </si>
  <si>
    <t>Terraform</t>
  </si>
  <si>
    <t>gianluca.stabile</t>
  </si>
  <si>
    <t>STABILE</t>
  </si>
  <si>
    <t>STABILE Gianluca</t>
  </si>
  <si>
    <t>SCIALDONE</t>
  </si>
  <si>
    <t>SCIALDONE Giorgio</t>
  </si>
  <si>
    <t>giovanni.defalco</t>
  </si>
  <si>
    <t>DE FALCO</t>
  </si>
  <si>
    <t>Giovanni</t>
  </si>
  <si>
    <t>DE FALCO Giovanni</t>
  </si>
  <si>
    <t>giovanni.maccarrone</t>
  </si>
  <si>
    <t>MACCARONE</t>
  </si>
  <si>
    <t>MACCARONE Giovanni</t>
  </si>
  <si>
    <t>PAGLIARA</t>
  </si>
  <si>
    <t>PAGLIARA Giovanni</t>
  </si>
  <si>
    <t>PALMATO</t>
  </si>
  <si>
    <t>PALMATO Giovanni</t>
  </si>
  <si>
    <t>NOC</t>
  </si>
  <si>
    <t>NETWORK SERVICES (NOC)</t>
  </si>
  <si>
    <t>giulia.grassi</t>
  </si>
  <si>
    <t>GRASSI</t>
  </si>
  <si>
    <t>Giulia</t>
  </si>
  <si>
    <t>GRASSI Giulia</t>
  </si>
  <si>
    <t>AGRILLO</t>
  </si>
  <si>
    <t>AGRILLO Giuseppe</t>
  </si>
  <si>
    <t>BELARDO</t>
  </si>
  <si>
    <t>BELARDO Giuseppe</t>
  </si>
  <si>
    <t>DEL PRETE</t>
  </si>
  <si>
    <t>DEL PRETE Giuseppe</t>
  </si>
  <si>
    <t>IANNIELLO</t>
  </si>
  <si>
    <t>IANNIELLO Giuseppe</t>
  </si>
  <si>
    <t>giuseppe.maione</t>
  </si>
  <si>
    <t>MAIONE</t>
  </si>
  <si>
    <t>MAIONE Giuseppe</t>
  </si>
  <si>
    <t>MONTELLA</t>
  </si>
  <si>
    <t>MONTELLA Giuseppe</t>
  </si>
  <si>
    <t>giuseppe.sirignano</t>
  </si>
  <si>
    <t>SIRIGNANO</t>
  </si>
  <si>
    <t>SIRIGNANO Giuseppe</t>
  </si>
  <si>
    <t>giuseppe.velotto</t>
  </si>
  <si>
    <t>VELOTTO</t>
  </si>
  <si>
    <t>VELOTTO Giuseppe</t>
  </si>
  <si>
    <t>giuseppina.luongo</t>
  </si>
  <si>
    <t>LUONGO</t>
  </si>
  <si>
    <t>Giuseppina</t>
  </si>
  <si>
    <t>LUONGO Giuseppina</t>
  </si>
  <si>
    <t>i.della.gatta</t>
  </si>
  <si>
    <t>DELLA GATTA</t>
  </si>
  <si>
    <t>Immacolata</t>
  </si>
  <si>
    <t>DELLA GATTA Immacolata</t>
  </si>
  <si>
    <t>PACIELLO</t>
  </si>
  <si>
    <t>PACIELLO Immacolata</t>
  </si>
  <si>
    <t>luca.capasso</t>
  </si>
  <si>
    <t>CAPASSO Luca</t>
  </si>
  <si>
    <t>CONTE</t>
  </si>
  <si>
    <t>CONTE Luca</t>
  </si>
  <si>
    <t>CORCIONE</t>
  </si>
  <si>
    <t>CORCIONE Luca</t>
  </si>
  <si>
    <t>IOSSA</t>
  </si>
  <si>
    <t>IOSSA Luca</t>
  </si>
  <si>
    <t>luca.limongelli</t>
  </si>
  <si>
    <t>LIMONGELLI</t>
  </si>
  <si>
    <t>LIMONGELLI Luca</t>
  </si>
  <si>
    <t>FATTORE</t>
  </si>
  <si>
    <t>Luciano</t>
  </si>
  <si>
    <t>FATTORE Luciano</t>
  </si>
  <si>
    <t>Python/AWS/SerciveNow</t>
  </si>
  <si>
    <t>Splunk</t>
  </si>
  <si>
    <t>ESPOSITO</t>
  </si>
  <si>
    <t>Lucio</t>
  </si>
  <si>
    <t>ESPOSITO Lucio</t>
  </si>
  <si>
    <t>ARCIDIACONO</t>
  </si>
  <si>
    <t>ARCIDIACONO Luigi</t>
  </si>
  <si>
    <t>luigi.franco</t>
  </si>
  <si>
    <t>FRANCO</t>
  </si>
  <si>
    <t>FRANCO Luigi</t>
  </si>
  <si>
    <t>luigi.girgenti</t>
  </si>
  <si>
    <t>GIRGENTI Luigi</t>
  </si>
  <si>
    <t>luigi.minauda</t>
  </si>
  <si>
    <t>MINAUDA</t>
  </si>
  <si>
    <t>MINAUDA Luigi</t>
  </si>
  <si>
    <t>CINELLI</t>
  </si>
  <si>
    <t>CINELLI Martina</t>
  </si>
  <si>
    <t>Windows/RH/VMware/Veeam Backup</t>
  </si>
  <si>
    <t>m.sorrentino</t>
  </si>
  <si>
    <t>Massimiliano</t>
  </si>
  <si>
    <t>SORRENTINO Massimiliano</t>
  </si>
  <si>
    <t>manolo.sica</t>
  </si>
  <si>
    <t>SICA</t>
  </si>
  <si>
    <t>Manolo</t>
  </si>
  <si>
    <t>SICA Manolo</t>
  </si>
  <si>
    <t>marco.ricciardi</t>
  </si>
  <si>
    <t>RICCIARDI Marco</t>
  </si>
  <si>
    <t>CARDELLA</t>
  </si>
  <si>
    <t>Margherita</t>
  </si>
  <si>
    <t>CARDELLA Margherita</t>
  </si>
  <si>
    <t>maria.cinelli</t>
  </si>
  <si>
    <t>CINELLI Maria</t>
  </si>
  <si>
    <t>ROMANO Maria</t>
  </si>
  <si>
    <t>MONTI</t>
  </si>
  <si>
    <t>Marianna</t>
  </si>
  <si>
    <t>MONTI Marianna</t>
  </si>
  <si>
    <t>CHECHILE</t>
  </si>
  <si>
    <t>Mariateresa</t>
  </si>
  <si>
    <t>CHECHILE Mariateresa</t>
  </si>
  <si>
    <t>CIANI</t>
  </si>
  <si>
    <t>Mario</t>
  </si>
  <si>
    <t>CIANI Mario</t>
  </si>
  <si>
    <t>mario.reppucci</t>
  </si>
  <si>
    <t>REPPUCCI</t>
  </si>
  <si>
    <t>REPPUCCI Mario</t>
  </si>
  <si>
    <t>mario.rivelli</t>
  </si>
  <si>
    <t>RIVELLI</t>
  </si>
  <si>
    <t>RIVELLI Mario</t>
  </si>
  <si>
    <t>martina.avolio</t>
  </si>
  <si>
    <t>AVOLIO</t>
  </si>
  <si>
    <t>AVOLIO Martina</t>
  </si>
  <si>
    <t>martina.de.biase</t>
  </si>
  <si>
    <t>DE BIASE Martina</t>
  </si>
  <si>
    <t>Massimo</t>
  </si>
  <si>
    <t>DE SIMONE Massimo</t>
  </si>
  <si>
    <t>CAPPONI</t>
  </si>
  <si>
    <t>CAPPONI Matteo</t>
  </si>
  <si>
    <t>melania.scudiero</t>
  </si>
  <si>
    <t>SCUDIERO</t>
  </si>
  <si>
    <t>Melania</t>
  </si>
  <si>
    <t>SCUDIERO Melania</t>
  </si>
  <si>
    <t>GALLO</t>
  </si>
  <si>
    <t>GALLO Michele</t>
  </si>
  <si>
    <t>MENNA</t>
  </si>
  <si>
    <t>Monica</t>
  </si>
  <si>
    <t>MENNA Monica</t>
  </si>
  <si>
    <t>Windows/RH/VMware/Apptio</t>
  </si>
  <si>
    <t>Veeam / AWS</t>
  </si>
  <si>
    <t>DELLA PORTA</t>
  </si>
  <si>
    <t>DELLA PORTA Nicola</t>
  </si>
  <si>
    <t>PANZA</t>
  </si>
  <si>
    <t>PANZA Nicola</t>
  </si>
  <si>
    <t>MASULLO</t>
  </si>
  <si>
    <t>Palma</t>
  </si>
  <si>
    <t>MASULLO Palma</t>
  </si>
  <si>
    <t>DE SOMMA</t>
  </si>
  <si>
    <t>DE SOMMA Paola</t>
  </si>
  <si>
    <t>ZICCARDI</t>
  </si>
  <si>
    <t>Paolo</t>
  </si>
  <si>
    <t>ZICCARDI Paolo</t>
  </si>
  <si>
    <t>AiX</t>
  </si>
  <si>
    <t>RIZZOTTO</t>
  </si>
  <si>
    <t>Pasquale</t>
  </si>
  <si>
    <t>RIZZOTTO Pasquale</t>
  </si>
  <si>
    <t>SCOPPETTA</t>
  </si>
  <si>
    <t>SCOPPETTA Pasquale</t>
  </si>
  <si>
    <t>PERCONTI</t>
  </si>
  <si>
    <t>Windows/RH/VMware/ProxmoxVE/Xen/KVM/Storage/VeeamBackup/DC MGT &amp; Operation</t>
  </si>
  <si>
    <t>Firewalling, routing &amp; switching/IaC/Automation/Azure Cloud</t>
  </si>
  <si>
    <t>CILIENTO</t>
  </si>
  <si>
    <t>Pierpaolo</t>
  </si>
  <si>
    <t>CILIENTO Pierpaolo</t>
  </si>
  <si>
    <t>pietrangelo.de.cicco</t>
  </si>
  <si>
    <t>DE CICCO</t>
  </si>
  <si>
    <t>Pietrangelo</t>
  </si>
  <si>
    <t>DE CICCO Pietrangelo</t>
  </si>
  <si>
    <t>r.gallotti</t>
  </si>
  <si>
    <t>GALLOTTI</t>
  </si>
  <si>
    <t>Roberto</t>
  </si>
  <si>
    <t>GALLOTTI Roberto</t>
  </si>
  <si>
    <t>Raffaele</t>
  </si>
  <si>
    <t>CAPASSO Raffaele</t>
  </si>
  <si>
    <t>CIOTOLA</t>
  </si>
  <si>
    <t>CIOTOLA Raffaele</t>
  </si>
  <si>
    <t>CORSIATO</t>
  </si>
  <si>
    <t>CORSIATO Raffaele</t>
  </si>
  <si>
    <t>REA</t>
  </si>
  <si>
    <t>REA Raffaele</t>
  </si>
  <si>
    <t>Roberta</t>
  </si>
  <si>
    <t>ESPOSITO Roberta</t>
  </si>
  <si>
    <t>CANGIANO Roberta</t>
  </si>
  <si>
    <t>IACULLO</t>
  </si>
  <si>
    <t>IACULLO Roberta</t>
  </si>
  <si>
    <t>roberto.derogatis</t>
  </si>
  <si>
    <t>DE ROGATIS</t>
  </si>
  <si>
    <t>DE ROGATIS Roberto</t>
  </si>
  <si>
    <t>LUBRANO</t>
  </si>
  <si>
    <t>LUBRANO Roberto</t>
  </si>
  <si>
    <t>rosario.quarata</t>
  </si>
  <si>
    <t>QUARATA</t>
  </si>
  <si>
    <t>Rosario</t>
  </si>
  <si>
    <t>QUARATA Rosario</t>
  </si>
  <si>
    <t>ROSSI</t>
  </si>
  <si>
    <t>ROSSI Stefano</t>
  </si>
  <si>
    <t>Salvatore</t>
  </si>
  <si>
    <t>LANGELLOTTI Salvatore</t>
  </si>
  <si>
    <t>SANTANGELO</t>
  </si>
  <si>
    <t>SANTANGELO Salvatore</t>
  </si>
  <si>
    <t>DI SOMMA</t>
  </si>
  <si>
    <t>DI SOMMA Salvatore</t>
  </si>
  <si>
    <t>salvatore.maietta</t>
  </si>
  <si>
    <t>MAIETTA</t>
  </si>
  <si>
    <t>MAIETTA Salvatore</t>
  </si>
  <si>
    <t>salvatore.sabba</t>
  </si>
  <si>
    <t>SABBA</t>
  </si>
  <si>
    <t>SABBA Salvatore</t>
  </si>
  <si>
    <t>COSTI</t>
  </si>
  <si>
    <t>Sergio</t>
  </si>
  <si>
    <t>Firewalling, routing &amp; switching/DC MGT &amp; Operation</t>
  </si>
  <si>
    <t>sharon.lento</t>
  </si>
  <si>
    <t>LENTO</t>
  </si>
  <si>
    <t>Sharon</t>
  </si>
  <si>
    <t>LENTO Sharon</t>
  </si>
  <si>
    <t>silvio.bortone</t>
  </si>
  <si>
    <t>BORTONE</t>
  </si>
  <si>
    <t>Silvio</t>
  </si>
  <si>
    <t>BORTONE Silvio</t>
  </si>
  <si>
    <t>simona.citro</t>
  </si>
  <si>
    <t>CITRO</t>
  </si>
  <si>
    <t>Simona</t>
  </si>
  <si>
    <t>CITRO Simona</t>
  </si>
  <si>
    <t>CONTE Simona</t>
  </si>
  <si>
    <t>BELTEMPO</t>
  </si>
  <si>
    <t>Simone</t>
  </si>
  <si>
    <t>BELTEMPO Simone</t>
  </si>
  <si>
    <t>sonia.miranda</t>
  </si>
  <si>
    <t>MIRANDA</t>
  </si>
  <si>
    <t>Sonia</t>
  </si>
  <si>
    <t>MIRANDA Sonia</t>
  </si>
  <si>
    <t>VENTRIGLIA</t>
  </si>
  <si>
    <t>VENTRIGLIA Stefano</t>
  </si>
  <si>
    <t>tommaso.esposito</t>
  </si>
  <si>
    <t>Tommaso</t>
  </si>
  <si>
    <t>ESPOSITO Tommaso</t>
  </si>
  <si>
    <t>Esposito</t>
  </si>
  <si>
    <t>Esposito Valentina</t>
  </si>
  <si>
    <t>MASTROLONARDO</t>
  </si>
  <si>
    <t>MASTROLONARDO Vincenzo</t>
  </si>
  <si>
    <t>Kubernetes/Rancher</t>
  </si>
  <si>
    <t>PARASCANDOLA</t>
  </si>
  <si>
    <t>Valentino</t>
  </si>
  <si>
    <t>PARASCANDOLA Valentino</t>
  </si>
  <si>
    <t>GIOVIALE</t>
  </si>
  <si>
    <t>Veronica</t>
  </si>
  <si>
    <t>GIOVIALE Veronica</t>
  </si>
  <si>
    <t>vincenzo.boggia</t>
  </si>
  <si>
    <t>N2551678</t>
  </si>
  <si>
    <t>BOGGIA</t>
  </si>
  <si>
    <t>vincenzo.caiazzo</t>
  </si>
  <si>
    <t>CAIAZZO</t>
  </si>
  <si>
    <t>CAIAZZO Vincenzo</t>
  </si>
  <si>
    <t>vincenzo.federico</t>
  </si>
  <si>
    <t>FEDERICO Vincenzo</t>
  </si>
  <si>
    <t>Montano</t>
  </si>
  <si>
    <t>MONTANO Vincenzo</t>
  </si>
  <si>
    <t>RESCMT</t>
  </si>
  <si>
    <t>DI NAPOLI</t>
  </si>
  <si>
    <t>DI NAPOLI Vito</t>
  </si>
  <si>
    <t>PALLOTTA</t>
  </si>
  <si>
    <t>Vittorio</t>
  </si>
  <si>
    <t>PALLOTTA Vittorio</t>
  </si>
  <si>
    <t>wassim.benhamad</t>
  </si>
  <si>
    <t>BENHAMAD</t>
  </si>
  <si>
    <t>Wassim</t>
  </si>
  <si>
    <t>BENHAMAD Wassim</t>
  </si>
  <si>
    <t>alessio.usai</t>
  </si>
  <si>
    <t>USAI</t>
  </si>
  <si>
    <t>USAI Alessio</t>
  </si>
  <si>
    <t>13-New Associate</t>
  </si>
  <si>
    <t>Avanade</t>
  </si>
  <si>
    <t>francesco.brinelli</t>
  </si>
  <si>
    <t>BRINELLI</t>
  </si>
  <si>
    <t>BRINELLI Francesco</t>
  </si>
  <si>
    <t>giulia.picchi</t>
  </si>
  <si>
    <t>PICCHI</t>
  </si>
  <si>
    <t>PICCHI Giulia</t>
  </si>
  <si>
    <t>Azure/GCP/Windows</t>
  </si>
  <si>
    <t>ignazio.piras</t>
  </si>
  <si>
    <t>Ignazio</t>
  </si>
  <si>
    <t>PIRAS Ignazio</t>
  </si>
  <si>
    <t>Vmware/Sccm</t>
  </si>
  <si>
    <t>marija.trajkovic</t>
  </si>
  <si>
    <t>TRAJKOVIC</t>
  </si>
  <si>
    <t>Marija</t>
  </si>
  <si>
    <t>TRAJKOVIC Marija</t>
  </si>
  <si>
    <t>michael.lazzarini</t>
  </si>
  <si>
    <t>LAZZARINI</t>
  </si>
  <si>
    <t>Micheal</t>
  </si>
  <si>
    <t>LAZZARINI Micheal</t>
  </si>
  <si>
    <t>Windows/Vmware/O365</t>
  </si>
  <si>
    <t>ottavio.viviani</t>
  </si>
  <si>
    <t>VIVIANI</t>
  </si>
  <si>
    <t>Ottavio</t>
  </si>
  <si>
    <t>VIVIANI Ottavio</t>
  </si>
  <si>
    <t>paolo.ceffa</t>
  </si>
  <si>
    <t>CEFFA</t>
  </si>
  <si>
    <t>CEFFA Paolo</t>
  </si>
  <si>
    <t>alfonso.martorelli</t>
  </si>
  <si>
    <t>N2433651</t>
  </si>
  <si>
    <t>MARTORELLI</t>
  </si>
  <si>
    <t>Alfonso</t>
  </si>
  <si>
    <t>MARTORELLI Alfonso</t>
  </si>
  <si>
    <t>IT - 3F &amp; EDIN SPA</t>
  </si>
  <si>
    <t>Subco</t>
  </si>
  <si>
    <t>LOMBARDI</t>
  </si>
  <si>
    <t>andrea.de.battisti</t>
  </si>
  <si>
    <t>N2419083</t>
  </si>
  <si>
    <t>DE BATTISTA</t>
  </si>
  <si>
    <t>DE BATTISTA Andrea</t>
  </si>
  <si>
    <t>antonio.manfredi</t>
  </si>
  <si>
    <t>N2309417</t>
  </si>
  <si>
    <t>MANFREDI</t>
  </si>
  <si>
    <t>MANFREDI Antonio</t>
  </si>
  <si>
    <t>elisabetta.de.sapio</t>
  </si>
  <si>
    <t>N2347886</t>
  </si>
  <si>
    <t>DE SAPIO</t>
  </si>
  <si>
    <t>Elisabetta</t>
  </si>
  <si>
    <t>DE SAPIO Elisabetta</t>
  </si>
  <si>
    <t>gaetano.del.prete</t>
  </si>
  <si>
    <t>N2503035</t>
  </si>
  <si>
    <t>Gaetano</t>
  </si>
  <si>
    <t>DEL PRETE Gaetano</t>
  </si>
  <si>
    <t>gian.dangiola</t>
  </si>
  <si>
    <t>N2419076</t>
  </si>
  <si>
    <t>DANGIOLA</t>
  </si>
  <si>
    <t>Gian Domenico</t>
  </si>
  <si>
    <t>DANGIOLA Gian Domenico</t>
  </si>
  <si>
    <t>giovanni.silvestre</t>
  </si>
  <si>
    <t>N2120723</t>
  </si>
  <si>
    <t>SILVESTRE</t>
  </si>
  <si>
    <t>SILVESTRE Giovanni</t>
  </si>
  <si>
    <t>giuseppe.lai</t>
  </si>
  <si>
    <t>N2467686</t>
  </si>
  <si>
    <t>LAI</t>
  </si>
  <si>
    <t>LAI Giuseppe</t>
  </si>
  <si>
    <t>luca.angelino</t>
  </si>
  <si>
    <t>N2416318</t>
  </si>
  <si>
    <t>ANGELINO</t>
  </si>
  <si>
    <t>ANGELINO Luca</t>
  </si>
  <si>
    <t>CRISCUOLO</t>
  </si>
  <si>
    <t>luigi.iorio</t>
  </si>
  <si>
    <t>N2541165</t>
  </si>
  <si>
    <t>IORIO</t>
  </si>
  <si>
    <t>IORIO Luigi</t>
  </si>
  <si>
    <t>mario.silvestre</t>
  </si>
  <si>
    <t>N2162482</t>
  </si>
  <si>
    <t>SILVESTRE Mario</t>
  </si>
  <si>
    <t>nunzia.carraturo</t>
  </si>
  <si>
    <t>N2358319</t>
  </si>
  <si>
    <t>CARRATURO</t>
  </si>
  <si>
    <t>Nunzia</t>
  </si>
  <si>
    <t>CARRATURO Nunzia</t>
  </si>
  <si>
    <t>pietro.di.lucia</t>
  </si>
  <si>
    <t>N2455987</t>
  </si>
  <si>
    <t>DI LUCIA</t>
  </si>
  <si>
    <t>Pietro</t>
  </si>
  <si>
    <t>DI LUCIA Pietro</t>
  </si>
  <si>
    <t>salvatore.ricciardi</t>
  </si>
  <si>
    <t>N2416337</t>
  </si>
  <si>
    <t>RICCIARDI Salvatore</t>
  </si>
  <si>
    <t>sergio.coletta</t>
  </si>
  <si>
    <t>N2464874</t>
  </si>
  <si>
    <t>COLETTA</t>
  </si>
  <si>
    <t>COLETTA Sergio</t>
  </si>
  <si>
    <t>stefano.cantarella</t>
  </si>
  <si>
    <t>N2498513</t>
  </si>
  <si>
    <t>CANTARELLA</t>
  </si>
  <si>
    <t>CANTARELLA Stefano</t>
  </si>
  <si>
    <t>v.caiazzo</t>
  </si>
  <si>
    <t>N0848046</t>
  </si>
  <si>
    <t>antonio.aquilante</t>
  </si>
  <si>
    <t>N2437411</t>
  </si>
  <si>
    <t>AQUILANTE</t>
  </si>
  <si>
    <t>AQUILANTE Antonio</t>
  </si>
  <si>
    <t>IT - ADECCO ITALIA SPA</t>
  </si>
  <si>
    <t>CMTRES</t>
  </si>
  <si>
    <t>daniele.sasso</t>
  </si>
  <si>
    <t>N2437386</t>
  </si>
  <si>
    <t>SASSO</t>
  </si>
  <si>
    <t>SASSO Daniele</t>
  </si>
  <si>
    <t>fabio.a.ferraro</t>
  </si>
  <si>
    <t>N2437409</t>
  </si>
  <si>
    <t>FERRARO Fabio</t>
  </si>
  <si>
    <t>enrico.fasani</t>
  </si>
  <si>
    <t>N2494303</t>
  </si>
  <si>
    <t>FASANI</t>
  </si>
  <si>
    <t>FASANI Enrico</t>
  </si>
  <si>
    <t>IT - AESYS SRL</t>
  </si>
  <si>
    <t>IT - AUBAY ITALIA SPA</t>
  </si>
  <si>
    <t>chris.anoman</t>
  </si>
  <si>
    <t>N2370975</t>
  </si>
  <si>
    <t>ANOMAN</t>
  </si>
  <si>
    <t>Chris</t>
  </si>
  <si>
    <t>ANOMAN Chris</t>
  </si>
  <si>
    <t>d.monti</t>
  </si>
  <si>
    <t>N2533074</t>
  </si>
  <si>
    <t>MONTI Daniele</t>
  </si>
  <si>
    <t>l.giudici</t>
  </si>
  <si>
    <t>N2343519</t>
  </si>
  <si>
    <t>GIUDICI</t>
  </si>
  <si>
    <t>GIUDICI Lorenzo</t>
  </si>
  <si>
    <t>mariano.paniga</t>
  </si>
  <si>
    <t>N2374462</t>
  </si>
  <si>
    <t>PANIGA</t>
  </si>
  <si>
    <t>Mariano</t>
  </si>
  <si>
    <t>PANIGA Mariano</t>
  </si>
  <si>
    <t>Agostino</t>
  </si>
  <si>
    <t>IT - BEGEAR SRL</t>
  </si>
  <si>
    <t>luca.de.vita</t>
  </si>
  <si>
    <t>N2435932</t>
  </si>
  <si>
    <t>DE VITA</t>
  </si>
  <si>
    <t>DE VITA Luca</t>
  </si>
  <si>
    <t>michele.auletta</t>
  </si>
  <si>
    <t>N2435998</t>
  </si>
  <si>
    <t>AULETTA</t>
  </si>
  <si>
    <t>AULETTA Michele</t>
  </si>
  <si>
    <t>salvatore.telesco</t>
  </si>
  <si>
    <t>N2450053</t>
  </si>
  <si>
    <t>TELESCO</t>
  </si>
  <si>
    <t>TELESCO Salvatore</t>
  </si>
  <si>
    <t>vincenzo.manna</t>
  </si>
  <si>
    <t>N0847829</t>
  </si>
  <si>
    <t>MANNA</t>
  </si>
  <si>
    <t>MANNA Vincenzo</t>
  </si>
  <si>
    <t>silvia.alita</t>
  </si>
  <si>
    <t>N2550125</t>
  </si>
  <si>
    <t>ALITA</t>
  </si>
  <si>
    <t>ALITA Silvia</t>
  </si>
  <si>
    <t>IT - Consoft Informatica</t>
  </si>
  <si>
    <t>ali.kaziev</t>
  </si>
  <si>
    <t>N2541799</t>
  </si>
  <si>
    <t>KAZIEV</t>
  </si>
  <si>
    <t>Ali</t>
  </si>
  <si>
    <t>KAZIEV Ali</t>
  </si>
  <si>
    <t>IT - CONVERGER</t>
  </si>
  <si>
    <t>Guest</t>
  </si>
  <si>
    <t>IT - CONVERGER SRL</t>
  </si>
  <si>
    <t>carmine.giacchetti</t>
  </si>
  <si>
    <t>N2401065</t>
  </si>
  <si>
    <t>GIACCHETTI</t>
  </si>
  <si>
    <t>GIACCHETTI Carmine</t>
  </si>
  <si>
    <t>christian.squadritti</t>
  </si>
  <si>
    <t>N2546108</t>
  </si>
  <si>
    <t>SQUADRITTI</t>
  </si>
  <si>
    <t>SQUADRITTI Christian</t>
  </si>
  <si>
    <t>cristian.cinquegrano</t>
  </si>
  <si>
    <t>N2401046</t>
  </si>
  <si>
    <t>CINQUEGRANO</t>
  </si>
  <si>
    <t>CINQUEGRANO Cristian</t>
  </si>
  <si>
    <t>gaetano.ceraldi</t>
  </si>
  <si>
    <t>N2536753</t>
  </si>
  <si>
    <t>CERALDI Gaetano</t>
  </si>
  <si>
    <t>gianmarco.ragosta</t>
  </si>
  <si>
    <t>N0847925</t>
  </si>
  <si>
    <t>RAGOSTA</t>
  </si>
  <si>
    <t>Gianmarco</t>
  </si>
  <si>
    <t>RAGOSTA Gianmarco</t>
  </si>
  <si>
    <t>giovanni.mazzola</t>
  </si>
  <si>
    <t>N2319198</t>
  </si>
  <si>
    <t>MAZZOLA</t>
  </si>
  <si>
    <t>MAZZOLA Giovanni</t>
  </si>
  <si>
    <t>giuseppe.frigento</t>
  </si>
  <si>
    <t>N0847924</t>
  </si>
  <si>
    <t>FRIGENTO</t>
  </si>
  <si>
    <t>FRIGENTO Giuseppe</t>
  </si>
  <si>
    <t>SALZANO</t>
  </si>
  <si>
    <t>N2372208</t>
  </si>
  <si>
    <t>marco.c.esposito</t>
  </si>
  <si>
    <t>N2520720</t>
  </si>
  <si>
    <t>ESPOSITO Marco</t>
  </si>
  <si>
    <t>samuele.senese</t>
  </si>
  <si>
    <t>N2366751</t>
  </si>
  <si>
    <t>SENESE</t>
  </si>
  <si>
    <t>Samuele</t>
  </si>
  <si>
    <t>SENESE Samuele</t>
  </si>
  <si>
    <t>simona.casafina</t>
  </si>
  <si>
    <t>N2523470</t>
  </si>
  <si>
    <t>CASAFINA</t>
  </si>
  <si>
    <t>CASAFINA Simona</t>
  </si>
  <si>
    <t>adolfo.damadio</t>
  </si>
  <si>
    <t>N2551679</t>
  </si>
  <si>
    <t>DAMADIO</t>
  </si>
  <si>
    <t>Adolfo</t>
  </si>
  <si>
    <t>IT - DATABOOZ ITALIA S.r.l.</t>
  </si>
  <si>
    <t>antonio.cuofano</t>
  </si>
  <si>
    <t>N2427082</t>
  </si>
  <si>
    <t>CUOFANO</t>
  </si>
  <si>
    <t>CUOFANO Antonio</t>
  </si>
  <si>
    <t>emilio.napoli</t>
  </si>
  <si>
    <t>N2498037</t>
  </si>
  <si>
    <t>NAPOLI</t>
  </si>
  <si>
    <t>Emilio</t>
  </si>
  <si>
    <t>NAPOLI Emilio</t>
  </si>
  <si>
    <t>enzo.de.caro</t>
  </si>
  <si>
    <t>N2521872</t>
  </si>
  <si>
    <t>DE CARO</t>
  </si>
  <si>
    <t>Enzo</t>
  </si>
  <si>
    <t>DE CARO Enzo</t>
  </si>
  <si>
    <t>Francesca</t>
  </si>
  <si>
    <t>ivan.salzano</t>
  </si>
  <si>
    <t>N2492688</t>
  </si>
  <si>
    <t>Ivan</t>
  </si>
  <si>
    <t>SALZANO Ivan</t>
  </si>
  <si>
    <t>l.viola</t>
  </si>
  <si>
    <t>N2477499</t>
  </si>
  <si>
    <t>VIOLA</t>
  </si>
  <si>
    <t>VIOLA Lorenzo</t>
  </si>
  <si>
    <t>Ansible/Scripting/Gitlab</t>
  </si>
  <si>
    <t>Jenkins</t>
  </si>
  <si>
    <t>nicolas.dauria</t>
  </si>
  <si>
    <t>N2420608</t>
  </si>
  <si>
    <t>D'AURIA</t>
  </si>
  <si>
    <t>Nicolas</t>
  </si>
  <si>
    <t>D'AURIA Nicolas</t>
  </si>
  <si>
    <t>agostino.barone</t>
  </si>
  <si>
    <t>N2518891</t>
  </si>
  <si>
    <t>BARONE</t>
  </si>
  <si>
    <t>BARONE Agostino</t>
  </si>
  <si>
    <t>IT - EAI Software SRL</t>
  </si>
  <si>
    <t>Afast</t>
  </si>
  <si>
    <t>SCHEDULER (Afast)</t>
  </si>
  <si>
    <t>alessio.marinacci</t>
  </si>
  <si>
    <t>N2458016</t>
  </si>
  <si>
    <t>MARINACCI</t>
  </si>
  <si>
    <t>MARINACCI Alessio</t>
  </si>
  <si>
    <t>alfredo.pellegrino</t>
  </si>
  <si>
    <t>N2003804</t>
  </si>
  <si>
    <t>PELLEGRINO</t>
  </si>
  <si>
    <t>PELLEGRINO Alfredo</t>
  </si>
  <si>
    <t>andrea.di.vito</t>
  </si>
  <si>
    <t>N2194359</t>
  </si>
  <si>
    <t xml:space="preserve">DI VITO </t>
  </si>
  <si>
    <t>DI VITO  Andrea</t>
  </si>
  <si>
    <t>antonio.danto</t>
  </si>
  <si>
    <t>N2497703</t>
  </si>
  <si>
    <t>D'ANTO'</t>
  </si>
  <si>
    <t>D'ANTO' Antonio</t>
  </si>
  <si>
    <t>antonio.piscitelli</t>
  </si>
  <si>
    <t>N2548241</t>
  </si>
  <si>
    <t>PISCITIELLI</t>
  </si>
  <si>
    <t>PISCITIELLI Antonio</t>
  </si>
  <si>
    <t>claudio.barletta</t>
  </si>
  <si>
    <t>N2282239</t>
  </si>
  <si>
    <t>BARLETTA Claudio</t>
  </si>
  <si>
    <t>d.pirozzi</t>
  </si>
  <si>
    <t>N2313969</t>
  </si>
  <si>
    <t xml:space="preserve">PIROZZI </t>
  </si>
  <si>
    <t>PIROZZI  Domenico</t>
  </si>
  <si>
    <t>emilio.de.francesco</t>
  </si>
  <si>
    <t>N2548244</t>
  </si>
  <si>
    <t>DI FRANCESCO</t>
  </si>
  <si>
    <t>DI FRANCESCO Emilio</t>
  </si>
  <si>
    <t>eugenio.tuccillo</t>
  </si>
  <si>
    <t>N2460941</t>
  </si>
  <si>
    <t>TUCCILLO</t>
  </si>
  <si>
    <t>TUCCILLO Eugenio</t>
  </si>
  <si>
    <t>fabio.cerza</t>
  </si>
  <si>
    <t>N2526491</t>
  </si>
  <si>
    <t>CERZA</t>
  </si>
  <si>
    <t>CERZA Fabio</t>
  </si>
  <si>
    <t>fabio.pierri</t>
  </si>
  <si>
    <t>N2457950</t>
  </si>
  <si>
    <t>PERRI</t>
  </si>
  <si>
    <t>PERRI Fabio</t>
  </si>
  <si>
    <t>francesco.a.romano</t>
  </si>
  <si>
    <t>N2548237</t>
  </si>
  <si>
    <t>ROMANO Francesco</t>
  </si>
  <si>
    <t>g.nappi</t>
  </si>
  <si>
    <t>N2547731</t>
  </si>
  <si>
    <t>NAPPI</t>
  </si>
  <si>
    <t>NAPPI Giovanni</t>
  </si>
  <si>
    <t>gaetano.amoroso</t>
  </si>
  <si>
    <t>N2520690</t>
  </si>
  <si>
    <t>AMORUSO</t>
  </si>
  <si>
    <t>AMORUSO Gaetano</t>
  </si>
  <si>
    <t>giorgio.caparro</t>
  </si>
  <si>
    <t>N2371924</t>
  </si>
  <si>
    <t>CAPARRO</t>
  </si>
  <si>
    <t>CAPARRO Giorgio</t>
  </si>
  <si>
    <t>manuel.mattu</t>
  </si>
  <si>
    <t>N2518896</t>
  </si>
  <si>
    <t>MATTU</t>
  </si>
  <si>
    <t>Manuel</t>
  </si>
  <si>
    <t>MATTU Manuel</t>
  </si>
  <si>
    <t>noemi.scavariello</t>
  </si>
  <si>
    <t>N2520740</t>
  </si>
  <si>
    <t>SCAVARIELLO</t>
  </si>
  <si>
    <t>Noemi</t>
  </si>
  <si>
    <t>SCAVARIELLO Noemi</t>
  </si>
  <si>
    <t>nunzia.falanga</t>
  </si>
  <si>
    <t>N2346530</t>
  </si>
  <si>
    <t>FALANGA Nunzia</t>
  </si>
  <si>
    <t>samuele.nocerino</t>
  </si>
  <si>
    <t>N0840572</t>
  </si>
  <si>
    <t>NOCERINO</t>
  </si>
  <si>
    <t>NOCERINO Samuele</t>
  </si>
  <si>
    <t>IT - ENERGENT SPA</t>
  </si>
  <si>
    <t>alessandro.del.mauro</t>
  </si>
  <si>
    <t>N2291001</t>
  </si>
  <si>
    <t>DEL MAURO</t>
  </si>
  <si>
    <t>DEL MAURO Alessandro</t>
  </si>
  <si>
    <t>ARCIELLO</t>
  </si>
  <si>
    <t>ARCIELLO Antonio</t>
  </si>
  <si>
    <t>BROCCA</t>
  </si>
  <si>
    <t>ciro.musella</t>
  </si>
  <si>
    <t>N0750241</t>
  </si>
  <si>
    <t>MUSELLA</t>
  </si>
  <si>
    <t>MUSELLA Ciro</t>
  </si>
  <si>
    <t>elia.renza</t>
  </si>
  <si>
    <t>N2450472</t>
  </si>
  <si>
    <t>RENZA</t>
  </si>
  <si>
    <t>Elia</t>
  </si>
  <si>
    <t>RENZA Elia</t>
  </si>
  <si>
    <t>MARRA</t>
  </si>
  <si>
    <t>fabio.a.testa</t>
  </si>
  <si>
    <t>N2337452</t>
  </si>
  <si>
    <t>TESTA Fabio</t>
  </si>
  <si>
    <t>flavia.del.prato</t>
  </si>
  <si>
    <t>N2360760</t>
  </si>
  <si>
    <t>DEL PRATO</t>
  </si>
  <si>
    <t>Flavia</t>
  </si>
  <si>
    <t>DEL PRATO Flavia</t>
  </si>
  <si>
    <t>FORMISANO</t>
  </si>
  <si>
    <t>mario.capone</t>
  </si>
  <si>
    <t>N2255506</t>
  </si>
  <si>
    <t>CAPONE</t>
  </si>
  <si>
    <t>CAPONE Mario</t>
  </si>
  <si>
    <t>massimo.della.ratta</t>
  </si>
  <si>
    <t>N2169108</t>
  </si>
  <si>
    <t>DELLA RATTA</t>
  </si>
  <si>
    <t>DELLA RATTA Massimo</t>
  </si>
  <si>
    <t>DE CAPRIO</t>
  </si>
  <si>
    <t>Mattia</t>
  </si>
  <si>
    <t>vincenzo.vivenzio</t>
  </si>
  <si>
    <t>N2303108</t>
  </si>
  <si>
    <t>VIVENZIO</t>
  </si>
  <si>
    <t>VIVENZIO Vincenzo</t>
  </si>
  <si>
    <t>g.a.de.luca</t>
  </si>
  <si>
    <t>N2457102</t>
  </si>
  <si>
    <t>DE LUCA Giuseppe</t>
  </si>
  <si>
    <t>IT - EXPERIS S.R.L.</t>
  </si>
  <si>
    <t>nicodemo.luca</t>
  </si>
  <si>
    <t>N2428909</t>
  </si>
  <si>
    <t>LUCA</t>
  </si>
  <si>
    <t>Nicodemo</t>
  </si>
  <si>
    <t>LUCA Nicodemo</t>
  </si>
  <si>
    <t>pietro.pagnotta</t>
  </si>
  <si>
    <t>N2430823</t>
  </si>
  <si>
    <t>PAGNOTTA</t>
  </si>
  <si>
    <t>Pietro Paolo</t>
  </si>
  <si>
    <t>PAGNOTTA Pietro Paolo</t>
  </si>
  <si>
    <t>vincenzo.iacobelli</t>
  </si>
  <si>
    <t>N2447280</t>
  </si>
  <si>
    <t>IACOBELLI</t>
  </si>
  <si>
    <t>IACOBELLI Vincenzo</t>
  </si>
  <si>
    <t>IT - F2 INFORMATICA SRL</t>
  </si>
  <si>
    <t>edoardo.elia</t>
  </si>
  <si>
    <t>N2519051</t>
  </si>
  <si>
    <t>ELIA</t>
  </si>
  <si>
    <t>ELIA Edoardo</t>
  </si>
  <si>
    <t>lucas.polloni</t>
  </si>
  <si>
    <t>N2323772</t>
  </si>
  <si>
    <t>POLLONI</t>
  </si>
  <si>
    <t>Lucas</t>
  </si>
  <si>
    <t>POLLONI Lucas</t>
  </si>
  <si>
    <t>alessandro.troiano</t>
  </si>
  <si>
    <t>N2490566</t>
  </si>
  <si>
    <t>TROIANO</t>
  </si>
  <si>
    <t>TROIANO Alessandro</t>
  </si>
  <si>
    <t>IT - FIDES CONSULTING SRL</t>
  </si>
  <si>
    <t>alessia.belperio</t>
  </si>
  <si>
    <t>N2426710</t>
  </si>
  <si>
    <t>BELPERIO</t>
  </si>
  <si>
    <t>BELPERIO Alessia</t>
  </si>
  <si>
    <t>andrea.chiaro</t>
  </si>
  <si>
    <t>N2387324</t>
  </si>
  <si>
    <t>CHIARO</t>
  </si>
  <si>
    <t>CHIARO Andrea</t>
  </si>
  <si>
    <t>antonio.aiello</t>
  </si>
  <si>
    <t>N2410597</t>
  </si>
  <si>
    <t>AIELLO Antonio</t>
  </si>
  <si>
    <t>antonio.buongiorno</t>
  </si>
  <si>
    <t>N2410636</t>
  </si>
  <si>
    <t>BUONGIORNO</t>
  </si>
  <si>
    <t>BUONGIORNO Antonio</t>
  </si>
  <si>
    <t>camilla.fardella</t>
  </si>
  <si>
    <t>N2428887</t>
  </si>
  <si>
    <t>FARDELLA</t>
  </si>
  <si>
    <t>Camilla</t>
  </si>
  <si>
    <t>FARDELLA Camilla</t>
  </si>
  <si>
    <t>cecilia.gaglione</t>
  </si>
  <si>
    <t>N2358302</t>
  </si>
  <si>
    <t>GAGLIONE</t>
  </si>
  <si>
    <t>Cecilia</t>
  </si>
  <si>
    <t>GAGLIONE Cecilia</t>
  </si>
  <si>
    <t>daniele.danisi</t>
  </si>
  <si>
    <t>N2534889</t>
  </si>
  <si>
    <t>DANISI</t>
  </si>
  <si>
    <t>DANISI Daniele</t>
  </si>
  <si>
    <t>davide.granato</t>
  </si>
  <si>
    <t>N2462198</t>
  </si>
  <si>
    <t>GRANATO</t>
  </si>
  <si>
    <t>GRANATO Davide</t>
  </si>
  <si>
    <t>domenico.la.montagna</t>
  </si>
  <si>
    <t>N2410642</t>
  </si>
  <si>
    <t>LA MONTAGNA</t>
  </si>
  <si>
    <t>LA MONTAGNA Domenico</t>
  </si>
  <si>
    <t>f.lombardi</t>
  </si>
  <si>
    <t>N2410604</t>
  </si>
  <si>
    <t>LOMBARDI Francesco</t>
  </si>
  <si>
    <t>f.marotta</t>
  </si>
  <si>
    <t xml:space="preserve">N2384898 </t>
  </si>
  <si>
    <t>MAROTTA</t>
  </si>
  <si>
    <t>MAROTTA Francesco</t>
  </si>
  <si>
    <t>TIM</t>
  </si>
  <si>
    <t>SCHEDULER (TIM)</t>
  </si>
  <si>
    <t>francesco.de.lise</t>
  </si>
  <si>
    <t>N2307048</t>
  </si>
  <si>
    <t>DE LISE</t>
  </si>
  <si>
    <t>DE LISE Francesco</t>
  </si>
  <si>
    <t>francesco.savarese</t>
  </si>
  <si>
    <t xml:space="preserve">N2387840 </t>
  </si>
  <si>
    <t>SAVARESE</t>
  </si>
  <si>
    <t>SAVARESE Francesco</t>
  </si>
  <si>
    <t>g.d.marciano</t>
  </si>
  <si>
    <t>N2527609</t>
  </si>
  <si>
    <t>DI DIO MARCIANO</t>
  </si>
  <si>
    <t>DI DIO MARCIANO Giovanni</t>
  </si>
  <si>
    <t>gennaro.gianniello</t>
  </si>
  <si>
    <t>N2525301</t>
  </si>
  <si>
    <t>GIANNIELLO</t>
  </si>
  <si>
    <t>GIANNIELLO Gennaro</t>
  </si>
  <si>
    <t>giovanni.campese</t>
  </si>
  <si>
    <t>N2424035</t>
  </si>
  <si>
    <t>CAMPESE</t>
  </si>
  <si>
    <t>CAMPESE Giovanni</t>
  </si>
  <si>
    <t>giuseppe.concilio</t>
  </si>
  <si>
    <t>N2493579</t>
  </si>
  <si>
    <t>CONCILIO</t>
  </si>
  <si>
    <t>CONCILIO Giuseppe</t>
  </si>
  <si>
    <t>immacolata.merolla</t>
  </si>
  <si>
    <t>N2290095</t>
  </si>
  <si>
    <t>MEROLLA</t>
  </si>
  <si>
    <t>MEROLLA Immacolata</t>
  </si>
  <si>
    <t>lorenzo.di.marino</t>
  </si>
  <si>
    <t>N2388660</t>
  </si>
  <si>
    <t>DI MARINO</t>
  </si>
  <si>
    <t>DI MARINO Lorenzo</t>
  </si>
  <si>
    <t>luigi.avagnale</t>
  </si>
  <si>
    <t xml:space="preserve">N2415429 </t>
  </si>
  <si>
    <t>AVAGNALE</t>
  </si>
  <si>
    <t>AVAGNALE Luigi</t>
  </si>
  <si>
    <t>luigi.ristaldo</t>
  </si>
  <si>
    <t>N2498956</t>
  </si>
  <si>
    <t>RISTALDO</t>
  </si>
  <si>
    <t>RISTALDO Luigi</t>
  </si>
  <si>
    <t>luigi.uliano</t>
  </si>
  <si>
    <t>N2358301</t>
  </si>
  <si>
    <t>ULIANO</t>
  </si>
  <si>
    <t>ULIANO Luigi</t>
  </si>
  <si>
    <t>m.vicinanza</t>
  </si>
  <si>
    <t>N0664961</t>
  </si>
  <si>
    <t>VICINANZA</t>
  </si>
  <si>
    <t>VICINANZA Michele</t>
  </si>
  <si>
    <t>mattia.iannuzzi</t>
  </si>
  <si>
    <t>N2462181</t>
  </si>
  <si>
    <t>IANNUZZI</t>
  </si>
  <si>
    <t>IANNUZZI Mattia</t>
  </si>
  <si>
    <t>michele.martone</t>
  </si>
  <si>
    <t>N2415427</t>
  </si>
  <si>
    <t>MARTONE</t>
  </si>
  <si>
    <t>MARTONE Michele</t>
  </si>
  <si>
    <t>monica.siniscalchi</t>
  </si>
  <si>
    <t>N2286322</t>
  </si>
  <si>
    <t>SINISCALCHI</t>
  </si>
  <si>
    <t>SINISCALCHI Monica</t>
  </si>
  <si>
    <t>paolo.izzo</t>
  </si>
  <si>
    <t xml:space="preserve">N2413540 </t>
  </si>
  <si>
    <t>IZZO</t>
  </si>
  <si>
    <t>IZZO Paolo</t>
  </si>
  <si>
    <t>r.russo</t>
  </si>
  <si>
    <t>N0661217</t>
  </si>
  <si>
    <t>RUSSO Roberto</t>
  </si>
  <si>
    <t>s.marrone</t>
  </si>
  <si>
    <t>N2410611</t>
  </si>
  <si>
    <t>MARRONE</t>
  </si>
  <si>
    <t>MARRONE Salvatore</t>
  </si>
  <si>
    <t>sabato.bene</t>
  </si>
  <si>
    <t>N2550766</t>
  </si>
  <si>
    <t>BENE</t>
  </si>
  <si>
    <t>Sabato</t>
  </si>
  <si>
    <t>BENE Sabato</t>
  </si>
  <si>
    <t>sossio.aruta</t>
  </si>
  <si>
    <t>N2455978</t>
  </si>
  <si>
    <t>ARUTA</t>
  </si>
  <si>
    <t>Sossio</t>
  </si>
  <si>
    <t>ARUTA Sossio</t>
  </si>
  <si>
    <t>valentina.campo</t>
  </si>
  <si>
    <t>N2358299</t>
  </si>
  <si>
    <t xml:space="preserve">CAMPO </t>
  </si>
  <si>
    <t>CAMPO Valentina</t>
  </si>
  <si>
    <t>vincenzo.abbellito</t>
  </si>
  <si>
    <t>N2534892</t>
  </si>
  <si>
    <t>ABBELLITO</t>
  </si>
  <si>
    <t>ABBELLITO Vincenzo</t>
  </si>
  <si>
    <t>alessandro.davi</t>
  </si>
  <si>
    <t>N2521873</t>
  </si>
  <si>
    <t>DAVI</t>
  </si>
  <si>
    <t>DAVI Alessandro</t>
  </si>
  <si>
    <t>antonio.di.domenico</t>
  </si>
  <si>
    <t>N2523021</t>
  </si>
  <si>
    <t>DI DOMENICO</t>
  </si>
  <si>
    <t>DI DOMENICO Antonio</t>
  </si>
  <si>
    <t>antonio.guida</t>
  </si>
  <si>
    <t>N2551684</t>
  </si>
  <si>
    <t>GUIDA Antonio</t>
  </si>
  <si>
    <t>carlo.martingano</t>
  </si>
  <si>
    <t>N2543119</t>
  </si>
  <si>
    <t>MARTINGANO</t>
  </si>
  <si>
    <t>Carlo</t>
  </si>
  <si>
    <t>MARTINGANO Carlo</t>
  </si>
  <si>
    <t>ciro.improta</t>
  </si>
  <si>
    <t>N2547695</t>
  </si>
  <si>
    <t>IMPROTA</t>
  </si>
  <si>
    <t>IMPROTA Ciro</t>
  </si>
  <si>
    <t>ciro.liguoro</t>
  </si>
  <si>
    <t>N2546120</t>
  </si>
  <si>
    <t>LIGUORO</t>
  </si>
  <si>
    <t>LIGUORO Ciro</t>
  </si>
  <si>
    <t>enrico.iacone</t>
  </si>
  <si>
    <t>N2515817</t>
  </si>
  <si>
    <t>IACONE</t>
  </si>
  <si>
    <t>IACONE Enrico</t>
  </si>
  <si>
    <t>fabio.sarno</t>
  </si>
  <si>
    <t>N2521869</t>
  </si>
  <si>
    <t>SARNO</t>
  </si>
  <si>
    <t>SARNO Fabio</t>
  </si>
  <si>
    <t>felice.rossella</t>
  </si>
  <si>
    <t>N2543133</t>
  </si>
  <si>
    <t>ROSSELLA</t>
  </si>
  <si>
    <t>Felice</t>
  </si>
  <si>
    <t>ROSSELLA Felice</t>
  </si>
  <si>
    <t>francesco.donnarumma</t>
  </si>
  <si>
    <t>N2515761</t>
  </si>
  <si>
    <t>DONNARUMMA</t>
  </si>
  <si>
    <t>DONNARUMMA Francesco</t>
  </si>
  <si>
    <t>gaetano.formisano</t>
  </si>
  <si>
    <t>N2523191</t>
  </si>
  <si>
    <t>FORMISANO Gaetano</t>
  </si>
  <si>
    <t>giuseppe.diciocia</t>
  </si>
  <si>
    <t>N2515781</t>
  </si>
  <si>
    <t>DICIOCIA</t>
  </si>
  <si>
    <t>DICIOCIA Giuseppe</t>
  </si>
  <si>
    <t>LB (Citrix ADC)</t>
  </si>
  <si>
    <t>giuseppe.porritiello</t>
  </si>
  <si>
    <t>N2539066</t>
  </si>
  <si>
    <t>PORRITIELLO</t>
  </si>
  <si>
    <t>PORRITIELLO Giuseppe</t>
  </si>
  <si>
    <t>luca.carpiniello</t>
  </si>
  <si>
    <t>N2551394</t>
  </si>
  <si>
    <t>CARPINIELLO</t>
  </si>
  <si>
    <t>CARPINIELLO LUCA</t>
  </si>
  <si>
    <t>luca.sparano</t>
  </si>
  <si>
    <t>N2515822</t>
  </si>
  <si>
    <t>SPARANO</t>
  </si>
  <si>
    <t>SPARANO Luca</t>
  </si>
  <si>
    <t>matteo.aquino</t>
  </si>
  <si>
    <t>N2515763</t>
  </si>
  <si>
    <t>AQUINO</t>
  </si>
  <si>
    <t>AQUINO Matteo</t>
  </si>
  <si>
    <t>raffaele.salerno</t>
  </si>
  <si>
    <t>N2515820</t>
  </si>
  <si>
    <t>SALERNO</t>
  </si>
  <si>
    <t>SALERNO Raffaele</t>
  </si>
  <si>
    <t>silvio.speravella</t>
  </si>
  <si>
    <t>N2500325</t>
  </si>
  <si>
    <t>SPERAVELLA</t>
  </si>
  <si>
    <t>SPERAVELLA Silvio</t>
  </si>
  <si>
    <t>danilo.brocca</t>
  </si>
  <si>
    <t xml:space="preserve">N2553661 </t>
  </si>
  <si>
    <t>BROCCA Danilo</t>
  </si>
  <si>
    <t>eugenio.russiello</t>
  </si>
  <si>
    <t xml:space="preserve">N2553660 </t>
  </si>
  <si>
    <t>RUSSIELLO</t>
  </si>
  <si>
    <t>RUSSIELLO Eugenio</t>
  </si>
  <si>
    <t>vincenzo.zito</t>
  </si>
  <si>
    <t>N2496455</t>
  </si>
  <si>
    <t>ZITO</t>
  </si>
  <si>
    <t>ZITO Vincenzo</t>
  </si>
  <si>
    <t>fabrizio.cagnini</t>
  </si>
  <si>
    <t>N2502842</t>
  </si>
  <si>
    <t>CAGNINI</t>
  </si>
  <si>
    <t>CAGNINI Fabrizio</t>
  </si>
  <si>
    <t>IT - GLOBAL TECHNOLOGIES ITALIA S.R.L.</t>
  </si>
  <si>
    <t>a.arciello</t>
  </si>
  <si>
    <t>N2526353</t>
  </si>
  <si>
    <t>IT - INNOVAWAY SPA</t>
  </si>
  <si>
    <t>adelaide.salemme</t>
  </si>
  <si>
    <t>N2501082</t>
  </si>
  <si>
    <t>SALEMME</t>
  </si>
  <si>
    <t>Adelaide</t>
  </si>
  <si>
    <t>SALEMME Adelaide</t>
  </si>
  <si>
    <t>alessio.aino</t>
  </si>
  <si>
    <t>N2500819</t>
  </si>
  <si>
    <t>AINO</t>
  </si>
  <si>
    <t>AINO Alessio</t>
  </si>
  <si>
    <t>andrea.cacace</t>
  </si>
  <si>
    <t>N2528617</t>
  </si>
  <si>
    <t>CACACE</t>
  </si>
  <si>
    <t>CACACE Andrea</t>
  </si>
  <si>
    <t>angelo.murgia</t>
  </si>
  <si>
    <t>N2498507</t>
  </si>
  <si>
    <t>MURGIA</t>
  </si>
  <si>
    <t>MURGIA Angelo</t>
  </si>
  <si>
    <t>antonio.bargiacchi</t>
  </si>
  <si>
    <t>N2461432</t>
  </si>
  <si>
    <t>BARGIACCHI</t>
  </si>
  <si>
    <t>BARGIACCHI Antonio</t>
  </si>
  <si>
    <t>ciro.triola</t>
  </si>
  <si>
    <t>N2498542</t>
  </si>
  <si>
    <t>TRIOLA</t>
  </si>
  <si>
    <t>TRIOLA Ciro</t>
  </si>
  <si>
    <t>giosue.russo</t>
  </si>
  <si>
    <t>N2520764</t>
  </si>
  <si>
    <t>Giosue</t>
  </si>
  <si>
    <t>RUSSO Giosue</t>
  </si>
  <si>
    <t>luigi.orefice</t>
  </si>
  <si>
    <t>N2528456</t>
  </si>
  <si>
    <t>OREFICE</t>
  </si>
  <si>
    <t>OREFICE Luigi</t>
  </si>
  <si>
    <t>nunzio.bentivoglio</t>
  </si>
  <si>
    <t>N2534837</t>
  </si>
  <si>
    <t>BENTIVOGLIO</t>
  </si>
  <si>
    <t>Nunzio</t>
  </si>
  <si>
    <t>BENTIVOGLIO Nunzio</t>
  </si>
  <si>
    <t>raffaele.greco</t>
  </si>
  <si>
    <t>N2498523</t>
  </si>
  <si>
    <t>GRECO</t>
  </si>
  <si>
    <t>GRECO Raffaele</t>
  </si>
  <si>
    <t>sara.palomby</t>
  </si>
  <si>
    <t>N2520763</t>
  </si>
  <si>
    <t>PALOMBY</t>
  </si>
  <si>
    <t>Sara</t>
  </si>
  <si>
    <t>PALOMBY Sara</t>
  </si>
  <si>
    <t>simone.basco</t>
  </si>
  <si>
    <t>N2539380</t>
  </si>
  <si>
    <t>BASCO</t>
  </si>
  <si>
    <t>BASCO Simone</t>
  </si>
  <si>
    <t>alessandro.salzano</t>
  </si>
  <si>
    <t>N2358514</t>
  </si>
  <si>
    <t>SALZANO Alessandro</t>
  </si>
  <si>
    <t>IT - INTERLEM SRL</t>
  </si>
  <si>
    <t>eltsine.kalepe</t>
  </si>
  <si>
    <t>N2501087</t>
  </si>
  <si>
    <t>KALEPE</t>
  </si>
  <si>
    <t>Eltisine</t>
  </si>
  <si>
    <t>KALEPE Eltisine</t>
  </si>
  <si>
    <t>kristian.dimitrov</t>
  </si>
  <si>
    <t>N2391587</t>
  </si>
  <si>
    <t>DIMITROV</t>
  </si>
  <si>
    <t>Kristian</t>
  </si>
  <si>
    <t>DIMITROV Kristian</t>
  </si>
  <si>
    <t>luca.fossati</t>
  </si>
  <si>
    <t>N2499448</t>
  </si>
  <si>
    <t>FOSSATI</t>
  </si>
  <si>
    <t>FOSSATI Luca</t>
  </si>
  <si>
    <t>paolo.silvera</t>
  </si>
  <si>
    <t>N2375439</t>
  </si>
  <si>
    <t>SILVERA</t>
  </si>
  <si>
    <t>SILVERA Paolo</t>
  </si>
  <si>
    <t>thomas.fontana</t>
  </si>
  <si>
    <t>N2444338</t>
  </si>
  <si>
    <t xml:space="preserve">FONTANA </t>
  </si>
  <si>
    <t>Thomas</t>
  </si>
  <si>
    <t>FONTANA Thomas</t>
  </si>
  <si>
    <t>IT - INVESTECH S.P.A.</t>
  </si>
  <si>
    <t>aleksandrov.feliks</t>
  </si>
  <si>
    <t>N2533483</t>
  </si>
  <si>
    <t>ALEKSANDROV</t>
  </si>
  <si>
    <t>Feliks</t>
  </si>
  <si>
    <t>ALEKSANDROV Feliks</t>
  </si>
  <si>
    <t>Terraform/AWS/AZURE/</t>
  </si>
  <si>
    <t>andrea.de.benedictis</t>
  </si>
  <si>
    <t>N2461388</t>
  </si>
  <si>
    <t>DE BENEDICTIS</t>
  </si>
  <si>
    <t>DE BENEDICTIS Andrea</t>
  </si>
  <si>
    <t>SAP Basis (BO/BPC, HANA)</t>
  </si>
  <si>
    <t>c.piscitelli</t>
  </si>
  <si>
    <t>N2505286</t>
  </si>
  <si>
    <t>PISCITELLI</t>
  </si>
  <si>
    <t>Clementina</t>
  </si>
  <si>
    <t>PISCITELLI Clementina</t>
  </si>
  <si>
    <t>carlo.vinella</t>
  </si>
  <si>
    <t>N2547500</t>
  </si>
  <si>
    <t>VINELLA</t>
  </si>
  <si>
    <t>VINELLA Carlo</t>
  </si>
  <si>
    <t>damiano.a.meloni</t>
  </si>
  <si>
    <t>N2493142</t>
  </si>
  <si>
    <t>MELONI</t>
  </si>
  <si>
    <t>Damiano</t>
  </si>
  <si>
    <t>MELONI Damiano</t>
  </si>
  <si>
    <t>SAP Basis (SAP Cloud)</t>
  </si>
  <si>
    <t>francesco.tosoni</t>
  </si>
  <si>
    <t>N2547680</t>
  </si>
  <si>
    <t>TOSONI</t>
  </si>
  <si>
    <t>TOSONI Francesco</t>
  </si>
  <si>
    <t>Giulio</t>
  </si>
  <si>
    <t>simona.a.mancini</t>
  </si>
  <si>
    <t>N2526721</t>
  </si>
  <si>
    <t>MANCINI</t>
  </si>
  <si>
    <t>MANCINI Simona</t>
  </si>
  <si>
    <t>simona.lalumera</t>
  </si>
  <si>
    <t>N2549729</t>
  </si>
  <si>
    <t>LALUMERA</t>
  </si>
  <si>
    <t>LALUMERA Simona</t>
  </si>
  <si>
    <t>IT - K2 Partnering Solutions Italy Srl</t>
  </si>
  <si>
    <t>alessandro.olivi</t>
  </si>
  <si>
    <t>N2541246</t>
  </si>
  <si>
    <t>OLIVI</t>
  </si>
  <si>
    <t>OLIVI Alessandro</t>
  </si>
  <si>
    <t>antonio.galioto</t>
  </si>
  <si>
    <t>N2458174</t>
  </si>
  <si>
    <t>GALIOTO</t>
  </si>
  <si>
    <t>GALIOTO Antonio</t>
  </si>
  <si>
    <t>cristiano.conte</t>
  </si>
  <si>
    <t>N2553594</t>
  </si>
  <si>
    <t>Cristiano</t>
  </si>
  <si>
    <t>CONTE Cristiano</t>
  </si>
  <si>
    <t>marco.terraneo</t>
  </si>
  <si>
    <t>N2552142</t>
  </si>
  <si>
    <t>TERRANEO</t>
  </si>
  <si>
    <t>TERRANEO Marco</t>
  </si>
  <si>
    <t>nicola.biagini</t>
  </si>
  <si>
    <t>N2541243</t>
  </si>
  <si>
    <t>NICOLA</t>
  </si>
  <si>
    <t>Biagini</t>
  </si>
  <si>
    <t>NICOLA Biagini</t>
  </si>
  <si>
    <t>IT - M.C. ENGINEERING Srl</t>
  </si>
  <si>
    <t>davide.rigo</t>
  </si>
  <si>
    <t>N2503880</t>
  </si>
  <si>
    <t>RIGO</t>
  </si>
  <si>
    <t>RIGO Davide</t>
  </si>
  <si>
    <t>veronica.capasso</t>
  </si>
  <si>
    <t>N2532556</t>
  </si>
  <si>
    <t>CAPASSO Veronica</t>
  </si>
  <si>
    <t>IT - Manpower TBO S.r.l.</t>
  </si>
  <si>
    <t>Azure</t>
  </si>
  <si>
    <t>ciro.galario</t>
  </si>
  <si>
    <t>N2534885</t>
  </si>
  <si>
    <t>GALARIO</t>
  </si>
  <si>
    <t>GALARIO Ciro</t>
  </si>
  <si>
    <t>IT - Matrix Consulting Group Srl</t>
  </si>
  <si>
    <t>donatello.de.martino</t>
  </si>
  <si>
    <t>N2504016</t>
  </si>
  <si>
    <t>DE MARTINO</t>
  </si>
  <si>
    <t>Donatello</t>
  </si>
  <si>
    <t>DE MARTINO Donatello</t>
  </si>
  <si>
    <t>f.b.russo</t>
  </si>
  <si>
    <t>N2431134</t>
  </si>
  <si>
    <t>f.pace</t>
  </si>
  <si>
    <t>N2307366</t>
  </si>
  <si>
    <t>PACE</t>
  </si>
  <si>
    <t>PACE Francesco</t>
  </si>
  <si>
    <t>mattia.prisco</t>
  </si>
  <si>
    <t>N2431133</t>
  </si>
  <si>
    <t>PRISCO</t>
  </si>
  <si>
    <t>PRISCO Mattia</t>
  </si>
  <si>
    <t>carlo.di.bellonio</t>
  </si>
  <si>
    <t>N2529602</t>
  </si>
  <si>
    <t>DI BELLONIO</t>
  </si>
  <si>
    <t>DI BELLONIO Carlo</t>
  </si>
  <si>
    <t>IT - NETGROUP SRL</t>
  </si>
  <si>
    <t>felice.c.addeo</t>
  </si>
  <si>
    <t>N2529603</t>
  </si>
  <si>
    <t>ADDEO</t>
  </si>
  <si>
    <t>Felice Cristiano</t>
  </si>
  <si>
    <t>ADDEO Felice Cristiano</t>
  </si>
  <si>
    <t>nicola.beneduce</t>
  </si>
  <si>
    <t>N2530877</t>
  </si>
  <si>
    <t>Beneduce</t>
  </si>
  <si>
    <t>NICOLA Beneduce</t>
  </si>
  <si>
    <t>francesco.andaloro</t>
  </si>
  <si>
    <t>N2545746</t>
  </si>
  <si>
    <t>ANDALORO</t>
  </si>
  <si>
    <t>ANDALORO Francesco</t>
  </si>
  <si>
    <t>IT - NETSOFT</t>
  </si>
  <si>
    <t>mario.zimbaldi</t>
  </si>
  <si>
    <t>N2550767</t>
  </si>
  <si>
    <t>ZIMBALDI</t>
  </si>
  <si>
    <t>ZIMBALDI Mario</t>
  </si>
  <si>
    <t>IT - NEWSOFT</t>
  </si>
  <si>
    <t>alessio.tasco</t>
  </si>
  <si>
    <t>N2542177</t>
  </si>
  <si>
    <t>TASCO</t>
  </si>
  <si>
    <t>TASCO Alessio</t>
  </si>
  <si>
    <t>IT - OPENJOB CONSULTING SRL</t>
  </si>
  <si>
    <t>alexandru.lungociu</t>
  </si>
  <si>
    <t>N2369539</t>
  </si>
  <si>
    <t>LUNGOCIU</t>
  </si>
  <si>
    <t>Alexandru</t>
  </si>
  <si>
    <t>LUNGOCIU Alexandru</t>
  </si>
  <si>
    <t>TIBCO</t>
  </si>
  <si>
    <t>dario.mariani</t>
  </si>
  <si>
    <t>N2543132</t>
  </si>
  <si>
    <t>MARIANI Dario</t>
  </si>
  <si>
    <t>enrico.kogoj</t>
  </si>
  <si>
    <t>N2457655</t>
  </si>
  <si>
    <t>KOGOJ</t>
  </si>
  <si>
    <t>KOGOJ Enrico</t>
  </si>
  <si>
    <t>federico.bandi</t>
  </si>
  <si>
    <t>N2505280</t>
  </si>
  <si>
    <t>BANDI</t>
  </si>
  <si>
    <t>BANDI Federico</t>
  </si>
  <si>
    <t>giovanni.zappata</t>
  </si>
  <si>
    <t>N2523458</t>
  </si>
  <si>
    <t>ZAPPATA</t>
  </si>
  <si>
    <t>ZAPPATA Giovanni</t>
  </si>
  <si>
    <t>maria.bellissimo</t>
  </si>
  <si>
    <t>N2542180</t>
  </si>
  <si>
    <t>BELLISSIMO</t>
  </si>
  <si>
    <t>BELLISSIMO Maria</t>
  </si>
  <si>
    <t>martino.zocca</t>
  </si>
  <si>
    <t>N2254947</t>
  </si>
  <si>
    <t>ZOCCA</t>
  </si>
  <si>
    <t>Martino</t>
  </si>
  <si>
    <t>ZOCCA Martino</t>
  </si>
  <si>
    <t>stefano.davin</t>
  </si>
  <si>
    <t>N2551218</t>
  </si>
  <si>
    <t>DAVIN</t>
  </si>
  <si>
    <t>DAVIN Stefano</t>
  </si>
  <si>
    <t>IT - OTS SPA</t>
  </si>
  <si>
    <t>davide.stevanato</t>
  </si>
  <si>
    <t>N2491928</t>
  </si>
  <si>
    <t>STEVANATO</t>
  </si>
  <si>
    <t>STEVANATO Davide</t>
  </si>
  <si>
    <t>Solaris/AiX/AWS</t>
  </si>
  <si>
    <t>giuseppe.barbuzzi</t>
  </si>
  <si>
    <t>N2499403</t>
  </si>
  <si>
    <t>BARBUZZI</t>
  </si>
  <si>
    <t>BARBUZZI Giuseppe</t>
  </si>
  <si>
    <t>marco.zammarchi</t>
  </si>
  <si>
    <t>N2254129</t>
  </si>
  <si>
    <t>ZAMMARCHi</t>
  </si>
  <si>
    <t>ZAMMARCHi Marco</t>
  </si>
  <si>
    <t>shamit.kokmaduwe</t>
  </si>
  <si>
    <t>N2254112</t>
  </si>
  <si>
    <t>KOKMADUWE</t>
  </si>
  <si>
    <t>Shamit</t>
  </si>
  <si>
    <t>KOKMADUWE Shamit</t>
  </si>
  <si>
    <t>davide.marino</t>
  </si>
  <si>
    <t>N2476077</t>
  </si>
  <si>
    <t>MARINO</t>
  </si>
  <si>
    <t>MARINO Davide</t>
  </si>
  <si>
    <t>IT - PARTECH SPA</t>
  </si>
  <si>
    <t>g.bartolomucci</t>
  </si>
  <si>
    <t>N2524335</t>
  </si>
  <si>
    <t>BARTOLOMUCCI</t>
  </si>
  <si>
    <t>BARTOLOMUCCI Giovanni</t>
  </si>
  <si>
    <t>michele.giroldini</t>
  </si>
  <si>
    <t>N2467829</t>
  </si>
  <si>
    <t>GIROLDINI</t>
  </si>
  <si>
    <t>GIROLDINI Michele</t>
  </si>
  <si>
    <t>roberto.baraldi</t>
  </si>
  <si>
    <t>N2476082</t>
  </si>
  <si>
    <t>BARALDI</t>
  </si>
  <si>
    <t>BARALDI Roberto</t>
  </si>
  <si>
    <t>IT - PENTA SOLUZIONI INFORMATICHE S.R.L</t>
  </si>
  <si>
    <t>emanuele.carola</t>
  </si>
  <si>
    <t>N2400180</t>
  </si>
  <si>
    <t>CAROLA</t>
  </si>
  <si>
    <t>CAROLA Emanuele</t>
  </si>
  <si>
    <t>fabio.cozzuto</t>
  </si>
  <si>
    <t>N2537698</t>
  </si>
  <si>
    <t>COZZUTO</t>
  </si>
  <si>
    <t>COZZUTO Fabio</t>
  </si>
  <si>
    <t>gennaro.carola</t>
  </si>
  <si>
    <t>N2365407</t>
  </si>
  <si>
    <t>CAROLA Gennaro</t>
  </si>
  <si>
    <t>PRDCROSS</t>
  </si>
  <si>
    <t>gennaro.granata</t>
  </si>
  <si>
    <t>N2481732</t>
  </si>
  <si>
    <t>GRANATA</t>
  </si>
  <si>
    <t>GRANATA Gennaro</t>
  </si>
  <si>
    <t>gianluca.perifano</t>
  </si>
  <si>
    <t>N2464855</t>
  </si>
  <si>
    <t>PERIFANO</t>
  </si>
  <si>
    <t>PERIFANO Gianluca</t>
  </si>
  <si>
    <t>giulio.stellato</t>
  </si>
  <si>
    <t>N2491907</t>
  </si>
  <si>
    <t>STELLATO</t>
  </si>
  <si>
    <t>STELLATO Giulio</t>
  </si>
  <si>
    <t>giuseppe.stabile</t>
  </si>
  <si>
    <t>N2531601</t>
  </si>
  <si>
    <t>STABILE Giuseppe</t>
  </si>
  <si>
    <t>luigi.incarnato</t>
  </si>
  <si>
    <t>N0656373</t>
  </si>
  <si>
    <t>INCARNATO</t>
  </si>
  <si>
    <t>INCARNATO Luigi</t>
  </si>
  <si>
    <t>carmine.montanino</t>
  </si>
  <si>
    <t>N2455947</t>
  </si>
  <si>
    <t>MONTANINO</t>
  </si>
  <si>
    <t>Carmine Alberto</t>
  </si>
  <si>
    <t>MONTANINO Carmine Alberto</t>
  </si>
  <si>
    <t>IT - PRISMA SRL</t>
  </si>
  <si>
    <t>danilo.daniele</t>
  </si>
  <si>
    <t>N2526492</t>
  </si>
  <si>
    <t>DANILO</t>
  </si>
  <si>
    <t>DANILO Daniele</t>
  </si>
  <si>
    <t>fabio.di.biase</t>
  </si>
  <si>
    <t>N2457687</t>
  </si>
  <si>
    <t>DI BIASE</t>
  </si>
  <si>
    <t>DI BIASE Fabio</t>
  </si>
  <si>
    <t>francescopio.barone</t>
  </si>
  <si>
    <t>N2507487</t>
  </si>
  <si>
    <t>Francesco Pio</t>
  </si>
  <si>
    <t>BARONE Francesco Pio</t>
  </si>
  <si>
    <t>BNL</t>
  </si>
  <si>
    <t>SCHEDULER (BNL)</t>
  </si>
  <si>
    <t>marco.scognamiglio</t>
  </si>
  <si>
    <t>N2432919</t>
  </si>
  <si>
    <t xml:space="preserve">SCOGNAMIGLIO </t>
  </si>
  <si>
    <t>SCOGNAMIGLIO  Marco</t>
  </si>
  <si>
    <t>stefano.di.nucci</t>
  </si>
  <si>
    <t>N2526493</t>
  </si>
  <si>
    <t>DI NUCCI</t>
  </si>
  <si>
    <t>DI NUCCI Stefano</t>
  </si>
  <si>
    <t>vittoria.cavuoto</t>
  </si>
  <si>
    <t>N2375110</t>
  </si>
  <si>
    <t>CAVUOTO</t>
  </si>
  <si>
    <t>Vittoria</t>
  </si>
  <si>
    <t>CAVUOTO Vittoria</t>
  </si>
  <si>
    <t>a.pietra</t>
  </si>
  <si>
    <t>N2437018</t>
  </si>
  <si>
    <t>PIETRA</t>
  </si>
  <si>
    <t>PIETRA Antonio</t>
  </si>
  <si>
    <t>IT - RANDSTAD ITALIA SPA</t>
  </si>
  <si>
    <t>alessandro.abate</t>
  </si>
  <si>
    <t>N2510430</t>
  </si>
  <si>
    <t>ABATE</t>
  </si>
  <si>
    <t>ABATE Alessandro</t>
  </si>
  <si>
    <t>alessandro.saggio</t>
  </si>
  <si>
    <t>N2437014</t>
  </si>
  <si>
    <t>SAGGIO</t>
  </si>
  <si>
    <t>SAGGIO Alessandro</t>
  </si>
  <si>
    <t>alexander.piccolo</t>
  </si>
  <si>
    <t>N2510449</t>
  </si>
  <si>
    <t>PICCOLO</t>
  </si>
  <si>
    <t>Alexander</t>
  </si>
  <si>
    <t>PICCOLO Alexander</t>
  </si>
  <si>
    <t>davide.pio.iorio</t>
  </si>
  <si>
    <t>N2510594</t>
  </si>
  <si>
    <t>Davide Pio</t>
  </si>
  <si>
    <t>IORIO Davide Pio</t>
  </si>
  <si>
    <t>emmanuele.borea</t>
  </si>
  <si>
    <t>N2437007</t>
  </si>
  <si>
    <t>BOREA</t>
  </si>
  <si>
    <t>Emmanuele</t>
  </si>
  <si>
    <t>BOREA Emmanuele</t>
  </si>
  <si>
    <t>francesco.ammirevole</t>
  </si>
  <si>
    <t>N2510607</t>
  </si>
  <si>
    <t>AMMIREVOLE</t>
  </si>
  <si>
    <t>AMMIREVOLE Francesco</t>
  </si>
  <si>
    <t>gioacchino.tammaro</t>
  </si>
  <si>
    <t>N2510587</t>
  </si>
  <si>
    <t>TAMMARO</t>
  </si>
  <si>
    <t>Gioacchino</t>
  </si>
  <si>
    <t>TAMMARO Gioacchino</t>
  </si>
  <si>
    <t>giovanni.raiola</t>
  </si>
  <si>
    <t>N2437021</t>
  </si>
  <si>
    <t>RAIOLA</t>
  </si>
  <si>
    <t>RAIOLA  Giovanni</t>
  </si>
  <si>
    <t>Networker</t>
  </si>
  <si>
    <t>luigi.cucciardi</t>
  </si>
  <si>
    <t>N2510585</t>
  </si>
  <si>
    <t>CUCCIARDI</t>
  </si>
  <si>
    <t>CUCCIARDI Luigi</t>
  </si>
  <si>
    <t>matteo.a.conte</t>
  </si>
  <si>
    <t>N2437022</t>
  </si>
  <si>
    <t>CONTE Matteo</t>
  </si>
  <si>
    <t>Routing, Switching, DC Operation</t>
  </si>
  <si>
    <t>pasquale.papaccioli</t>
  </si>
  <si>
    <t>N2447292</t>
  </si>
  <si>
    <t>PAPACCIOLI</t>
  </si>
  <si>
    <t>PAPACCIOLI Pasquale</t>
  </si>
  <si>
    <t>a.sasso</t>
  </si>
  <si>
    <t>N2419930</t>
  </si>
  <si>
    <t>Angela</t>
  </si>
  <si>
    <t>SASSO Angela</t>
  </si>
  <si>
    <t>IT - S.S.I. SISTEMI E SERVIZI INNOVATIVI SRL</t>
  </si>
  <si>
    <t>achille.ferenderes</t>
  </si>
  <si>
    <t>N2330592</t>
  </si>
  <si>
    <t>FERENDERES</t>
  </si>
  <si>
    <t>FERENDERES Achille</t>
  </si>
  <si>
    <t>alessandro.b.russo</t>
  </si>
  <si>
    <t>N2274285</t>
  </si>
  <si>
    <t>RUSSO Alessandro</t>
  </si>
  <si>
    <t>alfonso.monaco</t>
  </si>
  <si>
    <t>N2511190</t>
  </si>
  <si>
    <t>MONACO</t>
  </si>
  <si>
    <t>MONACO Alfonso</t>
  </si>
  <si>
    <t>andrea.b.de.luca</t>
  </si>
  <si>
    <t>N2335026</t>
  </si>
  <si>
    <t>DE LUCA Andrea</t>
  </si>
  <si>
    <t>assunta.marra</t>
  </si>
  <si>
    <t>N2426699</t>
  </si>
  <si>
    <t>MARRA Assunta</t>
  </si>
  <si>
    <t>carmela.merolla</t>
  </si>
  <si>
    <t>N2511724</t>
  </si>
  <si>
    <t>Carmela</t>
  </si>
  <si>
    <t>MEROLLA Carmela</t>
  </si>
  <si>
    <t>carmine.scafuto</t>
  </si>
  <si>
    <t>N2308969</t>
  </si>
  <si>
    <t>SCAFUTO</t>
  </si>
  <si>
    <t>SCAFUTO Carmine</t>
  </si>
  <si>
    <t>ciro.imperato</t>
  </si>
  <si>
    <t>N2450868</t>
  </si>
  <si>
    <t>IMPERATO</t>
  </si>
  <si>
    <t>IMPERATO Ciro</t>
  </si>
  <si>
    <t>claudia.fiorentino</t>
  </si>
  <si>
    <t>N2427627</t>
  </si>
  <si>
    <t>FIORENTINO</t>
  </si>
  <si>
    <t>Claudia</t>
  </si>
  <si>
    <t>FIORENTINO Claudia</t>
  </si>
  <si>
    <t>clelia.russo</t>
  </si>
  <si>
    <t>N0649117</t>
  </si>
  <si>
    <t>Clelia</t>
  </si>
  <si>
    <t>RUSSO Clelia</t>
  </si>
  <si>
    <t>d.de.sarno.prignano</t>
  </si>
  <si>
    <t>N2488623</t>
  </si>
  <si>
    <t>DE SARNO PRIGNANO</t>
  </si>
  <si>
    <t>Daniel</t>
  </si>
  <si>
    <t>DE SARNO PRIGNANO Daniel</t>
  </si>
  <si>
    <t>d.tirino</t>
  </si>
  <si>
    <t>N2345658</t>
  </si>
  <si>
    <t>TIRINO</t>
  </si>
  <si>
    <t>TIRINO Daniele</t>
  </si>
  <si>
    <t>daniela.pigati</t>
  </si>
  <si>
    <t>N2375457</t>
  </si>
  <si>
    <t>PIGATI</t>
  </si>
  <si>
    <t>PIGATI Daniela</t>
  </si>
  <si>
    <t>daniele.laporta</t>
  </si>
  <si>
    <t>N2515947</t>
  </si>
  <si>
    <t>LAPORTA</t>
  </si>
  <si>
    <t>LAPORTA Daniele</t>
  </si>
  <si>
    <t>domenico.caracciolo</t>
  </si>
  <si>
    <t>N2193700</t>
  </si>
  <si>
    <t>CARACCIOLO</t>
  </si>
  <si>
    <t>CARACCIOLO Domenico</t>
  </si>
  <si>
    <t>e.petrosino</t>
  </si>
  <si>
    <t>N0827988</t>
  </si>
  <si>
    <t>Emanuela</t>
  </si>
  <si>
    <t>PETROSINO Emanuela</t>
  </si>
  <si>
    <t>enrico.gargiulo</t>
  </si>
  <si>
    <t>N0546625</t>
  </si>
  <si>
    <t>GARGIULO Enrico</t>
  </si>
  <si>
    <t>erika.marigliano</t>
  </si>
  <si>
    <t>N2428361</t>
  </si>
  <si>
    <t>MARIGLIANO</t>
  </si>
  <si>
    <t>MARIGLIANO Erika</t>
  </si>
  <si>
    <t>errico.autiero</t>
  </si>
  <si>
    <t>N0849584</t>
  </si>
  <si>
    <t>Errico</t>
  </si>
  <si>
    <t>AUTIERO Errico</t>
  </si>
  <si>
    <t>f.a.villa</t>
  </si>
  <si>
    <t>N2337534</t>
  </si>
  <si>
    <t>VILLA</t>
  </si>
  <si>
    <t>VILLA Francesco</t>
  </si>
  <si>
    <t>ferdinando.franzese</t>
  </si>
  <si>
    <t>N2428360</t>
  </si>
  <si>
    <t>FRANZESE</t>
  </si>
  <si>
    <t>FRANZESE Ferdinando</t>
  </si>
  <si>
    <t>filippo.simone</t>
  </si>
  <si>
    <t>N2427938</t>
  </si>
  <si>
    <t>SIMONE</t>
  </si>
  <si>
    <t>Filippo</t>
  </si>
  <si>
    <t>SIMONE Filippo</t>
  </si>
  <si>
    <t>gaetano.concilio</t>
  </si>
  <si>
    <t xml:space="preserve">N2408119 </t>
  </si>
  <si>
    <t>CONCILIO Gaetano</t>
  </si>
  <si>
    <t>gennaro.a.esposito</t>
  </si>
  <si>
    <t>N0757304</t>
  </si>
  <si>
    <t>ESPOSITO Gennaro</t>
  </si>
  <si>
    <t>gennaro.panariello</t>
  </si>
  <si>
    <t>N2384337</t>
  </si>
  <si>
    <t>PANARIELLO</t>
  </si>
  <si>
    <t>PANARIELLO Gennaro</t>
  </si>
  <si>
    <t>giovanni.de.maddi</t>
  </si>
  <si>
    <t>N2402531</t>
  </si>
  <si>
    <t>DE MADDI</t>
  </si>
  <si>
    <t>DE MADDI Giovanni</t>
  </si>
  <si>
    <t>giovanni.gargiulo</t>
  </si>
  <si>
    <t>N2378053</t>
  </si>
  <si>
    <t>GARGIULO Giovanni</t>
  </si>
  <si>
    <t>giuseppe.a.basile</t>
  </si>
  <si>
    <t>N2425215</t>
  </si>
  <si>
    <t>BASILE</t>
  </si>
  <si>
    <t>BASILE Giuseppe</t>
  </si>
  <si>
    <t>giuseppe.a.esposito</t>
  </si>
  <si>
    <t>N0714502</t>
  </si>
  <si>
    <t>ESPOSITO, Giuseppe</t>
  </si>
  <si>
    <t>giuseppe.luca</t>
  </si>
  <si>
    <t>N2468578</t>
  </si>
  <si>
    <t>LUCA Giuseppe</t>
  </si>
  <si>
    <t>giuseppe.marano</t>
  </si>
  <si>
    <t>N2450954</t>
  </si>
  <si>
    <t>MARANO</t>
  </si>
  <si>
    <t>MARANO Giuseppe</t>
  </si>
  <si>
    <t>i.esposito</t>
  </si>
  <si>
    <t>N2538830</t>
  </si>
  <si>
    <t>ESPOSITO Ivan</t>
  </si>
  <si>
    <t>Jessica.cangiano</t>
  </si>
  <si>
    <t>N2427651</t>
  </si>
  <si>
    <t>Jessica</t>
  </si>
  <si>
    <t>CANGIANO Jessica</t>
  </si>
  <si>
    <t>l.migliaccio</t>
  </si>
  <si>
    <t>N2521072</t>
  </si>
  <si>
    <t>MIGLIACCIO</t>
  </si>
  <si>
    <t>MIGLIACCIO Luigi</t>
  </si>
  <si>
    <t>manuela.cozzuto</t>
  </si>
  <si>
    <t>N2293456</t>
  </si>
  <si>
    <t>Manuela</t>
  </si>
  <si>
    <t>COZZUTO Manuela</t>
  </si>
  <si>
    <t>matteo.de.caprio</t>
  </si>
  <si>
    <t>N2325485</t>
  </si>
  <si>
    <t>DE CAPRIO Matteo</t>
  </si>
  <si>
    <t>nicholas.grimaldi</t>
  </si>
  <si>
    <t>N2553111</t>
  </si>
  <si>
    <t>GRIMALDI</t>
  </si>
  <si>
    <t>Nicholas Franco</t>
  </si>
  <si>
    <t>GRIMALDI Nicholas Franco</t>
  </si>
  <si>
    <t>nicola.esposito</t>
  </si>
  <si>
    <t>N2358410</t>
  </si>
  <si>
    <t>ESPOSITO Nicola</t>
  </si>
  <si>
    <t>nicola.nigro</t>
  </si>
  <si>
    <t>N2406542</t>
  </si>
  <si>
    <t>NIGRO Nicola</t>
  </si>
  <si>
    <t>o.marino</t>
  </si>
  <si>
    <t>N2343393</t>
  </si>
  <si>
    <t>Ornella</t>
  </si>
  <si>
    <t>MARINO Ornella</t>
  </si>
  <si>
    <t>pasquale.botta</t>
  </si>
  <si>
    <t>N2319883</t>
  </si>
  <si>
    <t>BOTTA</t>
  </si>
  <si>
    <t>BOTTA Pasquale</t>
  </si>
  <si>
    <t>CMTCROSS</t>
  </si>
  <si>
    <t>r.basile</t>
  </si>
  <si>
    <t>N2200013</t>
  </si>
  <si>
    <t>BASILE Roberto</t>
  </si>
  <si>
    <t>raffaele.caldarelli</t>
  </si>
  <si>
    <t>N2449708</t>
  </si>
  <si>
    <t>CALDARELLI</t>
  </si>
  <si>
    <t>CALDARELLI Raffaele</t>
  </si>
  <si>
    <t>raffaele.di.guida</t>
  </si>
  <si>
    <t>N2331752</t>
  </si>
  <si>
    <t>DI GUIDA</t>
  </si>
  <si>
    <t>DI GUIDA Raffaele</t>
  </si>
  <si>
    <t>roberto.lippiello</t>
  </si>
  <si>
    <t>N2472322</t>
  </si>
  <si>
    <t>LIPPIELLO</t>
  </si>
  <si>
    <t>LIPPIELLO Roberto</t>
  </si>
  <si>
    <t>salzano.dario</t>
  </si>
  <si>
    <t>N2488520</t>
  </si>
  <si>
    <t>SALZANO Dario</t>
  </si>
  <si>
    <t>v.ruggeri</t>
  </si>
  <si>
    <t>N2139357</t>
  </si>
  <si>
    <t>RUGGERI</t>
  </si>
  <si>
    <t>Valerio</t>
  </si>
  <si>
    <t>RUGGERI Valerio</t>
  </si>
  <si>
    <t>valerio.bagnano</t>
  </si>
  <si>
    <t>N2392976</t>
  </si>
  <si>
    <t>BAGNANO</t>
  </si>
  <si>
    <t>BAGNANO Valerio</t>
  </si>
  <si>
    <t>domenico.cipriano</t>
  </si>
  <si>
    <t>N2324337</t>
  </si>
  <si>
    <t>CIPRIANO</t>
  </si>
  <si>
    <t>CIPRIANO Domenico</t>
  </si>
  <si>
    <t>IT - S2E SPRINT SRL</t>
  </si>
  <si>
    <t>massimo.ciceri</t>
  </si>
  <si>
    <t>N2390198</t>
  </si>
  <si>
    <t>CICERI</t>
  </si>
  <si>
    <t>CICERI Massimo</t>
  </si>
  <si>
    <t>l.sidoli</t>
  </si>
  <si>
    <t>N2545328</t>
  </si>
  <si>
    <t>SIDOLI</t>
  </si>
  <si>
    <t>SIDOLI Luca</t>
  </si>
  <si>
    <t>IT - SILICONDEV SPA</t>
  </si>
  <si>
    <t>luca.biffi</t>
  </si>
  <si>
    <t>N2178692</t>
  </si>
  <si>
    <t>BIFFI</t>
  </si>
  <si>
    <t>BIFFI Luca</t>
  </si>
  <si>
    <t>RH/SuSE/Solaris/AiX</t>
  </si>
  <si>
    <t>monica.latino</t>
  </si>
  <si>
    <t>N2542096</t>
  </si>
  <si>
    <t>LATINO</t>
  </si>
  <si>
    <t>LATINO Monica</t>
  </si>
  <si>
    <t>alberto.zago</t>
  </si>
  <si>
    <t>N2302881</t>
  </si>
  <si>
    <t>ZAGO</t>
  </si>
  <si>
    <t>ZAGO Alberto</t>
  </si>
  <si>
    <t>IT - SORINT.LAB SPA</t>
  </si>
  <si>
    <t>alessandro.canzian</t>
  </si>
  <si>
    <t>N2523964</t>
  </si>
  <si>
    <t>CANZIAN</t>
  </si>
  <si>
    <t>CANZIAN Alessandro</t>
  </si>
  <si>
    <t>amedeo.trussardi</t>
  </si>
  <si>
    <t>N2318996</t>
  </si>
  <si>
    <t>TRUSSARDI</t>
  </si>
  <si>
    <t>Amedeo</t>
  </si>
  <si>
    <t>TRUSSARDI Amedeo</t>
  </si>
  <si>
    <t>calin.baresi</t>
  </si>
  <si>
    <t>N2490088</t>
  </si>
  <si>
    <t>BARESI</t>
  </si>
  <si>
    <t>Calin</t>
  </si>
  <si>
    <t>BARESI Calin</t>
  </si>
  <si>
    <t>khadim.thiam</t>
  </si>
  <si>
    <t>N2426421</t>
  </si>
  <si>
    <t>THIAM</t>
  </si>
  <si>
    <t>Khadim</t>
  </si>
  <si>
    <t>THIAM Khadim</t>
  </si>
  <si>
    <t>matteo.lussana</t>
  </si>
  <si>
    <t>N2342187</t>
  </si>
  <si>
    <t>LUSSANA</t>
  </si>
  <si>
    <t>LUSSANA Matteo</t>
  </si>
  <si>
    <t>morris.monaco</t>
  </si>
  <si>
    <t>N2318815</t>
  </si>
  <si>
    <t>Morris</t>
  </si>
  <si>
    <t>MONACO Morris</t>
  </si>
  <si>
    <t>simone.busetti</t>
  </si>
  <si>
    <t>N2456320</t>
  </si>
  <si>
    <t>BUSETTI</t>
  </si>
  <si>
    <t>BUSETTI Simone</t>
  </si>
  <si>
    <t>stefano.fosti</t>
  </si>
  <si>
    <t>N2533099</t>
  </si>
  <si>
    <t>FOSTI</t>
  </si>
  <si>
    <t>FOSTI Stefano</t>
  </si>
  <si>
    <t>UNIX SERVICES (Afast)</t>
  </si>
  <si>
    <t>stefano.gironi</t>
  </si>
  <si>
    <t>N2331920</t>
  </si>
  <si>
    <t>GIRONI</t>
  </si>
  <si>
    <t>GIRONI Stefano</t>
  </si>
  <si>
    <t>IT - SPINTECH GROUP SRL</t>
  </si>
  <si>
    <t>filippo.di.marco</t>
  </si>
  <si>
    <t>N2480820</t>
  </si>
  <si>
    <t>DI MARCO</t>
  </si>
  <si>
    <t>DI MARCO Filippo</t>
  </si>
  <si>
    <t>pietro.sironi</t>
  </si>
  <si>
    <t>N2480798</t>
  </si>
  <si>
    <t>SIRONI</t>
  </si>
  <si>
    <t>SIRONI Pietro</t>
  </si>
  <si>
    <t>SAP Basis DB2 expert (Operation)</t>
  </si>
  <si>
    <t>vito.buono</t>
  </si>
  <si>
    <t>N2493547</t>
  </si>
  <si>
    <t xml:space="preserve">BUONO </t>
  </si>
  <si>
    <t>BUONO Vito</t>
  </si>
  <si>
    <t>SAP Basis (Project)</t>
  </si>
  <si>
    <t>rocco.raucci</t>
  </si>
  <si>
    <t>N2164842</t>
  </si>
  <si>
    <t>RAUCCI</t>
  </si>
  <si>
    <t>RAUCCI Rocco</t>
  </si>
  <si>
    <t>IT - STEP S.r.l.</t>
  </si>
  <si>
    <t>a.pitzalis</t>
  </si>
  <si>
    <t>N2410601</t>
  </si>
  <si>
    <t>PITZALIS</t>
  </si>
  <si>
    <t>PITZALIS Andrea</t>
  </si>
  <si>
    <t>IT - STM ITALIA C&amp;O SPA</t>
  </si>
  <si>
    <t>Solaris</t>
  </si>
  <si>
    <t>aldo.ipnotico</t>
  </si>
  <si>
    <t>N2548985</t>
  </si>
  <si>
    <t>IPNOTICO</t>
  </si>
  <si>
    <t>IPNOTICO Aldo</t>
  </si>
  <si>
    <t>andrea.annese</t>
  </si>
  <si>
    <t>N2433709</t>
  </si>
  <si>
    <t>ANNESE</t>
  </si>
  <si>
    <t>ANNESE Andrea</t>
  </si>
  <si>
    <t>angela.severino</t>
  </si>
  <si>
    <t>N2432872</t>
  </si>
  <si>
    <t>SEVERINO</t>
  </si>
  <si>
    <t>SEVERINO Angela</t>
  </si>
  <si>
    <t>armando.di.liello</t>
  </si>
  <si>
    <t>N2377956</t>
  </si>
  <si>
    <t>DI LIELLO</t>
  </si>
  <si>
    <t>Armando</t>
  </si>
  <si>
    <t>DI LIELLO Armando</t>
  </si>
  <si>
    <t>dario.fava</t>
  </si>
  <si>
    <t>N2427205</t>
  </si>
  <si>
    <t>FAVA</t>
  </si>
  <si>
    <t>FAVA Dario</t>
  </si>
  <si>
    <t>emanuele.pagano</t>
  </si>
  <si>
    <t>N2511578</t>
  </si>
  <si>
    <t>PAGANO</t>
  </si>
  <si>
    <t>PAGANO Emanuele</t>
  </si>
  <si>
    <t>francesca.criscuolo</t>
  </si>
  <si>
    <t>N2488652</t>
  </si>
  <si>
    <t>CRISCUOLO Francesca</t>
  </si>
  <si>
    <t>francesco.iazzetta</t>
  </si>
  <si>
    <t>N2449707</t>
  </si>
  <si>
    <t>IAZZETTA</t>
  </si>
  <si>
    <t>IAZZETTA Francesco</t>
  </si>
  <si>
    <t>gaetano.soria</t>
  </si>
  <si>
    <t>N2504287</t>
  </si>
  <si>
    <t>SORIA</t>
  </si>
  <si>
    <t>SORIA Gaetano</t>
  </si>
  <si>
    <t>giovanni.acanfora</t>
  </si>
  <si>
    <t>N2427230</t>
  </si>
  <si>
    <t>ACANFORA</t>
  </si>
  <si>
    <t>ACANFORA Giovanni</t>
  </si>
  <si>
    <t>giuseppe.lullo</t>
  </si>
  <si>
    <t>N2457667</t>
  </si>
  <si>
    <t>LULLO</t>
  </si>
  <si>
    <t>LULLO Giuseppe</t>
  </si>
  <si>
    <t>l.a.parisi</t>
  </si>
  <si>
    <t>N2469813</t>
  </si>
  <si>
    <t>PARISI</t>
  </si>
  <si>
    <t>PARISI Lorenzo</t>
  </si>
  <si>
    <t>luigi.a.ferrara</t>
  </si>
  <si>
    <t>N2538927</t>
  </si>
  <si>
    <t>FERRARA</t>
  </si>
  <si>
    <t>FERRARA Luigi</t>
  </si>
  <si>
    <t>luigi.petri</t>
  </si>
  <si>
    <t>N2475813</t>
  </si>
  <si>
    <t>PETRI</t>
  </si>
  <si>
    <t>PETRI Luigi</t>
  </si>
  <si>
    <t>m.cesaro</t>
  </si>
  <si>
    <t>N2431127</t>
  </si>
  <si>
    <t>CESARO</t>
  </si>
  <si>
    <t>CESARO Massimo</t>
  </si>
  <si>
    <t>martina.casoria</t>
  </si>
  <si>
    <t>N2511379</t>
  </si>
  <si>
    <t>CASORIA</t>
  </si>
  <si>
    <t>CASORIA Martina</t>
  </si>
  <si>
    <t>paolo.savino</t>
  </si>
  <si>
    <t>N2429772</t>
  </si>
  <si>
    <t>SAVINO</t>
  </si>
  <si>
    <t>SAVINO Paolo</t>
  </si>
  <si>
    <t>salvatore.lebro</t>
  </si>
  <si>
    <t>N2552810</t>
  </si>
  <si>
    <t>LEBRO</t>
  </si>
  <si>
    <t>LEBRO Salvatore</t>
  </si>
  <si>
    <t>vincenzo.caterino</t>
  </si>
  <si>
    <t>N2510445</t>
  </si>
  <si>
    <t>CATERINO</t>
  </si>
  <si>
    <t>CATERINO Vincenzo</t>
  </si>
  <si>
    <t>Last Name</t>
  </si>
  <si>
    <t>First Name</t>
  </si>
  <si>
    <t>Full Name</t>
  </si>
  <si>
    <t>Gender</t>
  </si>
  <si>
    <t>ML</t>
  </si>
  <si>
    <t>8Q/SME</t>
  </si>
  <si>
    <t>Company</t>
  </si>
  <si>
    <t>Cost Center</t>
  </si>
  <si>
    <t>Occupancy</t>
  </si>
  <si>
    <t>Workforce</t>
  </si>
  <si>
    <t>Administering</t>
  </si>
  <si>
    <t>City</t>
  </si>
  <si>
    <t>RORO - Shared</t>
  </si>
  <si>
    <t>RORO - Other</t>
  </si>
  <si>
    <t>On-call</t>
  </si>
  <si>
    <t>Division Skill</t>
  </si>
  <si>
    <t>Deal</t>
  </si>
  <si>
    <t>RORO Team - Shared</t>
  </si>
  <si>
    <t>RORO Team - Other</t>
  </si>
  <si>
    <t>In (Factory)</t>
  </si>
  <si>
    <t>Out (Factory)</t>
  </si>
  <si>
    <t>Bill Code</t>
  </si>
  <si>
    <t>Activity Rate (hh)</t>
  </si>
  <si>
    <t>LC (hh)</t>
  </si>
  <si>
    <t>LC (dd)</t>
  </si>
  <si>
    <t>Type of work [L1/L2/L3]</t>
  </si>
  <si>
    <t>Skill [New/Traditional]</t>
  </si>
  <si>
    <t>Main Market</t>
  </si>
  <si>
    <t>Secondary Market</t>
  </si>
  <si>
    <t>Almost Dedicated</t>
  </si>
  <si>
    <t>Mixed Market</t>
  </si>
  <si>
    <t>Main Skill</t>
  </si>
  <si>
    <t>Secondary Skill</t>
  </si>
  <si>
    <t>Scorecard</t>
  </si>
  <si>
    <t>Update Type</t>
  </si>
  <si>
    <t>Last Update</t>
  </si>
  <si>
    <t>Group</t>
  </si>
  <si>
    <t>Exists in CFM File</t>
  </si>
  <si>
    <t>Exists in Skills</t>
  </si>
  <si>
    <t>NEW</t>
  </si>
  <si>
    <t>NON IN ROSTER</t>
  </si>
  <si>
    <t>COMPLETED?</t>
  </si>
  <si>
    <t>non valutabile - YES</t>
  </si>
  <si>
    <t>OUT - YES</t>
  </si>
  <si>
    <t>Count of Impr.</t>
  </si>
  <si>
    <t>ROSTER TEAM</t>
  </si>
  <si>
    <t>YES</t>
  </si>
  <si>
    <t>ESSELUNGA</t>
  </si>
  <si>
    <t>8-Associate Manager SME</t>
  </si>
  <si>
    <t>LOCATION</t>
  </si>
  <si>
    <t>issue da gestire</t>
  </si>
  <si>
    <t>da riverificare</t>
  </si>
  <si>
    <t>Boffa</t>
  </si>
  <si>
    <t>Strano</t>
  </si>
  <si>
    <t>parlare con valerio.gambarotto</t>
  </si>
  <si>
    <t>parlare con claudio.demarinis</t>
  </si>
  <si>
    <t>Team ESSELUNGA</t>
  </si>
  <si>
    <t>da valutare valerio.gambarotto</t>
  </si>
  <si>
    <t>Trebbi voleva mettere in Flag per IS.SOC</t>
  </si>
  <si>
    <t>Meggiorin</t>
  </si>
  <si>
    <t>NOTE della CALL 7.7.2023</t>
  </si>
  <si>
    <t>Da organizzare meeting per DAC</t>
  </si>
  <si>
    <t>Da organizzare meeting per 8q con Mnaager</t>
  </si>
  <si>
    <t>(Multiple Items)</t>
  </si>
  <si>
    <t>Target</t>
  </si>
  <si>
    <t>Target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</si>
</sst>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0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b/>
      <sz val="12"/>
      <color rgb="FFFF0000"/>
      <name val="Calibri"/>
      <family val="2"/>
    </font>
    <font>
      <i/>
      <sz val="9"/>
      <color rgb="FF000000"/>
      <name val="Arial"/>
      <family val="2"/>
    </font>
    <font>
      <sz val="8"/>
      <color rgb="FF000000"/>
      <name val="Arial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9" tint="-0.499984740745262"/>
        <bgColor theme="4"/>
      </patternFill>
    </fill>
    <fill>
      <patternFill patternType="solid">
        <fgColor rgb="FFC00000"/>
        <bgColor theme="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ashDotDot">
        <color theme="4"/>
      </left>
      <right style="dashDotDot">
        <color theme="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DotDot">
        <color theme="4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21" borderId="0" applyNumberFormat="0" applyBorder="0" applyAlignment="0" applyProtection="0"/>
  </cellStyleXfs>
  <cellXfs count="98">
    <xf numFmtId="0" fontId="0" fillId="0" borderId="0" xfId="0"/>
    <xf numFmtId="0" fontId="8" fillId="9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0" fillId="18" borderId="9" xfId="0" applyFont="1" applyFill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8" fillId="13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1" fontId="8" fillId="15" borderId="2" xfId="0" applyNumberFormat="1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1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 applyProtection="1">
      <alignment horizontal="center" vertical="center" readingOrder="1"/>
      <protection locked="0"/>
    </xf>
    <xf numFmtId="0" fontId="4" fillId="0" borderId="0" xfId="0" applyFont="1" applyAlignment="1" applyProtection="1">
      <alignment horizontal="center" vertical="center" readingOrder="1"/>
      <protection locked="0"/>
    </xf>
    <xf numFmtId="0" fontId="5" fillId="0" borderId="0" xfId="0" applyFont="1"/>
    <xf numFmtId="0" fontId="6" fillId="2" borderId="2" xfId="0" applyFont="1" applyFill="1" applyBorder="1" applyAlignment="1" applyProtection="1">
      <alignment horizontal="center" vertical="center" readingOrder="1"/>
      <protection locked="0"/>
    </xf>
    <xf numFmtId="0" fontId="6" fillId="2" borderId="3" xfId="0" applyFont="1" applyFill="1" applyBorder="1" applyAlignment="1" applyProtection="1">
      <alignment horizontal="center" vertical="center" readingOrder="1"/>
      <protection locked="0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vertical="top"/>
    </xf>
    <xf numFmtId="0" fontId="6" fillId="4" borderId="4" xfId="0" applyFont="1" applyFill="1" applyBorder="1" applyAlignment="1">
      <alignment vertical="top"/>
    </xf>
    <xf numFmtId="0" fontId="6" fillId="4" borderId="5" xfId="0" applyFont="1" applyFill="1" applyBorder="1" applyAlignment="1">
      <alignment vertical="top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1" fontId="8" fillId="6" borderId="2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8" fillId="12" borderId="4" xfId="0" applyFont="1" applyFill="1" applyBorder="1" applyAlignment="1">
      <alignment horizontal="left" vertical="center"/>
    </xf>
    <xf numFmtId="2" fontId="8" fillId="13" borderId="2" xfId="1" applyNumberFormat="1" applyFont="1" applyFill="1" applyBorder="1" applyAlignment="1">
      <alignment horizontal="left" vertical="center"/>
    </xf>
    <xf numFmtId="2" fontId="8" fillId="9" borderId="2" xfId="1" applyNumberFormat="1" applyFont="1" applyFill="1" applyBorder="1" applyAlignment="1">
      <alignment horizontal="left" vertical="center"/>
    </xf>
    <xf numFmtId="2" fontId="8" fillId="10" borderId="2" xfId="1" applyNumberFormat="1" applyFont="1" applyFill="1" applyBorder="1" applyAlignment="1">
      <alignment horizontal="left" vertical="center"/>
    </xf>
    <xf numFmtId="0" fontId="0" fillId="20" borderId="0" xfId="0" applyFill="1"/>
    <xf numFmtId="0" fontId="0" fillId="19" borderId="0" xfId="0" applyFill="1"/>
    <xf numFmtId="9" fontId="0" fillId="0" borderId="0" xfId="0" applyNumberFormat="1"/>
    <xf numFmtId="0" fontId="0" fillId="0" borderId="0" xfId="0" applyAlignment="1">
      <alignment horizontal="right"/>
    </xf>
    <xf numFmtId="0" fontId="13" fillId="21" borderId="2" xfId="3" applyBorder="1" applyAlignment="1">
      <alignment horizontal="center" vertical="center"/>
    </xf>
    <xf numFmtId="0" fontId="0" fillId="2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2" fontId="8" fillId="10" borderId="3" xfId="1" applyNumberFormat="1" applyFont="1" applyFill="1" applyBorder="1" applyAlignment="1">
      <alignment horizontal="left" vertical="center"/>
    </xf>
    <xf numFmtId="0" fontId="10" fillId="18" borderId="11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0" fillId="23" borderId="8" xfId="0" applyFont="1" applyFill="1" applyBorder="1" applyAlignment="1">
      <alignment horizontal="center" vertical="center"/>
    </xf>
    <xf numFmtId="9" fontId="10" fillId="18" borderId="8" xfId="2" applyFont="1" applyFill="1" applyBorder="1" applyAlignment="1">
      <alignment horizontal="center" vertical="center"/>
    </xf>
    <xf numFmtId="0" fontId="10" fillId="24" borderId="12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14" fontId="10" fillId="18" borderId="8" xfId="0" applyNumberFormat="1" applyFont="1" applyFill="1" applyBorder="1" applyAlignment="1">
      <alignment horizontal="center" vertical="center"/>
    </xf>
    <xf numFmtId="164" fontId="10" fillId="18" borderId="8" xfId="0" applyNumberFormat="1" applyFon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6" borderId="8" xfId="0" applyFont="1" applyFill="1" applyBorder="1" applyAlignment="1">
      <alignment horizontal="center" vertical="center"/>
    </xf>
    <xf numFmtId="0" fontId="15" fillId="27" borderId="8" xfId="0" applyFont="1" applyFill="1" applyBorder="1" applyAlignment="1">
      <alignment horizontal="center" vertical="center"/>
    </xf>
    <xf numFmtId="14" fontId="15" fillId="27" borderId="13" xfId="0" applyNumberFormat="1" applyFont="1" applyFill="1" applyBorder="1" applyAlignment="1">
      <alignment horizontal="center" vertical="center"/>
    </xf>
    <xf numFmtId="0" fontId="10" fillId="24" borderId="1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28" borderId="2" xfId="0" applyFont="1" applyFill="1" applyBorder="1" applyAlignment="1">
      <alignment horizontal="left" vertical="center"/>
    </xf>
    <xf numFmtId="0" fontId="8" fillId="28" borderId="2" xfId="0" applyFont="1" applyFill="1" applyBorder="1" applyAlignment="1">
      <alignment horizontal="center" vertical="center"/>
    </xf>
    <xf numFmtId="0" fontId="0" fillId="0" borderId="2" xfId="0" applyBorder="1"/>
    <xf numFmtId="0" fontId="0" fillId="20" borderId="2" xfId="0" applyFill="1" applyBorder="1"/>
    <xf numFmtId="0" fontId="0" fillId="19" borderId="2" xfId="0" applyFill="1" applyBorder="1"/>
    <xf numFmtId="0" fontId="0" fillId="0" borderId="6" xfId="0" applyBorder="1"/>
    <xf numFmtId="0" fontId="8" fillId="5" borderId="6" xfId="0" applyFont="1" applyFill="1" applyBorder="1" applyAlignment="1">
      <alignment horizontal="center" vertical="center"/>
    </xf>
    <xf numFmtId="0" fontId="13" fillId="21" borderId="6" xfId="3" applyBorder="1" applyAlignment="1">
      <alignment horizontal="center" vertical="center"/>
    </xf>
    <xf numFmtId="0" fontId="0" fillId="0" borderId="0" xfId="0" applyNumberFormat="1"/>
    <xf numFmtId="0" fontId="0" fillId="0" borderId="2" xfId="0" applyBorder="1" applyAlignment="1">
      <alignment horizontal="right"/>
    </xf>
    <xf numFmtId="0" fontId="18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19" fillId="20" borderId="0" xfId="0" applyFont="1" applyFill="1"/>
  </cellXfs>
  <cellStyles count="4">
    <cellStyle name="Bad" xfId="3" builtinId="27"/>
    <cellStyle name="ColLevel_1" xfId="1" builtinId="2" iLevel="0"/>
    <cellStyle name="Normal" xfId="0" builtinId="0"/>
    <cellStyle name="Percent" xfId="2" builtinId="5"/>
  </cellStyles>
  <dxfs count="10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ill>
        <patternFill patternType="solid">
          <bgColor rgb="FF92D050"/>
        </patternFill>
      </fill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textRotation="0" wrapText="0" justifyLastLine="0" shrinkToFit="0"/>
    </dxf>
    <dxf>
      <border outline="0">
        <bottom style="thin">
          <color indexed="64"/>
        </bottom>
      </border>
    </dxf>
    <dxf>
      <alignment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giorin, Christian" refreshedDate="45114.484201736108" createdVersion="8" refreshedVersion="8" minRefreshableVersion="3" recordCount="198" xr:uid="{C67A8BE1-01B6-4D1B-A818-BD8E1F770D9A}">
  <cacheSource type="worksheet">
    <worksheetSource ref="AJ7:BY205" sheet="DATI"/>
  </cacheSource>
  <cacheFields count="42">
    <cacheField name="Management Level" numFmtId="0">
      <sharedItems count="7">
        <s v="12-Associate"/>
        <s v="9-Team Lead/Consultant"/>
        <s v="8q-Associate Manager"/>
        <s v="11-Analyst"/>
        <s v="8-Associate Manager"/>
        <s v="10-Senior Analyst"/>
        <s v="8-Associate Manager SME"/>
      </sharedItems>
    </cacheField>
    <cacheField name="Job Family Group" numFmtId="0">
      <sharedItems/>
    </cacheField>
    <cacheField name="Job Profile Code" numFmtId="0">
      <sharedItems/>
    </cacheField>
    <cacheField name="Job Profile" numFmtId="0">
      <sharedItems/>
    </cacheField>
    <cacheField name="Additional Job Profile" numFmtId="0">
      <sharedItems/>
    </cacheField>
    <cacheField name="Cross-Border Flag" numFmtId="0">
      <sharedItems containsNonDate="0" containsString="0" containsBlank="1"/>
    </cacheField>
    <cacheField name="Admit Date" numFmtId="0">
      <sharedItems/>
    </cacheField>
    <cacheField name="Most Recent Hire Date" numFmtId="0">
      <sharedItems/>
    </cacheField>
    <cacheField name="Effective Through Date" numFmtId="0">
      <sharedItems/>
    </cacheField>
    <cacheField name="Last Promotion Date" numFmtId="0">
      <sharedItems/>
    </cacheField>
    <cacheField name="Original Hire Date" numFmtId="0">
      <sharedItems/>
    </cacheField>
    <cacheField name="Months at Level" numFmtId="0">
      <sharedItems/>
    </cacheField>
    <cacheField name="Months at Level _x000a_1.11.2023" numFmtId="0">
      <sharedItems containsSemiMixedTypes="0" containsString="0" containsNumber="1" containsInteger="1" minValue="6" maxValue="262"/>
    </cacheField>
    <cacheField name="ROSTER TEAM" numFmtId="0">
      <sharedItems count="20">
        <s v="TOOLS&amp;AUTOMATION"/>
        <s v="MIDDLEWARE SERVICES"/>
        <s v="NETWORK SERVICES"/>
        <s v="DBA SERVICES"/>
        <s v="TECHARCH"/>
        <s v="DAC"/>
        <s v="UNIX SERVICES"/>
        <s v="BACKUP SERVICES"/>
        <s v="SAP BASIS"/>
        <s v="ESSELUNGA"/>
        <s v="NEW"/>
        <s v="WINDOWS SERVICES"/>
        <s v="OUT"/>
        <s v="NON IN ROSTER"/>
        <s v="CLOUD OPS SERVICES"/>
        <s v="SERVICE DESK"/>
        <s v="SCHEDULER"/>
        <s v="T&amp;M"/>
        <s v="COMMAND CENTER"/>
        <s v="NOC"/>
      </sharedItems>
    </cacheField>
    <cacheField name="LOCATION" numFmtId="0">
      <sharedItems/>
    </cacheField>
    <cacheField name="COMPLETED?" numFmtId="0">
      <sharedItems count="4">
        <s v="YES"/>
        <s v="NO"/>
        <s v="non valutabile - YES"/>
        <s v="OUT - YES"/>
      </sharedItems>
    </cacheField>
    <cacheField name="Current Time at Level" numFmtId="0">
      <sharedItems/>
    </cacheField>
    <cacheField name="Time at Level (as of 30 November, 2022)" numFmtId="0">
      <sharedItems containsNonDate="0" containsString="0" containsBlank="1"/>
    </cacheField>
    <cacheField name="OverTime at Level  (as of 30 November, 2022 )" numFmtId="0">
      <sharedItems containsNonDate="0" containsString="0" containsBlank="1"/>
    </cacheField>
    <cacheField name="People Lead" numFmtId="0">
      <sharedItems/>
    </cacheField>
    <cacheField name="Manager" numFmtId="0">
      <sharedItems/>
    </cacheField>
    <cacheField name="People Advisor" numFmtId="0">
      <sharedItems/>
    </cacheField>
    <cacheField name="Supervisor" numFmtId="0">
      <sharedItems/>
    </cacheField>
    <cacheField name="Current Talent Discussion Date" numFmtId="0">
      <sharedItems/>
    </cacheField>
    <cacheField name="Talent Discussion Group Name" numFmtId="0">
      <sharedItems/>
    </cacheField>
    <cacheField name="Talent Discussion Group ID" numFmtId="0">
      <sharedItems/>
    </cacheField>
    <cacheField name="Talent Discussion On Hold" numFmtId="0">
      <sharedItems/>
    </cacheField>
    <cacheField name="Talent Discussion Status" numFmtId="0">
      <sharedItems/>
    </cacheField>
    <cacheField name="Group Lead Enterprise ID" numFmtId="0">
      <sharedItems/>
    </cacheField>
    <cacheField name="Talent Lead Enterprise ID(s)" numFmtId="0">
      <sharedItems/>
    </cacheField>
    <cacheField name="Support Enterprise ID(s)" numFmtId="0">
      <sharedItems/>
    </cacheField>
    <cacheField name="HR Coach Enterprise ID(s)" numFmtId="0">
      <sharedItems/>
    </cacheField>
    <cacheField name="Client Name" numFmtId="0">
      <sharedItems/>
    </cacheField>
    <cacheField name="Client Name 2" numFmtId="0">
      <sharedItems/>
    </cacheField>
    <cacheField name="Project Name" numFmtId="0">
      <sharedItems/>
    </cacheField>
    <cacheField name="NOTE" numFmtId="0">
      <sharedItems containsBlank="1"/>
    </cacheField>
    <cacheField name="Potential readiness for promotion" numFmtId="0">
      <sharedItems containsBlank="1" containsMixedTypes="1" containsNumber="1" containsInteger="1" minValue="1" maxValue="1"/>
    </cacheField>
    <cacheField name="SME" numFmtId="0">
      <sharedItems containsString="0" containsBlank="1" containsNumber="1" containsInteger="1" minValue="1" maxValue="1"/>
    </cacheField>
    <cacheField name="Promote" numFmtId="0">
      <sharedItems containsString="0" containsBlank="1" containsNumber="1" containsInteger="1" minValue="1" maxValue="2"/>
    </cacheField>
    <cacheField name="TP" numFmtId="0">
      <sharedItems containsString="0" containsBlank="1" containsNumber="1" containsInteger="1" minValue="1" maxValue="2"/>
    </cacheField>
    <cacheField name="DA" numFmtId="0">
      <sharedItems containsString="0" containsBlank="1" containsNumber="1" containsInteger="1" minValue="1" maxValue="2"/>
    </cacheField>
    <cacheField name="Impr.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s v="Cloud"/>
    <s v="40013206"/>
    <s v="Infra Managed Service Associate"/>
    <s v=""/>
    <m/>
    <s v=""/>
    <s v="2022-09-05"/>
    <s v="2023-06-26 00:00:00"/>
    <s v=""/>
    <s v="2022-09-05"/>
    <s v="13"/>
    <n v="19"/>
    <x v="0"/>
    <s v="Rome"/>
    <x v="0"/>
    <s v="0"/>
    <m/>
    <m/>
    <s v="s.guida"/>
    <s v="patrizia.vignati"/>
    <s v="michela.vigano"/>
    <s v="s.guid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"/>
    <s v=""/>
    <s v=""/>
    <m/>
    <m/>
    <m/>
    <m/>
    <m/>
    <m/>
    <n v="1"/>
  </r>
  <r>
    <x v="1"/>
    <s v="Information Technology Operations"/>
    <s v="40006193"/>
    <s v="SW/App/Cloud Tech Support Specialist"/>
    <s v=""/>
    <m/>
    <s v=""/>
    <s v="2019-07-01"/>
    <s v="2023-06-26 00:00:00"/>
    <s v="2021-06-01"/>
    <s v="2019-07-01"/>
    <s v="24"/>
    <n v="30"/>
    <x v="1"/>
    <s v="Milan"/>
    <x v="0"/>
    <s v="0"/>
    <m/>
    <m/>
    <s v="gianluca.morigi"/>
    <s v="patrizia.vignati"/>
    <s v="michela.vigano"/>
    <s v="gianluca.morig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talia Trasporto Aereo S.p.A."/>
    <s v="ITALIA TRASPORTO AEREO S.P.A."/>
    <s v="Infrastructure and Managed Operation"/>
    <m/>
    <m/>
    <m/>
    <n v="1"/>
    <m/>
    <m/>
    <m/>
  </r>
  <r>
    <x v="2"/>
    <s v="Information Technology Operations"/>
    <s v="40006192"/>
    <s v="SW/App/Cloud Tech Support Assoc Manager"/>
    <s v=""/>
    <m/>
    <s v=""/>
    <s v="2009-10-19"/>
    <s v="2023-06-26 00:00:00"/>
    <s v=""/>
    <s v="2009-10-19"/>
    <s v="176"/>
    <n v="182"/>
    <x v="0"/>
    <s v="Milan"/>
    <x v="1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Zuritel S.p.A."/>
    <s v="ZURICH INSURANCE GROUP LTD."/>
    <s v="Infrastructure Outsourcing"/>
    <m/>
    <m/>
    <m/>
    <m/>
    <m/>
    <m/>
    <m/>
  </r>
  <r>
    <x v="3"/>
    <s v="Information Technology Operations"/>
    <s v="40006195"/>
    <s v="SW/App/Cloud Tech Support Analyst"/>
    <s v=""/>
    <m/>
    <s v=""/>
    <s v="2019-01-28"/>
    <s v="2023-06-26 00:00:00"/>
    <s v="2020-12-01"/>
    <s v="2019-01-28"/>
    <s v="30"/>
    <n v="36"/>
    <x v="2"/>
    <s v="Milan"/>
    <x v="0"/>
    <s v="0"/>
    <m/>
    <m/>
    <s v="roberto.vadala"/>
    <s v="patrizia.vignati"/>
    <s v="michela.vigano"/>
    <s v="roberto.vada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n v="1"/>
    <m/>
    <m/>
    <m/>
  </r>
  <r>
    <x v="2"/>
    <s v="Software Engineering"/>
    <s v="40010370"/>
    <s v="Adv App/Cloud Supp &amp; Eng Assoc Manager"/>
    <s v=""/>
    <m/>
    <s v=""/>
    <s v="2021-09-27"/>
    <s v="2023-06-26 00:00:00"/>
    <s v=""/>
    <s v="2021-09-27"/>
    <s v="20"/>
    <n v="26"/>
    <x v="3"/>
    <s v="Milan"/>
    <x v="0"/>
    <s v="0"/>
    <m/>
    <m/>
    <s v="angelo.luca.lombardo"/>
    <s v="patrizia.vignati"/>
    <s v="michela.vigano"/>
    <s v="angelo.luca.lombard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Mediolanum S.p.A."/>
    <s v="MEDIOLANUM"/>
    <s v="Cedacri Transition Bank"/>
    <m/>
    <m/>
    <m/>
    <m/>
    <m/>
    <m/>
    <m/>
  </r>
  <r>
    <x v="4"/>
    <s v="Information Technology Operations"/>
    <s v="40006192"/>
    <s v="SW/App/Cloud Tech Support Assoc Manager"/>
    <s v=""/>
    <m/>
    <s v=""/>
    <s v="2014-04-01"/>
    <s v="2023-06-26 00:00:00"/>
    <s v="2022-06-01"/>
    <s v="2014-04-01"/>
    <s v="12"/>
    <n v="18"/>
    <x v="4"/>
    <s v="Milan"/>
    <x v="0"/>
    <s v="0"/>
    <m/>
    <m/>
    <s v="claudio.demarinis"/>
    <s v="patrizia.vignati"/>
    <s v="michela.vigano"/>
    <s v="claudio.demarinis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Gruppo Lactalis Italia SRL"/>
    <s v="LACTALIS"/>
    <s v="GLI-PLAT: DC Services"/>
    <m/>
    <m/>
    <m/>
    <m/>
    <n v="1"/>
    <m/>
    <m/>
  </r>
  <r>
    <x v="0"/>
    <s v="Cloud"/>
    <s v="40013206"/>
    <s v="Infra Managed Service Associate"/>
    <s v=""/>
    <m/>
    <s v=""/>
    <s v="2022-05-23"/>
    <s v="2023-06-26 00:00:00"/>
    <s v=""/>
    <s v="2022-05-23"/>
    <s v="17"/>
    <n v="23"/>
    <x v="5"/>
    <s v="Rome"/>
    <x v="0"/>
    <s v="0"/>
    <m/>
    <m/>
    <s v="sergio.costi"/>
    <s v="patrizia.vignati"/>
    <s v="michela.vigano"/>
    <s v="sergio.cos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AIL-CONSIP SPA"/>
    <s v="ITALY NATIONAL*"/>
    <s v="SAC - L1 - ODA INAIL - L1 AO"/>
    <m/>
    <m/>
    <m/>
    <m/>
    <m/>
    <m/>
    <m/>
  </r>
  <r>
    <x v="1"/>
    <s v="Information Technology Operations"/>
    <s v="40006193"/>
    <s v="SW/App/Cloud Tech Support Specialist"/>
    <s v=""/>
    <m/>
    <s v=""/>
    <s v="2011-02-21"/>
    <s v="2023-06-26 00:00:00"/>
    <s v="2018-06-01"/>
    <s v="2011-02-21"/>
    <s v="60"/>
    <n v="66"/>
    <x v="0"/>
    <s v="Milan"/>
    <x v="0"/>
    <s v="0"/>
    <m/>
    <m/>
    <s v="alessandro.antonini"/>
    <s v="patrizia.vignati"/>
    <s v="michela.vigano"/>
    <s v="alessandro.anton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gos-Ducato Spa"/>
    <s v="GROUPE CREDIT AGRICOLE*"/>
    <s v="OUT - Agos Data Center Moving Project"/>
    <m/>
    <m/>
    <m/>
    <m/>
    <m/>
    <m/>
    <m/>
  </r>
  <r>
    <x v="4"/>
    <s v="Cloud"/>
    <s v="40007237"/>
    <s v="Infra Managed Service Assoc Manager"/>
    <s v=""/>
    <m/>
    <s v=""/>
    <s v="2019-01-14"/>
    <s v="2023-06-26 00:00:00"/>
    <s v="2020-12-01"/>
    <s v="2019-01-14"/>
    <s v="30"/>
    <n v="36"/>
    <x v="6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5"/>
    <s v="Information Technology Operations"/>
    <s v="40006194"/>
    <s v="SW/App/Cloud Tech Support Sr Analyst"/>
    <s v=""/>
    <m/>
    <s v=""/>
    <s v="2021-08-02"/>
    <s v="2023-06-26 00:00:00"/>
    <s v=""/>
    <s v="2021-08-02"/>
    <s v="22"/>
    <n v="28"/>
    <x v="7"/>
    <s v="Milan"/>
    <x v="0"/>
    <s v="0"/>
    <m/>
    <m/>
    <s v="giselda.testa"/>
    <s v="patrizia.vignati"/>
    <s v="michela.vigano"/>
    <s v="giselda.te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m/>
    <m/>
    <n v="1"/>
    <m/>
  </r>
  <r>
    <x v="2"/>
    <s v="Information Technology Operations"/>
    <s v="40006192"/>
    <s v="SW/App/Cloud Tech Support Assoc Manager"/>
    <s v=""/>
    <m/>
    <s v=""/>
    <s v="2010-12-01"/>
    <s v="2023-06-26 00:00:00"/>
    <s v="2018-12-01"/>
    <s v="2010-12-01"/>
    <s v="54"/>
    <n v="60"/>
    <x v="3"/>
    <s v="Milan"/>
    <x v="0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Safilo S.p.A."/>
    <s v="SAFILO GROUP S.P.A."/>
    <s v="ICT Transf Program (Outsourcing)"/>
    <m/>
    <m/>
    <m/>
    <m/>
    <m/>
    <m/>
    <m/>
  </r>
  <r>
    <x v="1"/>
    <s v="Information Technology Operations"/>
    <s v="40007028"/>
    <s v="SW/App/Cloud Tech Support Team Lead"/>
    <s v=""/>
    <m/>
    <s v=""/>
    <s v="2021-09-23"/>
    <s v="2023-06-26 00:00:00"/>
    <s v=""/>
    <s v="2021-09-23"/>
    <s v="21"/>
    <n v="27"/>
    <x v="3"/>
    <s v="Milan"/>
    <x v="0"/>
    <s v="0"/>
    <m/>
    <m/>
    <s v="duilio.boccardo"/>
    <s v="patrizia.vignati"/>
    <s v="michela.vigano"/>
    <s v="duilio.boccard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lue Assistance S.p.A. - Intesa"/>
    <s v="INTESA SANPAOLO*"/>
    <s v="IO Digital Health TPA"/>
    <m/>
    <n v="1"/>
    <m/>
    <m/>
    <m/>
    <n v="1"/>
    <m/>
  </r>
  <r>
    <x v="3"/>
    <s v="Information Technology Operations"/>
    <s v="40006195"/>
    <s v="SW/App/Cloud Tech Support Analyst"/>
    <s v=""/>
    <m/>
    <s v=""/>
    <s v="2019-11-25"/>
    <s v="2023-06-26 00:00:00"/>
    <s v=""/>
    <s v="2019-11-25"/>
    <s v="43"/>
    <n v="49"/>
    <x v="3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n v="1"/>
    <m/>
    <m/>
    <m/>
  </r>
  <r>
    <x v="4"/>
    <s v="Software Engineering"/>
    <s v="40010370"/>
    <s v="Adv App/Cloud Supp &amp; Eng Assoc Manager"/>
    <s v=""/>
    <m/>
    <s v=""/>
    <s v="2021-09-01"/>
    <s v="2023-06-26 00:00:00"/>
    <s v=""/>
    <s v="2021-09-01"/>
    <s v="21"/>
    <n v="27"/>
    <x v="0"/>
    <s v="Rome"/>
    <x v="0"/>
    <s v="0"/>
    <m/>
    <m/>
    <s v="alessandro.lapenna"/>
    <s v="patrizia.vignati"/>
    <s v="michela.vigano"/>
    <s v="alessandro.lapenn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n v="1"/>
    <m/>
  </r>
  <r>
    <x v="2"/>
    <s v="Software Engineering"/>
    <s v="40010370"/>
    <s v="Adv App/Cloud Supp &amp; Eng Assoc Manager"/>
    <s v=""/>
    <m/>
    <s v=""/>
    <s v="2019-03-18"/>
    <s v="2023-06-26 00:00:00"/>
    <s v=""/>
    <s v="2019-03-18"/>
    <s v="51"/>
    <n v="57"/>
    <x v="0"/>
    <s v="Milan"/>
    <x v="1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3"/>
    <s v="Cloud"/>
    <s v="40013205"/>
    <s v="Infra Managed Service Analyst"/>
    <s v=""/>
    <m/>
    <s v=""/>
    <s v="2022-11-07"/>
    <s v="2023-06-26 00:00:00"/>
    <s v=""/>
    <s v="2022-11-07"/>
    <s v="11"/>
    <n v="17"/>
    <x v="8"/>
    <s v="Milan"/>
    <x v="0"/>
    <s v="0"/>
    <m/>
    <m/>
    <s v="sergio.costi"/>
    <s v="patrizia.vignati"/>
    <s v="michela.vigano"/>
    <s v="sergio.cos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NI GAS &amp; POWER FRANCE"/>
    <s v="ENI*"/>
    <s v="(PLN FR)-New IT Service Mod-IMS"/>
    <m/>
    <m/>
    <m/>
    <m/>
    <m/>
    <m/>
    <m/>
  </r>
  <r>
    <x v="5"/>
    <s v="Technology &amp; Information Architectures"/>
    <s v="40012909"/>
    <s v="Infra Transformation Sr Analyst"/>
    <s v=""/>
    <m/>
    <s v=""/>
    <s v="2020-01-22"/>
    <s v="2023-06-26 00:00:00"/>
    <s v="2021-06-01"/>
    <s v="2020-01-22"/>
    <s v="24"/>
    <n v="30"/>
    <x v="9"/>
    <s v="Milan"/>
    <x v="2"/>
    <s v="0"/>
    <m/>
    <m/>
    <s v="luigi.di.mattia"/>
    <s v="luigi.mazzucchetti"/>
    <s v="raffaela.ardu"/>
    <s v="luigi.di.matti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s v="NON VALUTABILE"/>
    <m/>
    <m/>
    <m/>
    <m/>
    <m/>
    <m/>
  </r>
  <r>
    <x v="4"/>
    <s v="Information Technology Operations"/>
    <s v="40006192"/>
    <s v="SW/App/Cloud Tech Support Assoc Manager"/>
    <s v=""/>
    <m/>
    <s v=""/>
    <s v="2022-03-09"/>
    <s v="2023-06-26 00:00:00"/>
    <s v=""/>
    <s v="2022-03-09"/>
    <s v="15"/>
    <n v="21"/>
    <x v="0"/>
    <s v="Rome"/>
    <x v="0"/>
    <s v="0"/>
    <m/>
    <m/>
    <s v="matteo.perla"/>
    <s v="patrizia.vignati"/>
    <s v="michela.vigano"/>
    <s v="matteo.per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talia Trasporto Aereo S.p.A."/>
    <s v="ITALIA TRASPORTO AEREO S.P.A."/>
    <s v="Infrastructure and Managed Operation"/>
    <m/>
    <m/>
    <m/>
    <m/>
    <m/>
    <m/>
    <m/>
  </r>
  <r>
    <x v="4"/>
    <s v="Information Technology Operations"/>
    <s v="40006192"/>
    <s v="SW/App/Cloud Tech Support Assoc Manager"/>
    <s v=""/>
    <m/>
    <s v=""/>
    <s v="2021-09-01"/>
    <s v="2023-06-26 00:00:00"/>
    <s v=""/>
    <s v="2021-09-01"/>
    <s v="21"/>
    <n v="27"/>
    <x v="10"/>
    <e v="#N/A"/>
    <x v="2"/>
    <s v="0"/>
    <m/>
    <m/>
    <s v="valerio.gambarotto"/>
    <s v="a.ciancaglini"/>
    <s v="raffaela.ardu"/>
    <s v="valerio.gambarott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OW047 SD-WAN Advisory"/>
    <s v="NON VALUTABILE"/>
    <m/>
    <m/>
    <m/>
    <m/>
    <m/>
    <m/>
  </r>
  <r>
    <x v="3"/>
    <s v="Cloud"/>
    <s v="40013205"/>
    <s v="Infra Managed Service Analyst"/>
    <s v=""/>
    <m/>
    <s v=""/>
    <s v="2021-05-03"/>
    <s v="2023-06-26 00:00:00"/>
    <s v="2022-12-01"/>
    <s v="2021-05-03"/>
    <s v="6"/>
    <n v="12"/>
    <x v="2"/>
    <s v="Rome"/>
    <x v="0"/>
    <s v="0"/>
    <m/>
    <m/>
    <s v="andrea.sabbatini"/>
    <s v="patrizia.vignati"/>
    <s v="michela.vigano"/>
    <s v="andrea.sabbat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Vodafone Italia S.p.A."/>
    <s v="VODAFONE GROUP*"/>
    <s v="OSS RA OUTSOURCING"/>
    <m/>
    <m/>
    <m/>
    <m/>
    <m/>
    <m/>
    <m/>
  </r>
  <r>
    <x v="1"/>
    <s v="Information Technology Operations"/>
    <s v="40007028"/>
    <s v="SW/App/Cloud Tech Support Team Lead"/>
    <s v=""/>
    <m/>
    <s v=""/>
    <s v="2008-10-01"/>
    <s v="2023-06-26 00:00:00"/>
    <s v="2018-06-01"/>
    <s v="2008-10-01"/>
    <s v="60"/>
    <n v="66"/>
    <x v="0"/>
    <s v="Milan"/>
    <x v="0"/>
    <s v="0"/>
    <m/>
    <m/>
    <s v="daniele.di.gregorio"/>
    <s v="patrizia.vignati"/>
    <s v="michela.vigano"/>
    <s v="daniele.di.gregori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lue Assistance S.p.A. - Intesa"/>
    <s v="INTESA SANPAOLO*"/>
    <s v="IO Digital Health TPA"/>
    <m/>
    <m/>
    <m/>
    <n v="1"/>
    <m/>
    <m/>
    <m/>
  </r>
  <r>
    <x v="4"/>
    <s v="Cloud"/>
    <s v="40007237"/>
    <s v="Infra Managed Service Assoc Manager"/>
    <s v=""/>
    <m/>
    <s v=""/>
    <s v="2020-01-20"/>
    <s v="2023-06-26 00:00:00"/>
    <s v=""/>
    <s v="2020-01-20"/>
    <s v="53"/>
    <n v="59"/>
    <x v="1"/>
    <s v="Milan"/>
    <x v="0"/>
    <s v="0"/>
    <m/>
    <m/>
    <s v="patrizia.vignati"/>
    <s v="patrizia.vignati"/>
    <s v="michela.vigano"/>
    <s v="patrizia.vigna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IKO S.p.A"/>
    <s v="PERCASSI"/>
    <s v="KIKO IT Transformation Program_OUTS only"/>
    <m/>
    <m/>
    <m/>
    <m/>
    <m/>
    <m/>
    <m/>
  </r>
  <r>
    <x v="1"/>
    <s v="Information Technology Operations"/>
    <s v="40006193"/>
    <s v="SW/App/Cloud Tech Support Specialist"/>
    <s v=""/>
    <m/>
    <s v=""/>
    <s v="2019-10-14"/>
    <s v="2023-06-26 00:00:00"/>
    <s v="2021-06-01"/>
    <s v="2019-10-14"/>
    <s v="24"/>
    <n v="30"/>
    <x v="8"/>
    <s v="Milan"/>
    <x v="0"/>
    <s v="0"/>
    <m/>
    <m/>
    <s v="andrea.tasso"/>
    <s v="patrizia.vignati"/>
    <s v="michela.vigano"/>
    <s v="andrea.tass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errero Technical Services S.r.l."/>
    <s v="FERRERO"/>
    <s v="New Generation global Support"/>
    <m/>
    <n v="1"/>
    <m/>
    <m/>
    <m/>
    <n v="1"/>
    <m/>
  </r>
  <r>
    <x v="2"/>
    <s v="Information Technology Operations"/>
    <s v="40006192"/>
    <s v="SW/App/Cloud Tech Support Assoc Manager"/>
    <s v=""/>
    <m/>
    <s v=""/>
    <s v="2017-09-28"/>
    <s v="2023-06-26 00:00:00"/>
    <s v=""/>
    <s v="2017-09-28"/>
    <s v="68"/>
    <n v="74"/>
    <x v="8"/>
    <s v="Milan"/>
    <x v="3"/>
    <s v="0"/>
    <m/>
    <m/>
    <s v="domenico.battista"/>
    <s v="patrizia.vignati"/>
    <s v="michela.vigano"/>
    <s v="domenico.batti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2A SpA"/>
    <s v="ITA PUBLIC UTILITIES*"/>
    <s v="Infrastructure Transf. &amp; Operations"/>
    <s v="OUT"/>
    <m/>
    <m/>
    <m/>
    <m/>
    <m/>
    <n v="1"/>
  </r>
  <r>
    <x v="4"/>
    <s v="Information Technology Operations"/>
    <s v="40006192"/>
    <s v="SW/App/Cloud Tech Support Assoc Manager"/>
    <s v=""/>
    <m/>
    <s v=""/>
    <s v="2009-03-30"/>
    <s v="2023-06-26 00:00:00"/>
    <s v=""/>
    <s v="2009-03-30"/>
    <s v="194"/>
    <n v="200"/>
    <x v="0"/>
    <s v="Milan"/>
    <x v="0"/>
    <s v="0"/>
    <m/>
    <m/>
    <s v="domenico.battista"/>
    <s v="patrizia.vignati"/>
    <s v="michela.vigano"/>
    <s v="domenico.batti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talia Trasporto Aereo S.p.A."/>
    <s v="ITALIA TRASPORTO AEREO S.P.A."/>
    <s v="Infrastructure and Managed Operation"/>
    <m/>
    <m/>
    <n v="1"/>
    <m/>
    <m/>
    <m/>
    <m/>
  </r>
  <r>
    <x v="1"/>
    <s v="Information Technology Operations"/>
    <s v="40007028"/>
    <s v="SW/App/Cloud Tech Support Team Lead"/>
    <s v=""/>
    <m/>
    <s v=""/>
    <s v="2021-01-11"/>
    <s v="2023-06-26 00:00:00"/>
    <s v=""/>
    <s v="2021-01-11"/>
    <s v="29"/>
    <n v="35"/>
    <x v="1"/>
    <s v="Milan"/>
    <x v="0"/>
    <s v="0"/>
    <m/>
    <m/>
    <s v="matteo.dannibale"/>
    <s v="patrizia.vignati"/>
    <s v="michela.vigano"/>
    <s v="matteo.dannibale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5"/>
    <s v="Cloud"/>
    <s v="40008806"/>
    <s v="Infra Managed Service Sr Analyst"/>
    <s v=""/>
    <m/>
    <s v=""/>
    <s v="2019-02-27"/>
    <s v="2023-06-26 00:00:00"/>
    <s v="2022-12-01"/>
    <s v="2019-02-27"/>
    <s v="6"/>
    <n v="12"/>
    <x v="3"/>
    <s v="Milan"/>
    <x v="0"/>
    <s v="0"/>
    <m/>
    <m/>
    <s v="giovanni.cau"/>
    <s v="patrizia.vignati"/>
    <s v="michela.vigano"/>
    <s v="giovanni.cau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m/>
    <m/>
    <n v="1"/>
    <m/>
  </r>
  <r>
    <x v="4"/>
    <s v="Software Engineering"/>
    <s v="40010370"/>
    <s v="Adv App/Cloud Supp &amp; Eng Assoc Manager"/>
    <s v=""/>
    <m/>
    <s v=""/>
    <s v="2019-01-07"/>
    <s v="2023-06-26 00:00:00"/>
    <s v=""/>
    <s v="2019-01-07"/>
    <s v="82"/>
    <n v="88"/>
    <x v="4"/>
    <s v="Milan"/>
    <x v="0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CATTOLICA SERVICES S.C.p.A."/>
    <s v="ASSICURAZIONI GENERALI S.P.A.*"/>
    <s v="Fenice Program IO"/>
    <m/>
    <m/>
    <m/>
    <m/>
    <m/>
    <n v="1"/>
    <m/>
  </r>
  <r>
    <x v="4"/>
    <s v="Cloud"/>
    <s v="40007237"/>
    <s v="Infra Managed Service Assoc Manager"/>
    <s v=""/>
    <m/>
    <s v=""/>
    <s v="2021-05-03"/>
    <s v="2023-06-26 00:00:00"/>
    <s v=""/>
    <s v="2021-05-03"/>
    <s v="25"/>
    <n v="31"/>
    <x v="1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Mediolanum S.p.A."/>
    <s v="MEDIOLANUM"/>
    <s v="Cedacri Transition Bank"/>
    <m/>
    <m/>
    <m/>
    <m/>
    <n v="1"/>
    <m/>
    <m/>
  </r>
  <r>
    <x v="2"/>
    <s v="Cloud"/>
    <s v="40007237"/>
    <s v="Infra Managed Service Assoc Manager"/>
    <s v=""/>
    <m/>
    <s v=""/>
    <s v="2020-02-17"/>
    <s v="2023-06-26 00:00:00"/>
    <s v=""/>
    <s v="2020-02-17"/>
    <s v="64"/>
    <n v="70"/>
    <x v="7"/>
    <s v="Milan"/>
    <x v="0"/>
    <s v="0"/>
    <m/>
    <m/>
    <s v="emanuele.baldelli"/>
    <s v="patrizia.vignati"/>
    <s v="michela.vigano"/>
    <s v="emanuele.bald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m/>
    <m/>
    <m/>
    <m/>
  </r>
  <r>
    <x v="2"/>
    <s v="Cloud"/>
    <s v="40007237"/>
    <s v="Infra Managed Service Assoc Manager"/>
    <s v=""/>
    <m/>
    <s v=""/>
    <s v="2021-11-03"/>
    <s v="2023-06-26 00:00:00"/>
    <s v=""/>
    <s v="2021-11-03"/>
    <s v="31"/>
    <n v="37"/>
    <x v="2"/>
    <s v="Milan"/>
    <x v="0"/>
    <s v="0"/>
    <m/>
    <m/>
    <s v="matteo.dannibale"/>
    <s v="patrizia.vignati"/>
    <s v="michela.vigano"/>
    <s v="matteo.dannibale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m/>
    <m/>
    <m/>
    <m/>
    <m/>
    <m/>
    <m/>
  </r>
  <r>
    <x v="1"/>
    <s v="Information Technology Operations"/>
    <s v="40007028"/>
    <s v="SW/App/Cloud Tech Support Team Lead"/>
    <s v=""/>
    <m/>
    <s v=""/>
    <s v="2022-04-01"/>
    <s v="2023-06-26 00:00:00"/>
    <s v=""/>
    <s v="2022-04-01"/>
    <s v="26"/>
    <n v="32"/>
    <x v="8"/>
    <s v="Milan"/>
    <x v="0"/>
    <s v="0"/>
    <m/>
    <m/>
    <s v="giselda.testa"/>
    <s v="patrizia.vignati"/>
    <s v="michela.vigano"/>
    <s v="giselda.te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nel Italia s.r.l."/>
    <s v="ENEL - ENDESA*"/>
    <s v="ICT - Tender 2022 Sys. and Net. Mgmt IO"/>
    <m/>
    <m/>
    <m/>
    <m/>
    <m/>
    <m/>
    <m/>
  </r>
  <r>
    <x v="1"/>
    <s v="Cloud"/>
    <s v="40008805"/>
    <s v="Infra Managed Service Specialist"/>
    <s v=""/>
    <m/>
    <s v=""/>
    <s v="2019-07-01"/>
    <s v="2023-06-26 00:00:00"/>
    <s v=""/>
    <s v="2019-07-01"/>
    <s v="47"/>
    <n v="53"/>
    <x v="3"/>
    <s v="Milan"/>
    <x v="0"/>
    <s v="0"/>
    <m/>
    <m/>
    <s v="patrizia.vignati"/>
    <s v="patrizia.vignati"/>
    <s v="michela.vigano"/>
    <s v="patrizia.vigna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Zuritel S.p.A."/>
    <s v="ZURICH INSURANCE GROUP LTD."/>
    <s v="Infrastructure Outsourcing"/>
    <m/>
    <n v="1"/>
    <m/>
    <m/>
    <n v="1"/>
    <m/>
    <m/>
  </r>
  <r>
    <x v="1"/>
    <s v="Information Technology Operations"/>
    <s v="40006193"/>
    <s v="SW/App/Cloud Tech Support Specialist"/>
    <s v=""/>
    <m/>
    <s v=""/>
    <s v="2000-09-29"/>
    <s v="2023-06-26 00:00:00"/>
    <s v="2002-03-01"/>
    <s v="2000-09-29"/>
    <s v="256"/>
    <n v="262"/>
    <x v="0"/>
    <s v="Milan"/>
    <x v="0"/>
    <s v="0"/>
    <m/>
    <m/>
    <s v="alessandro.lapenna"/>
    <s v="patrizia.vignati"/>
    <s v="michela.vigano"/>
    <s v="alessandro.lapenn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gos-Ducato Spa"/>
    <s v="GROUPE CREDIT AGRICOLE*"/>
    <s v="OUT - Agos Data Center Moving Project"/>
    <m/>
    <m/>
    <m/>
    <m/>
    <m/>
    <m/>
    <n v="1"/>
  </r>
  <r>
    <x v="3"/>
    <s v="Cloud"/>
    <s v="40013205"/>
    <s v="Infra Managed Service Analyst"/>
    <s v=""/>
    <m/>
    <s v=""/>
    <s v="2014-06-23"/>
    <s v="2023-06-26 00:00:00"/>
    <s v="2020-12-01"/>
    <s v="2014-06-23"/>
    <s v="30"/>
    <n v="36"/>
    <x v="3"/>
    <s v="Milan"/>
    <x v="0"/>
    <s v="0"/>
    <m/>
    <m/>
    <s v="alessandro.lapenna"/>
    <s v="patrizia.vignati"/>
    <s v="michela.vigano"/>
    <s v="alessandro.lapenn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Mediolanum S.p.A."/>
    <s v="MEDIOLANUM"/>
    <s v="Cedacri Transition Bank"/>
    <m/>
    <m/>
    <m/>
    <m/>
    <m/>
    <m/>
    <m/>
  </r>
  <r>
    <x v="3"/>
    <s v="Cloud"/>
    <s v="40013205"/>
    <s v="Infra Managed Service Analyst"/>
    <s v=""/>
    <m/>
    <s v=""/>
    <s v="2023-02-13"/>
    <s v="2023-06-26 00:00:00"/>
    <s v=""/>
    <s v="2023-02-13"/>
    <s v="8"/>
    <n v="14"/>
    <x v="8"/>
    <s v="Milan"/>
    <x v="0"/>
    <s v="0"/>
    <m/>
    <m/>
    <s v="s.guida"/>
    <s v="patrizia.vignati"/>
    <s v="michela.vigano"/>
    <s v="s.guid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Valentino S.p.A"/>
    <s v="VALENTINO FASHION GROUP S"/>
    <s v="JTC - Assessment"/>
    <m/>
    <m/>
    <m/>
    <m/>
    <m/>
    <m/>
    <m/>
  </r>
  <r>
    <x v="2"/>
    <s v="Cloud"/>
    <s v="40007237"/>
    <s v="Infra Managed Service Assoc Manager"/>
    <s v=""/>
    <m/>
    <s v=""/>
    <s v="2010-07-19"/>
    <s v="2023-06-26 00:00:00"/>
    <s v="2018-06-01"/>
    <s v="2010-07-19"/>
    <s v="60"/>
    <n v="66"/>
    <x v="8"/>
    <s v="Milan"/>
    <x v="1"/>
    <s v="0"/>
    <m/>
    <m/>
    <s v="roberto.vadala"/>
    <s v="patrizia.vignati"/>
    <s v="michela.vigano"/>
    <s v="roberto.vada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dustries S.p.A."/>
    <s v="MONCLER SPA"/>
    <s v="CVF_E2E_CoE Infra"/>
    <m/>
    <m/>
    <m/>
    <m/>
    <m/>
    <m/>
    <m/>
  </r>
  <r>
    <x v="1"/>
    <s v="Software Engineering"/>
    <s v="40010371"/>
    <s v="Adv App/Cloud Supp &amp; Eng Specialist"/>
    <s v=""/>
    <m/>
    <s v=""/>
    <s v="2021-08-30"/>
    <s v="2023-06-26 00:00:00"/>
    <s v=""/>
    <s v="2021-08-30"/>
    <s v="21"/>
    <n v="27"/>
    <x v="4"/>
    <s v="Milan"/>
    <x v="0"/>
    <s v="0"/>
    <m/>
    <m/>
    <s v="giselda.testa"/>
    <s v="patrizia.vignati"/>
    <s v="michela.vigano"/>
    <s v="giselda.te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CATTOLICA SERVICES S.C.p.A."/>
    <s v="ASSICURAZIONI GENERALI S.P.A.*"/>
    <s v="Fenice Program IO"/>
    <m/>
    <m/>
    <m/>
    <m/>
    <m/>
    <m/>
    <m/>
  </r>
  <r>
    <x v="2"/>
    <s v="Information Technology Operations"/>
    <s v="40006192"/>
    <s v="SW/App/Cloud Tech Support Assoc Manager"/>
    <s v=""/>
    <m/>
    <s v=""/>
    <s v="2016-12-05"/>
    <s v="2023-06-26 00:00:00"/>
    <s v=""/>
    <s v="2016-12-05"/>
    <s v="102"/>
    <n v="108"/>
    <x v="4"/>
    <s v="Milan"/>
    <x v="1"/>
    <s v="0"/>
    <m/>
    <m/>
    <s v="duilio.boccardo"/>
    <s v="patrizia.vignati"/>
    <s v="michela.vigano"/>
    <s v="duilio.boccard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genzia per I procedimenti e La"/>
    <s v="PAB"/>
    <s v="Provincia Autonoma di Bolzano - eProc5"/>
    <m/>
    <m/>
    <m/>
    <m/>
    <m/>
    <m/>
    <m/>
  </r>
  <r>
    <x v="1"/>
    <s v="Information Technology Operations"/>
    <s v="40006193"/>
    <s v="SW/App/Cloud Tech Support Specialist"/>
    <s v=""/>
    <m/>
    <s v=""/>
    <s v="2014-02-10"/>
    <s v="2023-06-26 00:00:00"/>
    <s v="2019-06-01"/>
    <s v="2014-02-10"/>
    <s v="48"/>
    <n v="54"/>
    <x v="11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PROCTER &amp; GAMBLE HOLDING SRL"/>
    <s v="PROCTER AND GAMBLE"/>
    <s v="WS 0019 TPM Italy 2 years extension"/>
    <m/>
    <m/>
    <m/>
    <m/>
    <n v="1"/>
    <m/>
    <m/>
  </r>
  <r>
    <x v="0"/>
    <s v="Cloud"/>
    <s v="40013206"/>
    <s v="Infra Managed Service Associate"/>
    <s v=""/>
    <m/>
    <s v=""/>
    <s v="2022-03-21"/>
    <s v="2023-06-26 00:00:00"/>
    <s v=""/>
    <s v="2022-03-21"/>
    <s v="17"/>
    <n v="23"/>
    <x v="8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errero Technical Services S.r.l."/>
    <s v="FERRERO"/>
    <s v="New Generation global Support"/>
    <m/>
    <m/>
    <m/>
    <m/>
    <m/>
    <n v="1"/>
    <m/>
  </r>
  <r>
    <x v="5"/>
    <s v="Information Technology Operations"/>
    <s v="40006194"/>
    <s v="SW/App/Cloud Tech Support Sr Analyst"/>
    <s v=""/>
    <m/>
    <s v=""/>
    <s v="2019-11-25"/>
    <s v="2023-06-19 00:00:00"/>
    <s v="2022-12-01"/>
    <s v="2019-11-25"/>
    <s v="6"/>
    <n v="12"/>
    <x v="12"/>
    <e v="#N/A"/>
    <x v="3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rilla G. e R. Fratelli S.p.A."/>
    <s v="BARILLA SPA"/>
    <s v="Barilla ITO_ Infrastructure Outsourcing"/>
    <s v="OUT"/>
    <m/>
    <m/>
    <m/>
    <m/>
    <m/>
    <n v="1"/>
  </r>
  <r>
    <x v="3"/>
    <s v="Cloud"/>
    <s v="40013205"/>
    <s v="Infra Managed Service Analyst"/>
    <s v=""/>
    <m/>
    <s v=""/>
    <s v="2021-02-01"/>
    <s v="2023-06-26 00:00:00"/>
    <s v=""/>
    <s v="2021-02-01"/>
    <s v="33"/>
    <n v="39"/>
    <x v="8"/>
    <s v="Rome"/>
    <x v="0"/>
    <s v="0"/>
    <m/>
    <m/>
    <s v="giuseppe.toscano"/>
    <s v="patrizia.vignati"/>
    <s v="michela.vigano"/>
    <s v="giuseppe.toscan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dustries S.p.A."/>
    <s v="MONCLER SPA"/>
    <s v="CVF_E2E_CoE Infra"/>
    <m/>
    <m/>
    <m/>
    <m/>
    <m/>
    <m/>
    <m/>
  </r>
  <r>
    <x v="2"/>
    <s v="Cloud"/>
    <s v="40007237"/>
    <s v="Infra Managed Service Assoc Manager"/>
    <s v=""/>
    <m/>
    <s v=""/>
    <s v="2019-05-27"/>
    <s v="2023-06-26 00:00:00"/>
    <s v=""/>
    <s v="2019-05-27"/>
    <s v="67"/>
    <n v="73"/>
    <x v="4"/>
    <s v="Milan"/>
    <x v="1"/>
    <s v="0"/>
    <m/>
    <m/>
    <s v="m.m.pioggia"/>
    <s v="patrizia.vignati"/>
    <s v="michela.vigano"/>
    <s v="m.m.pioggi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1"/>
    <s v="Cloud"/>
    <s v="40008805"/>
    <s v="Infra Managed Service Specialist"/>
    <s v=""/>
    <m/>
    <s v=""/>
    <s v="2017-12-01"/>
    <s v="2023-06-26 00:00:00"/>
    <s v="2019-12-01"/>
    <s v="2017-12-01"/>
    <s v="40"/>
    <n v="46"/>
    <x v="5"/>
    <s v="Rome"/>
    <x v="1"/>
    <s v="0"/>
    <m/>
    <m/>
    <s v="sergio.costi"/>
    <s v="patrizia.vignati"/>
    <s v="michela.vigano"/>
    <s v="sergio.cos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Sogei S.p.A."/>
    <s v="SOGEI S.P.A."/>
    <s v="AO AQA 2 - AS 10 Documentale MEF"/>
    <m/>
    <m/>
    <m/>
    <m/>
    <m/>
    <m/>
    <m/>
  </r>
  <r>
    <x v="4"/>
    <s v="Cloud"/>
    <s v="40007237"/>
    <s v="Infra Managed Service Assoc Manager"/>
    <s v=""/>
    <m/>
    <s v=""/>
    <s v="2006-07-03"/>
    <s v="2023-06-26 00:00:00"/>
    <s v="2016-06-01"/>
    <s v="2006-07-03"/>
    <s v="84"/>
    <n v="90"/>
    <x v="2"/>
    <s v="Milan"/>
    <x v="0"/>
    <s v="0"/>
    <m/>
    <m/>
    <s v="davide.savoia"/>
    <s v="patrizia.vignati"/>
    <s v="michela.vigano"/>
    <s v="davide.savoi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Crédit Agricole Group"/>
    <s v="GROUPE CREDIT AGRICOLE*"/>
    <s v="CAGS - Supporto Infrastrutture"/>
    <m/>
    <m/>
    <n v="1"/>
    <m/>
    <m/>
    <m/>
    <m/>
  </r>
  <r>
    <x v="4"/>
    <s v="Information Technology Operations"/>
    <s v="40006192"/>
    <s v="SW/App/Cloud Tech Support Assoc Manager"/>
    <s v=""/>
    <m/>
    <s v=""/>
    <s v="2014-07-01"/>
    <s v="2023-06-26 00:00:00"/>
    <s v="2021-12-01"/>
    <s v="2014-07-01"/>
    <s v="18"/>
    <n v="24"/>
    <x v="11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POSTE ITALIANE SPA"/>
    <s v="POSTE ITALIANE SPA"/>
    <s v="AO/IO Poste MVNO"/>
    <m/>
    <m/>
    <m/>
    <m/>
    <m/>
    <n v="1"/>
    <m/>
  </r>
  <r>
    <x v="1"/>
    <s v="Information Technology Operations"/>
    <s v="40006193"/>
    <s v="SW/App/Cloud Tech Support Specialist"/>
    <s v=""/>
    <m/>
    <s v=""/>
    <s v="2014-03-03"/>
    <s v="2023-06-26 00:00:00"/>
    <s v="2018-12-01"/>
    <s v="2014-03-03"/>
    <s v="54"/>
    <n v="60"/>
    <x v="7"/>
    <s v="Milan"/>
    <x v="0"/>
    <s v="0"/>
    <m/>
    <m/>
    <s v="luigi.arcaini"/>
    <s v="patrizia.vignati"/>
    <s v="michela.vigano"/>
    <s v="luigi.arca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Generali Business Solutions"/>
    <s v="ASSICURAZIONI GENERALI S.P.A.*"/>
    <s v="Fondo Alleata Previdenza BPO e SaaS"/>
    <m/>
    <m/>
    <m/>
    <m/>
    <m/>
    <m/>
    <m/>
  </r>
  <r>
    <x v="5"/>
    <s v="Cloud"/>
    <s v="40008806"/>
    <s v="Infra Managed Service Sr Analyst"/>
    <s v=""/>
    <m/>
    <s v=""/>
    <s v="2016-11-23"/>
    <s v="2023-06-26 00:00:00"/>
    <s v="2021-06-01"/>
    <s v="2016-11-23"/>
    <s v="24"/>
    <n v="30"/>
    <x v="8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dustries S.p.A."/>
    <s v="MONCLER SPA"/>
    <s v="CVF_E2E_CoE Infra"/>
    <m/>
    <m/>
    <m/>
    <n v="1"/>
    <m/>
    <m/>
    <m/>
  </r>
  <r>
    <x v="5"/>
    <s v="Information Technology Operations"/>
    <s v="40006194"/>
    <s v="SW/App/Cloud Tech Support Sr Analyst"/>
    <s v=""/>
    <m/>
    <s v=""/>
    <s v="2022-01-31"/>
    <s v="2023-06-26 00:00:00"/>
    <s v=""/>
    <s v="2022-01-31"/>
    <s v="16"/>
    <n v="22"/>
    <x v="13"/>
    <e v="#N/A"/>
    <x v="1"/>
    <s v="0"/>
    <m/>
    <m/>
    <s v="paola.lia"/>
    <s v="patrizia.vignati"/>
    <s v="michela.vigano"/>
    <s v="paola.li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m/>
    <m/>
    <m/>
    <m/>
    <m/>
    <m/>
    <m/>
  </r>
  <r>
    <x v="1"/>
    <s v="Information Technology Operations"/>
    <s v="40006193"/>
    <s v="SW/App/Cloud Tech Support Specialist"/>
    <s v=""/>
    <m/>
    <s v=""/>
    <s v="2017-02-08"/>
    <s v="2023-06-26 00:00:00"/>
    <s v=""/>
    <s v="2017-02-08"/>
    <s v="88"/>
    <n v="94"/>
    <x v="3"/>
    <s v="Milan"/>
    <x v="0"/>
    <s v="0"/>
    <m/>
    <m/>
    <s v="edoardo.dambrosio"/>
    <s v="patrizia.vignati"/>
    <s v="michela.vigano"/>
    <s v="edoardo.dambrosi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m/>
    <m/>
    <m/>
    <m/>
  </r>
  <r>
    <x v="5"/>
    <s v="Information Technology Operations"/>
    <s v="40006194"/>
    <s v="SW/App/Cloud Tech Support Sr Analyst"/>
    <s v=""/>
    <m/>
    <s v=""/>
    <s v="2017-05-16"/>
    <s v="2023-06-26 00:00:00"/>
    <s v="2021-06-01"/>
    <s v="2017-05-16"/>
    <s v="24"/>
    <n v="30"/>
    <x v="8"/>
    <s v="Milan"/>
    <x v="0"/>
    <s v="0"/>
    <m/>
    <m/>
    <s v="andrea.sabbatini"/>
    <s v="patrizia.vignati"/>
    <s v="michela.vigano"/>
    <s v="andrea.sabbat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inaf S.p.A."/>
    <s v="ANGELINI GROUP"/>
    <s v="ITO Fameccanica"/>
    <m/>
    <m/>
    <m/>
    <m/>
    <m/>
    <m/>
    <m/>
  </r>
  <r>
    <x v="4"/>
    <s v="Information Technology Operations"/>
    <s v="40006192"/>
    <s v="SW/App/Cloud Tech Support Assoc Manager"/>
    <s v=""/>
    <m/>
    <s v=""/>
    <s v="2022-01-10"/>
    <s v="2023-06-26 00:00:00"/>
    <s v=""/>
    <s v="2022-01-10"/>
    <s v="29"/>
    <n v="35"/>
    <x v="1"/>
    <s v="Rome"/>
    <x v="0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NNE-NT-OPE-NM Operation IO"/>
    <m/>
    <m/>
    <m/>
    <m/>
    <m/>
    <m/>
    <m/>
  </r>
  <r>
    <x v="5"/>
    <s v="Information Technology Operations"/>
    <s v="40006194"/>
    <s v="SW/App/Cloud Tech Support Sr Analyst"/>
    <s v=""/>
    <m/>
    <s v=""/>
    <s v="2019-10-21"/>
    <s v="2023-06-26 00:00:00"/>
    <s v="2022-12-01"/>
    <s v="2019-10-21"/>
    <s v="6"/>
    <n v="12"/>
    <x v="0"/>
    <s v="Milan"/>
    <x v="0"/>
    <s v="0"/>
    <m/>
    <m/>
    <s v="michele.consolo"/>
    <s v="patrizia.vignati"/>
    <s v="michela.vigano"/>
    <s v="michele.consol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4"/>
    <s v="Software Engineering"/>
    <s v="40010370"/>
    <s v="Adv App/Cloud Supp &amp; Eng Assoc Manager"/>
    <s v=""/>
    <m/>
    <s v=""/>
    <s v="2021-10-11"/>
    <s v="2023-06-26 00:00:00"/>
    <s v=""/>
    <s v="2021-10-11"/>
    <s v="20"/>
    <n v="26"/>
    <x v="3"/>
    <s v="Milan"/>
    <x v="0"/>
    <s v="0"/>
    <m/>
    <m/>
    <s v="mario.calcagno"/>
    <s v="patrizia.vignati"/>
    <s v="michela.vigano"/>
    <s v="mario.calcagn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Crédit Agricole Group"/>
    <s v="GROUPE CREDIT AGRICOLE*"/>
    <s v="CAGS - Supporto Infrastrutture"/>
    <m/>
    <m/>
    <m/>
    <m/>
    <n v="1"/>
    <m/>
    <m/>
  </r>
  <r>
    <x v="2"/>
    <s v="Cloud"/>
    <s v="40007237"/>
    <s v="Infra Managed Service Assoc Manager"/>
    <s v=""/>
    <m/>
    <s v=""/>
    <s v="2017-01-02"/>
    <s v="2023-06-26 00:00:00"/>
    <s v=""/>
    <s v="2017-01-02"/>
    <s v="89"/>
    <n v="95"/>
    <x v="8"/>
    <s v="Milan"/>
    <x v="1"/>
    <s v="0"/>
    <m/>
    <m/>
    <s v="giovanni.cau"/>
    <s v="patrizia.vignati"/>
    <s v="michela.vigano"/>
    <s v="giovanni.cau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inaf S.p.A."/>
    <s v="ANGELINI GROUP"/>
    <s v="ITO Fameccanica"/>
    <m/>
    <m/>
    <m/>
    <m/>
    <m/>
    <m/>
    <m/>
  </r>
  <r>
    <x v="5"/>
    <s v="Cloud"/>
    <s v="40008806"/>
    <s v="Infra Managed Service Sr Analyst"/>
    <s v=""/>
    <m/>
    <s v=""/>
    <s v="2021-03-01"/>
    <s v="2023-06-26 00:00:00"/>
    <s v=""/>
    <s v="2021-03-01"/>
    <s v="45"/>
    <n v="51"/>
    <x v="11"/>
    <s v="Milan"/>
    <x v="0"/>
    <s v="0"/>
    <m/>
    <m/>
    <s v="mario.calcagno"/>
    <s v="patrizia.vignati"/>
    <s v="michela.vigano"/>
    <s v="mario.calcagn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n v="1"/>
    <m/>
    <m/>
    <m/>
    <n v="1"/>
    <m/>
  </r>
  <r>
    <x v="1"/>
    <s v="Software Engineering"/>
    <s v="40010371"/>
    <s v="Adv App/Cloud Supp &amp; Eng Specialist"/>
    <s v=""/>
    <m/>
    <s v=""/>
    <s v="2022-04-19"/>
    <s v="2023-06-26 00:00:00"/>
    <s v=""/>
    <s v="2022-04-19"/>
    <s v="26"/>
    <n v="32"/>
    <x v="4"/>
    <s v="Rome"/>
    <x v="0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"/>
    <s v=""/>
    <s v=""/>
    <m/>
    <n v="1"/>
    <m/>
    <m/>
    <m/>
    <n v="1"/>
    <m/>
  </r>
  <r>
    <x v="3"/>
    <s v="Cloud"/>
    <s v="40013205"/>
    <s v="Infra Managed Service Analyst"/>
    <s v=""/>
    <m/>
    <s v=""/>
    <s v="2022-03-21"/>
    <s v="2023-06-26 00:00:00"/>
    <s v=""/>
    <s v="2022-03-21"/>
    <s v="17"/>
    <n v="23"/>
    <x v="0"/>
    <s v="Milan"/>
    <x v="0"/>
    <s v="0"/>
    <m/>
    <m/>
    <s v="alessandro.antonini"/>
    <s v="patrizia.vignati"/>
    <s v="michela.vigano"/>
    <s v="alessandro.anton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 - GROUPE"/>
    <s v="GROUPE CREDIT AGRICOLE*"/>
    <s v="CAGS - Infrastructure Outsourcing"/>
    <m/>
    <m/>
    <m/>
    <m/>
    <m/>
    <n v="1"/>
    <m/>
  </r>
  <r>
    <x v="6"/>
    <s v="Business &amp; Technology Integration"/>
    <s v="40013097"/>
    <s v="Technology Innovation Assoc Principal"/>
    <s v=""/>
    <m/>
    <s v=""/>
    <s v="2016-12-22"/>
    <s v="2023-06-26 00:00:00"/>
    <s v="2018-06-01"/>
    <s v="2016-12-22"/>
    <s v="60"/>
    <n v="66"/>
    <x v="8"/>
    <s v="Milan"/>
    <x v="0"/>
    <s v="0"/>
    <m/>
    <m/>
    <s v="davide.savoia"/>
    <s v="patrizia.vignati"/>
    <s v="michela.vigano"/>
    <s v="davide.savoi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VIMAR SPA"/>
    <s v="VIARO SRL"/>
    <s v="BDRD_VIARO"/>
    <m/>
    <m/>
    <m/>
    <m/>
    <m/>
    <m/>
    <m/>
  </r>
  <r>
    <x v="4"/>
    <s v="Software Engineering"/>
    <s v="40010370"/>
    <s v="Adv App/Cloud Supp &amp; Eng Assoc Manager"/>
    <s v=""/>
    <m/>
    <s v=""/>
    <s v="2013-07-15"/>
    <s v="2023-06-26 00:00:00"/>
    <s v="2021-12-01"/>
    <s v="2013-07-15"/>
    <s v="18"/>
    <n v="24"/>
    <x v="4"/>
    <s v="Milan"/>
    <x v="0"/>
    <s v="0"/>
    <m/>
    <m/>
    <s v="alessandro.lapenna"/>
    <s v="patrizia.vignati"/>
    <s v="michela.vigano"/>
    <s v="alessandro.lapenn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Parmalat S.p.A."/>
    <s v="LACTALIS"/>
    <s v="GLI-PLAT: DC Services"/>
    <m/>
    <m/>
    <m/>
    <m/>
    <n v="1"/>
    <m/>
    <m/>
  </r>
  <r>
    <x v="0"/>
    <s v="Cloud"/>
    <s v="40013206"/>
    <s v="Infra Managed Service Associate"/>
    <s v=""/>
    <m/>
    <s v=""/>
    <s v="2022-01-10"/>
    <s v="2023-06-26 00:00:00"/>
    <s v=""/>
    <s v="2022-01-10"/>
    <s v="21"/>
    <n v="27"/>
    <x v="0"/>
    <s v="Milan"/>
    <x v="0"/>
    <s v="0"/>
    <m/>
    <m/>
    <s v="giselda.testa"/>
    <s v="patrizia.vignati"/>
    <s v="michela.vigano"/>
    <s v="giselda.te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n v="1"/>
    <m/>
    <m/>
    <m/>
  </r>
  <r>
    <x v="1"/>
    <s v="Cloud"/>
    <s v="40008805"/>
    <s v="Infra Managed Service Specialist"/>
    <s v=""/>
    <m/>
    <s v=""/>
    <s v="2021-06-01"/>
    <s v="2023-06-26 00:00:00"/>
    <s v=""/>
    <s v="2021-06-01"/>
    <s v="36"/>
    <n v="42"/>
    <x v="7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m/>
    <m/>
    <n v="1"/>
    <m/>
  </r>
  <r>
    <x v="4"/>
    <s v="Information Technology Operations"/>
    <s v="40006192"/>
    <s v="SW/App/Cloud Tech Support Assoc Manager"/>
    <s v=""/>
    <m/>
    <s v=""/>
    <s v="2012-07-01"/>
    <s v="2023-06-26 00:00:00"/>
    <s v=""/>
    <s v="1991-02-01"/>
    <s v="137"/>
    <n v="143"/>
    <x v="2"/>
    <s v="Milan"/>
    <x v="0"/>
    <s v="0"/>
    <m/>
    <m/>
    <s v="diego.galimberti"/>
    <s v="patrizia.vignati"/>
    <s v="michela.vigano"/>
    <s v="diego.galimber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m/>
    <m/>
    <m/>
    <m/>
  </r>
  <r>
    <x v="5"/>
    <s v="Information Technology Operations"/>
    <s v="40006194"/>
    <s v="SW/App/Cloud Tech Support Sr Analyst"/>
    <s v=""/>
    <m/>
    <s v=""/>
    <s v="2017-11-20"/>
    <s v="2023-06-26 00:00:00"/>
    <s v="2023-06-01"/>
    <s v="2017-11-20"/>
    <s v="0"/>
    <n v="6"/>
    <x v="8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INCANTIERI - Cantieri Navali"/>
    <s v="FINTECNA S.P.A"/>
    <s v="FNC Cloud Operation Tender - Ponte 2"/>
    <m/>
    <m/>
    <m/>
    <m/>
    <m/>
    <m/>
    <m/>
  </r>
  <r>
    <x v="5"/>
    <s v="Software Engineering"/>
    <s v="40002020"/>
    <s v="Custom Software Engineering Sr Analyst"/>
    <s v=""/>
    <m/>
    <s v=""/>
    <s v="2007-05-14"/>
    <s v="2023-06-26 00:00:00"/>
    <s v=""/>
    <s v="2007-05-14"/>
    <s v="201"/>
    <n v="207"/>
    <x v="14"/>
    <s v="Milan"/>
    <x v="0"/>
    <s v="0"/>
    <m/>
    <m/>
    <s v="pierluigi.miccio"/>
    <s v="patrizia.vignati"/>
    <s v="michela.vigano"/>
    <s v="pierluigi.micci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NNE-NT-OPE-NM Operation IO"/>
    <m/>
    <m/>
    <m/>
    <m/>
    <m/>
    <n v="1"/>
    <m/>
  </r>
  <r>
    <x v="5"/>
    <s v="Software Engineering"/>
    <s v="40007067"/>
    <s v="Cloud Migration &amp; Imp Senior Analyst"/>
    <s v=""/>
    <m/>
    <s v=""/>
    <s v="2018-08-27"/>
    <s v="2023-01-31 00:00:00"/>
    <s v="2021-12-01"/>
    <s v="2018-08-27"/>
    <s v="14"/>
    <n v="20"/>
    <x v="12"/>
    <e v="#N/A"/>
    <x v="3"/>
    <s v="0"/>
    <m/>
    <m/>
    <s v="gianluca.morigi"/>
    <s v="patrizia.vignati"/>
    <s v="michela.vigano"/>
    <s v="gianluca.morig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Generali S.p.A."/>
    <s v="ASSICURAZIONI GENERALI S.P.A.*"/>
    <s v="BG AM&amp;Serv.Infr. Pega 2021-2024"/>
    <s v="OUT"/>
    <m/>
    <m/>
    <m/>
    <m/>
    <m/>
    <m/>
  </r>
  <r>
    <x v="1"/>
    <s v="Information Technology Operations"/>
    <s v="40006193"/>
    <s v="SW/App/Cloud Tech Support Specialist"/>
    <s v=""/>
    <m/>
    <s v=""/>
    <s v="2019-04-02"/>
    <s v="2023-06-26 00:00:00"/>
    <s v="2021-12-01"/>
    <s v="2019-04-02"/>
    <s v="18"/>
    <n v="24"/>
    <x v="1"/>
    <s v="Milan"/>
    <x v="0"/>
    <s v="0"/>
    <m/>
    <m/>
    <s v="roberto.vadala"/>
    <s v="patrizia.vignati"/>
    <s v="michela.vigano"/>
    <s v="roberto.vada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NNE-NT-OPE-NM Operation IO"/>
    <m/>
    <m/>
    <m/>
    <m/>
    <n v="2"/>
    <m/>
    <m/>
  </r>
  <r>
    <x v="3"/>
    <s v="Cloud"/>
    <s v="40013205"/>
    <s v="Infra Managed Service Analyst"/>
    <s v=""/>
    <m/>
    <s v=""/>
    <s v="2020-02-24"/>
    <s v="2023-06-26 00:00:00"/>
    <s v="2021-06-01"/>
    <s v="2020-02-24"/>
    <s v="24"/>
    <n v="30"/>
    <x v="11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inaf S.p.A."/>
    <s v="ANGELINI GROUP"/>
    <s v="ITO Fameccanica"/>
    <m/>
    <m/>
    <m/>
    <n v="1"/>
    <m/>
    <m/>
    <m/>
  </r>
  <r>
    <x v="4"/>
    <s v="Information Technology Operations"/>
    <s v="40006192"/>
    <s v="SW/App/Cloud Tech Support Assoc Manager"/>
    <s v=""/>
    <m/>
    <s v=""/>
    <s v="2013-05-31"/>
    <s v="2023-06-26 00:00:00"/>
    <s v="2020-12-01"/>
    <s v="2013-05-31"/>
    <s v="30"/>
    <n v="36"/>
    <x v="8"/>
    <s v="Milan"/>
    <x v="0"/>
    <s v="0"/>
    <m/>
    <m/>
    <s v="alessandro.lapenna"/>
    <s v="patrizia.vignati"/>
    <s v="michela.vigano"/>
    <s v="alessandro.lapenn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2A SpA"/>
    <s v="ITA PUBLIC UTILITIES*"/>
    <s v="Infrastructure Transf. &amp; Operations"/>
    <m/>
    <m/>
    <n v="1"/>
    <m/>
    <m/>
    <m/>
    <m/>
  </r>
  <r>
    <x v="1"/>
    <s v="Cloud"/>
    <s v="40008805"/>
    <s v="Infra Managed Service Specialist"/>
    <s v=""/>
    <m/>
    <s v=""/>
    <s v="2018-02-28"/>
    <s v="2023-06-26 00:00:00"/>
    <s v="2020-12-01"/>
    <s v="2018-02-28"/>
    <s v="30"/>
    <n v="36"/>
    <x v="4"/>
    <s v="Milan"/>
    <x v="0"/>
    <s v="0"/>
    <m/>
    <m/>
    <s v="maurizio.biletta"/>
    <s v="patrizia.vignati"/>
    <s v="michela.vigano"/>
    <s v="maurizio.bile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2"/>
    <s v="Information Technology Operations"/>
    <s v="40006192"/>
    <s v="SW/App/Cloud Tech Support Assoc Manager"/>
    <s v=""/>
    <m/>
    <s v=""/>
    <s v="2011-01-17"/>
    <s v="2023-06-26 00:00:00"/>
    <s v="2019-06-01"/>
    <s v="2011-01-17"/>
    <s v="48"/>
    <n v="54"/>
    <x v="11"/>
    <s v="Milan"/>
    <x v="1"/>
    <s v="0"/>
    <m/>
    <m/>
    <s v="marco.atzei"/>
    <s v="patrizia.vignati"/>
    <s v="michela.vigano"/>
    <s v="marco.atze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LBA LEASING SpA"/>
    <s v="AFAST MID BANKING ITALY*"/>
    <s v="Alba Leasing - Fenice OUT"/>
    <m/>
    <m/>
    <m/>
    <m/>
    <m/>
    <m/>
    <m/>
  </r>
  <r>
    <x v="3"/>
    <s v="Cloud"/>
    <s v="40013205"/>
    <s v="Infra Managed Service Analyst"/>
    <s v=""/>
    <m/>
    <s v=""/>
    <s v="2020-08-31"/>
    <s v="2023-06-26 00:00:00"/>
    <s v=""/>
    <s v="2020-08-31"/>
    <s v="45"/>
    <n v="51"/>
    <x v="3"/>
    <s v="Milan"/>
    <x v="0"/>
    <s v="0"/>
    <m/>
    <m/>
    <s v="domenico.diomede"/>
    <s v="patrizia.vignati"/>
    <s v="michela.vigano"/>
    <s v="domenico.diomede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Crédit Agricole Group"/>
    <s v="GROUPE CREDIT AGRICOLE*"/>
    <s v="CAGS - Supporto Infrastrutture"/>
    <m/>
    <m/>
    <m/>
    <m/>
    <m/>
    <m/>
    <m/>
  </r>
  <r>
    <x v="2"/>
    <s v="Cloud"/>
    <s v="40007237"/>
    <s v="Infra Managed Service Assoc Manager"/>
    <s v=""/>
    <m/>
    <s v=""/>
    <s v="2013-06-17"/>
    <s v="2023-06-26 00:00:00"/>
    <s v="2018-12-01"/>
    <s v="2013-06-17"/>
    <s v="54"/>
    <n v="60"/>
    <x v="2"/>
    <s v="Milan"/>
    <x v="1"/>
    <s v="0"/>
    <m/>
    <m/>
    <s v="emanuele.baldelli"/>
    <s v="patrizia.vignati"/>
    <s v="michela.vigano"/>
    <s v="emanuele.bald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rilla G. e R. Fratelli S.p.A."/>
    <s v="BARILLA SPA"/>
    <s v="Barilla ITO_ Infrastructure Outsourcing"/>
    <m/>
    <m/>
    <m/>
    <m/>
    <m/>
    <m/>
    <m/>
  </r>
  <r>
    <x v="4"/>
    <s v="Cloud"/>
    <s v="40007237"/>
    <s v="Infra Managed Service Assoc Manager"/>
    <s v=""/>
    <m/>
    <s v=""/>
    <s v="2013-06-03"/>
    <s v="2023-06-26 00:00:00"/>
    <s v="2022-12-01"/>
    <s v="2013-06-03"/>
    <s v="6"/>
    <n v="12"/>
    <x v="11"/>
    <s v="Milan"/>
    <x v="0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rilla G. e R. Fratelli S.p.A."/>
    <s v="BARILLA SPA"/>
    <s v="Barilla ITO_ Infrastructure Outsourcing"/>
    <m/>
    <m/>
    <m/>
    <m/>
    <m/>
    <m/>
    <m/>
  </r>
  <r>
    <x v="1"/>
    <s v="Technology &amp; Information Architectures"/>
    <s v="40012908"/>
    <s v="Infra Transformation Specialist"/>
    <s v=""/>
    <m/>
    <s v=""/>
    <s v="2022-06-27"/>
    <s v="2023-06-26 00:00:00"/>
    <s v=""/>
    <s v="2022-06-27"/>
    <s v="11"/>
    <n v="17"/>
    <x v="9"/>
    <s v="Milan"/>
    <x v="1"/>
    <s v="0"/>
    <m/>
    <m/>
    <s v="pierluigi.arenella"/>
    <s v="patrizia.vignati"/>
    <s v="michela.vigano"/>
    <s v="pierluigi.arenel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m/>
    <m/>
    <m/>
    <m/>
    <m/>
    <m/>
    <m/>
  </r>
  <r>
    <x v="1"/>
    <s v="Software Engineering"/>
    <s v="40010371"/>
    <s v="Adv App/Cloud Supp &amp; Eng Specialist"/>
    <s v=""/>
    <m/>
    <s v=""/>
    <s v="2021-09-20"/>
    <s v="2023-06-26 00:00:00"/>
    <s v=""/>
    <s v="2021-09-20"/>
    <s v="21"/>
    <n v="27"/>
    <x v="4"/>
    <s v="Milan"/>
    <x v="0"/>
    <s v="0"/>
    <m/>
    <m/>
    <s v="giselda.testa"/>
    <s v="patrizia.vignati"/>
    <s v="michela.vigano"/>
    <s v="giselda.tes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n v="1"/>
    <m/>
  </r>
  <r>
    <x v="4"/>
    <s v="Information Technology Operations"/>
    <s v="40006192"/>
    <s v="SW/App/Cloud Tech Support Assoc Manager"/>
    <s v=""/>
    <m/>
    <s v=""/>
    <s v="2003-10-13"/>
    <s v="2023-06-26 00:00:00"/>
    <s v="2019-12-01"/>
    <s v="2003-10-13"/>
    <s v="42"/>
    <n v="48"/>
    <x v="11"/>
    <s v="Milan"/>
    <x v="0"/>
    <s v="0"/>
    <m/>
    <m/>
    <s v="francesco.fanelli"/>
    <s v="patrizia.vignati"/>
    <s v="michela.vigano"/>
    <s v="francesco.fan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LBA LEASING SpA"/>
    <s v="AFAST MID BANKING ITALY*"/>
    <s v="Alba Leasing - Fenice OUT"/>
    <m/>
    <m/>
    <m/>
    <m/>
    <n v="1"/>
    <m/>
    <m/>
  </r>
  <r>
    <x v="5"/>
    <s v="Cloud"/>
    <s v="40008806"/>
    <s v="Infra Managed Service Sr Analyst"/>
    <s v=""/>
    <m/>
    <s v=""/>
    <s v="2019-11-25"/>
    <s v="2023-06-26 00:00:00"/>
    <s v=""/>
    <s v="2019-11-25"/>
    <s v="43"/>
    <n v="49"/>
    <x v="8"/>
    <s v="Milan"/>
    <x v="0"/>
    <s v="0"/>
    <m/>
    <m/>
    <s v="giovanni.cau"/>
    <s v="patrizia.vignati"/>
    <s v="michela.vigano"/>
    <s v="giovanni.cau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rilla G. e R. Fratelli S.p.A."/>
    <s v="BARILLA SPA"/>
    <s v="Barilla ITO_ Infrastructure Outsourcing"/>
    <m/>
    <n v="1"/>
    <m/>
    <m/>
    <n v="1"/>
    <m/>
    <m/>
  </r>
  <r>
    <x v="5"/>
    <s v="Information Technology Operations"/>
    <s v="40006194"/>
    <s v="SW/App/Cloud Tech Support Sr Analyst"/>
    <s v=""/>
    <m/>
    <s v=""/>
    <s v="2019-12-23"/>
    <s v="2023-06-26 00:00:00"/>
    <s v="2022-12-01"/>
    <s v="2019-12-23"/>
    <s v="6"/>
    <n v="12"/>
    <x v="2"/>
    <s v="Milan"/>
    <x v="0"/>
    <s v="0"/>
    <m/>
    <m/>
    <s v="gino.guglielmelli"/>
    <s v="patrizia.vignati"/>
    <s v="michela.vigano"/>
    <s v="gino.guglielm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ering Italia S.p.A."/>
    <s v="KERING"/>
    <s v="SAP Basis Run &amp; Support"/>
    <m/>
    <m/>
    <m/>
    <m/>
    <m/>
    <m/>
    <m/>
  </r>
  <r>
    <x v="3"/>
    <s v="Cloud"/>
    <s v="40013205"/>
    <s v="Infra Managed Service Analyst"/>
    <s v=""/>
    <m/>
    <s v=""/>
    <s v="2020-03-23"/>
    <s v="2023-06-26 00:00:00"/>
    <s v="2021-12-01"/>
    <s v="2020-03-23"/>
    <s v="18"/>
    <n v="24"/>
    <x v="2"/>
    <s v="Milan"/>
    <x v="0"/>
    <s v="0"/>
    <m/>
    <m/>
    <s v="maurizio.biletta"/>
    <s v="patrizia.vignati"/>
    <s v="michela.vigano"/>
    <s v="maurizio.bile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m/>
    <n v="2"/>
    <m/>
    <m/>
  </r>
  <r>
    <x v="3"/>
    <s v="Information Technology Operations"/>
    <s v="40006195"/>
    <s v="SW/App/Cloud Tech Support Analyst"/>
    <s v=""/>
    <m/>
    <s v=""/>
    <s v="2019-04-08"/>
    <s v="2023-06-26 00:00:00"/>
    <s v="2021-12-01"/>
    <s v="2019-04-08"/>
    <s v="18"/>
    <n v="24"/>
    <x v="8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dustries S.p.A."/>
    <s v="MONCLER SPA"/>
    <s v="CVF_E2E_CoE Infra"/>
    <m/>
    <m/>
    <m/>
    <m/>
    <m/>
    <m/>
    <m/>
  </r>
  <r>
    <x v="6"/>
    <s v="Technology &amp; Information Architectures"/>
    <s v="40008802"/>
    <s v="Cloud Operations Architect Assoc Manager"/>
    <s v=""/>
    <m/>
    <s v=""/>
    <s v="2022-11-21"/>
    <s v="2023-06-26 00:00:00"/>
    <s v=""/>
    <s v="2022-11-21"/>
    <s v="7"/>
    <n v="13"/>
    <x v="8"/>
    <s v="Rome"/>
    <x v="0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Generali Operations Service"/>
    <s v="ASSICURAZIONI GENERALI S.P.A.*"/>
    <s v="Gospel Outsourcing"/>
    <m/>
    <m/>
    <m/>
    <m/>
    <m/>
    <m/>
    <m/>
  </r>
  <r>
    <x v="0"/>
    <s v="Cloud"/>
    <s v="40013206"/>
    <s v="Infra Managed Service Associate"/>
    <s v=""/>
    <m/>
    <s v=""/>
    <s v="2022-04-19"/>
    <s v="2023-06-26 00:00:00"/>
    <s v=""/>
    <s v="2022-04-19"/>
    <s v="16"/>
    <n v="22"/>
    <x v="3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Mediolanum S.p.A."/>
    <s v="MEDIOLANUM"/>
    <s v="IFRS17 - Outsourcing"/>
    <m/>
    <m/>
    <m/>
    <m/>
    <m/>
    <m/>
    <m/>
  </r>
  <r>
    <x v="2"/>
    <s v="Software Engineering"/>
    <s v="40010370"/>
    <s v="Adv App/Cloud Supp &amp; Eng Assoc Manager"/>
    <s v=""/>
    <m/>
    <s v=""/>
    <s v="2019-07-01"/>
    <s v="2023-06-26 00:00:00"/>
    <s v=""/>
    <s v="2019-07-01"/>
    <s v="47"/>
    <n v="53"/>
    <x v="1"/>
    <s v="Milan"/>
    <x v="1"/>
    <s v="0"/>
    <m/>
    <m/>
    <s v="claudio.demarinis"/>
    <s v="patrizia.vignati"/>
    <s v="michela.vigano"/>
    <s v="claudio.demarinis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VIMAR SPA"/>
    <s v="VIARO SRL"/>
    <s v="BDRD_VIARO"/>
    <m/>
    <m/>
    <m/>
    <m/>
    <m/>
    <m/>
    <m/>
  </r>
  <r>
    <x v="3"/>
    <s v="Information Technology Operations"/>
    <s v="40006195"/>
    <s v="SW/App/Cloud Tech Support Analyst"/>
    <s v=""/>
    <m/>
    <s v=""/>
    <s v="2022-01-24"/>
    <s v="2023-06-26 00:00:00"/>
    <s v=""/>
    <s v="2022-01-24"/>
    <s v="29"/>
    <n v="35"/>
    <x v="0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"/>
    <s v=""/>
    <s v=""/>
    <m/>
    <n v="1"/>
    <m/>
    <m/>
    <m/>
    <m/>
    <m/>
  </r>
  <r>
    <x v="5"/>
    <s v="Information Technology Operations"/>
    <s v="40006194"/>
    <s v="SW/App/Cloud Tech Support Sr Analyst"/>
    <s v=""/>
    <m/>
    <s v=""/>
    <s v="2020-11-16"/>
    <s v="2023-06-26 00:00:00"/>
    <s v=""/>
    <s v="2020-11-16"/>
    <s v="31"/>
    <n v="37"/>
    <x v="7"/>
    <s v="Milan"/>
    <x v="0"/>
    <s v="0"/>
    <m/>
    <m/>
    <s v="mario.calcagno"/>
    <s v="patrizia.vignati"/>
    <s v="michela.vigano"/>
    <s v="mario.calcagn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n v="1"/>
    <m/>
    <m/>
    <m/>
  </r>
  <r>
    <x v="5"/>
    <s v="Information Technology Operations"/>
    <s v="40006194"/>
    <s v="SW/App/Cloud Tech Support Sr Analyst"/>
    <s v=""/>
    <m/>
    <s v=""/>
    <s v="2018-11-26"/>
    <s v="2023-06-26 00:00:00"/>
    <s v="2023-06-01"/>
    <s v="2018-11-26"/>
    <s v="0"/>
    <n v="6"/>
    <x v="0"/>
    <s v="Milan"/>
    <x v="0"/>
    <s v="0"/>
    <m/>
    <m/>
    <s v="lorenzo.mazzarelli"/>
    <s v="patrizia.vignati"/>
    <s v="michela.vigano"/>
    <s v="lorenzo.mazzar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1"/>
    <s v="Information Technology Operations"/>
    <s v="40006193"/>
    <s v="SW/App/Cloud Tech Support Specialist"/>
    <s v=""/>
    <m/>
    <s v=""/>
    <s v="2014-05-26"/>
    <s v="2023-06-26 00:00:00"/>
    <s v="2021-06-01"/>
    <s v="2014-05-26"/>
    <s v="24"/>
    <n v="30"/>
    <x v="7"/>
    <s v="Milan"/>
    <x v="0"/>
    <s v="0"/>
    <m/>
    <m/>
    <s v="glauco.anzani"/>
    <s v="patrizia.vignati"/>
    <s v="michela.vigano"/>
    <s v="glauco.anza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m/>
    <n v="2"/>
    <m/>
    <m/>
  </r>
  <r>
    <x v="5"/>
    <s v="Information Technology Operations"/>
    <s v="40006194"/>
    <s v="SW/App/Cloud Tech Support Sr Analyst"/>
    <s v=""/>
    <m/>
    <s v=""/>
    <s v="2020-02-10"/>
    <s v="2023-06-26 00:00:00"/>
    <s v=""/>
    <s v="2020-02-10"/>
    <s v="52"/>
    <n v="58"/>
    <x v="1"/>
    <s v="Milan"/>
    <x v="0"/>
    <s v="0"/>
    <m/>
    <m/>
    <s v="alessandro.antonini"/>
    <s v="patrizia.vignati"/>
    <s v="michela.vigano"/>
    <s v="alessandro.antonin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anca Mediolanum S.p.A."/>
    <s v="MEDIOLANUM"/>
    <s v="Cedacri Transition Bank"/>
    <m/>
    <m/>
    <m/>
    <n v="1"/>
    <m/>
    <m/>
    <m/>
  </r>
  <r>
    <x v="5"/>
    <s v="Information Technology Operations"/>
    <s v="40006194"/>
    <s v="SW/App/Cloud Tech Support Sr Analyst"/>
    <s v=""/>
    <m/>
    <s v=""/>
    <s v="2019-01-28"/>
    <s v="2023-06-26 00:00:00"/>
    <s v="2020-12-01"/>
    <s v="2019-01-28"/>
    <s v="30"/>
    <n v="36"/>
    <x v="6"/>
    <s v="Milan"/>
    <x v="0"/>
    <s v="0"/>
    <m/>
    <m/>
    <s v="roberto.vadala"/>
    <s v="patrizia.vignati"/>
    <s v="michela.vigano"/>
    <s v="roberto.vadal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n v="1"/>
    <m/>
    <m/>
    <m/>
  </r>
  <r>
    <x v="1"/>
    <s v="Cloud"/>
    <s v="40008805"/>
    <s v="Infra Managed Service Specialist"/>
    <s v=""/>
    <m/>
    <s v=""/>
    <s v="2017-05-08"/>
    <s v="2023-06-26 00:00:00"/>
    <s v="2022-06-01"/>
    <s v="2017-05-08"/>
    <s v="12"/>
    <n v="18"/>
    <x v="9"/>
    <s v="Milan"/>
    <x v="1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m/>
    <m/>
    <m/>
    <m/>
    <m/>
    <m/>
    <m/>
  </r>
  <r>
    <x v="1"/>
    <s v="Software Engineering"/>
    <s v="40010371"/>
    <s v="Adv App/Cloud Supp &amp; Eng Specialist"/>
    <s v=""/>
    <m/>
    <s v=""/>
    <s v="2023-01-02"/>
    <s v="2023-06-26 00:00:00"/>
    <s v=""/>
    <s v="2023-01-02"/>
    <s v="5"/>
    <n v="11"/>
    <x v="0"/>
    <s v="Milan"/>
    <x v="0"/>
    <s v="0"/>
    <m/>
    <m/>
    <s v="alessio.silvi"/>
    <s v="patrizia.vignati"/>
    <s v="michela.vigano"/>
    <s v="alessio.silv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Leonardo S.p.A."/>
    <s v="LEONARDO S.P.A"/>
    <s v="CIO_Infra&amp;Ops as a service_INT AGREEM"/>
    <m/>
    <m/>
    <m/>
    <m/>
    <m/>
    <m/>
    <m/>
  </r>
  <r>
    <x v="4"/>
    <s v="Software Engineering"/>
    <s v="40010370"/>
    <s v="Adv App/Cloud Supp &amp; Eng Assoc Manager"/>
    <s v=""/>
    <m/>
    <s v=""/>
    <s v="2020-06-15"/>
    <s v="2023-06-26 00:00:00"/>
    <s v="2014-05-01"/>
    <s v="2012-07-16"/>
    <s v="48"/>
    <n v="54"/>
    <x v="4"/>
    <s v="Milan"/>
    <x v="0"/>
    <s v="0"/>
    <m/>
    <m/>
    <s v="duilio.boccardo"/>
    <s v="patrizia.vignati"/>
    <s v="michela.vigano"/>
    <s v="duilio.boccard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Agos-Ducato Spa"/>
    <s v="GROUPE CREDIT AGRICOLE*"/>
    <s v="OUT - Agos Data Center Moving Project"/>
    <m/>
    <m/>
    <m/>
    <m/>
    <m/>
    <m/>
    <m/>
  </r>
  <r>
    <x v="1"/>
    <s v="Information Technology Operations"/>
    <s v="40006193"/>
    <s v="SW/App/Cloud Tech Support Specialist"/>
    <s v=""/>
    <m/>
    <s v=""/>
    <s v="2014-04-01"/>
    <s v="2023-06-26 00:00:00"/>
    <s v=""/>
    <s v="2014-04-01"/>
    <s v="110"/>
    <n v="116"/>
    <x v="1"/>
    <s v="Milan"/>
    <x v="0"/>
    <s v="0"/>
    <m/>
    <m/>
    <s v="claudio.demarinis"/>
    <s v="patrizia.vignati"/>
    <s v="michela.vigano"/>
    <s v="claudio.demarinis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NNE-NT-OPE-NM Operation IO"/>
    <m/>
    <m/>
    <m/>
    <m/>
    <n v="1"/>
    <m/>
    <m/>
  </r>
  <r>
    <x v="3"/>
    <s v="Information Technology Operations"/>
    <s v="40006195"/>
    <s v="SW/App/Cloud Tech Support Analyst"/>
    <s v=""/>
    <m/>
    <s v=""/>
    <s v="2020-11-23"/>
    <s v="2023-06-26 00:00:00"/>
    <s v="2022-12-01"/>
    <s v="2020-11-23"/>
    <s v="6"/>
    <n v="12"/>
    <x v="3"/>
    <s v="Milan"/>
    <x v="0"/>
    <s v="0"/>
    <m/>
    <m/>
    <s v="edoardo.dambrosio"/>
    <s v="patrizia.vignati"/>
    <s v="michela.vigano"/>
    <s v="edoardo.dambrosio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Telecom Italia S.p.A."/>
    <s v="TELECOM ITALIA GROUP"/>
    <s v="VD-VID-Multimedia Consolidation"/>
    <m/>
    <m/>
    <m/>
    <m/>
    <m/>
    <m/>
    <m/>
  </r>
  <r>
    <x v="1"/>
    <s v="Software Engineering"/>
    <s v="40010371"/>
    <s v="Adv App/Cloud Supp &amp; Eng Specialist"/>
    <s v=""/>
    <m/>
    <s v=""/>
    <s v="2023-03-06"/>
    <s v="2023-06-26 00:00:00"/>
    <s v=""/>
    <s v="2023-03-06"/>
    <s v="15"/>
    <n v="21"/>
    <x v="1"/>
    <s v="Milan"/>
    <x v="0"/>
    <s v="0"/>
    <m/>
    <m/>
    <s v="alberto.olgiati"/>
    <s v="patrizia.vignati"/>
    <s v="michela.vigano"/>
    <s v="alberto.olgia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Blue Assistance S.p.A. - Intesa"/>
    <s v="INTESA SANPAOLO*"/>
    <s v="IO Digital Health TPA"/>
    <m/>
    <m/>
    <m/>
    <m/>
    <m/>
    <m/>
    <m/>
  </r>
  <r>
    <x v="4"/>
    <s v="Cloud"/>
    <s v="40007237"/>
    <s v="Infra Managed Service Assoc Manager"/>
    <s v=""/>
    <m/>
    <s v=""/>
    <s v="2014-04-01"/>
    <s v="2023-06-26 00:00:00"/>
    <s v="2022-12-01"/>
    <s v="2014-04-01"/>
    <s v="6"/>
    <n v="12"/>
    <x v="8"/>
    <s v="Milan"/>
    <x v="0"/>
    <s v="0"/>
    <m/>
    <m/>
    <s v="emanuele.motta"/>
    <s v="patrizia.vignati"/>
    <s v="michela.vigano"/>
    <s v="emanuele.motta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FINCANTIERI - Cantieri Navali"/>
    <s v="FINTECNA S.P.A"/>
    <s v="FNC Cloud Operation Tender - Ponte 2"/>
    <m/>
    <m/>
    <m/>
    <m/>
    <m/>
    <m/>
    <m/>
  </r>
  <r>
    <x v="2"/>
    <s v="Software Engineering"/>
    <s v="40010370"/>
    <s v="Adv App/Cloud Supp &amp; Eng Assoc Manager"/>
    <s v=""/>
    <m/>
    <s v=""/>
    <s v="2021-10-22"/>
    <s v="2023-06-26 00:00:00"/>
    <s v=""/>
    <s v="2021-10-22"/>
    <s v="20"/>
    <n v="26"/>
    <x v="8"/>
    <s v="Rome"/>
    <x v="1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rmenegildo Zegna Holditalia Spa"/>
    <s v="MONTERUBELLO SOCIETA SEMPLICE"/>
    <s v="WSIG_Zegna Business Transformation RFP"/>
    <m/>
    <m/>
    <m/>
    <m/>
    <m/>
    <m/>
    <m/>
  </r>
  <r>
    <x v="5"/>
    <s v="Cloud"/>
    <s v="40008806"/>
    <s v="Infra Managed Service Sr Analyst"/>
    <s v=""/>
    <m/>
    <s v=""/>
    <s v="2018-11-19"/>
    <s v="2023-06-26 00:00:00"/>
    <s v="2021-06-01"/>
    <s v="2018-11-19"/>
    <s v="24"/>
    <n v="30"/>
    <x v="5"/>
    <s v="Rome"/>
    <x v="0"/>
    <s v="0"/>
    <m/>
    <m/>
    <s v="giancarlo.cassandri"/>
    <s v="patrizia.vignati"/>
    <s v="michela.vigano"/>
    <s v="giancarlo.cassandr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INPS-CONSIP SPA"/>
    <s v="ITALY NATIONAL*"/>
    <s v="SAC L1 - ODA - INPS 2 - L1 AO"/>
    <m/>
    <m/>
    <m/>
    <m/>
    <m/>
    <m/>
    <m/>
  </r>
  <r>
    <x v="5"/>
    <s v="Cloud"/>
    <s v="40008806"/>
    <s v="Infra Managed Service Sr Analyst"/>
    <s v=""/>
    <m/>
    <s v=""/>
    <s v="2021-10-18"/>
    <s v="2023-06-26 00:00:00"/>
    <s v=""/>
    <s v="2021-10-18"/>
    <s v="32"/>
    <n v="38"/>
    <x v="9"/>
    <s v="Rome"/>
    <x v="2"/>
    <s v="0"/>
    <m/>
    <m/>
    <s v="jihad.tohme"/>
    <s v="a.ciancaglini"/>
    <s v="raffaela.ardu"/>
    <s v="jihad.tohme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SSELUNGA S.p.A."/>
    <s v="ESSELUNGA S.P.A."/>
    <s v="Managed Network Operation"/>
    <s v="NON VALUTABILE"/>
    <m/>
    <m/>
    <m/>
    <m/>
    <m/>
    <m/>
  </r>
  <r>
    <x v="1"/>
    <s v="Software Engineering"/>
    <s v="40010371"/>
    <s v="Adv App/Cloud Supp &amp; Eng Specialist"/>
    <s v=""/>
    <m/>
    <s v=""/>
    <s v="2022-05-23"/>
    <s v="2023-06-26 00:00:00"/>
    <s v=""/>
    <s v="2022-05-23"/>
    <s v="13"/>
    <n v="19"/>
    <x v="4"/>
    <s v="Milan"/>
    <x v="0"/>
    <s v="0"/>
    <m/>
    <m/>
    <s v="sergio.costi"/>
    <s v="patrizia.vignati"/>
    <s v="michela.vigano"/>
    <s v="sergio.cos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UniCredit Business Integrated"/>
    <s v="UNICREDIT GROUP*"/>
    <s v="Golden - Outsourcing"/>
    <m/>
    <m/>
    <m/>
    <m/>
    <m/>
    <m/>
    <m/>
  </r>
  <r>
    <x v="1"/>
    <s v="Cloud"/>
    <s v="40008805"/>
    <s v="Infra Managed Service Specialist"/>
    <s v=""/>
    <m/>
    <s v=""/>
    <s v="2017-05-08"/>
    <s v="2023-06-26 00:00:00"/>
    <s v="2022-12-01"/>
    <s v="2017-05-08"/>
    <s v="6"/>
    <n v="12"/>
    <x v="8"/>
    <s v="Milan"/>
    <x v="0"/>
    <s v="0"/>
    <m/>
    <m/>
    <s v="gino.guglielmelli"/>
    <s v="patrizia.vignati"/>
    <s v="michela.vigano"/>
    <s v="gino.guglielmell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ENI GAS &amp; POWER FRANCE"/>
    <s v="ENI*"/>
    <s v="(PLN FR)-New IT Service Mod-IMS"/>
    <m/>
    <m/>
    <m/>
    <m/>
    <m/>
    <n v="1"/>
    <m/>
  </r>
  <r>
    <x v="4"/>
    <s v="Cloud"/>
    <s v="40007237"/>
    <s v="Infra Managed Service Assoc Manager"/>
    <s v=""/>
    <m/>
    <s v=""/>
    <s v="2008-09-15"/>
    <s v="2023-06-26 00:00:00"/>
    <s v="2021-06-01"/>
    <s v="2008-09-15"/>
    <s v="24"/>
    <n v="30"/>
    <x v="5"/>
    <s v="Rome"/>
    <x v="1"/>
    <s v="0"/>
    <m/>
    <m/>
    <s v="sergio.costi"/>
    <s v="patrizia.vignati"/>
    <s v="michela.vigano"/>
    <s v="sergio.costi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Ministero dell'Interno-Dip Pubblica"/>
    <s v="ITALY NATIONAL*"/>
    <s v="AS2 - INTERNO SIRUS - SI"/>
    <m/>
    <m/>
    <m/>
    <m/>
    <n v="1"/>
    <m/>
    <m/>
  </r>
  <r>
    <x v="5"/>
    <s v="Cloud"/>
    <s v="40008806"/>
    <s v="Infra Managed Service Sr Analyst"/>
    <s v=""/>
    <m/>
    <s v=""/>
    <s v="2015-12-09"/>
    <s v="2023-06-26 00:00:00"/>
    <s v="2020-12-01"/>
    <s v="2015-12-09"/>
    <s v="30"/>
    <n v="36"/>
    <x v="8"/>
    <s v="Milan"/>
    <x v="0"/>
    <s v="0"/>
    <m/>
    <m/>
    <s v="christian.meggiorin"/>
    <s v="patrizia.vignati"/>
    <s v="michela.vigano"/>
    <s v="christian.meggiorin"/>
    <s v="Current"/>
    <s v="ICEG_Italy_IE_Delivery_NonNapoli_BelowExecutive"/>
    <s v="59649"/>
    <s v="No"/>
    <s v="Not Started"/>
    <s v="primo.trebbi"/>
    <s v="patrizia.vignati"/>
    <s v="alessandro.lapenna,christian.meggiorin"/>
    <s v="ludovica.scanzano,raffaela.ardu,michela.vigano"/>
    <s v="KIKO S.p.A"/>
    <s v="PERCASSI"/>
    <s v="KIKO IT Transformation Program_OUTS only"/>
    <m/>
    <m/>
    <m/>
    <n v="1"/>
    <m/>
    <m/>
    <m/>
  </r>
  <r>
    <x v="3"/>
    <s v="Cloud"/>
    <s v="40013205"/>
    <s v="Infra Managed Service Analyst"/>
    <s v=""/>
    <m/>
    <s v=""/>
    <s v="2021-03-15"/>
    <s v="2023-06-26 00:00:00"/>
    <s v="2023-06-01"/>
    <s v="2021-03-15"/>
    <s v="0"/>
    <n v="6"/>
    <x v="15"/>
    <s v="Naples"/>
    <x v="1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llianz Technology S.p.A."/>
    <s v="ALLIANZ*"/>
    <s v="WSIGAllianz ItalyServiceSupportEvolution"/>
    <m/>
    <m/>
    <m/>
    <m/>
    <m/>
    <m/>
    <m/>
  </r>
  <r>
    <x v="5"/>
    <s v="Information Technology Operations"/>
    <s v="40006194"/>
    <s v="SW/App/Cloud Tech Support Sr Analyst"/>
    <s v=""/>
    <m/>
    <s v=""/>
    <s v="2020-12-01"/>
    <s v="2023-06-26 00:00:00"/>
    <s v="2023-06-01"/>
    <s v="2020-12-01"/>
    <s v="0"/>
    <n v="6"/>
    <x v="4"/>
    <s v="Naples"/>
    <x v="0"/>
    <s v="0"/>
    <m/>
    <m/>
    <s v="angelo.luca.lombardo"/>
    <s v="patrizia.vignati"/>
    <s v="michela.vigano"/>
    <s v="angelo.luca.lombard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VIMAR SPA"/>
    <s v="VIARO SRL"/>
    <s v="BDRD_VIARO"/>
    <m/>
    <m/>
    <m/>
    <m/>
    <m/>
    <m/>
    <m/>
  </r>
  <r>
    <x v="4"/>
    <s v="Information Technology Operations"/>
    <s v="40006192"/>
    <s v="SW/App/Cloud Tech Support Assoc Manager"/>
    <s v=""/>
    <m/>
    <s v=""/>
    <s v="2014-01-21"/>
    <s v="2023-06-26 00:00:00"/>
    <s v="2019-06-01"/>
    <s v="2014-01-21"/>
    <s v="48"/>
    <n v="54"/>
    <x v="4"/>
    <s v="Naples"/>
    <x v="0"/>
    <s v="0"/>
    <m/>
    <m/>
    <s v="luca.piezzo"/>
    <s v="patrizia.vignati"/>
    <s v="michela.vigano"/>
    <s v="luca.piezz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lue Assistance S.p.A. - Intesa"/>
    <s v="INTESA SANPAOLO*"/>
    <s v="IO Digital Health TPA"/>
    <m/>
    <m/>
    <m/>
    <m/>
    <m/>
    <n v="1"/>
    <m/>
  </r>
  <r>
    <x v="3"/>
    <s v="Cloud"/>
    <s v="40013205"/>
    <s v="Infra Managed Service Analyst"/>
    <s v=""/>
    <m/>
    <s v=""/>
    <s v="2021-08-23"/>
    <s v="2023-06-26 00:00:00"/>
    <s v=""/>
    <s v="2021-08-23"/>
    <s v="34"/>
    <n v="40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Hera S.p.A."/>
    <s v="ITA PUBLIC UTILITIES*"/>
    <s v="AMS 2017-19"/>
    <m/>
    <m/>
    <m/>
    <m/>
    <m/>
    <m/>
    <m/>
  </r>
  <r>
    <x v="0"/>
    <s v="Cloud"/>
    <s v="40013206"/>
    <s v="Infra Managed Service Associate"/>
    <s v=""/>
    <m/>
    <s v=""/>
    <s v="2022-03-21"/>
    <s v="2023-06-26 00:00:00"/>
    <s v=""/>
    <s v="2022-03-21"/>
    <s v="17"/>
    <n v="23"/>
    <x v="16"/>
    <s v="Naples"/>
    <x v="1"/>
    <s v="0"/>
    <m/>
    <m/>
    <s v="giuseppe.montella"/>
    <s v="patrizia.vignati"/>
    <s v="michela.vigano"/>
    <s v="giuseppe.montell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Nazionale del Lavoro S.P.A"/>
    <s v="BNP PARIBAS"/>
    <s v="Infrastructure Service Rationalization"/>
    <m/>
    <m/>
    <m/>
    <m/>
    <m/>
    <m/>
    <m/>
  </r>
  <r>
    <x v="3"/>
    <s v="Cloud"/>
    <s v="40013205"/>
    <s v="Infra Managed Service Analyst"/>
    <s v=""/>
    <m/>
    <s v=""/>
    <s v="2022-06-27"/>
    <s v="2023-06-26 00:00:00"/>
    <s v=""/>
    <s v="2022-06-27"/>
    <s v="15"/>
    <n v="21"/>
    <x v="8"/>
    <s v="Naples"/>
    <x v="0"/>
    <s v="0"/>
    <m/>
    <m/>
    <s v="francesco.terracina"/>
    <s v="patrizia.vignati"/>
    <s v="michela.vigano"/>
    <s v="francesco.terraci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FINCANTIERI - Cantieri Navali"/>
    <s v="FINTECNA S.P.A"/>
    <s v="FNC Cloud Operation Tender - Ponte 2"/>
    <m/>
    <m/>
    <m/>
    <m/>
    <m/>
    <m/>
    <m/>
  </r>
  <r>
    <x v="0"/>
    <s v="Information Technology Operations"/>
    <s v="40006196"/>
    <s v="SW/App/Cloud Tech Support Associate"/>
    <s v=""/>
    <m/>
    <s v=""/>
    <s v="2013-05-27"/>
    <s v="2023-06-26 00:00:00"/>
    <s v=""/>
    <s v="2013-05-27"/>
    <s v="121"/>
    <n v="127"/>
    <x v="15"/>
    <s v="Naples"/>
    <x v="1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I SPA"/>
    <s v="ENI*"/>
    <s v="FY20_EGL20_ICI_Service Desk 2020-H2"/>
    <m/>
    <m/>
    <m/>
    <m/>
    <m/>
    <m/>
    <m/>
  </r>
  <r>
    <x v="3"/>
    <s v="Software Engineering"/>
    <s v="40010373"/>
    <s v="Adv App/Cloud Supp &amp; Eng Analyst"/>
    <s v=""/>
    <m/>
    <s v=""/>
    <s v="2022-11-21"/>
    <s v="2023-06-26 00:00:00"/>
    <s v=""/>
    <s v="2022-11-21"/>
    <s v="7"/>
    <n v="13"/>
    <x v="17"/>
    <s v="Naples"/>
    <x v="1"/>
    <s v="0"/>
    <m/>
    <m/>
    <s v="sergio.costi"/>
    <s v="patrizia.vignati"/>
    <s v="michela.vigano"/>
    <s v="sergio.cost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nam S.p.A."/>
    <s v="ENI*"/>
    <s v="SN22_CF_Infra Out&amp;Cons_Tender_Lot 2"/>
    <m/>
    <m/>
    <m/>
    <m/>
    <m/>
    <m/>
    <m/>
  </r>
  <r>
    <x v="5"/>
    <s v="Information Technology Operations"/>
    <s v="40006194"/>
    <s v="SW/App/Cloud Tech Support Sr Analyst"/>
    <s v=""/>
    <m/>
    <s v=""/>
    <s v="2018-07-16"/>
    <s v="2023-06-26 00:00:00"/>
    <s v="2021-12-01"/>
    <s v="2018-07-16"/>
    <s v="18"/>
    <n v="24"/>
    <x v="8"/>
    <s v="Naples"/>
    <x v="0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FINCANTIERI - Cantieri Navali"/>
    <s v="FINTECNA S.P.A"/>
    <s v="FNC Cloud Operation Tender - Ponte 2"/>
    <m/>
    <n v="1"/>
    <m/>
    <m/>
    <n v="1"/>
    <m/>
    <m/>
  </r>
  <r>
    <x v="5"/>
    <s v="Information Technology Operations"/>
    <s v="40006194"/>
    <s v="SW/App/Cloud Tech Support Sr Analyst"/>
    <s v=""/>
    <m/>
    <s v=""/>
    <s v="2008-11-24"/>
    <s v="2023-06-26 00:00:00"/>
    <s v="2014-12-01"/>
    <s v="2008-11-24"/>
    <s v="102"/>
    <n v="108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n v="1"/>
    <m/>
    <m/>
    <m/>
  </r>
  <r>
    <x v="5"/>
    <s v="Information Technology Operations"/>
    <s v="40006194"/>
    <s v="SW/App/Cloud Tech Support Sr Analyst"/>
    <s v=""/>
    <m/>
    <s v=""/>
    <s v="2008-08-11"/>
    <s v="2023-06-26 00:00:00"/>
    <s v="2016-12-01"/>
    <s v="2008-08-11"/>
    <s v="78"/>
    <n v="84"/>
    <x v="0"/>
    <s v="Naples"/>
    <x v="0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Leonardo S.p.A."/>
    <s v="LEONARDO S.P.A"/>
    <s v="CIO_Infra&amp;Ops as a service_INT AGREEM"/>
    <m/>
    <m/>
    <m/>
    <n v="1"/>
    <m/>
    <m/>
    <m/>
  </r>
  <r>
    <x v="3"/>
    <s v="Information Technology Operations"/>
    <s v="40006195"/>
    <s v="SW/App/Cloud Tech Support Analyst"/>
    <s v=""/>
    <m/>
    <s v=""/>
    <s v="2015-11-02"/>
    <s v="2023-06-26 00:00:00"/>
    <s v="2021-11-01"/>
    <s v="2015-11-02"/>
    <s v="19"/>
    <n v="25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3"/>
    <s v="Information Technology Operations"/>
    <s v="40006195"/>
    <s v="SW/App/Cloud Tech Support Analyst"/>
    <s v=""/>
    <m/>
    <s v=""/>
    <s v="2019-06-03"/>
    <s v="2023-06-26 00:00:00"/>
    <s v="2021-11-01"/>
    <s v="2019-06-03"/>
    <s v="19"/>
    <n v="25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0"/>
    <s v="Information Technology Operations"/>
    <s v="40006196"/>
    <s v="SW/App/Cloud Tech Support Associate"/>
    <s v=""/>
    <m/>
    <s v=""/>
    <s v="2009-05-25"/>
    <s v="2023-06-26 00:00:00"/>
    <s v=""/>
    <s v="2009-05-25"/>
    <s v="169"/>
    <n v="175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nam S.p.A."/>
    <s v="ENI*"/>
    <s v="SN22 - Commerciale AM SAMPEI/PCS 2021"/>
    <m/>
    <m/>
    <m/>
    <m/>
    <m/>
    <m/>
    <m/>
  </r>
  <r>
    <x v="3"/>
    <s v="Cloud"/>
    <s v="40013205"/>
    <s v="Infra Managed Service Analyst"/>
    <s v=""/>
    <m/>
    <s v=""/>
    <s v="2021-07-05"/>
    <s v="2023-06-26 00:00:00"/>
    <s v="2022-06-01"/>
    <s v="2021-07-05"/>
    <s v="12"/>
    <n v="18"/>
    <x v="8"/>
    <s v="Naples"/>
    <x v="0"/>
    <s v="0"/>
    <m/>
    <m/>
    <s v="francesco.terracina"/>
    <s v="patrizia.vignati"/>
    <s v="michela.vigano"/>
    <s v="francesco.terraci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INFRASTRUTTURE WIRELESS"/>
    <s v="TELECOM ITALIA GROUP"/>
    <s v="IN-Inwit IT Help Desk"/>
    <m/>
    <m/>
    <m/>
    <m/>
    <m/>
    <m/>
    <m/>
  </r>
  <r>
    <x v="2"/>
    <s v="Software Engineering"/>
    <s v="40010370"/>
    <s v="Adv App/Cloud Supp &amp; Eng Assoc Manager"/>
    <s v=""/>
    <m/>
    <s v=""/>
    <s v="2012-06-01"/>
    <s v="2023-06-26 00:00:00"/>
    <s v="2019-06-01"/>
    <s v="2012-06-01"/>
    <s v="48"/>
    <n v="54"/>
    <x v="14"/>
    <s v="Naples"/>
    <x v="1"/>
    <s v="0"/>
    <m/>
    <m/>
    <s v="glauco.anzani"/>
    <s v="patrizia.vignati"/>
    <s v="michela.vigano"/>
    <s v="glauco.anzan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Valentino S.p.A"/>
    <s v="VALENTINO FASHION GROUP S"/>
    <s v="JTC - Assessment"/>
    <m/>
    <m/>
    <m/>
    <m/>
    <m/>
    <m/>
    <m/>
  </r>
  <r>
    <x v="3"/>
    <s v="Information Technology Operations"/>
    <s v="40006195"/>
    <s v="SW/App/Cloud Tech Support Analyst"/>
    <s v=""/>
    <m/>
    <s v=""/>
    <s v="2021-11-03"/>
    <s v="2023-06-26 00:00:00"/>
    <s v=""/>
    <s v="2021-11-03"/>
    <s v="31"/>
    <n v="37"/>
    <x v="15"/>
    <s v="Naples"/>
    <x v="1"/>
    <s v="0"/>
    <m/>
    <m/>
    <s v="giuseppe.montella"/>
    <s v="patrizia.vignati"/>
    <s v="michela.vigano"/>
    <s v="giuseppe.montell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gos-Ducato Spa"/>
    <s v="GROUPE CREDIT AGRICOLE*"/>
    <s v="OUT - Agos Data Center Moving Project"/>
    <m/>
    <m/>
    <m/>
    <m/>
    <m/>
    <m/>
    <m/>
  </r>
  <r>
    <x v="1"/>
    <s v="Information Technology Operations"/>
    <s v="40006193"/>
    <s v="SW/App/Cloud Tech Support Specialist"/>
    <s v=""/>
    <m/>
    <s v=""/>
    <s v="2012-07-02"/>
    <s v="2023-06-26 00:00:00"/>
    <s v="2020-12-01"/>
    <s v="2012-07-02"/>
    <s v="30"/>
    <n v="36"/>
    <x v="3"/>
    <s v="Naples"/>
    <x v="0"/>
    <s v="0"/>
    <m/>
    <m/>
    <s v="lorenzo.mazzarelli"/>
    <s v="patrizia.vignati"/>
    <s v="michela.vigano"/>
    <s v="lorenzo.mazzarell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Fiat Group Automobiles S.p.A."/>
    <s v="EXOR-STELLANTIS*"/>
    <s v="FGA - PartsPartner Italy LongTerm"/>
    <m/>
    <m/>
    <m/>
    <n v="2"/>
    <m/>
    <m/>
    <m/>
  </r>
  <r>
    <x v="4"/>
    <s v="Software Engineering"/>
    <s v="40010370"/>
    <s v="Adv App/Cloud Supp &amp; Eng Assoc Manager"/>
    <s v=""/>
    <m/>
    <s v=""/>
    <s v="2023-01-16"/>
    <s v="2023-06-26 00:00:00"/>
    <s v=""/>
    <s v="2020-01-07"/>
    <s v="23"/>
    <n v="29"/>
    <x v="1"/>
    <s v="Naples"/>
    <x v="0"/>
    <s v="0"/>
    <m/>
    <m/>
    <s v="s.guida"/>
    <s v="patrizia.vignati"/>
    <s v="michela.vigano"/>
    <s v="s.guid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Leonardo S.p.A."/>
    <s v="LEONARDO S.P.A"/>
    <s v="CIO_Infra&amp;Ops as a service_INT AGREEM"/>
    <m/>
    <m/>
    <m/>
    <m/>
    <m/>
    <m/>
    <m/>
  </r>
  <r>
    <x v="0"/>
    <s v="Information Technology Operations"/>
    <s v="40006196"/>
    <s v="SW/App/Cloud Tech Support Associate"/>
    <s v=""/>
    <m/>
    <s v=""/>
    <s v="2021-03-15"/>
    <s v="2023-06-26 00:00:00"/>
    <s v=""/>
    <s v="2021-03-15"/>
    <s v="51"/>
    <n v="57"/>
    <x v="15"/>
    <s v="Naples"/>
    <x v="1"/>
    <s v="0"/>
    <m/>
    <m/>
    <s v="giuseppe.del.prete"/>
    <s v="patrizia.vignati"/>
    <s v="michela.vigano"/>
    <s v="giuseppe.del.pret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Italia Trasporto Aereo S.p.A."/>
    <s v="ITALIA TRASPORTO AEREO S.P.A."/>
    <s v="Infrastructure and Managed Operation"/>
    <m/>
    <m/>
    <m/>
    <m/>
    <m/>
    <m/>
    <m/>
  </r>
  <r>
    <x v="5"/>
    <s v="Information Technology Operations"/>
    <s v="40006194"/>
    <s v="SW/App/Cloud Tech Support Sr Analyst"/>
    <s v=""/>
    <m/>
    <s v=""/>
    <s v="2021-09-06"/>
    <s v="2023-06-26 00:00:00"/>
    <s v=""/>
    <s v="2021-09-06"/>
    <s v="33"/>
    <n v="39"/>
    <x v="7"/>
    <s v="Naples"/>
    <x v="0"/>
    <s v="0"/>
    <m/>
    <m/>
    <s v="francesca.mignogna"/>
    <s v="patrizia.vignati"/>
    <s v="michela.vigano"/>
    <s v="francesca.mignog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genzia per I procedimenti e La"/>
    <s v="PAB"/>
    <s v="Provincia Autonoma di Bolzano - eProc5"/>
    <m/>
    <n v="1"/>
    <m/>
    <m/>
    <n v="1"/>
    <m/>
    <m/>
  </r>
  <r>
    <x v="3"/>
    <s v="Cloud"/>
    <s v="40013205"/>
    <s v="Infra Managed Service Analyst"/>
    <s v=""/>
    <m/>
    <s v=""/>
    <s v="2021-09-01"/>
    <s v="2023-06-09 00:00:00"/>
    <s v=""/>
    <s v="2021-09-01"/>
    <s v="26"/>
    <n v="32"/>
    <x v="13"/>
    <e v="#N/A"/>
    <x v="0"/>
    <s v="0"/>
    <m/>
    <m/>
    <s v="alberto.giagnoli"/>
    <s v="patrizia.vignati"/>
    <s v="michela.vigano"/>
    <s v="alberto.giagnol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INTESA SANPAOLO S.p.A."/>
    <s v="INTESA SANPAOLO*"/>
    <s v="EKTA Service Now"/>
    <m/>
    <n v="1"/>
    <m/>
    <m/>
    <m/>
    <m/>
    <m/>
  </r>
  <r>
    <x v="3"/>
    <s v="Cloud"/>
    <s v="40013205"/>
    <s v="Infra Managed Service Analyst"/>
    <s v=""/>
    <m/>
    <s v=""/>
    <s v="2021-09-01"/>
    <s v="2023-06-26 00:00:00"/>
    <s v="2022-12-01"/>
    <s v="2021-09-01"/>
    <s v="6"/>
    <n v="12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EC servizi SPA"/>
    <s v="AFAST MID BANKING ITALY*"/>
    <s v="AFAST BYTE-FS-ACA WBS"/>
    <m/>
    <m/>
    <m/>
    <m/>
    <m/>
    <m/>
    <m/>
  </r>
  <r>
    <x v="0"/>
    <s v="Cloud"/>
    <s v="40013206"/>
    <s v="Infra Managed Service Associate"/>
    <s v=""/>
    <m/>
    <s v=""/>
    <s v="2021-09-20"/>
    <s v="2023-06-26 00:00:00"/>
    <s v=""/>
    <s v="2021-09-20"/>
    <s v="21"/>
    <n v="27"/>
    <x v="11"/>
    <s v="Naples"/>
    <x v="0"/>
    <s v="0"/>
    <m/>
    <m/>
    <s v="carmine.salemme"/>
    <s v="patrizia.vignati"/>
    <s v="michela.vigano"/>
    <s v="carmine.salemm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ONSIP SPA"/>
    <s v="ITALY NATIONAL*"/>
    <s v="BDOPP_L4: PIATTAFORME,PORTALIeAPP # CENT"/>
    <m/>
    <m/>
    <m/>
    <n v="1"/>
    <m/>
    <m/>
    <m/>
  </r>
  <r>
    <x v="3"/>
    <s v="Cloud"/>
    <s v="40013205"/>
    <s v="Infra Managed Service Analyst"/>
    <s v=""/>
    <m/>
    <s v=""/>
    <s v="2020-04-15"/>
    <s v="2023-06-26 00:00:00"/>
    <s v="2022-06-01"/>
    <s v="2020-04-15"/>
    <s v="12"/>
    <n v="18"/>
    <x v="8"/>
    <s v="Naples"/>
    <x v="0"/>
    <s v="0"/>
    <m/>
    <m/>
    <s v="francesco.terracina"/>
    <s v="patrizia.vignati"/>
    <s v="michela.vigano"/>
    <s v="francesco.terraci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FINCANTIERI - Cantieri Navali"/>
    <s v="FINTECNA S.P.A"/>
    <s v="FNC Cloud Operation Tender - Ponte 2"/>
    <m/>
    <m/>
    <m/>
    <m/>
    <m/>
    <m/>
    <m/>
  </r>
  <r>
    <x v="3"/>
    <s v="Information Technology Operations"/>
    <s v="40006195"/>
    <s v="SW/App/Cloud Tech Support Analyst"/>
    <s v=""/>
    <m/>
    <s v=""/>
    <s v="2008-04-21"/>
    <s v="2023-06-26 00:00:00"/>
    <s v="2011-09-01"/>
    <s v="2008-04-21"/>
    <s v="141"/>
    <n v="147"/>
    <x v="18"/>
    <s v="Naples"/>
    <x v="1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NL VITA SPA"/>
    <s v="BNP PARIBAS"/>
    <s v="BNL Vita - AM 2011 - 2017"/>
    <m/>
    <m/>
    <m/>
    <m/>
    <m/>
    <m/>
    <m/>
  </r>
  <r>
    <x v="3"/>
    <s v="Information Technology Operations"/>
    <s v="40006195"/>
    <s v="SW/App/Cloud Tech Support Analyst"/>
    <s v=""/>
    <m/>
    <s v=""/>
    <s v="2018-11-19"/>
    <s v="2023-06-26 00:00:00"/>
    <s v="2021-06-01"/>
    <s v="2018-11-19"/>
    <s v="24"/>
    <n v="30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llianz Technology S.p.A."/>
    <s v="ALLIANZ*"/>
    <s v="WSIGAllianz ItalyServiceSupportEvolution"/>
    <m/>
    <m/>
    <m/>
    <m/>
    <m/>
    <m/>
    <m/>
  </r>
  <r>
    <x v="1"/>
    <s v="Information Technology Operations"/>
    <s v="40007028"/>
    <s v="SW/App/Cloud Tech Support Team Lead"/>
    <s v=""/>
    <m/>
    <s v=""/>
    <s v="2017-04-10"/>
    <s v="2023-06-26 00:00:00"/>
    <s v="2022-12-01"/>
    <s v="2017-04-10"/>
    <s v="6"/>
    <n v="12"/>
    <x v="7"/>
    <s v="Naples"/>
    <x v="0"/>
    <s v="0"/>
    <m/>
    <m/>
    <s v="carmine.salemme"/>
    <s v="patrizia.vignati"/>
    <s v="michela.vigano"/>
    <s v="carmine.salemm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m/>
    <m/>
  </r>
  <r>
    <x v="4"/>
    <s v="Information Technology Operations"/>
    <s v="40006192"/>
    <s v="SW/App/Cloud Tech Support Assoc Manager"/>
    <s v=""/>
    <m/>
    <s v=""/>
    <s v="2008-09-22"/>
    <s v="2023-06-26 00:00:00"/>
    <s v="2020-12-01"/>
    <s v="2008-09-22"/>
    <s v="30"/>
    <n v="36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1"/>
    <s v="Information Technology Operations"/>
    <s v="40006193"/>
    <s v="SW/App/Cloud Tech Support Specialist"/>
    <s v=""/>
    <m/>
    <s v=""/>
    <s v="2003-03-01"/>
    <s v="2023-06-26 00:00:00"/>
    <s v="2017-12-01"/>
    <s v="2003-03-01"/>
    <s v="66"/>
    <n v="72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OOP ITALIA"/>
    <s v="ALLEANZA DELLE COOPERATIVE"/>
    <s v="Outs - Full MVNO evolution*PROD/CMT*"/>
    <m/>
    <m/>
    <m/>
    <m/>
    <m/>
    <m/>
    <m/>
  </r>
  <r>
    <x v="5"/>
    <s v="Information Technology Operations"/>
    <s v="40006194"/>
    <s v="SW/App/Cloud Tech Support Sr Analyst"/>
    <s v=""/>
    <m/>
    <s v=""/>
    <s v="2006-12-20"/>
    <s v="2023-06-26 00:00:00"/>
    <s v="2016-06-01"/>
    <s v="2006-12-20"/>
    <s v="84"/>
    <n v="90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5"/>
    <s v="Cloud"/>
    <s v="40008806"/>
    <s v="Infra Managed Service Sr Analyst"/>
    <s v=""/>
    <m/>
    <s v=""/>
    <s v="2021-06-07"/>
    <s v="2023-06-26 00:00:00"/>
    <s v="2022-12-01"/>
    <s v="2021-06-07"/>
    <s v="6"/>
    <n v="12"/>
    <x v="18"/>
    <s v="Naples"/>
    <x v="1"/>
    <s v="0"/>
    <m/>
    <m/>
    <s v="carmine.salemme"/>
    <s v="patrizia.vignati"/>
    <s v="michela.vigano"/>
    <s v="carmine.salemm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5"/>
    <s v="Cloud"/>
    <s v="40008806"/>
    <s v="Infra Managed Service Sr Analyst"/>
    <s v=""/>
    <m/>
    <s v=""/>
    <s v="2021-09-20"/>
    <s v="2023-06-26 00:00:00"/>
    <s v="2023-06-01"/>
    <s v="2021-09-20"/>
    <s v="0"/>
    <n v="6"/>
    <x v="15"/>
    <s v="Naples"/>
    <x v="1"/>
    <s v="0"/>
    <m/>
    <m/>
    <s v="giuseppe.del.prete"/>
    <s v="patrizia.vignati"/>
    <s v="michela.vigano"/>
    <s v="giuseppe.del.pret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DI DIGITAL Srl"/>
    <s v="EXOR-STELLANTIS*"/>
    <s v="GEDI - Service Desk Transformation"/>
    <m/>
    <m/>
    <m/>
    <m/>
    <m/>
    <m/>
    <m/>
  </r>
  <r>
    <x v="4"/>
    <s v="Information Technology Operations"/>
    <s v="40006192"/>
    <s v="SW/App/Cloud Tech Support Assoc Manager"/>
    <s v=""/>
    <m/>
    <s v=""/>
    <s v="2003-03-01"/>
    <s v="2023-06-26 00:00:00"/>
    <s v="2021-12-01"/>
    <s v="2003-03-01"/>
    <s v="18"/>
    <n v="24"/>
    <x v="16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nerali Operations Service"/>
    <s v="ASSICURAZIONI GENERALI S.P.A.*"/>
    <s v="Gospel Outsourcing"/>
    <m/>
    <m/>
    <m/>
    <m/>
    <m/>
    <m/>
    <m/>
  </r>
  <r>
    <x v="3"/>
    <s v="Information Technology Operations"/>
    <s v="40006195"/>
    <s v="SW/App/Cloud Tech Support Analyst"/>
    <s v=""/>
    <m/>
    <s v=""/>
    <s v="2003-03-01"/>
    <s v="2023-06-26 00:00:00"/>
    <s v="2005-09-01"/>
    <s v="2003-03-01"/>
    <s v="213"/>
    <n v="219"/>
    <x v="18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ONSIP SPA"/>
    <s v="ITALY NATIONAL*"/>
    <s v="Nuovo E-proc Consip"/>
    <m/>
    <m/>
    <m/>
    <m/>
    <m/>
    <m/>
    <m/>
  </r>
  <r>
    <x v="3"/>
    <s v="Information Technology Operations"/>
    <s v="40006195"/>
    <s v="SW/App/Cloud Tech Support Analyst"/>
    <s v=""/>
    <m/>
    <s v=""/>
    <s v="2014-11-17"/>
    <s v="2023-06-26 00:00:00"/>
    <s v=""/>
    <s v="2014-11-17"/>
    <s v="103"/>
    <n v="109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I SPA"/>
    <s v="ENI*"/>
    <s v="FY20_EGL20_ICI_Service Desk 2020-H2"/>
    <m/>
    <m/>
    <m/>
    <m/>
    <m/>
    <m/>
    <m/>
  </r>
  <r>
    <x v="5"/>
    <s v="Software Engineering"/>
    <s v="40010372"/>
    <s v="Adv App/Cloud Supp &amp; Eng Sr Analyst"/>
    <s v=""/>
    <m/>
    <s v=""/>
    <s v="2021-10-01"/>
    <s v="2023-06-26 00:00:00"/>
    <s v=""/>
    <s v="2021-10-01"/>
    <s v="20"/>
    <n v="26"/>
    <x v="9"/>
    <s v="Naples"/>
    <x v="1"/>
    <s v="0"/>
    <m/>
    <m/>
    <s v="fabio.villani"/>
    <s v="patrizia.vignati"/>
    <s v="michela.vigano"/>
    <s v="fabio.villan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SSELUNGA S.p.A."/>
    <s v="ESSELUNGA S.P.A."/>
    <s v="Managed Network Operation"/>
    <m/>
    <m/>
    <m/>
    <m/>
    <m/>
    <m/>
    <m/>
  </r>
  <r>
    <x v="4"/>
    <s v="Information Technology Operations"/>
    <s v="40006192"/>
    <s v="SW/App/Cloud Tech Support Assoc Manager"/>
    <s v=""/>
    <m/>
    <s v=""/>
    <s v="2008-08-11"/>
    <s v="2023-06-26 00:00:00"/>
    <s v="2022-06-01"/>
    <s v="2008-08-11"/>
    <s v="12"/>
    <n v="18"/>
    <x v="18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OOP ITALIA"/>
    <s v="ALLEANZA DELLE COOPERATIVE"/>
    <s v="Outs - Full MVNO evolution*PROD/CMT*"/>
    <m/>
    <m/>
    <m/>
    <m/>
    <m/>
    <m/>
    <m/>
  </r>
  <r>
    <x v="1"/>
    <s v="Information Technology Operations"/>
    <s v="40006193"/>
    <s v="SW/App/Cloud Tech Support Specialist"/>
    <s v=""/>
    <m/>
    <s v=""/>
    <s v="2015-08-03"/>
    <s v="2023-06-26 00:00:00"/>
    <s v="2020-12-01"/>
    <s v="2015-08-03"/>
    <s v="30"/>
    <n v="36"/>
    <x v="8"/>
    <s v="Naples"/>
    <x v="0"/>
    <s v="0"/>
    <m/>
    <m/>
    <s v="giselda.testa"/>
    <s v="patrizia.vignati"/>
    <s v="michela.vigano"/>
    <s v="giselda.tes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el Italia s.r.l."/>
    <s v="ENEL - ENDESA*"/>
    <s v="ICT - Tender 2022 Sys. and Net. Mgmt IO"/>
    <m/>
    <m/>
    <m/>
    <n v="1"/>
    <m/>
    <m/>
    <m/>
  </r>
  <r>
    <x v="0"/>
    <s v="Cloud"/>
    <s v="40013206"/>
    <s v="Infra Managed Service Associate"/>
    <s v=""/>
    <m/>
    <s v=""/>
    <s v="2021-06-28"/>
    <s v="2023-06-26 00:00:00"/>
    <s v=""/>
    <s v="2021-06-28"/>
    <s v="23"/>
    <n v="29"/>
    <x v="17"/>
    <s v="Naples"/>
    <x v="1"/>
    <s v="0"/>
    <m/>
    <m/>
    <s v="lucio.esposito"/>
    <s v="patrizia.vignati"/>
    <s v="michela.vigano"/>
    <s v="lucio.esposit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."/>
    <s v="TELECOM ITALIA GROUP"/>
    <s v="VD-VID-Multimedia Consolidation"/>
    <m/>
    <s v="X"/>
    <m/>
    <m/>
    <m/>
    <m/>
    <m/>
  </r>
  <r>
    <x v="5"/>
    <s v="Cloud"/>
    <s v="40008806"/>
    <s v="Infra Managed Service Sr Analyst"/>
    <s v=""/>
    <m/>
    <s v=""/>
    <s v="2021-02-01"/>
    <s v="2023-06-26 00:00:00"/>
    <s v=""/>
    <s v="2021-02-01"/>
    <s v="52"/>
    <n v="58"/>
    <x v="6"/>
    <s v="Naples"/>
    <x v="0"/>
    <s v="0"/>
    <m/>
    <m/>
    <s v="carmine.salemme"/>
    <s v="patrizia.vignati"/>
    <s v="michela.vigano"/>
    <s v="carmine.salemm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Kering Italia S.p.A."/>
    <s v="KERING"/>
    <s v="SAP Basis Run &amp; Support"/>
    <m/>
    <m/>
    <m/>
    <m/>
    <m/>
    <m/>
    <m/>
  </r>
  <r>
    <x v="4"/>
    <s v="Software Engineering"/>
    <s v="40010370"/>
    <s v="Adv App/Cloud Supp &amp; Eng Assoc Manager"/>
    <s v=""/>
    <m/>
    <s v=""/>
    <s v="2021-08-02"/>
    <s v="2023-06-26 00:00:00"/>
    <s v=""/>
    <s v="2021-08-02"/>
    <s v="46"/>
    <n v="52"/>
    <x v="0"/>
    <s v="Naples"/>
    <x v="0"/>
    <s v="0"/>
    <m/>
    <m/>
    <s v="emanuele.motta"/>
    <s v="patrizia.vignati"/>
    <s v="michela.vigano"/>
    <s v="emanuele.m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"/>
    <s v=""/>
    <s v=""/>
    <m/>
    <m/>
    <m/>
    <m/>
    <m/>
    <m/>
    <m/>
  </r>
  <r>
    <x v="5"/>
    <s v="Information Technology Operations"/>
    <s v="40006194"/>
    <s v="SW/App/Cloud Tech Support Sr Analyst"/>
    <s v=""/>
    <m/>
    <s v=""/>
    <s v="2015-01-07"/>
    <s v="2023-06-26 00:00:00"/>
    <s v="2020-06-01"/>
    <s v="2015-01-07"/>
    <s v="36"/>
    <n v="42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."/>
    <s v="TELECOM ITALIA GROUP"/>
    <s v="DELIVERY J2C_Google_ISP-CMT"/>
    <m/>
    <m/>
    <m/>
    <m/>
    <m/>
    <m/>
    <m/>
  </r>
  <r>
    <x v="3"/>
    <s v="Information Technology Operations"/>
    <s v="40006195"/>
    <s v="SW/App/Cloud Tech Support Analyst"/>
    <s v=""/>
    <m/>
    <s v=""/>
    <s v="2021-09-01"/>
    <s v="2023-06-26 00:00:00"/>
    <s v=""/>
    <s v="2021-09-01"/>
    <s v="33"/>
    <n v="39"/>
    <x v="18"/>
    <s v="Naples"/>
    <x v="1"/>
    <s v="0"/>
    <m/>
    <m/>
    <s v="giselda.testa"/>
    <s v="patrizia.vignati"/>
    <s v="michela.vigano"/>
    <s v="giselda.tes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Nazionale del Lavoro S.P.A"/>
    <s v="BNP PARIBAS"/>
    <s v="Infrastructure Service Rationalization"/>
    <m/>
    <m/>
    <m/>
    <m/>
    <m/>
    <m/>
    <m/>
  </r>
  <r>
    <x v="5"/>
    <s v="Information Technology Operations"/>
    <s v="40006194"/>
    <s v="SW/App/Cloud Tech Support Sr Analyst"/>
    <s v=""/>
    <m/>
    <s v=""/>
    <s v="2007-07-30"/>
    <s v="2023-06-26 00:00:00"/>
    <s v="2015-12-01"/>
    <s v="2005-07-01"/>
    <s v="90"/>
    <n v="96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1"/>
    <s v="Information Technology Operations"/>
    <s v="40006193"/>
    <s v="SW/App/Cloud Tech Support Specialist"/>
    <s v=""/>
    <m/>
    <s v=""/>
    <s v="2016-04-01"/>
    <s v="2023-06-26 00:00:00"/>
    <s v="2022-06-01"/>
    <s v="2016-04-01"/>
    <s v="12"/>
    <n v="18"/>
    <x v="19"/>
    <s v="Naples"/>
    <x v="1"/>
    <s v="0"/>
    <m/>
    <m/>
    <s v="fabio.villani"/>
    <s v="patrizia.vignati"/>
    <s v="michela.vigano"/>
    <s v="fabio.villan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."/>
    <s v="TELECOM ITALIA GROUP"/>
    <s v="NNE-NT-OPE-NM Operation IO"/>
    <m/>
    <m/>
    <m/>
    <m/>
    <m/>
    <m/>
    <m/>
  </r>
  <r>
    <x v="1"/>
    <s v="Information Technology Operations"/>
    <s v="40006193"/>
    <s v="SW/App/Cloud Tech Support Specialist"/>
    <s v=""/>
    <m/>
    <s v=""/>
    <s v="2017-02-01"/>
    <s v="2023-06-26 00:00:00"/>
    <s v="2023-06-01"/>
    <s v="2017-02-01"/>
    <s v="0"/>
    <n v="6"/>
    <x v="14"/>
    <s v="Naples"/>
    <x v="0"/>
    <s v="0"/>
    <m/>
    <m/>
    <s v="carmine.salemme"/>
    <s v="patrizia.vignati"/>
    <s v="michela.vigano"/>
    <s v="carmine.salemm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nerali Business Solutions"/>
    <s v="ASSICURAZIONI GENERALI S.P.A.*"/>
    <s v="Fondo Alleata Previdenza BPO e SaaS"/>
    <s v="OUT"/>
    <m/>
    <m/>
    <m/>
    <m/>
    <m/>
    <n v="1"/>
  </r>
  <r>
    <x v="4"/>
    <s v="Information Technology Operations"/>
    <s v="40006192"/>
    <s v="SW/App/Cloud Tech Support Assoc Manager"/>
    <s v=""/>
    <m/>
    <s v=""/>
    <s v="2012-12-03"/>
    <s v="2023-06-26 00:00:00"/>
    <s v="2016-12-01"/>
    <s v="2012-12-03"/>
    <s v="78"/>
    <n v="84"/>
    <x v="15"/>
    <s v="Naples"/>
    <x v="1"/>
    <s v="0"/>
    <m/>
    <m/>
    <s v="corrado.andreani"/>
    <s v="patrizia.vignati"/>
    <s v="michela.vigano"/>
    <s v="corrado.andrean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DI DIGITAL Srl"/>
    <s v="EXOR-STELLANTIS*"/>
    <s v="GEDI - Service Desk Transformation"/>
    <m/>
    <m/>
    <m/>
    <m/>
    <m/>
    <m/>
    <m/>
  </r>
  <r>
    <x v="1"/>
    <s v="Information Technology Operations"/>
    <s v="40006193"/>
    <s v="SW/App/Cloud Tech Support Specialist"/>
    <s v=""/>
    <m/>
    <s v=""/>
    <s v="2009-05-25"/>
    <s v="2023-06-26 00:00:00"/>
    <s v="2022-12-01"/>
    <s v="2009-05-25"/>
    <s v="6"/>
    <n v="12"/>
    <x v="16"/>
    <s v="Naples"/>
    <x v="1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nam S.p.A."/>
    <s v="ENI*"/>
    <s v="SN22 - Commerciale AM SAMPEI/PCS 2021"/>
    <m/>
    <m/>
    <m/>
    <m/>
    <m/>
    <m/>
    <m/>
  </r>
  <r>
    <x v="5"/>
    <s v="Information Technology Operations"/>
    <s v="40006194"/>
    <s v="SW/App/Cloud Tech Support Sr Analyst"/>
    <s v=""/>
    <m/>
    <s v=""/>
    <s v="2015-12-21"/>
    <s v="2023-06-26 00:00:00"/>
    <s v="2021-06-01"/>
    <s v="2015-12-21"/>
    <s v="24"/>
    <n v="30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1"/>
    <s v="Information Technology Operations"/>
    <s v="40006193"/>
    <s v="SW/App/Cloud Tech Support Specialist"/>
    <s v=""/>
    <m/>
    <s v=""/>
    <s v="2007-11-05"/>
    <s v="2023-06-26 00:00:00"/>
    <s v="2017-12-01"/>
    <s v="2007-11-05"/>
    <s v="66"/>
    <n v="72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n v="1"/>
    <m/>
    <m/>
    <n v="1"/>
    <m/>
    <m/>
  </r>
  <r>
    <x v="3"/>
    <s v="Information Technology Operations"/>
    <s v="40006195"/>
    <s v="SW/App/Cloud Tech Support Analyst"/>
    <s v=""/>
    <m/>
    <s v=""/>
    <s v="2011-04-01"/>
    <s v="2023-06-26 00:00:00"/>
    <s v=""/>
    <s v="2011-04-01"/>
    <s v="153"/>
    <n v="159"/>
    <x v="15"/>
    <s v="Naples"/>
    <x v="1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I SPA"/>
    <s v="ENI*"/>
    <s v="FY20_EGL20_ICI_Service Desk 2020-H2"/>
    <m/>
    <m/>
    <m/>
    <m/>
    <m/>
    <m/>
    <m/>
  </r>
  <r>
    <x v="5"/>
    <s v="Information Technology Operations"/>
    <s v="40006194"/>
    <s v="SW/App/Cloud Tech Support Sr Analyst"/>
    <s v=""/>
    <m/>
    <s v=""/>
    <s v="2018-09-03"/>
    <s v="2023-06-26 00:00:00"/>
    <s v="2022-12-01"/>
    <s v="2018-09-03"/>
    <s v="6"/>
    <n v="12"/>
    <x v="16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nerali Operations Service"/>
    <s v="ASSICURAZIONI GENERALI S.P.A.*"/>
    <s v="Gospel Outsourcing"/>
    <m/>
    <m/>
    <m/>
    <m/>
    <m/>
    <m/>
    <m/>
  </r>
  <r>
    <x v="1"/>
    <s v="Information Technology Operations"/>
    <s v="40006193"/>
    <s v="SW/App/Cloud Tech Support Specialist"/>
    <s v=""/>
    <m/>
    <s v=""/>
    <s v="2014-07-21"/>
    <s v="2023-06-26 00:00:00"/>
    <s v="2020-12-01"/>
    <s v="2014-07-21"/>
    <s v="30"/>
    <n v="36"/>
    <x v="0"/>
    <s v="Naples"/>
    <x v="0"/>
    <s v="0"/>
    <m/>
    <m/>
    <s v="michele.consolo"/>
    <s v="patrizia.vignati"/>
    <s v="michela.vigano"/>
    <s v="michele.conso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Leonardo S.p.A."/>
    <s v="LEONARDO S.P.A"/>
    <s v="CIO_Infra&amp;Ops as a service_INT AGREEM"/>
    <m/>
    <m/>
    <m/>
    <m/>
    <m/>
    <m/>
    <m/>
  </r>
  <r>
    <x v="0"/>
    <s v="Information Technology Operations"/>
    <s v="40006196"/>
    <s v="SW/App/Cloud Tech Support Associate"/>
    <s v=""/>
    <m/>
    <s v=""/>
    <s v="2014-11-17"/>
    <s v="2023-06-26 00:00:00"/>
    <s v=""/>
    <s v="2014-11-17"/>
    <s v="103"/>
    <n v="109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1"/>
    <s v="Information Technology Operations"/>
    <s v="40006193"/>
    <s v="SW/App/Cloud Tech Support Specialist"/>
    <s v=""/>
    <m/>
    <s v=""/>
    <s v="2010-04-07"/>
    <s v="2023-06-26 00:00:00"/>
    <s v="2020-12-01"/>
    <s v="2007-12-10"/>
    <s v="30"/>
    <n v="36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3"/>
    <s v="Cloud"/>
    <s v="40013205"/>
    <s v="Infra Managed Service Analyst"/>
    <s v=""/>
    <m/>
    <s v=""/>
    <s v="2020-12-14"/>
    <s v="2023-06-26 00:00:00"/>
    <s v="2021-11-01"/>
    <s v="2020-12-14"/>
    <s v="19"/>
    <n v="25"/>
    <x v="8"/>
    <s v="Naples"/>
    <x v="0"/>
    <s v="0"/>
    <m/>
    <m/>
    <s v="lorenzo.mazzarelli"/>
    <s v="patrizia.vignati"/>
    <s v="michela.vigano"/>
    <s v="lorenzo.mazzarell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el Italia s.r.l."/>
    <s v="ENEL - ENDESA*"/>
    <s v="ICT - Tender 2022 Sys. and Net. Mgmt IO"/>
    <m/>
    <m/>
    <m/>
    <m/>
    <m/>
    <n v="1"/>
    <m/>
  </r>
  <r>
    <x v="5"/>
    <s v="Information Technology Operations"/>
    <s v="40006194"/>
    <s v="SW/App/Cloud Tech Support Sr Analyst"/>
    <s v=""/>
    <m/>
    <s v=""/>
    <s v="2006-06-01"/>
    <s v="2023-06-26 00:00:00"/>
    <s v="2020-06-01"/>
    <s v="2006-06-01"/>
    <s v="36"/>
    <n v="42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m/>
    <m/>
    <m/>
  </r>
  <r>
    <x v="3"/>
    <s v="Information Technology Operations"/>
    <s v="40006195"/>
    <s v="SW/App/Cloud Tech Support Analyst"/>
    <s v=""/>
    <m/>
    <s v=""/>
    <s v="2019-11-29"/>
    <s v="2023-06-26 00:00:00"/>
    <s v=""/>
    <s v="2011-05-09"/>
    <s v="42"/>
    <n v="48"/>
    <x v="16"/>
    <s v="Naples"/>
    <x v="1"/>
    <s v="0"/>
    <m/>
    <m/>
    <s v="luca.conte"/>
    <s v="patrizia.vignati"/>
    <s v="michela.vigano"/>
    <s v="luca.conte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"/>
    <s v=""/>
    <s v=""/>
    <m/>
    <m/>
    <m/>
    <m/>
    <m/>
    <m/>
    <m/>
  </r>
  <r>
    <x v="1"/>
    <s v="Information Technology Operations"/>
    <s v="40006193"/>
    <s v="SW/App/Cloud Tech Support Specialist"/>
    <s v=""/>
    <m/>
    <s v=""/>
    <s v="2007-10-29"/>
    <s v="2023-06-26 00:00:00"/>
    <s v="2022-12-01"/>
    <s v="2007-10-29"/>
    <s v="6"/>
    <n v="12"/>
    <x v="16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4"/>
    <s v="Software Engineering"/>
    <s v="40010370"/>
    <s v="Adv App/Cloud Supp &amp; Eng Assoc Manager"/>
    <s v=""/>
    <m/>
    <s v=""/>
    <s v="2023-01-02"/>
    <s v="2023-06-26 00:00:00"/>
    <s v=""/>
    <s v="2023-01-02"/>
    <s v="5"/>
    <n v="11"/>
    <x v="17"/>
    <s v="Naples"/>
    <x v="1"/>
    <s v="0"/>
    <m/>
    <m/>
    <s v="christian.meggiorin"/>
    <s v="patrizia.vignati"/>
    <s v="michela.vigano"/>
    <s v="christian.meggiorin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Ministero dell'Interno-Dip Pubblica"/>
    <s v="ITALY NATIONAL*"/>
    <s v="SAC L1 # ODA - MOI_DigitProcessi - AO"/>
    <m/>
    <m/>
    <m/>
    <m/>
    <m/>
    <m/>
    <m/>
  </r>
  <r>
    <x v="1"/>
    <s v="Information Technology Operations"/>
    <s v="40006193"/>
    <s v="SW/App/Cloud Tech Support Specialist"/>
    <s v=""/>
    <m/>
    <s v=""/>
    <s v="2008-08-11"/>
    <s v="2023-06-26 00:00:00"/>
    <s v="2023-06-01"/>
    <s v="2008-08-11"/>
    <s v="0"/>
    <n v="6"/>
    <x v="3"/>
    <s v="Naples"/>
    <x v="0"/>
    <s v="0"/>
    <m/>
    <m/>
    <s v="pasquale.rizzotto"/>
    <s v="patrizia.vignati"/>
    <s v="michela.vigano"/>
    <s v="pasquale.rizzott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m/>
    <m/>
  </r>
  <r>
    <x v="2"/>
    <s v="Information Technology Operations"/>
    <s v="40006192"/>
    <s v="SW/App/Cloud Tech Support Assoc Manager"/>
    <s v=""/>
    <m/>
    <s v=""/>
    <s v="2003-03-01"/>
    <s v="2023-06-26 00:00:00"/>
    <s v="2011-09-01"/>
    <s v="2003-03-01"/>
    <s v="141"/>
    <n v="147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5"/>
    <s v="Information Technology Operations"/>
    <s v="40006194"/>
    <s v="SW/App/Cloud Tech Support Sr Analyst"/>
    <s v=""/>
    <m/>
    <s v=""/>
    <s v="2015-05-04"/>
    <s v="2023-06-26 00:00:00"/>
    <s v="2020-06-01"/>
    <s v="2015-05-04"/>
    <s v="36"/>
    <n v="42"/>
    <x v="8"/>
    <s v="Naples"/>
    <x v="0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Industries S.p.A."/>
    <s v="MONCLER SPA"/>
    <s v="CVF_E2E_CoE Infra"/>
    <m/>
    <m/>
    <m/>
    <m/>
    <m/>
    <m/>
    <m/>
  </r>
  <r>
    <x v="5"/>
    <s v="Information Technology Operations"/>
    <s v="40006194"/>
    <s v="SW/App/Cloud Tech Support Sr Analyst"/>
    <s v=""/>
    <m/>
    <s v=""/>
    <s v="2018-04-24"/>
    <s v="2023-06-26 00:00:00"/>
    <s v="2021-06-01"/>
    <s v="2018-04-24"/>
    <s v="24"/>
    <n v="30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I SPA"/>
    <s v="ENI*"/>
    <s v="FY20_EGL20_ICI_Service Desk 2020-H2"/>
    <m/>
    <m/>
    <m/>
    <m/>
    <m/>
    <m/>
    <m/>
  </r>
  <r>
    <x v="3"/>
    <s v="Cloud"/>
    <s v="40013205"/>
    <s v="Infra Managed Service Analyst"/>
    <s v=""/>
    <m/>
    <s v=""/>
    <s v="2021-07-01"/>
    <s v="2023-06-26 00:00:00"/>
    <s v=""/>
    <s v="2021-07-01"/>
    <s v="35"/>
    <n v="41"/>
    <x v="16"/>
    <s v="Naples"/>
    <x v="1"/>
    <s v="0"/>
    <m/>
    <m/>
    <s v="michele.consolo"/>
    <s v="patrizia.vignati"/>
    <s v="michela.vigano"/>
    <s v="michele.conso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nerali Operations Service"/>
    <s v="ASSICURAZIONI GENERALI S.P.A.*"/>
    <s v="Gospel Outsourcing"/>
    <m/>
    <m/>
    <m/>
    <m/>
    <m/>
    <m/>
    <m/>
  </r>
  <r>
    <x v="1"/>
    <s v="Information Technology Operations"/>
    <s v="40007028"/>
    <s v="SW/App/Cloud Tech Support Team Lead"/>
    <s v=""/>
    <m/>
    <s v=""/>
    <s v="2021-09-06"/>
    <s v="2023-06-26 00:00:00"/>
    <s v=""/>
    <s v="2021-09-06"/>
    <s v="21"/>
    <n v="27"/>
    <x v="6"/>
    <s v="Naples"/>
    <x v="0"/>
    <s v="0"/>
    <m/>
    <m/>
    <s v="giselda.testa"/>
    <s v="patrizia.vignati"/>
    <s v="michela.vigano"/>
    <s v="giselda.tes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."/>
    <s v="TELECOM ITALIA GROUP"/>
    <s v="VD-VID-Multimedia Consolidation"/>
    <m/>
    <m/>
    <m/>
    <m/>
    <m/>
    <n v="1"/>
    <m/>
  </r>
  <r>
    <x v="2"/>
    <s v="Information Technology Operations"/>
    <s v="40006192"/>
    <s v="SW/App/Cloud Tech Support Assoc Manager"/>
    <s v=""/>
    <m/>
    <s v=""/>
    <s v="2003-03-01"/>
    <s v="2023-06-26 00:00:00"/>
    <s v="2008-09-01"/>
    <s v="2003-03-01"/>
    <s v="177"/>
    <n v="183"/>
    <x v="3"/>
    <s v="Naples"/>
    <x v="0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m/>
    <m/>
  </r>
  <r>
    <x v="2"/>
    <s v="Information Technology Operations"/>
    <s v="40006192"/>
    <s v="SW/App/Cloud Tech Support Assoc Manager"/>
    <s v=""/>
    <m/>
    <s v=""/>
    <s v="2003-03-01"/>
    <s v="2023-06-26 00:00:00"/>
    <s v="2016-12-01"/>
    <s v="2003-03-01"/>
    <s v="78"/>
    <n v="84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1"/>
    <s v="Information Technology Operations"/>
    <s v="40006193"/>
    <s v="SW/App/Cloud Tech Support Specialist"/>
    <s v=""/>
    <m/>
    <s v=""/>
    <s v="2015-11-02"/>
    <s v="2023-06-26 00:00:00"/>
    <s v="2020-06-01"/>
    <s v="2015-11-02"/>
    <s v="36"/>
    <n v="42"/>
    <x v="11"/>
    <s v="Naples"/>
    <x v="0"/>
    <s v="0"/>
    <m/>
    <m/>
    <s v="lorenzo.mazzarelli"/>
    <s v="patrizia.vignati"/>
    <s v="michela.vigano"/>
    <s v="lorenzo.mazzarell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m/>
    <m/>
  </r>
  <r>
    <x v="3"/>
    <s v="Cloud"/>
    <s v="40013205"/>
    <s v="Infra Managed Service Analyst"/>
    <s v=""/>
    <m/>
    <s v=""/>
    <s v="2020-05-04"/>
    <s v="2023-06-26 00:00:00"/>
    <s v="2022-06-01"/>
    <s v="2020-05-04"/>
    <s v="12"/>
    <n v="18"/>
    <x v="8"/>
    <s v="Naples"/>
    <x v="0"/>
    <s v="0"/>
    <m/>
    <m/>
    <s v="francesco.terracina"/>
    <s v="patrizia.vignati"/>
    <s v="michela.vigano"/>
    <s v="francesco.terraci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n v="1"/>
    <m/>
    <m/>
  </r>
  <r>
    <x v="3"/>
    <s v="Information Technology Operations"/>
    <s v="40006195"/>
    <s v="SW/App/Cloud Tech Support Analyst"/>
    <s v=""/>
    <m/>
    <s v=""/>
    <s v="2010-04-06"/>
    <s v="2023-06-26 00:00:00"/>
    <s v="2012-03-01"/>
    <s v="2010-04-06"/>
    <s v="135"/>
    <n v="141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3"/>
    <s v="Information Technology Operations"/>
    <s v="40006195"/>
    <s v="SW/App/Cloud Tech Support Analyst"/>
    <s v=""/>
    <m/>
    <s v=""/>
    <s v="2021-10-01"/>
    <s v="2023-06-26 00:00:00"/>
    <s v=""/>
    <s v="2021-10-01"/>
    <s v="32"/>
    <n v="38"/>
    <x v="19"/>
    <s v="Naples"/>
    <x v="1"/>
    <s v="0"/>
    <m/>
    <m/>
    <s v="giovanni.palmato"/>
    <s v="patrizia.vignati"/>
    <s v="michela.vigano"/>
    <s v="giovanni.palmat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."/>
    <s v="TELECOM ITALIA GROUP"/>
    <s v="NNE-NT-OPE-NM Operation IO"/>
    <m/>
    <m/>
    <m/>
    <m/>
    <m/>
    <m/>
    <m/>
  </r>
  <r>
    <x v="4"/>
    <s v="Information Technology Operations"/>
    <s v="40006192"/>
    <s v="SW/App/Cloud Tech Support Assoc Manager"/>
    <s v=""/>
    <m/>
    <s v=""/>
    <s v="2013-12-27"/>
    <s v="2023-06-26 00:00:00"/>
    <s v="2021-06-01"/>
    <s v="2013-12-27"/>
    <s v="24"/>
    <n v="30"/>
    <x v="3"/>
    <s v="Naples"/>
    <x v="0"/>
    <s v="0"/>
    <m/>
    <m/>
    <s v="pasquale.rizzotto"/>
    <s v="patrizia.vignati"/>
    <s v="michela.vigano"/>
    <s v="pasquale.rizzott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m/>
    <m/>
  </r>
  <r>
    <x v="3"/>
    <s v="Information Technology Operations"/>
    <s v="40006195"/>
    <s v="SW/App/Cloud Tech Support Analyst"/>
    <s v=""/>
    <m/>
    <s v=""/>
    <s v="2019-06-03"/>
    <s v="2023-06-26 00:00:00"/>
    <s v="2021-11-01"/>
    <s v="2019-06-03"/>
    <s v="19"/>
    <n v="25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nam S.p.A."/>
    <s v="ENI*"/>
    <s v="SN22 - Commerciale AM SAMPEI/PCS 2021"/>
    <m/>
    <m/>
    <m/>
    <m/>
    <m/>
    <m/>
    <m/>
  </r>
  <r>
    <x v="3"/>
    <s v="Information Technology Operations"/>
    <s v="40006195"/>
    <s v="SW/App/Cloud Tech Support Analyst"/>
    <s v=""/>
    <m/>
    <s v=""/>
    <s v="2016-06-13"/>
    <s v="2023-06-26 00:00:00"/>
    <s v="2020-12-01"/>
    <s v="2016-06-13"/>
    <s v="30"/>
    <n v="36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m/>
    <m/>
    <m/>
  </r>
  <r>
    <x v="5"/>
    <s v="Information Technology Operations"/>
    <s v="40006194"/>
    <s v="SW/App/Cloud Tech Support Sr Analyst"/>
    <s v=""/>
    <m/>
    <s v=""/>
    <s v="2015-05-04"/>
    <s v="2023-06-26 00:00:00"/>
    <s v="2022-12-01"/>
    <s v="2015-05-04"/>
    <s v="6"/>
    <n v="12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"/>
    <s v=""/>
    <s v=""/>
    <m/>
    <m/>
    <m/>
    <m/>
    <m/>
    <m/>
    <m/>
  </r>
  <r>
    <x v="3"/>
    <s v="Information Technology Operations"/>
    <s v="40006195"/>
    <s v="SW/App/Cloud Tech Support Analyst"/>
    <s v=""/>
    <m/>
    <s v=""/>
    <s v="2019-09-02"/>
    <s v="2023-06-26 00:00:00"/>
    <s v="2020-12-01"/>
    <s v="2019-09-02"/>
    <s v="30"/>
    <n v="36"/>
    <x v="15"/>
    <s v="Naples"/>
    <x v="1"/>
    <s v="0"/>
    <m/>
    <m/>
    <s v="francesco.petrosino"/>
    <s v="patrizia.vignati"/>
    <s v="michela.vigano"/>
    <s v="francesco.petrosi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nam S.p.A."/>
    <s v="ENI*"/>
    <s v="SN22 - Commerciale AM SAMPEI/PCS 2021"/>
    <m/>
    <m/>
    <m/>
    <m/>
    <m/>
    <m/>
    <m/>
  </r>
  <r>
    <x v="1"/>
    <s v="Information Technology Operations"/>
    <s v="40007028"/>
    <s v="SW/App/Cloud Tech Support Team Lead"/>
    <s v=""/>
    <m/>
    <s v=""/>
    <s v="2022-03-01"/>
    <s v="2023-06-26 00:00:00"/>
    <s v=""/>
    <s v="2022-03-01"/>
    <s v="15"/>
    <n v="21"/>
    <x v="16"/>
    <s v="Naples"/>
    <x v="1"/>
    <s v="0"/>
    <m/>
    <m/>
    <s v="christian.meggiorin"/>
    <s v="patrizia.vignati"/>
    <s v="michela.vigano"/>
    <s v="christian.meggiorin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Nazionale del Lavoro S.P.A"/>
    <s v="BNP PARIBAS"/>
    <s v="Infrastructure Service Rationalization"/>
    <m/>
    <m/>
    <m/>
    <m/>
    <m/>
    <m/>
    <m/>
  </r>
  <r>
    <x v="4"/>
    <s v="Information Technology Operations"/>
    <s v="40006192"/>
    <s v="SW/App/Cloud Tech Support Assoc Manager"/>
    <s v=""/>
    <m/>
    <s v=""/>
    <s v="2003-03-01"/>
    <s v="2023-06-26 00:00:00"/>
    <s v="2021-12-01"/>
    <s v="2003-03-01"/>
    <s v="18"/>
    <n v="24"/>
    <x v="3"/>
    <s v="Naples"/>
    <x v="0"/>
    <s v="0"/>
    <m/>
    <m/>
    <s v="giselda.testa"/>
    <s v="patrizia.vignati"/>
    <s v="michela.vigano"/>
    <s v="giselda.tes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Sogei S.p.A."/>
    <s v="SOGEI S.P.A."/>
    <s v="GSM L1 MEF - conduzione IO"/>
    <m/>
    <m/>
    <m/>
    <m/>
    <m/>
    <n v="2"/>
    <m/>
  </r>
  <r>
    <x v="3"/>
    <s v="Information Technology Operations"/>
    <s v="40006195"/>
    <s v="SW/App/Cloud Tech Support Analyst"/>
    <s v=""/>
    <m/>
    <s v=""/>
    <s v="2018-09-03"/>
    <s v="2023-06-26 00:00:00"/>
    <s v="2019-12-01"/>
    <s v="2018-09-03"/>
    <s v="42"/>
    <n v="48"/>
    <x v="16"/>
    <s v="Naples"/>
    <x v="1"/>
    <s v="0"/>
    <m/>
    <m/>
    <s v="fabio.villani"/>
    <s v="patrizia.vignati"/>
    <s v="michela.vigano"/>
    <s v="fabio.villan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enerali Operations Service"/>
    <s v="ASSICURAZIONI GENERALI S.P.A.*"/>
    <s v="Gospel Outsourcing"/>
    <m/>
    <m/>
    <m/>
    <m/>
    <m/>
    <m/>
    <m/>
  </r>
  <r>
    <x v="5"/>
    <s v="Information Technology Operations"/>
    <s v="40006194"/>
    <s v="SW/App/Cloud Tech Support Sr Analyst"/>
    <s v=""/>
    <m/>
    <s v=""/>
    <s v="2010-03-02"/>
    <s v="2023-06-26 00:00:00"/>
    <s v="2022-12-01"/>
    <s v="2010-03-02"/>
    <s v="6"/>
    <n v="12"/>
    <x v="8"/>
    <s v="Naples"/>
    <x v="0"/>
    <s v="0"/>
    <m/>
    <m/>
    <s v="nicola.della.porta"/>
    <s v="patrizia.vignati"/>
    <s v="michela.vigano"/>
    <s v="nicola.della.por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G.D SpA"/>
    <s v="COESIA GROUP"/>
    <s v="IO Infrastructure Outsourcing"/>
    <m/>
    <m/>
    <m/>
    <m/>
    <m/>
    <m/>
    <m/>
  </r>
  <r>
    <x v="3"/>
    <s v="Information Technology Operations"/>
    <s v="40006195"/>
    <s v="SW/App/Cloud Tech Support Analyst"/>
    <s v=""/>
    <m/>
    <s v=""/>
    <s v="2014-01-20"/>
    <s v="2023-06-26 00:00:00"/>
    <s v="2017-06-01"/>
    <s v="2014-01-20"/>
    <s v="72"/>
    <n v="78"/>
    <x v="15"/>
    <s v="Naples"/>
    <x v="1"/>
    <s v="0"/>
    <m/>
    <m/>
    <s v="giuseppe.ianniello"/>
    <s v="patrizia.vignati"/>
    <s v="michela.vigano"/>
    <s v="giuseppe.ianniel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TELECOM ITALIA S.p.A - GROUPE"/>
    <s v="GROUPE CREDIT AGRICOLE*"/>
    <s v="CAGS - Infrastructure Outsourcing"/>
    <m/>
    <m/>
    <m/>
    <m/>
    <m/>
    <m/>
    <m/>
  </r>
  <r>
    <x v="3"/>
    <s v="Information Technology Operations"/>
    <s v="40006195"/>
    <s v="SW/App/Cloud Tech Support Analyst"/>
    <s v=""/>
    <m/>
    <s v=""/>
    <s v="2014-11-17"/>
    <s v="2023-06-26 00:00:00"/>
    <s v=""/>
    <s v="2014-11-17"/>
    <s v="103"/>
    <n v="109"/>
    <x v="15"/>
    <s v="Naples"/>
    <x v="1"/>
    <s v="0"/>
    <m/>
    <m/>
    <s v="pasquale.scoppetta"/>
    <s v="patrizia.vignati"/>
    <s v="michela.vigano"/>
    <s v="pasquale.scoppe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BANCA MONTE DEI PASCHI DI SIENA"/>
    <s v="BANCA MONTE DEI PASCHI DI SIENA SPA"/>
    <s v="SAACA Fruendo"/>
    <m/>
    <m/>
    <m/>
    <m/>
    <m/>
    <m/>
    <m/>
  </r>
  <r>
    <x v="5"/>
    <s v="Information Technology Operations"/>
    <s v="40006194"/>
    <s v="SW/App/Cloud Tech Support Sr Analyst"/>
    <s v=""/>
    <m/>
    <s v=""/>
    <s v="2012-12-03"/>
    <s v="2023-06-26 00:00:00"/>
    <s v="2020-06-01"/>
    <s v="2012-12-03"/>
    <s v="36"/>
    <n v="42"/>
    <x v="15"/>
    <s v="Naples"/>
    <x v="1"/>
    <s v="0"/>
    <m/>
    <m/>
    <s v="michele.consolo"/>
    <s v="patrizia.vignati"/>
    <s v="michela.vigano"/>
    <s v="michele.consol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m/>
    <m/>
    <m/>
  </r>
  <r>
    <x v="2"/>
    <s v="Software Engineering"/>
    <s v="40007065"/>
    <s v="Cloud Migration &amp; Imp Associate Manager"/>
    <s v=""/>
    <m/>
    <s v=""/>
    <s v="2010-12-27"/>
    <s v="2023-06-15 00:00:00"/>
    <s v="2019-06-01"/>
    <s v="2010-12-27"/>
    <s v="48"/>
    <n v="54"/>
    <x v="12"/>
    <e v="#N/A"/>
    <x v="3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2A SpA"/>
    <s v="ITA PUBLIC UTILITIES*"/>
    <s v="Infrastructure Transf. &amp; Operations"/>
    <s v="OUT"/>
    <m/>
    <m/>
    <m/>
    <m/>
    <m/>
    <n v="1"/>
  </r>
  <r>
    <x v="3"/>
    <s v="Cloud"/>
    <s v="40013205"/>
    <s v="Infra Managed Service Analyst"/>
    <s v=""/>
    <m/>
    <s v=""/>
    <s v="2023-05-08"/>
    <s v="2023-06-26 00:00:00"/>
    <s v=""/>
    <s v="2023-05-08"/>
    <s v="13"/>
    <n v="19"/>
    <x v="15"/>
    <s v="Naples"/>
    <x v="1"/>
    <s v="0"/>
    <m/>
    <m/>
    <s v="s.guida"/>
    <s v="patrizia.vignati"/>
    <s v="michela.vigano"/>
    <s v="s.guid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m/>
    <m/>
    <m/>
  </r>
  <r>
    <x v="4"/>
    <s v="Cloud"/>
    <s v="40007237"/>
    <s v="Infra Managed Service Assoc Manager"/>
    <s v=""/>
    <m/>
    <s v=""/>
    <s v="2021-09-27"/>
    <s v="2023-06-26 00:00:00"/>
    <s v=""/>
    <s v="2021-09-27"/>
    <s v="20"/>
    <n v="26"/>
    <x v="1"/>
    <s v="Naples"/>
    <x v="0"/>
    <s v="0"/>
    <m/>
    <m/>
    <s v="duilio.boccardo"/>
    <s v="patrizia.vignati"/>
    <s v="michela.vigano"/>
    <s v="duilio.boccard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"/>
    <s v=""/>
    <s v=""/>
    <m/>
    <m/>
    <m/>
    <m/>
    <m/>
    <m/>
    <m/>
  </r>
  <r>
    <x v="1"/>
    <s v="Software Engineering"/>
    <s v="40010371"/>
    <s v="Adv App/Cloud Supp &amp; Eng Specialist"/>
    <s v=""/>
    <m/>
    <s v=""/>
    <s v="2022-11-14"/>
    <s v="2023-06-26 00:00:00"/>
    <s v=""/>
    <s v="2022-11-14"/>
    <s v="7"/>
    <n v="13"/>
    <x v="17"/>
    <s v="Naples"/>
    <x v="1"/>
    <s v="0"/>
    <m/>
    <m/>
    <s v="sergio.costi"/>
    <s v="patrizia.vignati"/>
    <s v="michela.vigano"/>
    <s v="sergio.costi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Ministero dell'Interno-Dip Pubblica"/>
    <s v="ITALY NATIONAL*"/>
    <s v="SAC L1 # ODA - MOI_DigitProcessi - AO"/>
    <m/>
    <m/>
    <m/>
    <m/>
    <m/>
    <m/>
    <m/>
  </r>
  <r>
    <x v="3"/>
    <s v="Information Technology Operations"/>
    <s v="40006195"/>
    <s v="SW/App/Cloud Tech Support Analyst"/>
    <s v=""/>
    <m/>
    <s v=""/>
    <s v="2009-05-25"/>
    <s v="2023-06-26 00:00:00"/>
    <s v="2021-11-01"/>
    <s v="2009-05-25"/>
    <s v="19"/>
    <n v="25"/>
    <x v="15"/>
    <s v="Naples"/>
    <x v="1"/>
    <s v="0"/>
    <m/>
    <m/>
    <s v="vittorio.pallotta"/>
    <s v="patrizia.vignati"/>
    <s v="michela.vigano"/>
    <s v="vittorio.pallott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ATTOLICA SERVICES S.C.p.A."/>
    <s v="ASSICURAZIONI GENERALI S.P.A.*"/>
    <s v="Fenice Program IO"/>
    <m/>
    <m/>
    <m/>
    <m/>
    <m/>
    <m/>
    <m/>
  </r>
  <r>
    <x v="3"/>
    <s v="Information Technology Operations"/>
    <s v="40006195"/>
    <s v="SW/App/Cloud Tech Support Analyst"/>
    <s v=""/>
    <m/>
    <s v=""/>
    <s v="2019-09-02"/>
    <s v="2023-06-26 00:00:00"/>
    <s v="2021-12-01"/>
    <s v="2019-09-02"/>
    <s v="18"/>
    <n v="24"/>
    <x v="8"/>
    <s v="Naples"/>
    <x v="0"/>
    <s v="0"/>
    <m/>
    <m/>
    <s v="francesco.terracina"/>
    <s v="patrizia.vignati"/>
    <s v="michela.vigano"/>
    <s v="francesco.terracin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ENI GAS &amp; POWER FRANCE"/>
    <s v="ENI*"/>
    <s v="(PLN FR)-New IT Service Mod-IMS"/>
    <m/>
    <m/>
    <m/>
    <m/>
    <m/>
    <m/>
    <m/>
  </r>
  <r>
    <x v="5"/>
    <s v="Cloud"/>
    <s v="40008806"/>
    <s v="Infra Managed Service Sr Analyst"/>
    <s v=""/>
    <m/>
    <s v=""/>
    <s v="2021-09-06"/>
    <s v="2023-06-26 00:00:00"/>
    <s v="2023-06-01"/>
    <s v="2021-09-06"/>
    <s v="0"/>
    <n v="6"/>
    <x v="16"/>
    <s v="Naples"/>
    <x v="1"/>
    <s v="0"/>
    <m/>
    <m/>
    <s v="giuseppe.montella"/>
    <s v="patrizia.vignati"/>
    <s v="michela.vigano"/>
    <s v="giuseppe.montella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ALBA LEASING SpA"/>
    <s v="AFAST MID BANKING ITALY*"/>
    <s v="Alba Leasing - Fenice OUT"/>
    <m/>
    <m/>
    <m/>
    <m/>
    <m/>
    <m/>
    <m/>
  </r>
  <r>
    <x v="4"/>
    <s v="Information Technology Operations"/>
    <s v="40006192"/>
    <s v="SW/App/Cloud Tech Support Assoc Manager"/>
    <s v=""/>
    <m/>
    <s v=""/>
    <s v="2003-03-01"/>
    <s v="2023-06-26 00:00:00"/>
    <s v="2022-12-01"/>
    <s v="2003-03-01"/>
    <s v="6"/>
    <n v="12"/>
    <x v="15"/>
    <s v="Naples"/>
    <x v="1"/>
    <s v="0"/>
    <m/>
    <m/>
    <s v="fabio.scarano"/>
    <s v="patrizia.vignati"/>
    <s v="michela.vigano"/>
    <s v="fabio.scarano"/>
    <s v="Current"/>
    <s v="ICEG_Italy_IE_Delivery_Napoli_BelowExecutive"/>
    <s v="59648"/>
    <s v="No"/>
    <s v="Not Started"/>
    <s v="primo.trebbi"/>
    <s v="patrizia.vignati"/>
    <s v="fabio.scarano,m.m.marsilli"/>
    <s v="ludovica.scanzano,raffaela.ardu,michela.vigano"/>
    <s v="COOP ITALIA"/>
    <s v="ALLEANZA DELLE COOPERATIVE"/>
    <s v="Outs - Full MVNO evolution*PROD/CMT*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B4A24-07B6-4B01-8D28-076BCDD8D864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C64" firstHeaderRow="0" firstDataRow="1" firstDataCol="1" rowPageCount="2" colPageCount="1"/>
  <pivotFields count="42">
    <pivotField axis="axisRow" dataField="1" showAll="0" sortType="ascending">
      <items count="8">
        <item x="5"/>
        <item x="3"/>
        <item x="0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x="7"/>
        <item x="14"/>
        <item h="1" x="18"/>
        <item x="5"/>
        <item x="3"/>
        <item x="1"/>
        <item x="2"/>
        <item x="10"/>
        <item h="1" x="13"/>
        <item x="12"/>
        <item x="8"/>
        <item h="1" x="16"/>
        <item h="1" x="15"/>
        <item h="1" x="17"/>
        <item x="4"/>
        <item x="0"/>
        <item x="6"/>
        <item x="11"/>
        <item h="1" x="9"/>
        <item h="1" x="19"/>
        <item t="default"/>
      </items>
    </pivotField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5" hier="-1"/>
  </pageFields>
  <dataFields count="2">
    <dataField name="Count of Impr." fld="41" subtotal="count" baseField="0" baseItem="2"/>
    <dataField name="Count of Management Level" fld="0" subtotal="count" baseField="0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78743-82A0-4855-BB80-510C058AEEC7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C51" firstHeaderRow="0" firstDataRow="1" firstDataCol="1" rowPageCount="2" colPageCount="1"/>
  <pivotFields count="42">
    <pivotField axis="axisRow" dataField="1" showAll="0" sortType="ascending">
      <items count="8">
        <item x="5"/>
        <item x="3"/>
        <item x="0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x="7"/>
        <item x="14"/>
        <item h="1" x="18"/>
        <item x="5"/>
        <item x="3"/>
        <item x="1"/>
        <item x="2"/>
        <item x="10"/>
        <item h="1" x="13"/>
        <item x="12"/>
        <item x="8"/>
        <item h="1" x="16"/>
        <item h="1" x="15"/>
        <item h="1" x="17"/>
        <item x="4"/>
        <item x="0"/>
        <item x="6"/>
        <item x="11"/>
        <item h="1" x="9"/>
        <item h="1" x="19"/>
        <item t="default"/>
      </items>
    </pivotField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 defaultSubtota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5" hier="-1"/>
  </pageFields>
  <dataFields count="2">
    <dataField name="Count of DA" fld="40" subtotal="count" baseField="0" baseItem="2"/>
    <dataField name="Count of Management Lev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F0108-5630-427C-8AEE-E83D05A6D4CB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C38" firstHeaderRow="0" firstDataRow="1" firstDataCol="1" rowPageCount="2" colPageCount="1"/>
  <pivotFields count="42">
    <pivotField axis="axisRow" dataField="1" showAll="0" sortType="ascending">
      <items count="8">
        <item x="5"/>
        <item x="3"/>
        <item x="0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x="7"/>
        <item x="14"/>
        <item h="1" x="18"/>
        <item x="5"/>
        <item x="3"/>
        <item x="1"/>
        <item x="2"/>
        <item x="10"/>
        <item h="1" x="13"/>
        <item x="12"/>
        <item x="8"/>
        <item h="1" x="16"/>
        <item h="1" x="15"/>
        <item h="1" x="17"/>
        <item x="4"/>
        <item x="0"/>
        <item x="6"/>
        <item x="11"/>
        <item h="1" x="9"/>
        <item h="1" x="19"/>
        <item t="default"/>
      </items>
    </pivotField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5" hier="-1"/>
  </pageFields>
  <dataFields count="2">
    <dataField name="Count of TP" fld="39" subtotal="count" baseField="0" baseItem="1"/>
    <dataField name="Count of Management Lev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B9897-BE83-45C7-9240-0C4CDA479758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25" firstHeaderRow="0" firstDataRow="1" firstDataCol="1" rowPageCount="2" colPageCount="1"/>
  <pivotFields count="42">
    <pivotField axis="axisRow" dataField="1" showAll="0" sortType="ascending">
      <items count="8">
        <item x="5"/>
        <item x="3"/>
        <item x="0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x="7"/>
        <item x="14"/>
        <item h="1" x="18"/>
        <item x="5"/>
        <item x="3"/>
        <item x="1"/>
        <item x="2"/>
        <item x="10"/>
        <item h="1" x="13"/>
        <item x="12"/>
        <item x="8"/>
        <item h="1" x="16"/>
        <item h="1" x="15"/>
        <item h="1" x="17"/>
        <item x="4"/>
        <item x="0"/>
        <item x="6"/>
        <item x="11"/>
        <item h="1" x="9"/>
        <item h="1" x="19"/>
        <item t="default"/>
      </items>
    </pivotField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5" hier="-1"/>
  </pageFields>
  <dataFields count="2">
    <dataField name="Count of Promote" fld="38" subtotal="count" baseField="0" baseItem="4"/>
    <dataField name="Count of Management Level" fld="0" subtotal="count" baseField="0" baseItem="0"/>
  </dataFields>
  <formats count="1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2DBD7-1552-4996-8FA2-E3E4E3A7E5DD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2" firstHeaderRow="0" firstDataRow="1" firstDataCol="1" rowPageCount="2" colPageCount="1"/>
  <pivotFields count="42">
    <pivotField axis="axisRow" dataField="1" showAll="0" sortType="ascending">
      <items count="8">
        <item x="5"/>
        <item x="3"/>
        <item x="0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x="7"/>
        <item x="14"/>
        <item h="1" x="18"/>
        <item x="5"/>
        <item x="3"/>
        <item x="1"/>
        <item x="2"/>
        <item x="10"/>
        <item h="1" x="13"/>
        <item x="12"/>
        <item x="8"/>
        <item h="1" x="16"/>
        <item h="1" x="15"/>
        <item h="1" x="17"/>
        <item x="4"/>
        <item x="0"/>
        <item x="6"/>
        <item x="11"/>
        <item h="1" x="9"/>
        <item h="1" x="19"/>
        <item t="default"/>
      </items>
    </pivotField>
    <pivotField showAll="0"/>
    <pivotField axis="axisPage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5" hier="-1"/>
  </pageFields>
  <dataFields count="2">
    <dataField name="Count of Potential readiness for promotion" fld="36" subtotal="count" baseField="0" baseItem="0"/>
    <dataField name="Count of Management Level" fld="0" subtotal="count" baseField="0" baseItem="0"/>
  </dataFields>
  <formats count="2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EB3B74-FCA6-4684-A11C-68C88130175B}" name="Roster_HR" displayName="Roster_HR" ref="A7:BZ205" totalsRowShown="0" headerRowDxfId="101" dataDxfId="99" headerRowBorderDxfId="100" tableBorderDxfId="98">
  <autoFilter ref="A7:BZ205" xr:uid="{A4EB3B74-FCA6-4684-A11C-68C88130175B}">
    <filterColumn colId="48">
      <filters>
        <filter val="DAC"/>
      </filters>
    </filterColumn>
  </autoFilter>
  <tableColumns count="78">
    <tableColumn id="1" xr3:uid="{B6E5B01D-C0EE-40CB-966A-209E6C51FC5C}" name="People Key" dataDxfId="97"/>
    <tableColumn id="2" xr3:uid="{67CF4797-4E26-4541-BD1A-B508CE92D896}" name="Roster As of Date" dataDxfId="96"/>
    <tableColumn id="3" xr3:uid="{8EBBDD22-D60E-4383-BD86-802A675365CA}" name="Enterprise ID" dataDxfId="95"/>
    <tableColumn id="4" xr3:uid="{B4AF6BE7-C676-406E-8096-4525F50C1001}" name="Exists" dataDxfId="94">
      <calculatedColumnFormula>_xlfn.XLOOKUP(Roster_HR[[#This Row],[Enterprise ID]],Roster[Enterprise ID],Roster[Enterprise ID])</calculatedColumnFormula>
    </tableColumn>
    <tableColumn id="5" xr3:uid="{49BD8A5E-964E-4F3B-BC34-B73091377B9B}" name="Employee ID" dataDxfId="93"/>
    <tableColumn id="6" xr3:uid="{FA74DC62-6E85-4ABB-9E87-7C30FFFAC4E2}" name="Name" dataDxfId="92"/>
    <tableColumn id="7" xr3:uid="{9A31AE34-9F27-426A-A3EE-C65A6BE9FF18}" name="Employment Status" dataDxfId="91"/>
    <tableColumn id="8" xr3:uid="{AC13409A-4F92-4F56-957B-E10C15BC9F55}" name="Last Date Worked" dataDxfId="90"/>
    <tableColumn id="9" xr3:uid="{AB48DD83-88E8-4477-89E7-124700598A07}" name="On Leave Status" dataDxfId="89"/>
    <tableColumn id="10" xr3:uid="{61DFAE9C-FCB3-447B-B05E-724188724F57}" name="Org Level 1" dataDxfId="88"/>
    <tableColumn id="11" xr3:uid="{E4399D96-C765-4431-8B38-5F1AC442DBE5}" name="Org Level 2" dataDxfId="87"/>
    <tableColumn id="12" xr3:uid="{65EE10E3-64DD-4580-AA47-B4BB96958EEE}" name="Org Level 3" dataDxfId="86"/>
    <tableColumn id="13" xr3:uid="{8C41F3E2-B83B-4993-9013-47C61B85F399}" name="Org Level 4" dataDxfId="85"/>
    <tableColumn id="14" xr3:uid="{2BF2F790-02B7-4CA9-B3AB-37481BD43F2C}" name="Org Level 5" dataDxfId="84"/>
    <tableColumn id="15" xr3:uid="{AA5791DD-41C5-462D-9BA1-F66B56353C65}" name="Org Level 6" dataDxfId="83"/>
    <tableColumn id="16" xr3:uid="{3D60A492-8664-415C-8EDB-C5C2B458A5C7}" name="Org Level 7" dataDxfId="82"/>
    <tableColumn id="17" xr3:uid="{70B7083C-C911-4A6D-B326-4C6E2DAF94BC}" name="Org Level 8" dataDxfId="81"/>
    <tableColumn id="18" xr3:uid="{22EA4013-A26F-4A11-B8FF-4FADA9ECF6A3}" name="Market Location" dataDxfId="80"/>
    <tableColumn id="19" xr3:uid="{7FAB0025-1357-4399-B393-2D74EB4531F2}" name="Market Unit Location" dataDxfId="79"/>
    <tableColumn id="20" xr3:uid="{B084EE7F-9F2A-4341-9317-062D7076C7C7}" name="Country / Location" dataDxfId="78"/>
    <tableColumn id="21" xr3:uid="{1239ECC1-38EB-4728-A7F0-168F6CC0713D}" name="Metro City" dataDxfId="77"/>
    <tableColumn id="22" xr3:uid="{179CFD22-D259-425E-8118-7D69A3953D99}" name="Cost Center Level 1" dataDxfId="76"/>
    <tableColumn id="23" xr3:uid="{43C86530-D613-4D0E-A8FA-83D27B1AAF77}" name="Cost Center Level 2" dataDxfId="75"/>
    <tableColumn id="24" xr3:uid="{0CB04ED9-533A-4F6E-AC6C-AC476D252251}" name="Cost Center Level 3" dataDxfId="74"/>
    <tableColumn id="25" xr3:uid="{57701EB5-4B40-41D0-9C47-5D87F6309F35}" name="Cost Center Level 4" dataDxfId="73"/>
    <tableColumn id="26" xr3:uid="{5BBB54FA-42A6-45F8-B13F-EBB8943D2289}" name="Cost Center Level 5" dataDxfId="72"/>
    <tableColumn id="27" xr3:uid="{64A4C90B-EA59-454F-BA30-D81CC67CDA1A}" name="JV / Acquisition" dataDxfId="71"/>
    <tableColumn id="28" xr3:uid="{08BCEC9A-1B64-4D91-9091-02DA30513B1D}" name="Community" dataDxfId="70"/>
    <tableColumn id="29" xr3:uid="{28BC5016-5019-4CBB-90DC-C7843FA22AF4}" name="Service/Group Flag" dataDxfId="69"/>
    <tableColumn id="30" xr3:uid="{5FD42AAA-D948-4D83-B8B9-DDB34ABD496A}" name="Required Functional/Technical Capability" dataDxfId="68"/>
    <tableColumn id="31" xr3:uid="{B88D6443-459E-421B-8496-465309B32D08}" name="Required Functional/Technical Specialty" dataDxfId="67"/>
    <tableColumn id="32" xr3:uid="{4922E0A1-B170-4507-8F17-A533B3ADF941}" name="Required Industry Capability" dataDxfId="66"/>
    <tableColumn id="33" xr3:uid="{B2411C1B-4885-4F82-8F4E-939706A5E9D1}" name="Required Industry Specialty" dataDxfId="65"/>
    <tableColumn id="34" xr3:uid="{4CFA2FB6-36D1-4F86-A2DD-C7B928F8B020}" name="Employee Type" dataDxfId="64"/>
    <tableColumn id="35" xr3:uid="{5032393A-C746-4622-B6C1-88676F358912}" name="Management Level Group" dataDxfId="63"/>
    <tableColumn id="36" xr3:uid="{2C8BE1C1-6D83-4C12-9B21-E540D3861C3D}" name="Management Level" dataDxfId="62"/>
    <tableColumn id="37" xr3:uid="{04B40E37-E3F6-40BD-A539-E660F1B05B65}" name="Job Family Group" dataDxfId="61"/>
    <tableColumn id="38" xr3:uid="{B6073899-38CE-4AB5-A43F-3599AC2211C9}" name="Job Profile Code" dataDxfId="60"/>
    <tableColumn id="39" xr3:uid="{61F947A8-3309-49B7-B8AF-2DAE1B4F5A0B}" name="Job Profile" dataDxfId="59"/>
    <tableColumn id="40" xr3:uid="{CAFED230-9041-4A8B-A9CD-C2C094BF800A}" name="Additional Job Profile" dataDxfId="58"/>
    <tableColumn id="41" xr3:uid="{5A379237-FA20-4422-97DB-E9CEAC7CB848}" name="Cross-Border Flag" dataDxfId="57"/>
    <tableColumn id="42" xr3:uid="{856158F1-FB88-4659-9486-AA7BF0103176}" name="Admit Date" dataDxfId="56"/>
    <tableColumn id="43" xr3:uid="{EEC04DDD-770F-4640-8976-BF9A0EC92719}" name="Most Recent Hire Date" dataDxfId="55"/>
    <tableColumn id="44" xr3:uid="{B8EF3D3F-FF23-4F58-AB4B-B953809C24E1}" name="Effective Through Date" dataDxfId="54"/>
    <tableColumn id="45" xr3:uid="{75F5C83B-BB62-46B9-B14D-EBD8A5D5F4CE}" name="Last Promotion Date" dataDxfId="53"/>
    <tableColumn id="46" xr3:uid="{898F9BA2-32CF-4D36-8425-766FF0B40FA5}" name="Original Hire Date" dataDxfId="52"/>
    <tableColumn id="47" xr3:uid="{CCCF5C8A-3303-4268-B110-4E1A6175CE4C}" name="Months at Level" dataDxfId="51"/>
    <tableColumn id="48" xr3:uid="{9AD0C0E8-C5A5-4975-9B1B-DBE5C2E44C61}" name="Months at Level _x000a_1.11.2023" dataDxfId="50">
      <calculatedColumnFormula>AU8+6</calculatedColumnFormula>
    </tableColumn>
    <tableColumn id="49" xr3:uid="{863B1947-F16E-45C0-9CFE-CDB1C0F3D7B3}" name="ROSTER TEAM" dataDxfId="49">
      <calculatedColumnFormula>VLOOKUP(Roster_HR[[#This Row],[Enterprise ID]],'ROSTER'!$A$1:$R$634,18,FALSE)</calculatedColumnFormula>
    </tableColumn>
    <tableColumn id="78" xr3:uid="{EC711B96-8C16-4DDD-8B1D-7A501865CD3E}" name="LOCATION" dataDxfId="13">
      <calculatedColumnFormula>VLOOKUP(Roster_HR[[#This Row],[Enterprise ID]],'ROSTER'!$A$1:$R$634,14,FALSE)</calculatedColumnFormula>
    </tableColumn>
    <tableColumn id="70" xr3:uid="{ADD1FFE3-EC20-4445-AC6B-BA2A8425E6A2}" name="COMPLETED?" dataDxfId="48"/>
    <tableColumn id="50" xr3:uid="{B9BD6B14-6E71-42B4-9255-64B6B6D7117C}" name="Current Time at Level" dataDxfId="47"/>
    <tableColumn id="51" xr3:uid="{D0B05187-949E-4164-86CC-31E8DDE7B557}" name="Time at Level (as of 30 November, 2022)" dataDxfId="46"/>
    <tableColumn id="52" xr3:uid="{8B111F08-809F-43D3-B5AB-79149A5CE85A}" name="OverTime at Level  (as of 30 November, 2022 )" dataDxfId="45"/>
    <tableColumn id="53" xr3:uid="{C0278307-CAE5-4D65-9BF0-0A9285F435D5}" name="People Lead" dataDxfId="44"/>
    <tableColumn id="54" xr3:uid="{43BE05E2-5714-4C8A-97F3-FB9B4BD2BC65}" name="Manager" dataDxfId="43"/>
    <tableColumn id="55" xr3:uid="{A4A3A5D2-0EC2-4962-862A-E56AF39EAEAC}" name="People Advisor" dataDxfId="42"/>
    <tableColumn id="56" xr3:uid="{A8FE0932-D60A-430B-A9E4-2251916F98F2}" name="Supervisor" dataDxfId="41"/>
    <tableColumn id="57" xr3:uid="{E0D9859F-A95C-4B83-BC9E-6B71AB83F89A}" name="Current Talent Discussion Date" dataDxfId="40"/>
    <tableColumn id="58" xr3:uid="{E40CFE9C-E0E6-4616-BC51-9FDF64E831A6}" name="Talent Discussion Group Name" dataDxfId="39"/>
    <tableColumn id="59" xr3:uid="{9F16C5E0-0731-4AC2-BBFF-6B67EC4F6F5E}" name="Talent Discussion Group ID" dataDxfId="38"/>
    <tableColumn id="60" xr3:uid="{B2CE1186-6749-4DEF-B738-B87BD41336B8}" name="Talent Discussion On Hold" dataDxfId="37"/>
    <tableColumn id="61" xr3:uid="{E392EAC3-6171-4D70-9D97-0A07AAA3D5BB}" name="Talent Discussion Status" dataDxfId="36"/>
    <tableColumn id="62" xr3:uid="{0AA68561-4F6E-420A-AD3F-A5877CE5F083}" name="Group Lead Enterprise ID" dataDxfId="35"/>
    <tableColumn id="63" xr3:uid="{672517DD-10FB-404B-A838-0819F823856D}" name="Talent Lead Enterprise ID(s)" dataDxfId="34"/>
    <tableColumn id="64" xr3:uid="{24DFAF42-500C-4EB3-B54C-E0A53249AC69}" name="Support Enterprise ID(s)" dataDxfId="33"/>
    <tableColumn id="65" xr3:uid="{DB6EDD9E-EBF3-45CF-A5E3-45037DD5F67B}" name="HR Coach Enterprise ID(s)" dataDxfId="32"/>
    <tableColumn id="66" xr3:uid="{99E07EC9-9687-493F-8542-C3B63D2CC7A1}" name="Client Name" dataDxfId="31"/>
    <tableColumn id="67" xr3:uid="{4D594D18-4C06-4E5C-A994-099AD196B33C}" name="Client Name 2" dataDxfId="30"/>
    <tableColumn id="68" xr3:uid="{962456FD-E736-49BA-B640-DCC5195532C7}" name="Project Name" dataDxfId="29"/>
    <tableColumn id="69" xr3:uid="{AF27E1AE-FB8C-40A8-9DDC-6B636BC5C4D2}" name="NOTE" dataDxfId="28"/>
    <tableColumn id="71" xr3:uid="{663E8A88-DA16-43A9-B3B0-8D990097F13A}" name="Potential readiness for promotion" dataDxfId="27"/>
    <tableColumn id="77" xr3:uid="{A60FA98C-2893-40C8-8CB0-91E3BAFF5ADD}" name="SME" dataDxfId="14"/>
    <tableColumn id="72" xr3:uid="{CCA1393B-9B21-4184-8B77-F0D662E2D431}" name="Promote" dataDxfId="26"/>
    <tableColumn id="73" xr3:uid="{547DB19A-ACCF-4BCA-BE38-66743C5EC68A}" name="TP" dataDxfId="25"/>
    <tableColumn id="74" xr3:uid="{47476211-3B7B-441E-ABE1-A7F8A0780599}" name="DA" dataDxfId="24"/>
    <tableColumn id="75" xr3:uid="{B2707E08-0B71-45D6-AE7A-1F6E328AB2CD}" name="Impr." dataDxfId="23"/>
    <tableColumn id="76" xr3:uid="{54F133B8-F2EA-4408-98EC-8CB07FB2E1D3}" name="External owner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794FF-68BC-4A89-9E37-E6D760FC1D0A}" name="Roster" displayName="Roster" ref="A1:D195" totalsRowShown="0" headerRowDxfId="21" headerRowBorderDxfId="20" tableBorderDxfId="19" totalsRowBorderDxfId="18">
  <autoFilter ref="A1:D195" xr:uid="{401DDE87-456B-4595-8EF2-C4B7FA3046D9}">
    <filterColumn colId="2">
      <filters>
        <filter val="#N/A"/>
      </filters>
    </filterColumn>
  </autoFilter>
  <sortState xmlns:xlrd2="http://schemas.microsoft.com/office/spreadsheetml/2017/richdata2" ref="A2:D195">
    <sortCondition ref="A1:A195"/>
  </sortState>
  <tableColumns count="4">
    <tableColumn id="1" xr3:uid="{6B3B7ED8-B24E-4F4E-8536-9DAD9600A9B0}" name="Enterprise ID" dataDxfId="17"/>
    <tableColumn id="2" xr3:uid="{87D943B2-AA91-4DD3-81D0-6FCEA1A0D4D6}" name="Sap ID" dataDxfId="16"/>
    <tableColumn id="3" xr3:uid="{93C4DDEB-6F56-4018-B619-BAAFF033DA2B}" name="Exists" dataDxfId="15">
      <calculatedColumnFormula>_xlfn.XLOOKUP(Roster[[#This Row],[Enterprise ID]],Roster_HR[Enterprise ID],Roster_HR[Enterprise ID])</calculatedColumnFormula>
    </tableColumn>
    <tableColumn id="4" xr3:uid="{F0413968-6116-45D5-BA23-38008EF8C56C}" name="No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26A3-D5B6-4D04-B8F6-8B00901AE008}">
  <dimension ref="A1:G66"/>
  <sheetViews>
    <sheetView tabSelected="1" topLeftCell="A40" workbookViewId="0">
      <selection activeCell="F72" sqref="F72"/>
    </sheetView>
  </sheetViews>
  <sheetFormatPr defaultRowHeight="15" x14ac:dyDescent="0.25"/>
  <cols>
    <col min="1" max="1" width="23.85546875" bestFit="1" customWidth="1"/>
    <col min="2" max="2" width="17.85546875" bestFit="1" customWidth="1"/>
    <col min="3" max="4" width="26.5703125" bestFit="1" customWidth="1"/>
    <col min="6" max="6" width="24.7109375" bestFit="1" customWidth="1"/>
    <col min="7" max="7" width="17.85546875" customWidth="1"/>
    <col min="8" max="8" width="11.28515625" bestFit="1" customWidth="1"/>
    <col min="9" max="9" width="45" bestFit="1" customWidth="1"/>
    <col min="10" max="11" width="9.140625" bestFit="1" customWidth="1"/>
    <col min="12" max="12" width="12.140625" bestFit="1" customWidth="1"/>
    <col min="13" max="13" width="11.28515625" bestFit="1" customWidth="1"/>
    <col min="14" max="14" width="9.140625" bestFit="1" customWidth="1"/>
    <col min="15" max="15" width="12.140625" bestFit="1" customWidth="1"/>
    <col min="16" max="16" width="9.140625" bestFit="1" customWidth="1"/>
    <col min="17" max="17" width="12.140625" bestFit="1" customWidth="1"/>
    <col min="18" max="18" width="9.140625" bestFit="1" customWidth="1"/>
    <col min="19" max="20" width="12.140625" bestFit="1" customWidth="1"/>
    <col min="21" max="21" width="11.28515625" bestFit="1" customWidth="1"/>
    <col min="22" max="22" width="9.140625" bestFit="1" customWidth="1"/>
    <col min="23" max="23" width="12.140625" bestFit="1" customWidth="1"/>
    <col min="24" max="24" width="10.7109375" bestFit="1" customWidth="1"/>
    <col min="25" max="25" width="9.140625" bestFit="1" customWidth="1"/>
    <col min="26" max="28" width="12.140625" bestFit="1" customWidth="1"/>
    <col min="29" max="29" width="11.28515625" bestFit="1" customWidth="1"/>
    <col min="30" max="30" width="12.140625" bestFit="1" customWidth="1"/>
    <col min="31" max="31" width="10.7109375" bestFit="1" customWidth="1"/>
    <col min="33" max="36" width="12.140625" bestFit="1" customWidth="1"/>
    <col min="37" max="37" width="11.28515625" bestFit="1" customWidth="1"/>
  </cols>
  <sheetData>
    <row r="1" spans="1:7" x14ac:dyDescent="0.25">
      <c r="A1" s="64" t="s">
        <v>4020</v>
      </c>
      <c r="B1" t="s">
        <v>4038</v>
      </c>
    </row>
    <row r="2" spans="1:7" x14ac:dyDescent="0.25">
      <c r="A2" s="64" t="s">
        <v>4016</v>
      </c>
      <c r="B2" t="s">
        <v>4038</v>
      </c>
    </row>
    <row r="4" spans="1:7" x14ac:dyDescent="0.25">
      <c r="A4" s="64" t="s">
        <v>1528</v>
      </c>
      <c r="B4" s="97" t="s">
        <v>1530</v>
      </c>
      <c r="C4" t="s">
        <v>1531</v>
      </c>
      <c r="E4" s="63" t="s">
        <v>4040</v>
      </c>
      <c r="G4" s="66"/>
    </row>
    <row r="5" spans="1:7" x14ac:dyDescent="0.25">
      <c r="A5" s="65" t="s">
        <v>219</v>
      </c>
      <c r="B5" s="91">
        <v>4</v>
      </c>
      <c r="C5" s="91">
        <v>25</v>
      </c>
      <c r="E5" s="66">
        <f>B5/C5</f>
        <v>0.16</v>
      </c>
    </row>
    <row r="6" spans="1:7" x14ac:dyDescent="0.25">
      <c r="A6" s="65" t="s">
        <v>207</v>
      </c>
      <c r="B6" s="91">
        <v>1</v>
      </c>
      <c r="C6" s="91">
        <v>20</v>
      </c>
      <c r="E6" s="66">
        <f>B6/C6</f>
        <v>0.05</v>
      </c>
    </row>
    <row r="7" spans="1:7" x14ac:dyDescent="0.25">
      <c r="A7" s="65" t="s">
        <v>153</v>
      </c>
      <c r="B7" s="91"/>
      <c r="C7" s="91">
        <v>6</v>
      </c>
      <c r="E7" s="66">
        <f>B7/C7</f>
        <v>0</v>
      </c>
    </row>
    <row r="8" spans="1:7" x14ac:dyDescent="0.25">
      <c r="A8" s="65" t="s">
        <v>193</v>
      </c>
      <c r="B8" s="91"/>
      <c r="C8" s="91">
        <v>26</v>
      </c>
      <c r="E8" s="66">
        <f>B8/C8</f>
        <v>0</v>
      </c>
    </row>
    <row r="9" spans="1:7" x14ac:dyDescent="0.25">
      <c r="A9" s="65" t="s">
        <v>4023</v>
      </c>
      <c r="B9" s="91"/>
      <c r="C9" s="91">
        <v>2</v>
      </c>
      <c r="E9" s="66">
        <f>B9/C9</f>
        <v>0</v>
      </c>
    </row>
    <row r="10" spans="1:7" x14ac:dyDescent="0.25">
      <c r="A10" s="65" t="s">
        <v>1522</v>
      </c>
      <c r="B10" s="91"/>
      <c r="C10" s="91">
        <v>7</v>
      </c>
      <c r="E10" s="66">
        <f>B10/C10</f>
        <v>0</v>
      </c>
    </row>
    <row r="11" spans="1:7" x14ac:dyDescent="0.25">
      <c r="A11" s="65" t="s">
        <v>178</v>
      </c>
      <c r="B11" s="91">
        <v>4</v>
      </c>
      <c r="C11" s="91">
        <v>32</v>
      </c>
      <c r="E11" s="66">
        <f>B11/C11</f>
        <v>0.125</v>
      </c>
      <c r="G11" s="66"/>
    </row>
    <row r="12" spans="1:7" x14ac:dyDescent="0.25">
      <c r="A12" s="65" t="s">
        <v>1529</v>
      </c>
      <c r="B12" s="91">
        <v>9</v>
      </c>
      <c r="C12" s="91">
        <v>118</v>
      </c>
      <c r="E12" s="66">
        <f>B12/C12</f>
        <v>7.6271186440677971E-2</v>
      </c>
      <c r="G12" s="66"/>
    </row>
    <row r="13" spans="1:7" x14ac:dyDescent="0.25">
      <c r="A13" s="65"/>
      <c r="B13" s="91"/>
      <c r="C13" s="91"/>
      <c r="G13" s="66"/>
    </row>
    <row r="14" spans="1:7" x14ac:dyDescent="0.25">
      <c r="A14" s="64" t="s">
        <v>4020</v>
      </c>
      <c r="B14" t="s">
        <v>4038</v>
      </c>
      <c r="G14" s="66"/>
    </row>
    <row r="15" spans="1:7" x14ac:dyDescent="0.25">
      <c r="A15" s="64" t="s">
        <v>4016</v>
      </c>
      <c r="B15" t="s">
        <v>4038</v>
      </c>
      <c r="G15" s="66"/>
    </row>
    <row r="16" spans="1:7" x14ac:dyDescent="0.25">
      <c r="G16" s="66"/>
    </row>
    <row r="17" spans="1:7" x14ac:dyDescent="0.25">
      <c r="A17" s="64" t="s">
        <v>1528</v>
      </c>
      <c r="B17" s="58" t="s">
        <v>1532</v>
      </c>
      <c r="C17" t="s">
        <v>1531</v>
      </c>
      <c r="F17" s="63" t="s">
        <v>4039</v>
      </c>
    </row>
    <row r="18" spans="1:7" x14ac:dyDescent="0.25">
      <c r="A18" s="65" t="s">
        <v>219</v>
      </c>
      <c r="B18" s="91">
        <v>6</v>
      </c>
      <c r="C18" s="91">
        <v>25</v>
      </c>
      <c r="E18" s="66">
        <f>B18/C18</f>
        <v>0.24</v>
      </c>
      <c r="F18" s="63" t="s">
        <v>1512</v>
      </c>
    </row>
    <row r="19" spans="1:7" x14ac:dyDescent="0.25">
      <c r="A19" s="65" t="s">
        <v>207</v>
      </c>
      <c r="B19" s="91">
        <v>3</v>
      </c>
      <c r="C19" s="91">
        <v>20</v>
      </c>
      <c r="E19" s="66">
        <f>B19/C19</f>
        <v>0.15</v>
      </c>
      <c r="F19" s="63" t="s">
        <v>1512</v>
      </c>
    </row>
    <row r="20" spans="1:7" x14ac:dyDescent="0.25">
      <c r="A20" s="65" t="s">
        <v>153</v>
      </c>
      <c r="B20" s="91">
        <v>2</v>
      </c>
      <c r="C20" s="91">
        <v>6</v>
      </c>
      <c r="E20" s="66">
        <f>B20/C20</f>
        <v>0.33333333333333331</v>
      </c>
      <c r="F20" s="63" t="s">
        <v>1513</v>
      </c>
    </row>
    <row r="21" spans="1:7" x14ac:dyDescent="0.25">
      <c r="A21" s="65" t="s">
        <v>193</v>
      </c>
      <c r="B21" s="91"/>
      <c r="C21" s="91">
        <v>26</v>
      </c>
      <c r="E21" s="66">
        <f>B21/C21</f>
        <v>0</v>
      </c>
      <c r="F21" s="63" t="s">
        <v>1511</v>
      </c>
    </row>
    <row r="22" spans="1:7" x14ac:dyDescent="0.25">
      <c r="A22" s="65" t="s">
        <v>4023</v>
      </c>
      <c r="B22" s="91"/>
      <c r="C22" s="91">
        <v>2</v>
      </c>
      <c r="E22" s="66">
        <f>B22/C22</f>
        <v>0</v>
      </c>
      <c r="F22" s="63" t="s">
        <v>1511</v>
      </c>
    </row>
    <row r="23" spans="1:7" x14ac:dyDescent="0.25">
      <c r="A23" s="65" t="s">
        <v>1522</v>
      </c>
      <c r="B23" s="91"/>
      <c r="C23" s="91">
        <v>7</v>
      </c>
      <c r="E23" s="66">
        <f>B23/C23</f>
        <v>0</v>
      </c>
      <c r="F23" s="63" t="s">
        <v>1511</v>
      </c>
    </row>
    <row r="24" spans="1:7" x14ac:dyDescent="0.25">
      <c r="A24" s="65" t="s">
        <v>178</v>
      </c>
      <c r="B24" s="91">
        <v>4</v>
      </c>
      <c r="C24" s="91">
        <v>32</v>
      </c>
      <c r="E24" s="66">
        <f>B24/C24</f>
        <v>0.125</v>
      </c>
      <c r="F24" s="63" t="s">
        <v>1511</v>
      </c>
    </row>
    <row r="25" spans="1:7" x14ac:dyDescent="0.25">
      <c r="A25" s="65" t="s">
        <v>1529</v>
      </c>
      <c r="B25" s="91">
        <v>15</v>
      </c>
      <c r="C25" s="91">
        <v>118</v>
      </c>
      <c r="E25" s="66">
        <f>B25/C25</f>
        <v>0.1271186440677966</v>
      </c>
      <c r="G25" s="66"/>
    </row>
    <row r="26" spans="1:7" x14ac:dyDescent="0.25">
      <c r="A26" s="65"/>
      <c r="B26" s="91"/>
      <c r="C26" s="91"/>
      <c r="G26" s="66"/>
    </row>
    <row r="27" spans="1:7" x14ac:dyDescent="0.25">
      <c r="A27" s="64" t="s">
        <v>4020</v>
      </c>
      <c r="B27" t="s">
        <v>4038</v>
      </c>
      <c r="G27" s="66"/>
    </row>
    <row r="28" spans="1:7" x14ac:dyDescent="0.25">
      <c r="A28" s="64" t="s">
        <v>4016</v>
      </c>
      <c r="B28" t="s">
        <v>4038</v>
      </c>
      <c r="G28" s="66"/>
    </row>
    <row r="29" spans="1:7" x14ac:dyDescent="0.25">
      <c r="G29" s="66"/>
    </row>
    <row r="30" spans="1:7" x14ac:dyDescent="0.25">
      <c r="A30" s="64" t="s">
        <v>1528</v>
      </c>
      <c r="B30" s="58" t="s">
        <v>1533</v>
      </c>
      <c r="C30" t="s">
        <v>1531</v>
      </c>
      <c r="E30" s="63" t="s">
        <v>4040</v>
      </c>
    </row>
    <row r="31" spans="1:7" x14ac:dyDescent="0.25">
      <c r="A31" s="65" t="s">
        <v>219</v>
      </c>
      <c r="B31" s="91">
        <v>3</v>
      </c>
      <c r="C31" s="91">
        <v>25</v>
      </c>
      <c r="E31" s="66">
        <f>B31/C31</f>
        <v>0.12</v>
      </c>
    </row>
    <row r="32" spans="1:7" x14ac:dyDescent="0.25">
      <c r="A32" s="65" t="s">
        <v>207</v>
      </c>
      <c r="B32" s="91">
        <v>2</v>
      </c>
      <c r="C32" s="91">
        <v>20</v>
      </c>
      <c r="E32" s="66">
        <f>B32/C32</f>
        <v>0.1</v>
      </c>
    </row>
    <row r="33" spans="1:7" x14ac:dyDescent="0.25">
      <c r="A33" s="65" t="s">
        <v>153</v>
      </c>
      <c r="B33" s="91"/>
      <c r="C33" s="91">
        <v>6</v>
      </c>
      <c r="E33" s="66">
        <f>B33/C33</f>
        <v>0</v>
      </c>
    </row>
    <row r="34" spans="1:7" x14ac:dyDescent="0.25">
      <c r="A34" s="65" t="s">
        <v>193</v>
      </c>
      <c r="B34" s="91">
        <v>5</v>
      </c>
      <c r="C34" s="91">
        <v>26</v>
      </c>
      <c r="E34" s="66">
        <f>B34/C34</f>
        <v>0.19230769230769232</v>
      </c>
    </row>
    <row r="35" spans="1:7" x14ac:dyDescent="0.25">
      <c r="A35" s="65" t="s">
        <v>4023</v>
      </c>
      <c r="B35" s="91"/>
      <c r="C35" s="91">
        <v>2</v>
      </c>
      <c r="E35" s="66">
        <f>B35/C35</f>
        <v>0</v>
      </c>
    </row>
    <row r="36" spans="1:7" x14ac:dyDescent="0.25">
      <c r="A36" s="65" t="s">
        <v>1522</v>
      </c>
      <c r="B36" s="91"/>
      <c r="C36" s="91">
        <v>7</v>
      </c>
      <c r="E36" s="66">
        <f>B36/C36</f>
        <v>0</v>
      </c>
    </row>
    <row r="37" spans="1:7" x14ac:dyDescent="0.25">
      <c r="A37" s="65" t="s">
        <v>178</v>
      </c>
      <c r="B37" s="91">
        <v>5</v>
      </c>
      <c r="C37" s="91">
        <v>32</v>
      </c>
      <c r="E37" s="66">
        <f>B37/C37</f>
        <v>0.15625</v>
      </c>
    </row>
    <row r="38" spans="1:7" x14ac:dyDescent="0.25">
      <c r="A38" s="65" t="s">
        <v>1529</v>
      </c>
      <c r="B38" s="91">
        <v>15</v>
      </c>
      <c r="C38" s="91">
        <v>118</v>
      </c>
      <c r="E38" s="66">
        <f>B38/C38</f>
        <v>0.1271186440677966</v>
      </c>
      <c r="G38" s="66"/>
    </row>
    <row r="39" spans="1:7" x14ac:dyDescent="0.25">
      <c r="A39" s="65"/>
      <c r="B39" s="91"/>
      <c r="C39" s="91"/>
      <c r="G39" s="66"/>
    </row>
    <row r="40" spans="1:7" x14ac:dyDescent="0.25">
      <c r="A40" s="64" t="s">
        <v>4020</v>
      </c>
      <c r="B40" t="s">
        <v>4038</v>
      </c>
      <c r="G40" s="66"/>
    </row>
    <row r="41" spans="1:7" x14ac:dyDescent="0.25">
      <c r="A41" s="64" t="s">
        <v>4016</v>
      </c>
      <c r="B41" t="s">
        <v>4038</v>
      </c>
      <c r="G41" s="66"/>
    </row>
    <row r="42" spans="1:7" x14ac:dyDescent="0.25">
      <c r="G42" s="66"/>
    </row>
    <row r="43" spans="1:7" x14ac:dyDescent="0.25">
      <c r="A43" s="64" t="s">
        <v>1528</v>
      </c>
      <c r="B43" s="58" t="s">
        <v>1534</v>
      </c>
      <c r="C43" t="s">
        <v>1531</v>
      </c>
      <c r="E43" s="63" t="s">
        <v>4040</v>
      </c>
    </row>
    <row r="44" spans="1:7" x14ac:dyDescent="0.25">
      <c r="A44" s="65" t="s">
        <v>219</v>
      </c>
      <c r="B44" s="91">
        <v>4</v>
      </c>
      <c r="C44" s="91">
        <v>25</v>
      </c>
      <c r="E44" s="66">
        <f>B44/C44</f>
        <v>0.16</v>
      </c>
    </row>
    <row r="45" spans="1:7" x14ac:dyDescent="0.25">
      <c r="A45" s="65" t="s">
        <v>207</v>
      </c>
      <c r="B45" s="91">
        <v>2</v>
      </c>
      <c r="C45" s="91">
        <v>20</v>
      </c>
      <c r="E45" s="66">
        <f>B45/C45</f>
        <v>0.1</v>
      </c>
    </row>
    <row r="46" spans="1:7" x14ac:dyDescent="0.25">
      <c r="A46" s="65" t="s">
        <v>153</v>
      </c>
      <c r="B46" s="91">
        <v>1</v>
      </c>
      <c r="C46" s="91">
        <v>6</v>
      </c>
      <c r="E46" s="66">
        <f>B46/C46</f>
        <v>0.16666666666666666</v>
      </c>
    </row>
    <row r="47" spans="1:7" x14ac:dyDescent="0.25">
      <c r="A47" s="65" t="s">
        <v>193</v>
      </c>
      <c r="B47" s="91">
        <v>5</v>
      </c>
      <c r="C47" s="91">
        <v>26</v>
      </c>
      <c r="E47" s="66">
        <f>B47/C47</f>
        <v>0.19230769230769232</v>
      </c>
    </row>
    <row r="48" spans="1:7" x14ac:dyDescent="0.25">
      <c r="A48" s="65" t="s">
        <v>4023</v>
      </c>
      <c r="B48" s="91"/>
      <c r="C48" s="91">
        <v>2</v>
      </c>
      <c r="E48" s="66">
        <f>B48/C48</f>
        <v>0</v>
      </c>
    </row>
    <row r="49" spans="1:7" x14ac:dyDescent="0.25">
      <c r="A49" s="65" t="s">
        <v>1522</v>
      </c>
      <c r="B49" s="91"/>
      <c r="C49" s="91">
        <v>7</v>
      </c>
      <c r="E49" s="66">
        <f>B49/C49</f>
        <v>0</v>
      </c>
    </row>
    <row r="50" spans="1:7" x14ac:dyDescent="0.25">
      <c r="A50" s="65" t="s">
        <v>178</v>
      </c>
      <c r="B50" s="91">
        <v>7</v>
      </c>
      <c r="C50" s="91">
        <v>32</v>
      </c>
      <c r="E50" s="66">
        <f>B50/C50</f>
        <v>0.21875</v>
      </c>
    </row>
    <row r="51" spans="1:7" x14ac:dyDescent="0.25">
      <c r="A51" s="65" t="s">
        <v>1529</v>
      </c>
      <c r="B51" s="91">
        <v>19</v>
      </c>
      <c r="C51" s="91">
        <v>118</v>
      </c>
      <c r="E51" s="66">
        <f>B51/C51</f>
        <v>0.16101694915254236</v>
      </c>
      <c r="G51" s="66"/>
    </row>
    <row r="52" spans="1:7" x14ac:dyDescent="0.25">
      <c r="A52" s="65"/>
      <c r="B52" s="91"/>
      <c r="C52" s="91"/>
      <c r="G52" s="66"/>
    </row>
    <row r="53" spans="1:7" x14ac:dyDescent="0.25">
      <c r="A53" s="64" t="s">
        <v>4020</v>
      </c>
      <c r="B53" t="s">
        <v>4038</v>
      </c>
      <c r="G53" s="66"/>
    </row>
    <row r="54" spans="1:7" x14ac:dyDescent="0.25">
      <c r="A54" s="64" t="s">
        <v>4016</v>
      </c>
      <c r="B54" t="s">
        <v>4038</v>
      </c>
      <c r="G54" s="66"/>
    </row>
    <row r="55" spans="1:7" x14ac:dyDescent="0.25">
      <c r="G55" s="66"/>
    </row>
    <row r="56" spans="1:7" x14ac:dyDescent="0.25">
      <c r="A56" s="64" t="s">
        <v>1528</v>
      </c>
      <c r="B56" s="58" t="s">
        <v>4019</v>
      </c>
      <c r="C56" t="s">
        <v>1531</v>
      </c>
      <c r="E56" s="63" t="s">
        <v>4040</v>
      </c>
    </row>
    <row r="57" spans="1:7" x14ac:dyDescent="0.25">
      <c r="A57" s="65" t="s">
        <v>219</v>
      </c>
      <c r="B57" s="91">
        <v>1</v>
      </c>
      <c r="C57" s="91">
        <v>25</v>
      </c>
      <c r="E57" s="66">
        <f>B57/C57</f>
        <v>0.04</v>
      </c>
    </row>
    <row r="58" spans="1:7" x14ac:dyDescent="0.25">
      <c r="A58" s="65" t="s">
        <v>207</v>
      </c>
      <c r="B58" s="91"/>
      <c r="C58" s="91">
        <v>20</v>
      </c>
      <c r="E58" s="66">
        <f>B58/C58</f>
        <v>0</v>
      </c>
    </row>
    <row r="59" spans="1:7" x14ac:dyDescent="0.25">
      <c r="A59" s="65" t="s">
        <v>153</v>
      </c>
      <c r="B59" s="91">
        <v>1</v>
      </c>
      <c r="C59" s="91">
        <v>6</v>
      </c>
      <c r="E59" s="66">
        <f>B59/C59</f>
        <v>0.16666666666666666</v>
      </c>
    </row>
    <row r="60" spans="1:7" x14ac:dyDescent="0.25">
      <c r="A60" s="65" t="s">
        <v>193</v>
      </c>
      <c r="B60" s="91"/>
      <c r="C60" s="91">
        <v>26</v>
      </c>
      <c r="E60" s="66">
        <f>B60/C60</f>
        <v>0</v>
      </c>
    </row>
    <row r="61" spans="1:7" x14ac:dyDescent="0.25">
      <c r="A61" s="65" t="s">
        <v>4023</v>
      </c>
      <c r="B61" s="91"/>
      <c r="C61" s="91">
        <v>2</v>
      </c>
      <c r="E61" s="66">
        <f>B61/C61</f>
        <v>0</v>
      </c>
    </row>
    <row r="62" spans="1:7" x14ac:dyDescent="0.25">
      <c r="A62" s="65" t="s">
        <v>1522</v>
      </c>
      <c r="B62" s="91">
        <v>2</v>
      </c>
      <c r="C62" s="91">
        <v>7</v>
      </c>
      <c r="E62" s="66">
        <f>B62/C62</f>
        <v>0.2857142857142857</v>
      </c>
    </row>
    <row r="63" spans="1:7" x14ac:dyDescent="0.25">
      <c r="A63" s="65" t="s">
        <v>178</v>
      </c>
      <c r="B63" s="91">
        <v>2</v>
      </c>
      <c r="C63" s="91">
        <v>32</v>
      </c>
      <c r="E63" s="66">
        <f>B63/C63</f>
        <v>6.25E-2</v>
      </c>
    </row>
    <row r="64" spans="1:7" x14ac:dyDescent="0.25">
      <c r="A64" s="65" t="s">
        <v>1529</v>
      </c>
      <c r="B64" s="91">
        <v>6</v>
      </c>
      <c r="C64" s="91">
        <v>118</v>
      </c>
      <c r="E64" s="66">
        <f>B64/C64</f>
        <v>5.0847457627118647E-2</v>
      </c>
      <c r="G64" s="66"/>
    </row>
    <row r="65" spans="1:7" x14ac:dyDescent="0.25">
      <c r="A65" s="65"/>
      <c r="B65" s="91"/>
      <c r="C65" s="91"/>
      <c r="G65" s="66"/>
    </row>
    <row r="66" spans="1:7" x14ac:dyDescent="0.25">
      <c r="A66" s="65"/>
      <c r="B66" s="91"/>
      <c r="C66" s="91"/>
      <c r="G66" s="66"/>
    </row>
  </sheetData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19"/>
  <sheetViews>
    <sheetView zoomScale="115" zoomScaleNormal="115" workbookViewId="0">
      <selection activeCell="C212" sqref="C212:AQ219"/>
    </sheetView>
  </sheetViews>
  <sheetFormatPr defaultRowHeight="15" outlineLevelCol="2" x14ac:dyDescent="0.25"/>
  <cols>
    <col min="1" max="2" width="3.7109375" customWidth="1"/>
    <col min="3" max="3" width="24.85546875" bestFit="1" customWidth="1"/>
    <col min="4" max="4" width="19.28515625" hidden="1" customWidth="1" outlineLevel="1"/>
    <col min="5" max="5" width="9.140625" hidden="1" customWidth="1" outlineLevel="1"/>
    <col min="6" max="6" width="10.42578125" hidden="1" customWidth="1" outlineLevel="1"/>
    <col min="7" max="35" width="9.140625" hidden="1" customWidth="1" outlineLevel="1"/>
    <col min="36" max="36" width="23" bestFit="1" customWidth="1" collapsed="1"/>
    <col min="37" max="42" width="9.140625" hidden="1" customWidth="1" outlineLevel="2"/>
    <col min="43" max="43" width="12.5703125" customWidth="1" collapsed="1"/>
    <col min="44" max="45" width="1.7109375" customWidth="1"/>
    <col min="46" max="46" width="1.42578125" customWidth="1"/>
    <col min="47" max="47" width="1.7109375" customWidth="1"/>
    <col min="48" max="48" width="18.140625" customWidth="1"/>
    <col min="49" max="49" width="22.28515625" bestFit="1" customWidth="1"/>
    <col min="50" max="51" width="22.28515625" customWidth="1"/>
    <col min="53" max="70" width="9.140625" hidden="1" customWidth="1" outlineLevel="1"/>
    <col min="71" max="71" width="11.7109375" hidden="1" customWidth="1" outlineLevel="1"/>
    <col min="72" max="72" width="11.7109375" customWidth="1" collapsed="1"/>
    <col min="73" max="77" width="11.7109375" customWidth="1"/>
    <col min="78" max="78" width="33.42578125" bestFit="1" customWidth="1"/>
    <col min="79" max="115" width="9.140625" hidden="1" customWidth="1" outlineLevel="1"/>
    <col min="116" max="116" width="9.140625" collapsed="1"/>
  </cols>
  <sheetData>
    <row r="1" spans="1:115" ht="8.25" customHeight="1" x14ac:dyDescent="0.25">
      <c r="A1" s="24" t="s">
        <v>0</v>
      </c>
      <c r="B1" s="24" t="s">
        <v>1</v>
      </c>
      <c r="C1" s="24" t="s">
        <v>1</v>
      </c>
      <c r="D1" s="24"/>
      <c r="E1" s="24" t="s">
        <v>1</v>
      </c>
      <c r="F1" s="24" t="s">
        <v>1</v>
      </c>
      <c r="G1" s="24" t="s">
        <v>1</v>
      </c>
      <c r="H1" s="24"/>
      <c r="I1" s="24" t="s">
        <v>1</v>
      </c>
      <c r="J1" s="24" t="s">
        <v>1</v>
      </c>
      <c r="K1" s="24" t="s">
        <v>1</v>
      </c>
      <c r="L1" s="24" t="s">
        <v>1</v>
      </c>
      <c r="M1" s="24" t="s">
        <v>1</v>
      </c>
      <c r="N1" s="24" t="s">
        <v>1</v>
      </c>
      <c r="O1" s="24" t="s">
        <v>1</v>
      </c>
      <c r="P1" s="24" t="s">
        <v>1</v>
      </c>
      <c r="Q1" s="24" t="s">
        <v>1</v>
      </c>
      <c r="R1" s="24" t="s">
        <v>1</v>
      </c>
      <c r="S1" s="24" t="s">
        <v>1</v>
      </c>
      <c r="T1" s="24" t="s">
        <v>1</v>
      </c>
      <c r="U1" s="24" t="s">
        <v>1</v>
      </c>
      <c r="V1" s="24" t="s">
        <v>1</v>
      </c>
      <c r="W1" s="24" t="s">
        <v>1</v>
      </c>
      <c r="X1" s="24" t="s">
        <v>1</v>
      </c>
      <c r="Y1" s="24" t="s">
        <v>1</v>
      </c>
      <c r="Z1" s="24" t="s">
        <v>1</v>
      </c>
      <c r="AA1" s="24" t="s">
        <v>1</v>
      </c>
      <c r="AB1" s="24"/>
      <c r="AC1" s="24" t="s">
        <v>1</v>
      </c>
      <c r="AD1" s="24"/>
      <c r="AE1" s="24"/>
      <c r="AF1" s="24"/>
      <c r="AG1" s="24"/>
      <c r="AH1" s="24" t="s">
        <v>1</v>
      </c>
      <c r="AI1" s="24" t="s">
        <v>1</v>
      </c>
      <c r="AJ1" s="24" t="s">
        <v>1</v>
      </c>
      <c r="AK1" s="24" t="s">
        <v>1</v>
      </c>
      <c r="AL1" s="24" t="s">
        <v>1</v>
      </c>
      <c r="AM1" s="24" t="s">
        <v>1</v>
      </c>
      <c r="AN1" s="24" t="s">
        <v>1</v>
      </c>
      <c r="AO1" s="24" t="s">
        <v>1</v>
      </c>
      <c r="AP1" s="24" t="s">
        <v>1</v>
      </c>
      <c r="AQ1" s="24" t="s">
        <v>1</v>
      </c>
      <c r="AR1" s="24" t="s">
        <v>1</v>
      </c>
      <c r="AS1" s="24" t="s">
        <v>1</v>
      </c>
      <c r="AT1" s="24" t="s">
        <v>1</v>
      </c>
      <c r="AU1" s="24" t="s">
        <v>1</v>
      </c>
      <c r="AV1" s="24"/>
      <c r="AW1" s="24"/>
      <c r="AX1" s="24"/>
      <c r="AY1" s="24"/>
      <c r="AZ1" s="24" t="s">
        <v>1</v>
      </c>
      <c r="BA1" s="24" t="s">
        <v>1</v>
      </c>
      <c r="BB1" s="24" t="s">
        <v>1</v>
      </c>
      <c r="BC1" s="24"/>
      <c r="BD1" s="24"/>
      <c r="BE1" s="24"/>
      <c r="BF1" s="24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4" t="s">
        <v>1</v>
      </c>
      <c r="BU1" s="24"/>
      <c r="BV1" s="24"/>
      <c r="BW1" s="24"/>
      <c r="BX1" s="24"/>
      <c r="BY1" s="24"/>
      <c r="BZ1" s="24"/>
      <c r="CA1" s="24" t="s">
        <v>1</v>
      </c>
      <c r="CB1" s="24" t="s">
        <v>1</v>
      </c>
      <c r="CC1" s="24" t="s">
        <v>1</v>
      </c>
      <c r="CD1" s="24" t="s">
        <v>1</v>
      </c>
      <c r="CE1" s="24" t="s">
        <v>1</v>
      </c>
      <c r="CF1" s="24" t="s">
        <v>1</v>
      </c>
      <c r="CG1" s="24" t="s">
        <v>1</v>
      </c>
      <c r="CH1" s="24" t="s">
        <v>1</v>
      </c>
      <c r="CI1" s="24" t="s">
        <v>1</v>
      </c>
      <c r="CJ1" s="24" t="s">
        <v>1</v>
      </c>
      <c r="CK1" s="24" t="s">
        <v>1</v>
      </c>
      <c r="CL1" s="24" t="s">
        <v>1</v>
      </c>
      <c r="CM1" s="24" t="s">
        <v>1</v>
      </c>
      <c r="CN1" s="24" t="s">
        <v>1</v>
      </c>
      <c r="CO1" s="24" t="s">
        <v>1</v>
      </c>
      <c r="CP1" s="24" t="s">
        <v>1</v>
      </c>
      <c r="CQ1" s="24" t="s">
        <v>1</v>
      </c>
      <c r="CR1" s="24" t="s">
        <v>1</v>
      </c>
      <c r="CS1" s="24" t="s">
        <v>1</v>
      </c>
      <c r="CT1" s="24" t="s">
        <v>1</v>
      </c>
      <c r="CU1" s="24" t="s">
        <v>1</v>
      </c>
      <c r="CV1" s="24" t="s">
        <v>1</v>
      </c>
      <c r="CW1" s="24" t="s">
        <v>1</v>
      </c>
      <c r="CX1" s="24" t="s">
        <v>1</v>
      </c>
      <c r="CY1" s="24" t="s">
        <v>1</v>
      </c>
      <c r="CZ1" s="24" t="s">
        <v>1</v>
      </c>
      <c r="DA1" s="24" t="s">
        <v>1</v>
      </c>
      <c r="DB1" s="24" t="s">
        <v>1</v>
      </c>
      <c r="DC1" s="24" t="s">
        <v>1</v>
      </c>
      <c r="DD1" s="24" t="s">
        <v>1</v>
      </c>
      <c r="DE1" s="24" t="s">
        <v>1</v>
      </c>
      <c r="DF1" s="24" t="s">
        <v>1</v>
      </c>
      <c r="DG1" s="24" t="s">
        <v>1</v>
      </c>
      <c r="DH1" s="24" t="s">
        <v>1</v>
      </c>
      <c r="DI1" s="24" t="s">
        <v>1</v>
      </c>
      <c r="DJ1" s="24" t="s">
        <v>1</v>
      </c>
      <c r="DK1" s="24" t="s">
        <v>1</v>
      </c>
    </row>
    <row r="2" spans="1:115" ht="8.25" customHeight="1" x14ac:dyDescent="0.25">
      <c r="A2" s="25" t="s">
        <v>2</v>
      </c>
      <c r="B2" s="25" t="s">
        <v>1</v>
      </c>
      <c r="C2" s="25" t="s">
        <v>1</v>
      </c>
      <c r="D2" s="25"/>
      <c r="E2" s="24" t="s">
        <v>1</v>
      </c>
      <c r="F2" s="24" t="s">
        <v>1</v>
      </c>
      <c r="G2" s="24" t="s">
        <v>1</v>
      </c>
      <c r="H2" s="24"/>
      <c r="I2" s="24" t="s">
        <v>1</v>
      </c>
      <c r="J2" s="24" t="s">
        <v>1</v>
      </c>
      <c r="K2" s="24" t="s">
        <v>1</v>
      </c>
      <c r="L2" s="24" t="s">
        <v>1</v>
      </c>
      <c r="M2" s="24" t="s">
        <v>1</v>
      </c>
      <c r="N2" s="24" t="s">
        <v>1</v>
      </c>
      <c r="O2" s="24" t="s">
        <v>1</v>
      </c>
      <c r="P2" s="24" t="s">
        <v>1</v>
      </c>
      <c r="Q2" s="24" t="s">
        <v>1</v>
      </c>
      <c r="R2" s="24" t="s">
        <v>1</v>
      </c>
      <c r="S2" s="24" t="s">
        <v>1</v>
      </c>
      <c r="T2" s="24" t="s">
        <v>1</v>
      </c>
      <c r="U2" s="24" t="s">
        <v>1</v>
      </c>
      <c r="V2" s="24" t="s">
        <v>1</v>
      </c>
      <c r="W2" s="24" t="s">
        <v>1</v>
      </c>
      <c r="X2" s="24" t="s">
        <v>1</v>
      </c>
      <c r="Y2" s="24" t="s">
        <v>1</v>
      </c>
      <c r="Z2" s="24" t="s">
        <v>1</v>
      </c>
      <c r="AA2" s="24" t="s">
        <v>1</v>
      </c>
      <c r="AB2" s="24"/>
      <c r="AC2" s="24"/>
      <c r="AD2" s="26"/>
      <c r="AE2" s="26"/>
      <c r="AF2" s="26"/>
      <c r="AG2" s="26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 t="s">
        <v>1</v>
      </c>
      <c r="CK2" s="24" t="s">
        <v>1</v>
      </c>
      <c r="CL2" s="24" t="s">
        <v>1</v>
      </c>
      <c r="CM2" s="24" t="s">
        <v>1</v>
      </c>
      <c r="CN2" s="24" t="s">
        <v>1</v>
      </c>
      <c r="CO2" s="24" t="s">
        <v>1</v>
      </c>
      <c r="CP2" s="24" t="s">
        <v>1</v>
      </c>
      <c r="CQ2" s="24" t="s">
        <v>1</v>
      </c>
      <c r="CR2" s="24" t="s">
        <v>1</v>
      </c>
      <c r="CS2" s="24" t="s">
        <v>1</v>
      </c>
      <c r="CT2" s="24" t="s">
        <v>1</v>
      </c>
      <c r="CU2" s="24" t="s">
        <v>1</v>
      </c>
      <c r="CV2" s="24" t="s">
        <v>1</v>
      </c>
      <c r="CW2" s="24" t="s">
        <v>1</v>
      </c>
      <c r="CX2" s="24" t="s">
        <v>1</v>
      </c>
      <c r="CY2" s="24" t="s">
        <v>1</v>
      </c>
      <c r="CZ2" s="24" t="s">
        <v>1</v>
      </c>
      <c r="DA2" s="24" t="s">
        <v>1</v>
      </c>
      <c r="DB2" s="24" t="s">
        <v>1</v>
      </c>
      <c r="DC2" s="24" t="s">
        <v>1</v>
      </c>
      <c r="DD2" s="24" t="s">
        <v>1</v>
      </c>
      <c r="DE2" s="24" t="s">
        <v>1</v>
      </c>
      <c r="DF2" s="24" t="s">
        <v>1</v>
      </c>
      <c r="DG2" s="24" t="s">
        <v>1</v>
      </c>
      <c r="DH2" s="24" t="s">
        <v>1</v>
      </c>
      <c r="DI2" s="24" t="s">
        <v>1</v>
      </c>
      <c r="DJ2" s="24" t="s">
        <v>1</v>
      </c>
      <c r="DK2" s="24" t="s">
        <v>1</v>
      </c>
    </row>
    <row r="3" spans="1:115" ht="8.25" customHeight="1" x14ac:dyDescent="0.25">
      <c r="A3" s="27" t="s">
        <v>3</v>
      </c>
      <c r="B3" s="27" t="s">
        <v>1</v>
      </c>
      <c r="C3" s="27" t="s">
        <v>1</v>
      </c>
      <c r="D3" s="28"/>
      <c r="E3" s="24" t="s">
        <v>1</v>
      </c>
      <c r="F3" s="24" t="s">
        <v>1</v>
      </c>
      <c r="G3" s="24" t="s">
        <v>1</v>
      </c>
      <c r="H3" s="24"/>
      <c r="I3" s="24" t="s">
        <v>1</v>
      </c>
      <c r="J3" s="24" t="s">
        <v>1</v>
      </c>
      <c r="K3" s="24" t="s">
        <v>1</v>
      </c>
      <c r="L3" s="24" t="s">
        <v>1</v>
      </c>
      <c r="M3" s="24" t="s">
        <v>1</v>
      </c>
      <c r="N3" s="24" t="s">
        <v>1</v>
      </c>
      <c r="O3" s="24" t="s">
        <v>1</v>
      </c>
      <c r="P3" s="24" t="s">
        <v>1</v>
      </c>
      <c r="Q3" s="24" t="s">
        <v>1</v>
      </c>
      <c r="R3" s="24" t="s">
        <v>1</v>
      </c>
      <c r="S3" s="24" t="s">
        <v>1</v>
      </c>
      <c r="T3" s="24" t="s">
        <v>1</v>
      </c>
      <c r="U3" s="24" t="s">
        <v>1</v>
      </c>
      <c r="V3" s="24" t="s">
        <v>1</v>
      </c>
      <c r="W3" s="24" t="s">
        <v>1</v>
      </c>
      <c r="X3" s="24" t="s">
        <v>1</v>
      </c>
      <c r="Y3" s="24" t="s">
        <v>1</v>
      </c>
      <c r="Z3" s="24" t="s">
        <v>1</v>
      </c>
      <c r="AA3" s="24" t="s">
        <v>1</v>
      </c>
      <c r="AB3" s="24"/>
      <c r="AC3" s="24" t="s">
        <v>1</v>
      </c>
      <c r="AD3" s="24"/>
      <c r="AE3" s="24"/>
      <c r="AF3" s="24"/>
      <c r="AG3" s="24"/>
      <c r="AH3" s="24" t="s">
        <v>1</v>
      </c>
      <c r="AI3" s="24" t="s">
        <v>1</v>
      </c>
      <c r="AJ3" s="24" t="s">
        <v>1</v>
      </c>
      <c r="AK3" s="24" t="s">
        <v>1</v>
      </c>
      <c r="AL3" s="24" t="s">
        <v>1</v>
      </c>
      <c r="AM3" s="24" t="s">
        <v>1</v>
      </c>
      <c r="AN3" s="24" t="s">
        <v>1</v>
      </c>
      <c r="AO3" s="24" t="s">
        <v>1</v>
      </c>
      <c r="AP3" s="24" t="s">
        <v>1</v>
      </c>
      <c r="AQ3" s="24" t="s">
        <v>1</v>
      </c>
      <c r="AR3" s="24" t="s">
        <v>1</v>
      </c>
      <c r="AS3" s="24" t="s">
        <v>1</v>
      </c>
      <c r="AT3" s="24" t="s">
        <v>1</v>
      </c>
      <c r="AU3" s="24" t="s">
        <v>1</v>
      </c>
      <c r="AV3" s="24"/>
      <c r="AW3" s="24"/>
      <c r="AX3" s="24"/>
      <c r="AY3" s="24"/>
      <c r="AZ3" s="24" t="s">
        <v>1</v>
      </c>
      <c r="BA3" s="24" t="s">
        <v>1</v>
      </c>
      <c r="BB3" s="24" t="s">
        <v>1</v>
      </c>
      <c r="BC3" s="24"/>
      <c r="BD3" s="24"/>
      <c r="BE3" s="24"/>
      <c r="BF3" s="24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4" t="s">
        <v>1</v>
      </c>
      <c r="BU3" s="24"/>
      <c r="BV3" s="24"/>
      <c r="BW3" s="24"/>
      <c r="BX3" s="24"/>
      <c r="BY3" s="24"/>
      <c r="BZ3" s="24"/>
      <c r="CA3" s="24" t="s">
        <v>1</v>
      </c>
      <c r="CB3" s="24" t="s">
        <v>1</v>
      </c>
      <c r="CC3" s="24" t="s">
        <v>1</v>
      </c>
      <c r="CD3" s="24" t="s">
        <v>1</v>
      </c>
      <c r="CE3" s="24" t="s">
        <v>1</v>
      </c>
      <c r="CF3" s="24" t="s">
        <v>1</v>
      </c>
      <c r="CG3" s="24" t="s">
        <v>1</v>
      </c>
      <c r="CH3" s="24" t="s">
        <v>1</v>
      </c>
      <c r="CI3" s="24" t="s">
        <v>1</v>
      </c>
      <c r="CJ3" s="24" t="s">
        <v>1</v>
      </c>
      <c r="CK3" s="24" t="s">
        <v>1</v>
      </c>
      <c r="CL3" s="24" t="s">
        <v>1</v>
      </c>
      <c r="CM3" s="24" t="s">
        <v>1</v>
      </c>
      <c r="CN3" s="24" t="s">
        <v>1</v>
      </c>
      <c r="CO3" s="24" t="s">
        <v>1</v>
      </c>
      <c r="CP3" s="24" t="s">
        <v>1</v>
      </c>
      <c r="CQ3" s="24" t="s">
        <v>1</v>
      </c>
      <c r="CR3" s="24" t="s">
        <v>1</v>
      </c>
      <c r="CS3" s="24" t="s">
        <v>1</v>
      </c>
      <c r="CT3" s="24" t="s">
        <v>1</v>
      </c>
      <c r="CU3" s="24" t="s">
        <v>1</v>
      </c>
      <c r="CV3" s="24" t="s">
        <v>1</v>
      </c>
      <c r="CW3" s="24" t="s">
        <v>1</v>
      </c>
      <c r="CX3" s="24" t="s">
        <v>1</v>
      </c>
      <c r="CY3" s="24" t="s">
        <v>1</v>
      </c>
      <c r="CZ3" s="24" t="s">
        <v>1</v>
      </c>
      <c r="DA3" s="24" t="s">
        <v>1</v>
      </c>
      <c r="DB3" s="24" t="s">
        <v>1</v>
      </c>
      <c r="DC3" s="24" t="s">
        <v>1</v>
      </c>
      <c r="DD3" s="24" t="s">
        <v>1</v>
      </c>
      <c r="DE3" s="24" t="s">
        <v>1</v>
      </c>
      <c r="DF3" s="24" t="s">
        <v>1</v>
      </c>
      <c r="DG3" s="24" t="s">
        <v>1</v>
      </c>
      <c r="DH3" s="24" t="s">
        <v>1</v>
      </c>
      <c r="DI3" s="24" t="s">
        <v>1</v>
      </c>
      <c r="DJ3" s="24" t="s">
        <v>1</v>
      </c>
      <c r="DK3" s="24" t="s">
        <v>1</v>
      </c>
    </row>
    <row r="4" spans="1:115" ht="8.25" customHeight="1" x14ac:dyDescent="0.25">
      <c r="A4" s="30" t="s">
        <v>4</v>
      </c>
      <c r="B4" s="30" t="s">
        <v>1</v>
      </c>
      <c r="C4" s="31" t="s">
        <v>1</v>
      </c>
      <c r="D4" s="31"/>
      <c r="E4" s="12" t="s">
        <v>5</v>
      </c>
      <c r="F4" s="12" t="s">
        <v>1</v>
      </c>
      <c r="G4" s="12" t="s">
        <v>1</v>
      </c>
      <c r="H4" s="12"/>
      <c r="I4" s="12" t="s">
        <v>1</v>
      </c>
      <c r="J4" s="12" t="s">
        <v>1</v>
      </c>
      <c r="K4" s="12" t="s">
        <v>1</v>
      </c>
      <c r="L4" s="12" t="s">
        <v>1</v>
      </c>
      <c r="M4" s="12" t="s">
        <v>1</v>
      </c>
      <c r="N4" s="12" t="s">
        <v>1</v>
      </c>
      <c r="O4" s="12" t="s">
        <v>1</v>
      </c>
      <c r="P4" s="12" t="s">
        <v>1</v>
      </c>
      <c r="Q4" s="12" t="s">
        <v>1</v>
      </c>
      <c r="R4" s="12" t="s">
        <v>1</v>
      </c>
      <c r="S4" s="12" t="s">
        <v>1</v>
      </c>
      <c r="T4" s="12" t="s">
        <v>1</v>
      </c>
      <c r="U4" s="12" t="s">
        <v>1</v>
      </c>
      <c r="V4" s="12" t="s">
        <v>1</v>
      </c>
      <c r="W4" s="12" t="s">
        <v>1</v>
      </c>
      <c r="X4" s="12" t="s">
        <v>1</v>
      </c>
      <c r="Y4" s="12" t="s">
        <v>1</v>
      </c>
      <c r="Z4" s="12" t="s">
        <v>1</v>
      </c>
      <c r="AA4" s="12" t="s">
        <v>1</v>
      </c>
      <c r="AB4" s="12"/>
      <c r="AC4" s="12" t="s">
        <v>1</v>
      </c>
      <c r="AD4" s="12"/>
      <c r="AE4" s="12"/>
      <c r="AF4" s="12"/>
      <c r="AG4" s="12"/>
      <c r="AH4" s="12" t="s">
        <v>1</v>
      </c>
      <c r="AI4" s="12" t="s">
        <v>1</v>
      </c>
      <c r="AJ4" s="12" t="s">
        <v>1</v>
      </c>
      <c r="AK4" s="12" t="s">
        <v>1</v>
      </c>
      <c r="AL4" s="12" t="s">
        <v>1</v>
      </c>
      <c r="AM4" s="12" t="s">
        <v>1</v>
      </c>
      <c r="AN4" s="12" t="s">
        <v>1</v>
      </c>
      <c r="AO4" s="12" t="s">
        <v>1</v>
      </c>
      <c r="AP4" s="12" t="s">
        <v>1</v>
      </c>
      <c r="AQ4" s="12" t="s">
        <v>1</v>
      </c>
      <c r="AR4" s="12" t="s">
        <v>1</v>
      </c>
      <c r="AS4" s="12" t="s">
        <v>1</v>
      </c>
      <c r="AT4" s="12" t="s">
        <v>1</v>
      </c>
      <c r="AU4" s="12" t="s">
        <v>1</v>
      </c>
      <c r="AV4" s="12"/>
      <c r="AW4" s="12"/>
      <c r="AX4" s="12"/>
      <c r="AY4" s="12"/>
      <c r="AZ4" s="12" t="s">
        <v>6</v>
      </c>
      <c r="BA4" s="32" t="s">
        <v>6</v>
      </c>
      <c r="BB4" s="33" t="s">
        <v>1</v>
      </c>
      <c r="BC4" s="34" t="s">
        <v>5</v>
      </c>
      <c r="BD4" s="34"/>
      <c r="BE4" s="34"/>
      <c r="BF4" s="35"/>
      <c r="BG4" s="36" t="s">
        <v>7</v>
      </c>
      <c r="BH4" s="37"/>
      <c r="BI4" s="37"/>
      <c r="BJ4" s="37"/>
      <c r="BK4" s="37"/>
      <c r="BL4" s="37"/>
      <c r="BM4" s="37"/>
      <c r="BN4" s="37"/>
      <c r="BO4" s="38"/>
      <c r="BP4" s="39" t="s">
        <v>8</v>
      </c>
      <c r="BQ4" s="40"/>
      <c r="BR4" s="41"/>
      <c r="BS4" s="40"/>
      <c r="BT4" s="42" t="s">
        <v>9</v>
      </c>
      <c r="BU4" s="43"/>
      <c r="BV4" s="43"/>
      <c r="BW4" s="43"/>
      <c r="BX4" s="43"/>
      <c r="BY4" s="43"/>
      <c r="BZ4" s="43"/>
      <c r="CA4" s="43" t="s">
        <v>1</v>
      </c>
      <c r="CB4" s="43" t="s">
        <v>1</v>
      </c>
      <c r="CC4" s="43" t="s">
        <v>1</v>
      </c>
      <c r="CD4" s="43" t="s">
        <v>1</v>
      </c>
      <c r="CE4" s="43" t="s">
        <v>1</v>
      </c>
      <c r="CF4" s="43" t="s">
        <v>1</v>
      </c>
      <c r="CG4" s="43" t="s">
        <v>1</v>
      </c>
      <c r="CH4" s="43" t="s">
        <v>1</v>
      </c>
      <c r="CI4" s="43" t="s">
        <v>1</v>
      </c>
      <c r="CJ4" s="43" t="s">
        <v>1</v>
      </c>
      <c r="CK4" s="44" t="s">
        <v>1</v>
      </c>
      <c r="CL4" s="45" t="s">
        <v>10</v>
      </c>
      <c r="CM4" s="46" t="s">
        <v>1</v>
      </c>
      <c r="CN4" s="46" t="s">
        <v>1</v>
      </c>
      <c r="CO4" s="46" t="s">
        <v>1</v>
      </c>
      <c r="CP4" s="46" t="s">
        <v>1</v>
      </c>
      <c r="CQ4" s="46" t="s">
        <v>1</v>
      </c>
      <c r="CR4" s="47" t="s">
        <v>1</v>
      </c>
      <c r="CS4" s="42" t="s">
        <v>11</v>
      </c>
      <c r="CT4" s="43" t="s">
        <v>1</v>
      </c>
      <c r="CU4" s="43" t="s">
        <v>1</v>
      </c>
      <c r="CV4" s="43" t="s">
        <v>1</v>
      </c>
      <c r="CW4" s="43" t="s">
        <v>1</v>
      </c>
      <c r="CX4" s="43" t="s">
        <v>1</v>
      </c>
      <c r="CY4" s="43" t="s">
        <v>1</v>
      </c>
      <c r="CZ4" s="43" t="s">
        <v>1</v>
      </c>
      <c r="DA4" s="43" t="s">
        <v>1</v>
      </c>
      <c r="DB4" s="43" t="s">
        <v>1</v>
      </c>
      <c r="DC4" s="43" t="s">
        <v>1</v>
      </c>
      <c r="DD4" s="43" t="s">
        <v>1</v>
      </c>
      <c r="DE4" s="43" t="s">
        <v>1</v>
      </c>
      <c r="DF4" s="43" t="s">
        <v>1</v>
      </c>
      <c r="DG4" s="43" t="s">
        <v>1</v>
      </c>
      <c r="DH4" s="43" t="s">
        <v>1</v>
      </c>
      <c r="DI4" s="43" t="s">
        <v>1</v>
      </c>
      <c r="DJ4" s="43" t="s">
        <v>1</v>
      </c>
      <c r="DK4" s="44" t="s">
        <v>1</v>
      </c>
    </row>
    <row r="5" spans="1:115" ht="8.25" customHeight="1" x14ac:dyDescent="0.25">
      <c r="A5" s="48" t="s">
        <v>1</v>
      </c>
      <c r="B5" s="19" t="s">
        <v>1</v>
      </c>
      <c r="C5" s="25" t="s">
        <v>1</v>
      </c>
      <c r="D5" s="25"/>
      <c r="E5" s="49" t="s">
        <v>12</v>
      </c>
      <c r="F5" s="23" t="s">
        <v>1</v>
      </c>
      <c r="G5" s="23" t="s">
        <v>1</v>
      </c>
      <c r="H5" s="23"/>
      <c r="I5" s="23" t="s">
        <v>1</v>
      </c>
      <c r="J5" s="23" t="s">
        <v>1</v>
      </c>
      <c r="K5" s="23" t="s">
        <v>1</v>
      </c>
      <c r="L5" s="23" t="s">
        <v>1</v>
      </c>
      <c r="M5" s="23" t="s">
        <v>1</v>
      </c>
      <c r="N5" s="23" t="s">
        <v>1</v>
      </c>
      <c r="O5" s="23" t="s">
        <v>1</v>
      </c>
      <c r="P5" s="23" t="s">
        <v>1</v>
      </c>
      <c r="Q5" s="23" t="s">
        <v>1</v>
      </c>
      <c r="R5" s="23" t="s">
        <v>1</v>
      </c>
      <c r="S5" s="23" t="s">
        <v>1</v>
      </c>
      <c r="T5" s="23" t="s">
        <v>1</v>
      </c>
      <c r="U5" s="23" t="s">
        <v>1</v>
      </c>
      <c r="V5" s="23" t="s">
        <v>1</v>
      </c>
      <c r="W5" s="23" t="s">
        <v>1</v>
      </c>
      <c r="X5" s="23" t="s">
        <v>1</v>
      </c>
      <c r="Y5" s="23" t="s">
        <v>1</v>
      </c>
      <c r="Z5" s="23" t="s">
        <v>1</v>
      </c>
      <c r="AA5" s="23" t="s">
        <v>1</v>
      </c>
      <c r="AB5" s="13"/>
      <c r="AC5" s="49" t="s">
        <v>1</v>
      </c>
      <c r="AD5" s="1" t="s">
        <v>13</v>
      </c>
      <c r="AE5" s="1"/>
      <c r="AF5" s="1"/>
      <c r="AG5" s="1"/>
      <c r="AH5" s="50" t="s">
        <v>14</v>
      </c>
      <c r="AI5" s="50" t="s">
        <v>1</v>
      </c>
      <c r="AJ5" s="50" t="s">
        <v>1</v>
      </c>
      <c r="AK5" s="50" t="s">
        <v>1</v>
      </c>
      <c r="AL5" s="50" t="s">
        <v>1</v>
      </c>
      <c r="AM5" s="50" t="s">
        <v>1</v>
      </c>
      <c r="AN5" s="50" t="s">
        <v>1</v>
      </c>
      <c r="AO5" s="51" t="s">
        <v>15</v>
      </c>
      <c r="AP5" s="52" t="s">
        <v>16</v>
      </c>
      <c r="AQ5" s="53" t="s">
        <v>1</v>
      </c>
      <c r="AR5" s="53" t="s">
        <v>1</v>
      </c>
      <c r="AS5" s="53" t="s">
        <v>1</v>
      </c>
      <c r="AT5" s="53" t="s">
        <v>1</v>
      </c>
      <c r="AU5" s="53" t="s">
        <v>1</v>
      </c>
      <c r="AV5" s="53"/>
      <c r="AW5" s="53"/>
      <c r="AX5" s="53"/>
      <c r="AY5" s="53"/>
      <c r="AZ5" s="53" t="s">
        <v>1</v>
      </c>
      <c r="BA5" s="54" t="s">
        <v>1</v>
      </c>
      <c r="BB5" s="54" t="s">
        <v>1</v>
      </c>
      <c r="BC5" s="55" t="s">
        <v>17</v>
      </c>
      <c r="BD5" s="55"/>
      <c r="BE5" s="55"/>
      <c r="BF5" s="55"/>
      <c r="BG5" s="56" t="s">
        <v>18</v>
      </c>
      <c r="BH5" s="56"/>
      <c r="BI5" s="56"/>
      <c r="BJ5" s="56"/>
      <c r="BK5" s="56"/>
      <c r="BL5" s="56"/>
      <c r="BM5" s="56"/>
      <c r="BN5" s="56"/>
      <c r="BO5" s="56"/>
      <c r="BP5" s="57" t="s">
        <v>19</v>
      </c>
      <c r="BQ5" s="57"/>
      <c r="BR5" s="57"/>
      <c r="BS5" s="67"/>
      <c r="BT5" s="9" t="s">
        <v>20</v>
      </c>
      <c r="BU5" s="10"/>
      <c r="BV5" s="10"/>
      <c r="BW5" s="10"/>
      <c r="BX5" s="10"/>
      <c r="BY5" s="10"/>
      <c r="BZ5" s="10"/>
      <c r="CA5" s="10" t="s">
        <v>1</v>
      </c>
      <c r="CB5" s="10" t="s">
        <v>1</v>
      </c>
      <c r="CC5" s="10" t="s">
        <v>1</v>
      </c>
      <c r="CD5" s="10" t="s">
        <v>1</v>
      </c>
      <c r="CE5" s="10" t="s">
        <v>1</v>
      </c>
      <c r="CF5" s="10" t="s">
        <v>1</v>
      </c>
      <c r="CG5" s="10" t="s">
        <v>1</v>
      </c>
      <c r="CH5" s="10" t="s">
        <v>1</v>
      </c>
      <c r="CI5" s="10" t="s">
        <v>1</v>
      </c>
      <c r="CJ5" s="10" t="s">
        <v>1</v>
      </c>
      <c r="CK5" s="11" t="s">
        <v>1</v>
      </c>
      <c r="CL5" s="1" t="s">
        <v>21</v>
      </c>
      <c r="CM5" s="1" t="s">
        <v>1</v>
      </c>
      <c r="CN5" s="1" t="s">
        <v>1</v>
      </c>
      <c r="CO5" s="1" t="s">
        <v>1</v>
      </c>
      <c r="CP5" s="1" t="s">
        <v>1</v>
      </c>
      <c r="CQ5" s="1" t="s">
        <v>1</v>
      </c>
      <c r="CR5" s="1" t="s">
        <v>1</v>
      </c>
      <c r="CS5" s="8" t="s">
        <v>22</v>
      </c>
      <c r="CT5" s="8" t="s">
        <v>1</v>
      </c>
      <c r="CU5" s="8" t="s">
        <v>1</v>
      </c>
      <c r="CV5" s="8" t="s">
        <v>1</v>
      </c>
      <c r="CW5" s="8" t="s">
        <v>1</v>
      </c>
      <c r="CX5" s="8" t="s">
        <v>1</v>
      </c>
      <c r="CY5" s="8" t="s">
        <v>1</v>
      </c>
      <c r="CZ5" s="8" t="s">
        <v>1</v>
      </c>
      <c r="DA5" s="8" t="s">
        <v>1</v>
      </c>
      <c r="DB5" s="8" t="s">
        <v>1</v>
      </c>
      <c r="DC5" s="8" t="s">
        <v>1</v>
      </c>
      <c r="DD5" s="8" t="s">
        <v>1</v>
      </c>
      <c r="DE5" s="8" t="s">
        <v>1</v>
      </c>
      <c r="DF5" s="8" t="s">
        <v>1</v>
      </c>
      <c r="DG5" s="8" t="s">
        <v>1</v>
      </c>
      <c r="DH5" s="8" t="s">
        <v>1</v>
      </c>
      <c r="DI5" s="8" t="s">
        <v>1</v>
      </c>
      <c r="DJ5" s="8" t="s">
        <v>1</v>
      </c>
      <c r="DK5" s="8" t="s">
        <v>1</v>
      </c>
    </row>
    <row r="7" spans="1:115" ht="24.75" customHeight="1" x14ac:dyDescent="0.25">
      <c r="A7" s="48" t="s">
        <v>23</v>
      </c>
      <c r="B7" s="48" t="s">
        <v>24</v>
      </c>
      <c r="C7" s="83" t="s">
        <v>25</v>
      </c>
      <c r="D7" s="23" t="s">
        <v>26</v>
      </c>
      <c r="E7" s="14" t="s">
        <v>27</v>
      </c>
      <c r="F7" s="14" t="s">
        <v>28</v>
      </c>
      <c r="G7" s="14" t="s">
        <v>29</v>
      </c>
      <c r="H7" s="14" t="s">
        <v>30</v>
      </c>
      <c r="I7" s="14" t="s">
        <v>31</v>
      </c>
      <c r="J7" s="14" t="s">
        <v>32</v>
      </c>
      <c r="K7" s="14" t="s">
        <v>33</v>
      </c>
      <c r="L7" s="14" t="s">
        <v>34</v>
      </c>
      <c r="M7" s="14" t="s">
        <v>35</v>
      </c>
      <c r="N7" s="14" t="s">
        <v>36</v>
      </c>
      <c r="O7" s="14" t="s">
        <v>37</v>
      </c>
      <c r="P7" s="14" t="s">
        <v>38</v>
      </c>
      <c r="Q7" s="14" t="s">
        <v>39</v>
      </c>
      <c r="R7" s="14" t="s">
        <v>40</v>
      </c>
      <c r="S7" s="14" t="s">
        <v>41</v>
      </c>
      <c r="T7" s="14" t="s">
        <v>42</v>
      </c>
      <c r="U7" s="14" t="s">
        <v>43</v>
      </c>
      <c r="V7" s="14" t="s">
        <v>44</v>
      </c>
      <c r="W7" s="14" t="s">
        <v>45</v>
      </c>
      <c r="X7" s="14" t="s">
        <v>46</v>
      </c>
      <c r="Y7" s="14" t="s">
        <v>47</v>
      </c>
      <c r="Z7" s="14" t="s">
        <v>48</v>
      </c>
      <c r="AA7" s="14" t="s">
        <v>49</v>
      </c>
      <c r="AB7" s="14" t="s">
        <v>50</v>
      </c>
      <c r="AC7" s="14" t="s">
        <v>51</v>
      </c>
      <c r="AD7" s="15" t="s">
        <v>52</v>
      </c>
      <c r="AE7" s="15" t="s">
        <v>53</v>
      </c>
      <c r="AF7" s="15" t="s">
        <v>54</v>
      </c>
      <c r="AG7" s="15" t="s">
        <v>55</v>
      </c>
      <c r="AH7" s="16" t="s">
        <v>56</v>
      </c>
      <c r="AI7" s="17" t="s">
        <v>57</v>
      </c>
      <c r="AJ7" s="84" t="s">
        <v>58</v>
      </c>
      <c r="AK7" s="16" t="s">
        <v>59</v>
      </c>
      <c r="AL7" s="16" t="s">
        <v>60</v>
      </c>
      <c r="AM7" s="16" t="s">
        <v>61</v>
      </c>
      <c r="AN7" s="16" t="s">
        <v>62</v>
      </c>
      <c r="AO7" s="18" t="s">
        <v>63</v>
      </c>
      <c r="AP7" s="19" t="s">
        <v>64</v>
      </c>
      <c r="AQ7" s="20" t="s">
        <v>65</v>
      </c>
      <c r="AR7" s="20" t="s">
        <v>66</v>
      </c>
      <c r="AS7" s="20" t="s">
        <v>67</v>
      </c>
      <c r="AT7" s="20" t="s">
        <v>68</v>
      </c>
      <c r="AU7" s="20" t="s">
        <v>69</v>
      </c>
      <c r="AV7" s="62" t="s">
        <v>1523</v>
      </c>
      <c r="AW7" s="62" t="s">
        <v>4020</v>
      </c>
      <c r="AX7" s="62" t="s">
        <v>4024</v>
      </c>
      <c r="AY7" s="62" t="s">
        <v>4016</v>
      </c>
      <c r="AZ7" s="20" t="s">
        <v>70</v>
      </c>
      <c r="BA7" s="20" t="s">
        <v>71</v>
      </c>
      <c r="BB7" s="20" t="s">
        <v>72</v>
      </c>
      <c r="BC7" s="21" t="s">
        <v>73</v>
      </c>
      <c r="BD7" s="21" t="s">
        <v>74</v>
      </c>
      <c r="BE7" s="21" t="s">
        <v>75</v>
      </c>
      <c r="BF7" s="21" t="s">
        <v>76</v>
      </c>
      <c r="BG7" s="15" t="s">
        <v>77</v>
      </c>
      <c r="BH7" s="15" t="s">
        <v>78</v>
      </c>
      <c r="BI7" s="15" t="s">
        <v>79</v>
      </c>
      <c r="BJ7" s="15" t="s">
        <v>80</v>
      </c>
      <c r="BK7" s="15" t="s">
        <v>81</v>
      </c>
      <c r="BL7" s="15" t="s">
        <v>82</v>
      </c>
      <c r="BM7" s="15" t="s">
        <v>83</v>
      </c>
      <c r="BN7" s="15" t="s">
        <v>84</v>
      </c>
      <c r="BO7" s="15" t="s">
        <v>85</v>
      </c>
      <c r="BP7" s="16" t="s">
        <v>86</v>
      </c>
      <c r="BQ7" s="16" t="s">
        <v>87</v>
      </c>
      <c r="BR7" s="16" t="s">
        <v>88</v>
      </c>
      <c r="BS7" s="62" t="s">
        <v>1535</v>
      </c>
      <c r="BT7" s="89" t="s">
        <v>89</v>
      </c>
      <c r="BU7" s="90" t="s">
        <v>1754</v>
      </c>
      <c r="BV7" s="90" t="s">
        <v>1517</v>
      </c>
      <c r="BW7" s="90" t="s">
        <v>1518</v>
      </c>
      <c r="BX7" s="90" t="s">
        <v>1519</v>
      </c>
      <c r="BY7" s="90" t="s">
        <v>1527</v>
      </c>
      <c r="BZ7" s="90" t="s">
        <v>1521</v>
      </c>
      <c r="CA7" s="82" t="s">
        <v>90</v>
      </c>
      <c r="CB7" s="22" t="s">
        <v>91</v>
      </c>
      <c r="CC7" s="22" t="s">
        <v>92</v>
      </c>
      <c r="CD7" s="22" t="s">
        <v>93</v>
      </c>
      <c r="CE7" s="22" t="s">
        <v>94</v>
      </c>
      <c r="CF7" s="22" t="s">
        <v>95</v>
      </c>
      <c r="CG7" s="22" t="s">
        <v>96</v>
      </c>
      <c r="CH7" s="22" t="s">
        <v>97</v>
      </c>
      <c r="CI7" s="22" t="s">
        <v>98</v>
      </c>
      <c r="CJ7" s="22" t="s">
        <v>99</v>
      </c>
      <c r="CK7" s="22" t="s">
        <v>100</v>
      </c>
      <c r="CL7" s="23" t="s">
        <v>101</v>
      </c>
      <c r="CM7" s="23" t="s">
        <v>102</v>
      </c>
      <c r="CN7" s="23" t="s">
        <v>103</v>
      </c>
      <c r="CO7" s="23" t="s">
        <v>104</v>
      </c>
      <c r="CP7" s="23" t="s">
        <v>105</v>
      </c>
      <c r="CQ7" s="23" t="s">
        <v>106</v>
      </c>
      <c r="CR7" s="23" t="s">
        <v>107</v>
      </c>
      <c r="CS7" s="21" t="s">
        <v>108</v>
      </c>
      <c r="CT7" s="21" t="s">
        <v>109</v>
      </c>
      <c r="CU7" s="21" t="s">
        <v>110</v>
      </c>
      <c r="CV7" s="21" t="s">
        <v>111</v>
      </c>
      <c r="CW7" s="21" t="s">
        <v>112</v>
      </c>
      <c r="CX7" s="21" t="s">
        <v>113</v>
      </c>
      <c r="CY7" s="21" t="s">
        <v>114</v>
      </c>
      <c r="CZ7" s="21" t="s">
        <v>115</v>
      </c>
      <c r="DA7" s="21" t="s">
        <v>116</v>
      </c>
      <c r="DB7" s="21" t="s">
        <v>117</v>
      </c>
      <c r="DC7" s="21" t="s">
        <v>118</v>
      </c>
      <c r="DD7" s="21" t="s">
        <v>119</v>
      </c>
      <c r="DE7" s="21" t="s">
        <v>120</v>
      </c>
      <c r="DF7" s="21" t="s">
        <v>121</v>
      </c>
      <c r="DG7" s="21" t="s">
        <v>122</v>
      </c>
      <c r="DH7" s="21" t="s">
        <v>123</v>
      </c>
      <c r="DI7" s="21" t="s">
        <v>124</v>
      </c>
      <c r="DJ7" s="21" t="s">
        <v>125</v>
      </c>
      <c r="DK7" s="21" t="s">
        <v>126</v>
      </c>
    </row>
    <row r="8" spans="1:115" hidden="1" x14ac:dyDescent="0.25">
      <c r="A8" s="85" t="s">
        <v>127</v>
      </c>
      <c r="B8" s="85" t="s">
        <v>128</v>
      </c>
      <c r="C8" s="85" t="s">
        <v>129</v>
      </c>
      <c r="D8" s="85" t="str">
        <f>_xlfn.XLOOKUP(Roster_HR[[#This Row],[Enterprise ID]],Roster[Enterprise ID],Roster[Enterprise ID])</f>
        <v>davide.antonica</v>
      </c>
      <c r="E8" s="85" t="s">
        <v>130</v>
      </c>
      <c r="F8" s="85" t="s">
        <v>131</v>
      </c>
      <c r="G8" s="85" t="s">
        <v>132</v>
      </c>
      <c r="H8" s="85" t="s">
        <v>1</v>
      </c>
      <c r="I8" s="85" t="s">
        <v>133</v>
      </c>
      <c r="J8" s="85" t="s">
        <v>134</v>
      </c>
      <c r="K8" s="85" t="s">
        <v>135</v>
      </c>
      <c r="L8" s="85" t="s">
        <v>136</v>
      </c>
      <c r="M8" s="85" t="s">
        <v>137</v>
      </c>
      <c r="N8" s="85" t="s">
        <v>138</v>
      </c>
      <c r="O8" s="85" t="s">
        <v>139</v>
      </c>
      <c r="P8" s="85" t="s">
        <v>140</v>
      </c>
      <c r="Q8" s="85" t="s">
        <v>141</v>
      </c>
      <c r="R8" s="85" t="s">
        <v>142</v>
      </c>
      <c r="S8" s="85" t="s">
        <v>143</v>
      </c>
      <c r="T8" s="85" t="s">
        <v>144</v>
      </c>
      <c r="U8" s="85" t="s">
        <v>145</v>
      </c>
      <c r="V8" s="85" t="s">
        <v>146</v>
      </c>
      <c r="W8" s="85" t="s">
        <v>147</v>
      </c>
      <c r="X8" s="85" t="s">
        <v>148</v>
      </c>
      <c r="Y8" s="85" t="s">
        <v>149</v>
      </c>
      <c r="Z8" s="85" t="s">
        <v>150</v>
      </c>
      <c r="AA8" s="85" t="s">
        <v>1</v>
      </c>
      <c r="AB8" s="85" t="s">
        <v>1</v>
      </c>
      <c r="AC8" s="85" t="s">
        <v>147</v>
      </c>
      <c r="AD8" s="85" t="s">
        <v>1</v>
      </c>
      <c r="AE8" s="85" t="s">
        <v>1</v>
      </c>
      <c r="AF8" s="85" t="s">
        <v>1</v>
      </c>
      <c r="AG8" s="85" t="s">
        <v>1</v>
      </c>
      <c r="AH8" s="85" t="s">
        <v>151</v>
      </c>
      <c r="AI8" s="85" t="s">
        <v>152</v>
      </c>
      <c r="AJ8" s="85" t="s">
        <v>153</v>
      </c>
      <c r="AK8" s="85" t="s">
        <v>154</v>
      </c>
      <c r="AL8" s="85" t="s">
        <v>155</v>
      </c>
      <c r="AM8" s="85" t="s">
        <v>156</v>
      </c>
      <c r="AN8" s="85" t="s">
        <v>1</v>
      </c>
      <c r="AO8" s="85"/>
      <c r="AP8" s="85" t="s">
        <v>1</v>
      </c>
      <c r="AQ8" s="85" t="s">
        <v>157</v>
      </c>
      <c r="AR8" s="85" t="s">
        <v>158</v>
      </c>
      <c r="AS8" s="85" t="s">
        <v>1</v>
      </c>
      <c r="AT8" s="85" t="s">
        <v>157</v>
      </c>
      <c r="AU8" s="85" t="s">
        <v>159</v>
      </c>
      <c r="AV8" s="85">
        <f t="shared" ref="AV8:AV39" si="0">AU8+6</f>
        <v>19</v>
      </c>
      <c r="AW8" s="85" t="str">
        <f>VLOOKUP(Roster_HR[[#This Row],[Enterprise ID]],'ROSTER'!$A$1:$R$634,18,FALSE)</f>
        <v>TOOLS&amp;AUTOMATION</v>
      </c>
      <c r="AX8" s="85" t="str">
        <f>VLOOKUP(Roster_HR[[#This Row],[Enterprise ID]],'ROSTER'!$A$1:$R$634,14,FALSE)</f>
        <v>Rome</v>
      </c>
      <c r="AY8" s="85" t="s">
        <v>4021</v>
      </c>
      <c r="AZ8" s="85" t="s">
        <v>160</v>
      </c>
      <c r="BA8" s="85"/>
      <c r="BB8" s="85"/>
      <c r="BC8" s="85" t="s">
        <v>161</v>
      </c>
      <c r="BD8" s="85" t="s">
        <v>162</v>
      </c>
      <c r="BE8" s="85" t="s">
        <v>163</v>
      </c>
      <c r="BF8" s="85" t="s">
        <v>161</v>
      </c>
      <c r="BG8" s="85" t="s">
        <v>164</v>
      </c>
      <c r="BH8" s="85" t="s">
        <v>165</v>
      </c>
      <c r="BI8" s="85" t="s">
        <v>166</v>
      </c>
      <c r="BJ8" s="85" t="s">
        <v>167</v>
      </c>
      <c r="BK8" s="85" t="s">
        <v>168</v>
      </c>
      <c r="BL8" s="85" t="s">
        <v>169</v>
      </c>
      <c r="BM8" s="85" t="s">
        <v>162</v>
      </c>
      <c r="BN8" s="85" t="s">
        <v>170</v>
      </c>
      <c r="BO8" s="85" t="s">
        <v>171</v>
      </c>
      <c r="BP8" s="85" t="s">
        <v>1</v>
      </c>
      <c r="BQ8" s="85" t="s">
        <v>1</v>
      </c>
      <c r="BR8" s="85" t="s">
        <v>1</v>
      </c>
      <c r="BS8" s="85"/>
      <c r="BT8" s="88"/>
      <c r="BU8" s="88"/>
      <c r="BV8" s="88"/>
      <c r="BW8" s="88"/>
      <c r="BX8" s="88"/>
      <c r="BY8" s="88">
        <v>1</v>
      </c>
      <c r="BZ8" s="88"/>
    </row>
    <row r="9" spans="1:115" hidden="1" x14ac:dyDescent="0.25">
      <c r="A9" s="85" t="s">
        <v>172</v>
      </c>
      <c r="B9" s="85" t="s">
        <v>128</v>
      </c>
      <c r="C9" s="85" t="s">
        <v>173</v>
      </c>
      <c r="D9" s="85" t="str">
        <f>_xlfn.XLOOKUP(Roster_HR[[#This Row],[Enterprise ID]],Roster[Enterprise ID],Roster[Enterprise ID])</f>
        <v>riccardo.bica</v>
      </c>
      <c r="E9" s="85" t="s">
        <v>174</v>
      </c>
      <c r="F9" s="85" t="s">
        <v>175</v>
      </c>
      <c r="G9" s="85" t="s">
        <v>132</v>
      </c>
      <c r="H9" s="85" t="s">
        <v>1</v>
      </c>
      <c r="I9" s="85" t="s">
        <v>133</v>
      </c>
      <c r="J9" s="85" t="s">
        <v>134</v>
      </c>
      <c r="K9" s="85" t="s">
        <v>135</v>
      </c>
      <c r="L9" s="85" t="s">
        <v>136</v>
      </c>
      <c r="M9" s="85" t="s">
        <v>137</v>
      </c>
      <c r="N9" s="85" t="s">
        <v>138</v>
      </c>
      <c r="O9" s="85" t="s">
        <v>139</v>
      </c>
      <c r="P9" s="85" t="s">
        <v>140</v>
      </c>
      <c r="Q9" s="85" t="s">
        <v>141</v>
      </c>
      <c r="R9" s="85" t="s">
        <v>142</v>
      </c>
      <c r="S9" s="85" t="s">
        <v>143</v>
      </c>
      <c r="T9" s="85" t="s">
        <v>144</v>
      </c>
      <c r="U9" s="85" t="s">
        <v>176</v>
      </c>
      <c r="V9" s="85" t="s">
        <v>146</v>
      </c>
      <c r="W9" s="85" t="s">
        <v>147</v>
      </c>
      <c r="X9" s="85" t="s">
        <v>148</v>
      </c>
      <c r="Y9" s="85" t="s">
        <v>149</v>
      </c>
      <c r="Z9" s="85" t="s">
        <v>150</v>
      </c>
      <c r="AA9" s="85" t="s">
        <v>1</v>
      </c>
      <c r="AB9" s="85" t="s">
        <v>1</v>
      </c>
      <c r="AC9" s="85" t="s">
        <v>147</v>
      </c>
      <c r="AD9" s="85" t="s">
        <v>1</v>
      </c>
      <c r="AE9" s="85" t="s">
        <v>1</v>
      </c>
      <c r="AF9" s="85" t="s">
        <v>1</v>
      </c>
      <c r="AG9" s="85" t="s">
        <v>1</v>
      </c>
      <c r="AH9" s="85" t="s">
        <v>151</v>
      </c>
      <c r="AI9" s="85" t="s">
        <v>177</v>
      </c>
      <c r="AJ9" s="85" t="s">
        <v>178</v>
      </c>
      <c r="AK9" s="85" t="s">
        <v>179</v>
      </c>
      <c r="AL9" s="85" t="s">
        <v>180</v>
      </c>
      <c r="AM9" s="85" t="s">
        <v>181</v>
      </c>
      <c r="AN9" s="85" t="s">
        <v>1</v>
      </c>
      <c r="AO9" s="85"/>
      <c r="AP9" s="85" t="s">
        <v>1</v>
      </c>
      <c r="AQ9" s="85" t="s">
        <v>182</v>
      </c>
      <c r="AR9" s="85" t="s">
        <v>158</v>
      </c>
      <c r="AS9" s="85" t="s">
        <v>183</v>
      </c>
      <c r="AT9" s="85" t="s">
        <v>182</v>
      </c>
      <c r="AU9" s="85" t="s">
        <v>184</v>
      </c>
      <c r="AV9" s="85">
        <f t="shared" si="0"/>
        <v>30</v>
      </c>
      <c r="AW9" s="85" t="str">
        <f>VLOOKUP(Roster_HR[[#This Row],[Enterprise ID]],'ROSTER'!$A$1:$R$634,18,FALSE)</f>
        <v>MIDDLEWARE SERVICES</v>
      </c>
      <c r="AX9" s="85" t="str">
        <f>VLOOKUP(Roster_HR[[#This Row],[Enterprise ID]],'ROSTER'!$A$1:$R$634,14,FALSE)</f>
        <v>Milan</v>
      </c>
      <c r="AY9" s="85" t="s">
        <v>4021</v>
      </c>
      <c r="AZ9" s="85" t="s">
        <v>160</v>
      </c>
      <c r="BA9" s="85"/>
      <c r="BB9" s="85"/>
      <c r="BC9" s="85" t="s">
        <v>185</v>
      </c>
      <c r="BD9" s="85" t="s">
        <v>162</v>
      </c>
      <c r="BE9" s="85" t="s">
        <v>163</v>
      </c>
      <c r="BF9" s="85" t="s">
        <v>185</v>
      </c>
      <c r="BG9" s="85" t="s">
        <v>164</v>
      </c>
      <c r="BH9" s="85" t="s">
        <v>165</v>
      </c>
      <c r="BI9" s="85" t="s">
        <v>166</v>
      </c>
      <c r="BJ9" s="85" t="s">
        <v>167</v>
      </c>
      <c r="BK9" s="85" t="s">
        <v>168</v>
      </c>
      <c r="BL9" s="85" t="s">
        <v>169</v>
      </c>
      <c r="BM9" s="85" t="s">
        <v>162</v>
      </c>
      <c r="BN9" s="85" t="s">
        <v>170</v>
      </c>
      <c r="BO9" s="85" t="s">
        <v>171</v>
      </c>
      <c r="BP9" s="85" t="s">
        <v>186</v>
      </c>
      <c r="BQ9" s="85" t="s">
        <v>187</v>
      </c>
      <c r="BR9" s="85" t="s">
        <v>188</v>
      </c>
      <c r="BS9" s="85"/>
      <c r="BT9" s="85"/>
      <c r="BU9" s="85"/>
      <c r="BV9" s="94">
        <v>1</v>
      </c>
      <c r="BW9" s="85"/>
      <c r="BX9" s="85"/>
      <c r="BY9" s="85"/>
      <c r="BZ9" s="85"/>
    </row>
    <row r="10" spans="1:115" hidden="1" x14ac:dyDescent="0.25">
      <c r="A10" s="85" t="s">
        <v>189</v>
      </c>
      <c r="B10" s="85" t="s">
        <v>128</v>
      </c>
      <c r="C10" s="85" t="s">
        <v>190</v>
      </c>
      <c r="D10" s="85" t="str">
        <f>_xlfn.XLOOKUP(Roster_HR[[#This Row],[Enterprise ID]],Roster[Enterprise ID],Roster[Enterprise ID])</f>
        <v>michele.consolo</v>
      </c>
      <c r="E10" s="85" t="s">
        <v>191</v>
      </c>
      <c r="F10" s="85" t="s">
        <v>192</v>
      </c>
      <c r="G10" s="85" t="s">
        <v>132</v>
      </c>
      <c r="H10" s="85" t="s">
        <v>1</v>
      </c>
      <c r="I10" s="85" t="s">
        <v>133</v>
      </c>
      <c r="J10" s="85" t="s">
        <v>134</v>
      </c>
      <c r="K10" s="85" t="s">
        <v>135</v>
      </c>
      <c r="L10" s="85" t="s">
        <v>136</v>
      </c>
      <c r="M10" s="85" t="s">
        <v>137</v>
      </c>
      <c r="N10" s="85" t="s">
        <v>138</v>
      </c>
      <c r="O10" s="85" t="s">
        <v>139</v>
      </c>
      <c r="P10" s="85" t="s">
        <v>140</v>
      </c>
      <c r="Q10" s="85" t="s">
        <v>141</v>
      </c>
      <c r="R10" s="85" t="s">
        <v>142</v>
      </c>
      <c r="S10" s="85" t="s">
        <v>143</v>
      </c>
      <c r="T10" s="85" t="s">
        <v>144</v>
      </c>
      <c r="U10" s="85" t="s">
        <v>176</v>
      </c>
      <c r="V10" s="85" t="s">
        <v>146</v>
      </c>
      <c r="W10" s="85" t="s">
        <v>147</v>
      </c>
      <c r="X10" s="85" t="s">
        <v>148</v>
      </c>
      <c r="Y10" s="85" t="s">
        <v>149</v>
      </c>
      <c r="Z10" s="85" t="s">
        <v>150</v>
      </c>
      <c r="AA10" s="85" t="s">
        <v>1</v>
      </c>
      <c r="AB10" s="85" t="s">
        <v>1</v>
      </c>
      <c r="AC10" s="85" t="s">
        <v>147</v>
      </c>
      <c r="AD10" s="85" t="s">
        <v>1</v>
      </c>
      <c r="AE10" s="85" t="s">
        <v>1</v>
      </c>
      <c r="AF10" s="85" t="s">
        <v>1</v>
      </c>
      <c r="AG10" s="85" t="s">
        <v>1</v>
      </c>
      <c r="AH10" s="85" t="s">
        <v>151</v>
      </c>
      <c r="AI10" s="85" t="s">
        <v>177</v>
      </c>
      <c r="AJ10" s="85" t="s">
        <v>1522</v>
      </c>
      <c r="AK10" s="85" t="s">
        <v>179</v>
      </c>
      <c r="AL10" s="85" t="s">
        <v>194</v>
      </c>
      <c r="AM10" s="85" t="s">
        <v>195</v>
      </c>
      <c r="AN10" s="85" t="s">
        <v>1</v>
      </c>
      <c r="AO10" s="85"/>
      <c r="AP10" s="85" t="s">
        <v>1</v>
      </c>
      <c r="AQ10" s="85" t="s">
        <v>196</v>
      </c>
      <c r="AR10" s="85" t="s">
        <v>158</v>
      </c>
      <c r="AS10" s="85" t="s">
        <v>1</v>
      </c>
      <c r="AT10" s="85" t="s">
        <v>196</v>
      </c>
      <c r="AU10" s="85" t="s">
        <v>197</v>
      </c>
      <c r="AV10" s="85">
        <f t="shared" si="0"/>
        <v>182</v>
      </c>
      <c r="AW10" s="85" t="str">
        <f>VLOOKUP(Roster_HR[[#This Row],[Enterprise ID]],'ROSTER'!$A$1:$R$634,18,FALSE)</f>
        <v>TOOLS&amp;AUTOMATION</v>
      </c>
      <c r="AX10" s="85" t="str">
        <f>VLOOKUP(Roster_HR[[#This Row],[Enterprise ID]],'ROSTER'!$A$1:$R$634,14,FALSE)</f>
        <v>Milan</v>
      </c>
      <c r="AY10" s="85" t="s">
        <v>1630</v>
      </c>
      <c r="AZ10" s="85" t="s">
        <v>160</v>
      </c>
      <c r="BA10" s="85"/>
      <c r="BB10" s="85"/>
      <c r="BC10" s="85" t="s">
        <v>198</v>
      </c>
      <c r="BD10" s="85" t="s">
        <v>162</v>
      </c>
      <c r="BE10" s="85" t="s">
        <v>163</v>
      </c>
      <c r="BF10" s="85" t="s">
        <v>198</v>
      </c>
      <c r="BG10" s="85" t="s">
        <v>164</v>
      </c>
      <c r="BH10" s="85" t="s">
        <v>165</v>
      </c>
      <c r="BI10" s="85" t="s">
        <v>166</v>
      </c>
      <c r="BJ10" s="85" t="s">
        <v>167</v>
      </c>
      <c r="BK10" s="85" t="s">
        <v>168</v>
      </c>
      <c r="BL10" s="85" t="s">
        <v>169</v>
      </c>
      <c r="BM10" s="85" t="s">
        <v>162</v>
      </c>
      <c r="BN10" s="85" t="s">
        <v>170</v>
      </c>
      <c r="BO10" s="85" t="s">
        <v>171</v>
      </c>
      <c r="BP10" s="85" t="s">
        <v>199</v>
      </c>
      <c r="BQ10" s="85" t="s">
        <v>200</v>
      </c>
      <c r="BR10" s="85" t="s">
        <v>201</v>
      </c>
      <c r="BS10" s="85"/>
      <c r="BT10" s="85"/>
      <c r="BU10" s="85"/>
      <c r="BV10" s="85"/>
      <c r="BW10" s="85"/>
      <c r="BX10" s="85"/>
      <c r="BY10" s="85"/>
      <c r="BZ10" s="85"/>
    </row>
    <row r="11" spans="1:115" hidden="1" x14ac:dyDescent="0.25">
      <c r="A11" s="85" t="s">
        <v>202</v>
      </c>
      <c r="B11" s="85" t="s">
        <v>128</v>
      </c>
      <c r="C11" s="85" t="s">
        <v>203</v>
      </c>
      <c r="D11" s="85" t="str">
        <f>_xlfn.XLOOKUP(Roster_HR[[#This Row],[Enterprise ID]],Roster[Enterprise ID],Roster[Enterprise ID])</f>
        <v>riccardo.buscaino</v>
      </c>
      <c r="E11" s="85" t="s">
        <v>204</v>
      </c>
      <c r="F11" s="85" t="s">
        <v>205</v>
      </c>
      <c r="G11" s="85" t="s">
        <v>132</v>
      </c>
      <c r="H11" s="85" t="s">
        <v>1</v>
      </c>
      <c r="I11" s="85" t="s">
        <v>133</v>
      </c>
      <c r="J11" s="85" t="s">
        <v>134</v>
      </c>
      <c r="K11" s="85" t="s">
        <v>135</v>
      </c>
      <c r="L11" s="85" t="s">
        <v>136</v>
      </c>
      <c r="M11" s="85" t="s">
        <v>137</v>
      </c>
      <c r="N11" s="85" t="s">
        <v>138</v>
      </c>
      <c r="O11" s="85" t="s">
        <v>139</v>
      </c>
      <c r="P11" s="85" t="s">
        <v>140</v>
      </c>
      <c r="Q11" s="85" t="s">
        <v>141</v>
      </c>
      <c r="R11" s="85" t="s">
        <v>142</v>
      </c>
      <c r="S11" s="85" t="s">
        <v>143</v>
      </c>
      <c r="T11" s="85" t="s">
        <v>144</v>
      </c>
      <c r="U11" s="85" t="s">
        <v>176</v>
      </c>
      <c r="V11" s="85" t="s">
        <v>146</v>
      </c>
      <c r="W11" s="85" t="s">
        <v>147</v>
      </c>
      <c r="X11" s="85" t="s">
        <v>148</v>
      </c>
      <c r="Y11" s="85" t="s">
        <v>149</v>
      </c>
      <c r="Z11" s="85" t="s">
        <v>150</v>
      </c>
      <c r="AA11" s="85" t="s">
        <v>1</v>
      </c>
      <c r="AB11" s="85" t="s">
        <v>1</v>
      </c>
      <c r="AC11" s="85" t="s">
        <v>147</v>
      </c>
      <c r="AD11" s="85" t="s">
        <v>1</v>
      </c>
      <c r="AE11" s="85" t="s">
        <v>1</v>
      </c>
      <c r="AF11" s="85" t="s">
        <v>1</v>
      </c>
      <c r="AG11" s="85" t="s">
        <v>1</v>
      </c>
      <c r="AH11" s="85" t="s">
        <v>151</v>
      </c>
      <c r="AI11" s="85" t="s">
        <v>206</v>
      </c>
      <c r="AJ11" s="85" t="s">
        <v>207</v>
      </c>
      <c r="AK11" s="85" t="s">
        <v>179</v>
      </c>
      <c r="AL11" s="85" t="s">
        <v>208</v>
      </c>
      <c r="AM11" s="85" t="s">
        <v>209</v>
      </c>
      <c r="AN11" s="85" t="s">
        <v>1</v>
      </c>
      <c r="AO11" s="85"/>
      <c r="AP11" s="85" t="s">
        <v>1</v>
      </c>
      <c r="AQ11" s="85" t="s">
        <v>210</v>
      </c>
      <c r="AR11" s="85" t="s">
        <v>158</v>
      </c>
      <c r="AS11" s="85" t="s">
        <v>211</v>
      </c>
      <c r="AT11" s="85" t="s">
        <v>210</v>
      </c>
      <c r="AU11" s="85" t="s">
        <v>212</v>
      </c>
      <c r="AV11" s="85">
        <f t="shared" si="0"/>
        <v>36</v>
      </c>
      <c r="AW11" s="85" t="str">
        <f>VLOOKUP(Roster_HR[[#This Row],[Enterprise ID]],'ROSTER'!$A$1:$R$634,18,FALSE)</f>
        <v>NETWORK SERVICES</v>
      </c>
      <c r="AX11" s="85" t="str">
        <f>VLOOKUP(Roster_HR[[#This Row],[Enterprise ID]],'ROSTER'!$A$1:$R$634,14,FALSE)</f>
        <v>Milan</v>
      </c>
      <c r="AY11" s="85" t="s">
        <v>4021</v>
      </c>
      <c r="AZ11" s="85" t="s">
        <v>160</v>
      </c>
      <c r="BA11" s="85"/>
      <c r="BB11" s="85"/>
      <c r="BC11" s="85" t="s">
        <v>213</v>
      </c>
      <c r="BD11" s="85" t="s">
        <v>162</v>
      </c>
      <c r="BE11" s="85" t="s">
        <v>163</v>
      </c>
      <c r="BF11" s="85" t="s">
        <v>213</v>
      </c>
      <c r="BG11" s="85" t="s">
        <v>164</v>
      </c>
      <c r="BH11" s="85" t="s">
        <v>165</v>
      </c>
      <c r="BI11" s="85" t="s">
        <v>166</v>
      </c>
      <c r="BJ11" s="85" t="s">
        <v>167</v>
      </c>
      <c r="BK11" s="85" t="s">
        <v>168</v>
      </c>
      <c r="BL11" s="85" t="s">
        <v>169</v>
      </c>
      <c r="BM11" s="85" t="s">
        <v>162</v>
      </c>
      <c r="BN11" s="85" t="s">
        <v>170</v>
      </c>
      <c r="BO11" s="85" t="s">
        <v>171</v>
      </c>
      <c r="BP11" s="85" t="s">
        <v>214</v>
      </c>
      <c r="BQ11" s="85" t="s">
        <v>215</v>
      </c>
      <c r="BR11" s="85" t="s">
        <v>216</v>
      </c>
      <c r="BS11" s="85"/>
      <c r="BT11" s="85"/>
      <c r="BU11" s="85"/>
      <c r="BV11" s="94">
        <v>1</v>
      </c>
      <c r="BW11" s="85"/>
      <c r="BX11" s="85"/>
      <c r="BY11" s="85"/>
      <c r="BZ11" s="85"/>
      <c r="CA11" t="s">
        <v>218</v>
      </c>
      <c r="CB11" t="s">
        <v>219</v>
      </c>
    </row>
    <row r="12" spans="1:115" hidden="1" x14ac:dyDescent="0.25">
      <c r="A12" s="85" t="s">
        <v>220</v>
      </c>
      <c r="B12" s="85" t="s">
        <v>128</v>
      </c>
      <c r="C12" s="85" t="s">
        <v>221</v>
      </c>
      <c r="D12" s="85" t="str">
        <f>_xlfn.XLOOKUP(Roster_HR[[#This Row],[Enterprise ID]],Roster[Enterprise ID],Roster[Enterprise ID])</f>
        <v>enrico.cairo</v>
      </c>
      <c r="E12" s="85" t="s">
        <v>222</v>
      </c>
      <c r="F12" s="85" t="s">
        <v>223</v>
      </c>
      <c r="G12" s="85" t="s">
        <v>132</v>
      </c>
      <c r="H12" s="85" t="s">
        <v>1</v>
      </c>
      <c r="I12" s="85" t="s">
        <v>133</v>
      </c>
      <c r="J12" s="85" t="s">
        <v>134</v>
      </c>
      <c r="K12" s="85" t="s">
        <v>135</v>
      </c>
      <c r="L12" s="85" t="s">
        <v>136</v>
      </c>
      <c r="M12" s="85" t="s">
        <v>137</v>
      </c>
      <c r="N12" s="85" t="s">
        <v>138</v>
      </c>
      <c r="O12" s="85" t="s">
        <v>139</v>
      </c>
      <c r="P12" s="85" t="s">
        <v>140</v>
      </c>
      <c r="Q12" s="85" t="s">
        <v>141</v>
      </c>
      <c r="R12" s="85" t="s">
        <v>142</v>
      </c>
      <c r="S12" s="85" t="s">
        <v>143</v>
      </c>
      <c r="T12" s="85" t="s">
        <v>144</v>
      </c>
      <c r="U12" s="85" t="s">
        <v>176</v>
      </c>
      <c r="V12" s="85" t="s">
        <v>146</v>
      </c>
      <c r="W12" s="85" t="s">
        <v>147</v>
      </c>
      <c r="X12" s="85" t="s">
        <v>148</v>
      </c>
      <c r="Y12" s="85" t="s">
        <v>149</v>
      </c>
      <c r="Z12" s="85" t="s">
        <v>150</v>
      </c>
      <c r="AA12" s="85" t="s">
        <v>1</v>
      </c>
      <c r="AB12" s="85" t="s">
        <v>1</v>
      </c>
      <c r="AC12" s="85" t="s">
        <v>147</v>
      </c>
      <c r="AD12" s="85" t="s">
        <v>1</v>
      </c>
      <c r="AE12" s="85" t="s">
        <v>1</v>
      </c>
      <c r="AF12" s="85" t="s">
        <v>1</v>
      </c>
      <c r="AG12" s="85" t="s">
        <v>1</v>
      </c>
      <c r="AH12" s="85" t="s">
        <v>151</v>
      </c>
      <c r="AI12" s="85" t="s">
        <v>177</v>
      </c>
      <c r="AJ12" s="85" t="s">
        <v>1522</v>
      </c>
      <c r="AK12" s="85" t="s">
        <v>224</v>
      </c>
      <c r="AL12" s="85" t="s">
        <v>225</v>
      </c>
      <c r="AM12" s="85" t="s">
        <v>226</v>
      </c>
      <c r="AN12" s="85" t="s">
        <v>1</v>
      </c>
      <c r="AO12" s="85"/>
      <c r="AP12" s="85" t="s">
        <v>1</v>
      </c>
      <c r="AQ12" s="85" t="s">
        <v>227</v>
      </c>
      <c r="AR12" s="85" t="s">
        <v>158</v>
      </c>
      <c r="AS12" s="85" t="s">
        <v>1</v>
      </c>
      <c r="AT12" s="85" t="s">
        <v>227</v>
      </c>
      <c r="AU12" s="85" t="s">
        <v>228</v>
      </c>
      <c r="AV12" s="85">
        <f t="shared" si="0"/>
        <v>26</v>
      </c>
      <c r="AW12" s="85" t="str">
        <f>VLOOKUP(Roster_HR[[#This Row],[Enterprise ID]],'ROSTER'!$A$1:$R$634,18,FALSE)</f>
        <v>DBA SERVICES</v>
      </c>
      <c r="AX12" s="85" t="str">
        <f>VLOOKUP(Roster_HR[[#This Row],[Enterprise ID]],'ROSTER'!$A$1:$R$634,14,FALSE)</f>
        <v>Milan</v>
      </c>
      <c r="AY12" s="85" t="s">
        <v>4021</v>
      </c>
      <c r="AZ12" s="85" t="s">
        <v>160</v>
      </c>
      <c r="BA12" s="85"/>
      <c r="BB12" s="85"/>
      <c r="BC12" s="85" t="s">
        <v>229</v>
      </c>
      <c r="BD12" s="85" t="s">
        <v>162</v>
      </c>
      <c r="BE12" s="85" t="s">
        <v>163</v>
      </c>
      <c r="BF12" s="85" t="s">
        <v>229</v>
      </c>
      <c r="BG12" s="85" t="s">
        <v>164</v>
      </c>
      <c r="BH12" s="85" t="s">
        <v>165</v>
      </c>
      <c r="BI12" s="85" t="s">
        <v>166</v>
      </c>
      <c r="BJ12" s="85" t="s">
        <v>167</v>
      </c>
      <c r="BK12" s="85" t="s">
        <v>168</v>
      </c>
      <c r="BL12" s="85" t="s">
        <v>169</v>
      </c>
      <c r="BM12" s="85" t="s">
        <v>162</v>
      </c>
      <c r="BN12" s="85" t="s">
        <v>170</v>
      </c>
      <c r="BO12" s="85" t="s">
        <v>171</v>
      </c>
      <c r="BP12" s="85" t="s">
        <v>230</v>
      </c>
      <c r="BQ12" s="85" t="s">
        <v>231</v>
      </c>
      <c r="BR12" s="85" t="s">
        <v>232</v>
      </c>
      <c r="BS12" s="85"/>
      <c r="BT12" s="85"/>
      <c r="BU12" s="85"/>
      <c r="BV12" s="85"/>
      <c r="BW12" s="85"/>
      <c r="BX12" s="85"/>
      <c r="BY12" s="85"/>
      <c r="BZ12" s="85"/>
    </row>
    <row r="13" spans="1:115" hidden="1" x14ac:dyDescent="0.25">
      <c r="A13" s="85" t="s">
        <v>233</v>
      </c>
      <c r="B13" s="85" t="s">
        <v>128</v>
      </c>
      <c r="C13" s="85" t="s">
        <v>234</v>
      </c>
      <c r="D13" s="85" t="str">
        <f>_xlfn.XLOOKUP(Roster_HR[[#This Row],[Enterprise ID]],Roster[Enterprise ID],Roster[Enterprise ID])</f>
        <v>christian.tassotto</v>
      </c>
      <c r="E13" s="85" t="s">
        <v>235</v>
      </c>
      <c r="F13" s="85" t="s">
        <v>236</v>
      </c>
      <c r="G13" s="85" t="s">
        <v>132</v>
      </c>
      <c r="H13" s="85" t="s">
        <v>1</v>
      </c>
      <c r="I13" s="85" t="s">
        <v>133</v>
      </c>
      <c r="J13" s="85" t="s">
        <v>134</v>
      </c>
      <c r="K13" s="85" t="s">
        <v>135</v>
      </c>
      <c r="L13" s="85" t="s">
        <v>136</v>
      </c>
      <c r="M13" s="85" t="s">
        <v>137</v>
      </c>
      <c r="N13" s="85" t="s">
        <v>138</v>
      </c>
      <c r="O13" s="85" t="s">
        <v>139</v>
      </c>
      <c r="P13" s="85" t="s">
        <v>140</v>
      </c>
      <c r="Q13" s="85" t="s">
        <v>141</v>
      </c>
      <c r="R13" s="85" t="s">
        <v>142</v>
      </c>
      <c r="S13" s="85" t="s">
        <v>143</v>
      </c>
      <c r="T13" s="85" t="s">
        <v>144</v>
      </c>
      <c r="U13" s="85" t="s">
        <v>176</v>
      </c>
      <c r="V13" s="85" t="s">
        <v>146</v>
      </c>
      <c r="W13" s="85" t="s">
        <v>147</v>
      </c>
      <c r="X13" s="85" t="s">
        <v>148</v>
      </c>
      <c r="Y13" s="85" t="s">
        <v>149</v>
      </c>
      <c r="Z13" s="85" t="s">
        <v>150</v>
      </c>
      <c r="AA13" s="85" t="s">
        <v>1</v>
      </c>
      <c r="AB13" s="85" t="s">
        <v>1</v>
      </c>
      <c r="AC13" s="85" t="s">
        <v>147</v>
      </c>
      <c r="AD13" s="85" t="s">
        <v>1</v>
      </c>
      <c r="AE13" s="85" t="s">
        <v>1</v>
      </c>
      <c r="AF13" s="85" t="s">
        <v>1</v>
      </c>
      <c r="AG13" s="85" t="s">
        <v>1</v>
      </c>
      <c r="AH13" s="85" t="s">
        <v>151</v>
      </c>
      <c r="AI13" s="85" t="s">
        <v>177</v>
      </c>
      <c r="AJ13" s="85" t="s">
        <v>193</v>
      </c>
      <c r="AK13" s="85" t="s">
        <v>179</v>
      </c>
      <c r="AL13" s="85" t="s">
        <v>194</v>
      </c>
      <c r="AM13" s="85" t="s">
        <v>195</v>
      </c>
      <c r="AN13" s="85" t="s">
        <v>1</v>
      </c>
      <c r="AO13" s="85"/>
      <c r="AP13" s="85" t="s">
        <v>1</v>
      </c>
      <c r="AQ13" s="85" t="s">
        <v>237</v>
      </c>
      <c r="AR13" s="85" t="s">
        <v>158</v>
      </c>
      <c r="AS13" s="85" t="s">
        <v>238</v>
      </c>
      <c r="AT13" s="85" t="s">
        <v>237</v>
      </c>
      <c r="AU13" s="85" t="s">
        <v>239</v>
      </c>
      <c r="AV13" s="85">
        <f t="shared" si="0"/>
        <v>18</v>
      </c>
      <c r="AW13" s="85" t="str">
        <f>VLOOKUP(Roster_HR[[#This Row],[Enterprise ID]],'ROSTER'!$A$1:$R$634,18,FALSE)</f>
        <v>TECHARCH</v>
      </c>
      <c r="AX13" s="85" t="str">
        <f>VLOOKUP(Roster_HR[[#This Row],[Enterprise ID]],'ROSTER'!$A$1:$R$634,14,FALSE)</f>
        <v>Milan</v>
      </c>
      <c r="AY13" s="85" t="s">
        <v>4021</v>
      </c>
      <c r="AZ13" s="85" t="s">
        <v>160</v>
      </c>
      <c r="BA13" s="85"/>
      <c r="BB13" s="85"/>
      <c r="BC13" s="85" t="s">
        <v>240</v>
      </c>
      <c r="BD13" s="85" t="s">
        <v>162</v>
      </c>
      <c r="BE13" s="85" t="s">
        <v>163</v>
      </c>
      <c r="BF13" s="85" t="s">
        <v>240</v>
      </c>
      <c r="BG13" s="85" t="s">
        <v>164</v>
      </c>
      <c r="BH13" s="85" t="s">
        <v>165</v>
      </c>
      <c r="BI13" s="85" t="s">
        <v>166</v>
      </c>
      <c r="BJ13" s="85" t="s">
        <v>167</v>
      </c>
      <c r="BK13" s="85" t="s">
        <v>168</v>
      </c>
      <c r="BL13" s="85" t="s">
        <v>169</v>
      </c>
      <c r="BM13" s="85" t="s">
        <v>162</v>
      </c>
      <c r="BN13" s="85" t="s">
        <v>170</v>
      </c>
      <c r="BO13" s="85" t="s">
        <v>171</v>
      </c>
      <c r="BP13" s="85" t="s">
        <v>241</v>
      </c>
      <c r="BQ13" s="85" t="s">
        <v>242</v>
      </c>
      <c r="BR13" s="85" t="s">
        <v>243</v>
      </c>
      <c r="BS13" s="85"/>
      <c r="BT13" s="85"/>
      <c r="BU13" s="85"/>
      <c r="BV13" s="85"/>
      <c r="BW13" s="85">
        <v>1</v>
      </c>
      <c r="BX13" s="85"/>
      <c r="BY13" s="85"/>
      <c r="BZ13" s="85"/>
    </row>
    <row r="14" spans="1:115" x14ac:dyDescent="0.25">
      <c r="A14" s="85" t="s">
        <v>244</v>
      </c>
      <c r="B14" s="85" t="s">
        <v>128</v>
      </c>
      <c r="C14" s="85" t="s">
        <v>245</v>
      </c>
      <c r="D14" s="85" t="str">
        <f>_xlfn.XLOOKUP(Roster_HR[[#This Row],[Enterprise ID]],Roster[Enterprise ID],Roster[Enterprise ID])</f>
        <v>erika.piras</v>
      </c>
      <c r="E14" s="85" t="s">
        <v>246</v>
      </c>
      <c r="F14" s="85" t="s">
        <v>247</v>
      </c>
      <c r="G14" s="85" t="s">
        <v>132</v>
      </c>
      <c r="H14" s="85" t="s">
        <v>1</v>
      </c>
      <c r="I14" s="85" t="s">
        <v>133</v>
      </c>
      <c r="J14" s="85" t="s">
        <v>134</v>
      </c>
      <c r="K14" s="85" t="s">
        <v>135</v>
      </c>
      <c r="L14" s="85" t="s">
        <v>136</v>
      </c>
      <c r="M14" s="85" t="s">
        <v>137</v>
      </c>
      <c r="N14" s="85" t="s">
        <v>138</v>
      </c>
      <c r="O14" s="85" t="s">
        <v>139</v>
      </c>
      <c r="P14" s="85" t="s">
        <v>140</v>
      </c>
      <c r="Q14" s="85" t="s">
        <v>141</v>
      </c>
      <c r="R14" s="85" t="s">
        <v>142</v>
      </c>
      <c r="S14" s="85" t="s">
        <v>143</v>
      </c>
      <c r="T14" s="85" t="s">
        <v>144</v>
      </c>
      <c r="U14" s="85" t="s">
        <v>145</v>
      </c>
      <c r="V14" s="85" t="s">
        <v>146</v>
      </c>
      <c r="W14" s="85" t="s">
        <v>147</v>
      </c>
      <c r="X14" s="85" t="s">
        <v>148</v>
      </c>
      <c r="Y14" s="85" t="s">
        <v>149</v>
      </c>
      <c r="Z14" s="85" t="s">
        <v>150</v>
      </c>
      <c r="AA14" s="85" t="s">
        <v>1</v>
      </c>
      <c r="AB14" s="85" t="s">
        <v>1</v>
      </c>
      <c r="AC14" s="85" t="s">
        <v>147</v>
      </c>
      <c r="AD14" s="85" t="s">
        <v>1</v>
      </c>
      <c r="AE14" s="85" t="s">
        <v>1</v>
      </c>
      <c r="AF14" s="85" t="s">
        <v>1</v>
      </c>
      <c r="AG14" s="85" t="s">
        <v>1</v>
      </c>
      <c r="AH14" s="85" t="s">
        <v>151</v>
      </c>
      <c r="AI14" s="85" t="s">
        <v>152</v>
      </c>
      <c r="AJ14" s="85" t="s">
        <v>153</v>
      </c>
      <c r="AK14" s="85" t="s">
        <v>154</v>
      </c>
      <c r="AL14" s="85" t="s">
        <v>155</v>
      </c>
      <c r="AM14" s="85" t="s">
        <v>156</v>
      </c>
      <c r="AN14" s="85" t="s">
        <v>1</v>
      </c>
      <c r="AO14" s="85"/>
      <c r="AP14" s="85" t="s">
        <v>1</v>
      </c>
      <c r="AQ14" s="85" t="s">
        <v>248</v>
      </c>
      <c r="AR14" s="85" t="s">
        <v>158</v>
      </c>
      <c r="AS14" s="85" t="s">
        <v>1</v>
      </c>
      <c r="AT14" s="85" t="s">
        <v>248</v>
      </c>
      <c r="AU14" s="85" t="s">
        <v>249</v>
      </c>
      <c r="AV14" s="85">
        <f t="shared" si="0"/>
        <v>23</v>
      </c>
      <c r="AW14" s="85" t="str">
        <f>VLOOKUP(Roster_HR[[#This Row],[Enterprise ID]],'ROSTER'!$A$1:$R$634,18,FALSE)</f>
        <v>DAC</v>
      </c>
      <c r="AX14" s="85" t="str">
        <f>VLOOKUP(Roster_HR[[#This Row],[Enterprise ID]],'ROSTER'!$A$1:$R$634,14,FALSE)</f>
        <v>Rome</v>
      </c>
      <c r="AY14" s="85" t="s">
        <v>4021</v>
      </c>
      <c r="AZ14" s="85" t="s">
        <v>160</v>
      </c>
      <c r="BA14" s="85"/>
      <c r="BB14" s="85"/>
      <c r="BC14" s="85" t="s">
        <v>250</v>
      </c>
      <c r="BD14" s="85" t="s">
        <v>162</v>
      </c>
      <c r="BE14" s="85" t="s">
        <v>163</v>
      </c>
      <c r="BF14" s="85" t="s">
        <v>250</v>
      </c>
      <c r="BG14" s="85" t="s">
        <v>164</v>
      </c>
      <c r="BH14" s="85" t="s">
        <v>165</v>
      </c>
      <c r="BI14" s="85" t="s">
        <v>166</v>
      </c>
      <c r="BJ14" s="85" t="s">
        <v>167</v>
      </c>
      <c r="BK14" s="85" t="s">
        <v>168</v>
      </c>
      <c r="BL14" s="85" t="s">
        <v>169</v>
      </c>
      <c r="BM14" s="85" t="s">
        <v>162</v>
      </c>
      <c r="BN14" s="85" t="s">
        <v>170</v>
      </c>
      <c r="BO14" s="85" t="s">
        <v>171</v>
      </c>
      <c r="BP14" s="85" t="s">
        <v>251</v>
      </c>
      <c r="BQ14" s="85" t="s">
        <v>252</v>
      </c>
      <c r="BR14" s="85" t="s">
        <v>253</v>
      </c>
      <c r="BS14" s="85"/>
      <c r="BT14" s="85"/>
      <c r="BU14" s="85"/>
      <c r="BV14" s="85"/>
      <c r="BW14" s="85"/>
      <c r="BX14" s="85"/>
      <c r="BY14" s="85"/>
      <c r="BZ14" s="85"/>
    </row>
    <row r="15" spans="1:115" hidden="1" x14ac:dyDescent="0.25">
      <c r="A15" s="85" t="s">
        <v>254</v>
      </c>
      <c r="B15" s="85" t="s">
        <v>128</v>
      </c>
      <c r="C15" s="85" t="s">
        <v>255</v>
      </c>
      <c r="D15" s="85" t="str">
        <f>_xlfn.XLOOKUP(Roster_HR[[#This Row],[Enterprise ID]],Roster[Enterprise ID],Roster[Enterprise ID])</f>
        <v>giada.maria.budano</v>
      </c>
      <c r="E15" s="85" t="s">
        <v>256</v>
      </c>
      <c r="F15" s="85" t="s">
        <v>257</v>
      </c>
      <c r="G15" s="85" t="s">
        <v>132</v>
      </c>
      <c r="H15" s="85" t="s">
        <v>1</v>
      </c>
      <c r="I15" s="85" t="s">
        <v>133</v>
      </c>
      <c r="J15" s="85" t="s">
        <v>134</v>
      </c>
      <c r="K15" s="85" t="s">
        <v>135</v>
      </c>
      <c r="L15" s="85" t="s">
        <v>136</v>
      </c>
      <c r="M15" s="85" t="s">
        <v>137</v>
      </c>
      <c r="N15" s="85" t="s">
        <v>138</v>
      </c>
      <c r="O15" s="85" t="s">
        <v>139</v>
      </c>
      <c r="P15" s="85" t="s">
        <v>140</v>
      </c>
      <c r="Q15" s="85" t="s">
        <v>141</v>
      </c>
      <c r="R15" s="85" t="s">
        <v>142</v>
      </c>
      <c r="S15" s="85" t="s">
        <v>143</v>
      </c>
      <c r="T15" s="85" t="s">
        <v>144</v>
      </c>
      <c r="U15" s="85" t="s">
        <v>176</v>
      </c>
      <c r="V15" s="85" t="s">
        <v>146</v>
      </c>
      <c r="W15" s="85" t="s">
        <v>147</v>
      </c>
      <c r="X15" s="85" t="s">
        <v>148</v>
      </c>
      <c r="Y15" s="85" t="s">
        <v>149</v>
      </c>
      <c r="Z15" s="85" t="s">
        <v>150</v>
      </c>
      <c r="AA15" s="85" t="s">
        <v>1</v>
      </c>
      <c r="AB15" s="85" t="s">
        <v>1</v>
      </c>
      <c r="AC15" s="85" t="s">
        <v>147</v>
      </c>
      <c r="AD15" s="85" t="s">
        <v>1</v>
      </c>
      <c r="AE15" s="85" t="s">
        <v>1</v>
      </c>
      <c r="AF15" s="85" t="s">
        <v>1</v>
      </c>
      <c r="AG15" s="85" t="s">
        <v>1</v>
      </c>
      <c r="AH15" s="85" t="s">
        <v>151</v>
      </c>
      <c r="AI15" s="85" t="s">
        <v>177</v>
      </c>
      <c r="AJ15" s="85" t="s">
        <v>178</v>
      </c>
      <c r="AK15" s="85" t="s">
        <v>179</v>
      </c>
      <c r="AL15" s="85" t="s">
        <v>180</v>
      </c>
      <c r="AM15" s="85" t="s">
        <v>181</v>
      </c>
      <c r="AN15" s="85" t="s">
        <v>1</v>
      </c>
      <c r="AO15" s="85"/>
      <c r="AP15" s="85" t="s">
        <v>1</v>
      </c>
      <c r="AQ15" s="85" t="s">
        <v>258</v>
      </c>
      <c r="AR15" s="85" t="s">
        <v>158</v>
      </c>
      <c r="AS15" s="85" t="s">
        <v>259</v>
      </c>
      <c r="AT15" s="85" t="s">
        <v>258</v>
      </c>
      <c r="AU15" s="85" t="s">
        <v>260</v>
      </c>
      <c r="AV15" s="85">
        <f t="shared" si="0"/>
        <v>66</v>
      </c>
      <c r="AW15" s="85" t="str">
        <f>VLOOKUP(Roster_HR[[#This Row],[Enterprise ID]],'ROSTER'!$A$1:$R$634,18,FALSE)</f>
        <v>TOOLS&amp;AUTOMATION</v>
      </c>
      <c r="AX15" s="85" t="str">
        <f>VLOOKUP(Roster_HR[[#This Row],[Enterprise ID]],'ROSTER'!$A$1:$R$634,14,FALSE)</f>
        <v>Milan</v>
      </c>
      <c r="AY15" s="85" t="s">
        <v>4021</v>
      </c>
      <c r="AZ15" s="85" t="s">
        <v>160</v>
      </c>
      <c r="BA15" s="85"/>
      <c r="BB15" s="85"/>
      <c r="BC15" s="85" t="s">
        <v>261</v>
      </c>
      <c r="BD15" s="85" t="s">
        <v>162</v>
      </c>
      <c r="BE15" s="85" t="s">
        <v>163</v>
      </c>
      <c r="BF15" s="85" t="s">
        <v>261</v>
      </c>
      <c r="BG15" s="85" t="s">
        <v>164</v>
      </c>
      <c r="BH15" s="85" t="s">
        <v>165</v>
      </c>
      <c r="BI15" s="85" t="s">
        <v>166</v>
      </c>
      <c r="BJ15" s="85" t="s">
        <v>167</v>
      </c>
      <c r="BK15" s="85" t="s">
        <v>168</v>
      </c>
      <c r="BL15" s="85" t="s">
        <v>169</v>
      </c>
      <c r="BM15" s="85" t="s">
        <v>162</v>
      </c>
      <c r="BN15" s="85" t="s">
        <v>170</v>
      </c>
      <c r="BO15" s="85" t="s">
        <v>171</v>
      </c>
      <c r="BP15" s="85" t="s">
        <v>262</v>
      </c>
      <c r="BQ15" s="85" t="s">
        <v>263</v>
      </c>
      <c r="BR15" s="85" t="s">
        <v>264</v>
      </c>
      <c r="BS15" s="85"/>
      <c r="BT15" s="85"/>
      <c r="BU15" s="85"/>
      <c r="BV15" s="85"/>
      <c r="BW15" s="85"/>
      <c r="BX15" s="85"/>
      <c r="BY15" s="85"/>
      <c r="BZ15" s="85"/>
    </row>
    <row r="16" spans="1:115" hidden="1" x14ac:dyDescent="0.25">
      <c r="A16" s="85" t="s">
        <v>265</v>
      </c>
      <c r="B16" s="85" t="s">
        <v>128</v>
      </c>
      <c r="C16" s="85" t="s">
        <v>266</v>
      </c>
      <c r="D16" s="85" t="str">
        <f>_xlfn.XLOOKUP(Roster_HR[[#This Row],[Enterprise ID]],Roster[Enterprise ID],Roster[Enterprise ID])</f>
        <v>gabriele.sangalli</v>
      </c>
      <c r="E16" s="85" t="s">
        <v>267</v>
      </c>
      <c r="F16" s="85" t="s">
        <v>268</v>
      </c>
      <c r="G16" s="85" t="s">
        <v>132</v>
      </c>
      <c r="H16" s="85" t="s">
        <v>1</v>
      </c>
      <c r="I16" s="85" t="s">
        <v>133</v>
      </c>
      <c r="J16" s="85" t="s">
        <v>134</v>
      </c>
      <c r="K16" s="85" t="s">
        <v>135</v>
      </c>
      <c r="L16" s="85" t="s">
        <v>136</v>
      </c>
      <c r="M16" s="85" t="s">
        <v>137</v>
      </c>
      <c r="N16" s="85" t="s">
        <v>138</v>
      </c>
      <c r="O16" s="85" t="s">
        <v>139</v>
      </c>
      <c r="P16" s="85" t="s">
        <v>140</v>
      </c>
      <c r="Q16" s="85" t="s">
        <v>141</v>
      </c>
      <c r="R16" s="85" t="s">
        <v>142</v>
      </c>
      <c r="S16" s="85" t="s">
        <v>143</v>
      </c>
      <c r="T16" s="85" t="s">
        <v>144</v>
      </c>
      <c r="U16" s="85" t="s">
        <v>176</v>
      </c>
      <c r="V16" s="85" t="s">
        <v>146</v>
      </c>
      <c r="W16" s="85" t="s">
        <v>147</v>
      </c>
      <c r="X16" s="85" t="s">
        <v>148</v>
      </c>
      <c r="Y16" s="85" t="s">
        <v>149</v>
      </c>
      <c r="Z16" s="85" t="s">
        <v>150</v>
      </c>
      <c r="AA16" s="85" t="s">
        <v>1</v>
      </c>
      <c r="AB16" s="85" t="s">
        <v>1</v>
      </c>
      <c r="AC16" s="85" t="s">
        <v>147</v>
      </c>
      <c r="AD16" s="85" t="s">
        <v>1</v>
      </c>
      <c r="AE16" s="85" t="s">
        <v>1</v>
      </c>
      <c r="AF16" s="85" t="s">
        <v>1</v>
      </c>
      <c r="AG16" s="85" t="s">
        <v>1</v>
      </c>
      <c r="AH16" s="85" t="s">
        <v>151</v>
      </c>
      <c r="AI16" s="85" t="s">
        <v>177</v>
      </c>
      <c r="AJ16" s="85" t="s">
        <v>193</v>
      </c>
      <c r="AK16" s="85" t="s">
        <v>154</v>
      </c>
      <c r="AL16" s="85" t="s">
        <v>269</v>
      </c>
      <c r="AM16" s="85" t="s">
        <v>270</v>
      </c>
      <c r="AN16" s="85" t="s">
        <v>1</v>
      </c>
      <c r="AO16" s="85"/>
      <c r="AP16" s="85" t="s">
        <v>1</v>
      </c>
      <c r="AQ16" s="85" t="s">
        <v>271</v>
      </c>
      <c r="AR16" s="85" t="s">
        <v>158</v>
      </c>
      <c r="AS16" s="85" t="s">
        <v>211</v>
      </c>
      <c r="AT16" s="85" t="s">
        <v>271</v>
      </c>
      <c r="AU16" s="85" t="s">
        <v>212</v>
      </c>
      <c r="AV16" s="85">
        <f t="shared" si="0"/>
        <v>36</v>
      </c>
      <c r="AW16" s="85" t="str">
        <f>VLOOKUP(Roster_HR[[#This Row],[Enterprise ID]],'ROSTER'!$A$1:$R$634,18,FALSE)</f>
        <v>UNIX SERVICES</v>
      </c>
      <c r="AX16" s="85" t="str">
        <f>VLOOKUP(Roster_HR[[#This Row],[Enterprise ID]],'ROSTER'!$A$1:$R$634,14,FALSE)</f>
        <v>Milan</v>
      </c>
      <c r="AY16" s="85" t="s">
        <v>4021</v>
      </c>
      <c r="AZ16" s="85" t="s">
        <v>160</v>
      </c>
      <c r="BA16" s="85"/>
      <c r="BB16" s="85"/>
      <c r="BC16" s="85" t="s">
        <v>272</v>
      </c>
      <c r="BD16" s="85" t="s">
        <v>162</v>
      </c>
      <c r="BE16" s="85" t="s">
        <v>163</v>
      </c>
      <c r="BF16" s="85" t="s">
        <v>272</v>
      </c>
      <c r="BG16" s="85" t="s">
        <v>164</v>
      </c>
      <c r="BH16" s="85" t="s">
        <v>165</v>
      </c>
      <c r="BI16" s="85" t="s">
        <v>166</v>
      </c>
      <c r="BJ16" s="85" t="s">
        <v>167</v>
      </c>
      <c r="BK16" s="85" t="s">
        <v>168</v>
      </c>
      <c r="BL16" s="85" t="s">
        <v>169</v>
      </c>
      <c r="BM16" s="85" t="s">
        <v>162</v>
      </c>
      <c r="BN16" s="85" t="s">
        <v>170</v>
      </c>
      <c r="BO16" s="85" t="s">
        <v>171</v>
      </c>
      <c r="BP16" s="85" t="s">
        <v>273</v>
      </c>
      <c r="BQ16" s="85" t="s">
        <v>274</v>
      </c>
      <c r="BR16" s="85" t="s">
        <v>275</v>
      </c>
      <c r="BS16" s="85"/>
      <c r="BT16" s="85"/>
      <c r="BU16" s="85"/>
      <c r="BV16" s="85"/>
      <c r="BW16" s="85"/>
      <c r="BX16" s="85"/>
      <c r="BY16" s="85"/>
      <c r="BZ16" s="85"/>
    </row>
    <row r="17" spans="1:80" hidden="1" x14ac:dyDescent="0.25">
      <c r="A17" s="85" t="s">
        <v>276</v>
      </c>
      <c r="B17" s="85" t="s">
        <v>128</v>
      </c>
      <c r="C17" s="85" t="s">
        <v>277</v>
      </c>
      <c r="D17" s="85" t="str">
        <f>_xlfn.XLOOKUP(Roster_HR[[#This Row],[Enterprise ID]],Roster[Enterprise ID],Roster[Enterprise ID])</f>
        <v>danilo.nigro</v>
      </c>
      <c r="E17" s="85" t="s">
        <v>278</v>
      </c>
      <c r="F17" s="85" t="s">
        <v>279</v>
      </c>
      <c r="G17" s="85" t="s">
        <v>132</v>
      </c>
      <c r="H17" s="85" t="s">
        <v>1</v>
      </c>
      <c r="I17" s="85" t="s">
        <v>133</v>
      </c>
      <c r="J17" s="85" t="s">
        <v>134</v>
      </c>
      <c r="K17" s="85" t="s">
        <v>135</v>
      </c>
      <c r="L17" s="85" t="s">
        <v>136</v>
      </c>
      <c r="M17" s="85" t="s">
        <v>137</v>
      </c>
      <c r="N17" s="85" t="s">
        <v>138</v>
      </c>
      <c r="O17" s="85" t="s">
        <v>139</v>
      </c>
      <c r="P17" s="85" t="s">
        <v>140</v>
      </c>
      <c r="Q17" s="85" t="s">
        <v>141</v>
      </c>
      <c r="R17" s="85" t="s">
        <v>142</v>
      </c>
      <c r="S17" s="85" t="s">
        <v>143</v>
      </c>
      <c r="T17" s="85" t="s">
        <v>144</v>
      </c>
      <c r="U17" s="85" t="s">
        <v>176</v>
      </c>
      <c r="V17" s="85" t="s">
        <v>146</v>
      </c>
      <c r="W17" s="85" t="s">
        <v>147</v>
      </c>
      <c r="X17" s="85" t="s">
        <v>148</v>
      </c>
      <c r="Y17" s="85" t="s">
        <v>149</v>
      </c>
      <c r="Z17" s="85" t="s">
        <v>150</v>
      </c>
      <c r="AA17" s="85" t="s">
        <v>1</v>
      </c>
      <c r="AB17" s="85" t="s">
        <v>1</v>
      </c>
      <c r="AC17" s="85" t="s">
        <v>147</v>
      </c>
      <c r="AD17" s="85" t="s">
        <v>1</v>
      </c>
      <c r="AE17" s="85" t="s">
        <v>1</v>
      </c>
      <c r="AF17" s="85" t="s">
        <v>1</v>
      </c>
      <c r="AG17" s="85" t="s">
        <v>1</v>
      </c>
      <c r="AH17" s="85" t="s">
        <v>151</v>
      </c>
      <c r="AI17" s="85" t="s">
        <v>206</v>
      </c>
      <c r="AJ17" s="85" t="s">
        <v>219</v>
      </c>
      <c r="AK17" s="85" t="s">
        <v>179</v>
      </c>
      <c r="AL17" s="85" t="s">
        <v>280</v>
      </c>
      <c r="AM17" s="85" t="s">
        <v>218</v>
      </c>
      <c r="AN17" s="85" t="s">
        <v>1</v>
      </c>
      <c r="AO17" s="85"/>
      <c r="AP17" s="85" t="s">
        <v>1</v>
      </c>
      <c r="AQ17" s="85" t="s">
        <v>281</v>
      </c>
      <c r="AR17" s="85" t="s">
        <v>158</v>
      </c>
      <c r="AS17" s="85" t="s">
        <v>1</v>
      </c>
      <c r="AT17" s="85" t="s">
        <v>281</v>
      </c>
      <c r="AU17" s="85" t="s">
        <v>282</v>
      </c>
      <c r="AV17" s="85">
        <f t="shared" si="0"/>
        <v>28</v>
      </c>
      <c r="AW17" s="85" t="str">
        <f>VLOOKUP(Roster_HR[[#This Row],[Enterprise ID]],'ROSTER'!$A$1:$R$634,18,FALSE)</f>
        <v>BACKUP SERVICES</v>
      </c>
      <c r="AX17" s="85" t="str">
        <f>VLOOKUP(Roster_HR[[#This Row],[Enterprise ID]],'ROSTER'!$A$1:$R$634,14,FALSE)</f>
        <v>Milan</v>
      </c>
      <c r="AY17" s="85" t="s">
        <v>4021</v>
      </c>
      <c r="AZ17" s="85" t="s">
        <v>160</v>
      </c>
      <c r="BA17" s="85"/>
      <c r="BB17" s="85"/>
      <c r="BC17" s="85" t="s">
        <v>283</v>
      </c>
      <c r="BD17" s="85" t="s">
        <v>162</v>
      </c>
      <c r="BE17" s="85" t="s">
        <v>163</v>
      </c>
      <c r="BF17" s="85" t="s">
        <v>283</v>
      </c>
      <c r="BG17" s="85" t="s">
        <v>164</v>
      </c>
      <c r="BH17" s="85" t="s">
        <v>165</v>
      </c>
      <c r="BI17" s="85" t="s">
        <v>166</v>
      </c>
      <c r="BJ17" s="85" t="s">
        <v>167</v>
      </c>
      <c r="BK17" s="85" t="s">
        <v>168</v>
      </c>
      <c r="BL17" s="85" t="s">
        <v>169</v>
      </c>
      <c r="BM17" s="85" t="s">
        <v>162</v>
      </c>
      <c r="BN17" s="85" t="s">
        <v>170</v>
      </c>
      <c r="BO17" s="85" t="s">
        <v>171</v>
      </c>
      <c r="BP17" s="85" t="s">
        <v>214</v>
      </c>
      <c r="BQ17" s="85" t="s">
        <v>215</v>
      </c>
      <c r="BR17" s="85" t="s">
        <v>216</v>
      </c>
      <c r="BS17" s="85"/>
      <c r="BT17" s="85"/>
      <c r="BU17" s="85"/>
      <c r="BV17" s="85"/>
      <c r="BW17" s="85"/>
      <c r="BX17" s="85">
        <v>1</v>
      </c>
      <c r="BY17" s="85"/>
      <c r="BZ17" s="85"/>
    </row>
    <row r="18" spans="1:80" hidden="1" x14ac:dyDescent="0.25">
      <c r="A18" s="85" t="s">
        <v>284</v>
      </c>
      <c r="B18" s="85" t="s">
        <v>128</v>
      </c>
      <c r="C18" s="85" t="s">
        <v>285</v>
      </c>
      <c r="D18" s="85" t="str">
        <f>_xlfn.XLOOKUP(Roster_HR[[#This Row],[Enterprise ID]],Roster[Enterprise ID],Roster[Enterprise ID])</f>
        <v>daniela.strano</v>
      </c>
      <c r="E18" s="85" t="s">
        <v>286</v>
      </c>
      <c r="F18" s="85" t="s">
        <v>287</v>
      </c>
      <c r="G18" s="85" t="s">
        <v>132</v>
      </c>
      <c r="H18" s="85" t="s">
        <v>1</v>
      </c>
      <c r="I18" s="85" t="s">
        <v>133</v>
      </c>
      <c r="J18" s="85" t="s">
        <v>134</v>
      </c>
      <c r="K18" s="85" t="s">
        <v>135</v>
      </c>
      <c r="L18" s="85" t="s">
        <v>136</v>
      </c>
      <c r="M18" s="85" t="s">
        <v>137</v>
      </c>
      <c r="N18" s="85" t="s">
        <v>138</v>
      </c>
      <c r="O18" s="85" t="s">
        <v>139</v>
      </c>
      <c r="P18" s="85" t="s">
        <v>140</v>
      </c>
      <c r="Q18" s="85" t="s">
        <v>141</v>
      </c>
      <c r="R18" s="85" t="s">
        <v>142</v>
      </c>
      <c r="S18" s="85" t="s">
        <v>143</v>
      </c>
      <c r="T18" s="85" t="s">
        <v>144</v>
      </c>
      <c r="U18" s="85" t="s">
        <v>176</v>
      </c>
      <c r="V18" s="85" t="s">
        <v>146</v>
      </c>
      <c r="W18" s="85" t="s">
        <v>147</v>
      </c>
      <c r="X18" s="85" t="s">
        <v>148</v>
      </c>
      <c r="Y18" s="85" t="s">
        <v>149</v>
      </c>
      <c r="Z18" s="85" t="s">
        <v>150</v>
      </c>
      <c r="AA18" s="85" t="s">
        <v>1</v>
      </c>
      <c r="AB18" s="85" t="s">
        <v>1</v>
      </c>
      <c r="AC18" s="85" t="s">
        <v>147</v>
      </c>
      <c r="AD18" s="85" t="s">
        <v>1</v>
      </c>
      <c r="AE18" s="85" t="s">
        <v>1</v>
      </c>
      <c r="AF18" s="85" t="s">
        <v>1</v>
      </c>
      <c r="AG18" s="85" t="s">
        <v>1</v>
      </c>
      <c r="AH18" s="85" t="s">
        <v>151</v>
      </c>
      <c r="AI18" s="85" t="s">
        <v>177</v>
      </c>
      <c r="AJ18" s="85" t="s">
        <v>1522</v>
      </c>
      <c r="AK18" s="85" t="s">
        <v>179</v>
      </c>
      <c r="AL18" s="85" t="s">
        <v>194</v>
      </c>
      <c r="AM18" s="85" t="s">
        <v>195</v>
      </c>
      <c r="AN18" s="85" t="s">
        <v>1</v>
      </c>
      <c r="AO18" s="85"/>
      <c r="AP18" s="85" t="s">
        <v>1</v>
      </c>
      <c r="AQ18" s="85" t="s">
        <v>288</v>
      </c>
      <c r="AR18" s="85" t="s">
        <v>158</v>
      </c>
      <c r="AS18" s="85" t="s">
        <v>289</v>
      </c>
      <c r="AT18" s="85" t="s">
        <v>288</v>
      </c>
      <c r="AU18" s="85" t="s">
        <v>290</v>
      </c>
      <c r="AV18" s="85">
        <f t="shared" si="0"/>
        <v>60</v>
      </c>
      <c r="AW18" s="85" t="str">
        <f>VLOOKUP(Roster_HR[[#This Row],[Enterprise ID]],'ROSTER'!$A$1:$R$634,18,FALSE)</f>
        <v>DBA SERVICES</v>
      </c>
      <c r="AX18" s="85" t="str">
        <f>VLOOKUP(Roster_HR[[#This Row],[Enterprise ID]],'ROSTER'!$A$1:$R$634,14,FALSE)</f>
        <v>Milan</v>
      </c>
      <c r="AY18" s="85" t="s">
        <v>4021</v>
      </c>
      <c r="AZ18" s="85" t="s">
        <v>160</v>
      </c>
      <c r="BA18" s="85"/>
      <c r="BB18" s="85"/>
      <c r="BC18" s="85" t="s">
        <v>291</v>
      </c>
      <c r="BD18" s="85" t="s">
        <v>162</v>
      </c>
      <c r="BE18" s="85" t="s">
        <v>163</v>
      </c>
      <c r="BF18" s="85" t="s">
        <v>291</v>
      </c>
      <c r="BG18" s="85" t="s">
        <v>164</v>
      </c>
      <c r="BH18" s="85" t="s">
        <v>165</v>
      </c>
      <c r="BI18" s="85" t="s">
        <v>166</v>
      </c>
      <c r="BJ18" s="85" t="s">
        <v>167</v>
      </c>
      <c r="BK18" s="85" t="s">
        <v>168</v>
      </c>
      <c r="BL18" s="85" t="s">
        <v>169</v>
      </c>
      <c r="BM18" s="85" t="s">
        <v>162</v>
      </c>
      <c r="BN18" s="85" t="s">
        <v>170</v>
      </c>
      <c r="BO18" s="85" t="s">
        <v>171</v>
      </c>
      <c r="BP18" s="85" t="s">
        <v>292</v>
      </c>
      <c r="BQ18" s="85" t="s">
        <v>293</v>
      </c>
      <c r="BR18" s="85" t="s">
        <v>294</v>
      </c>
      <c r="BS18" s="85"/>
      <c r="BT18" s="85"/>
      <c r="BU18" s="85"/>
      <c r="BV18" s="85"/>
      <c r="BW18" s="85"/>
      <c r="BX18" s="85"/>
      <c r="BY18" s="85"/>
      <c r="BZ18" s="85"/>
    </row>
    <row r="19" spans="1:80" hidden="1" x14ac:dyDescent="0.25">
      <c r="A19" s="85" t="s">
        <v>295</v>
      </c>
      <c r="B19" s="85" t="s">
        <v>128</v>
      </c>
      <c r="C19" s="85" t="s">
        <v>296</v>
      </c>
      <c r="D19" s="85" t="str">
        <f>_xlfn.XLOOKUP(Roster_HR[[#This Row],[Enterprise ID]],Roster[Enterprise ID],Roster[Enterprise ID])</f>
        <v>flavio.salvalalio</v>
      </c>
      <c r="E19" s="85" t="s">
        <v>297</v>
      </c>
      <c r="F19" s="85" t="s">
        <v>298</v>
      </c>
      <c r="G19" s="85" t="s">
        <v>132</v>
      </c>
      <c r="H19" s="85" t="s">
        <v>1</v>
      </c>
      <c r="I19" s="85" t="s">
        <v>133</v>
      </c>
      <c r="J19" s="85" t="s">
        <v>134</v>
      </c>
      <c r="K19" s="85" t="s">
        <v>135</v>
      </c>
      <c r="L19" s="85" t="s">
        <v>136</v>
      </c>
      <c r="M19" s="85" t="s">
        <v>137</v>
      </c>
      <c r="N19" s="85" t="s">
        <v>138</v>
      </c>
      <c r="O19" s="85" t="s">
        <v>139</v>
      </c>
      <c r="P19" s="85" t="s">
        <v>140</v>
      </c>
      <c r="Q19" s="85" t="s">
        <v>141</v>
      </c>
      <c r="R19" s="85" t="s">
        <v>142</v>
      </c>
      <c r="S19" s="85" t="s">
        <v>143</v>
      </c>
      <c r="T19" s="85" t="s">
        <v>144</v>
      </c>
      <c r="U19" s="85" t="s">
        <v>176</v>
      </c>
      <c r="V19" s="85" t="s">
        <v>146</v>
      </c>
      <c r="W19" s="85" t="s">
        <v>147</v>
      </c>
      <c r="X19" s="85" t="s">
        <v>148</v>
      </c>
      <c r="Y19" s="85" t="s">
        <v>149</v>
      </c>
      <c r="Z19" s="85" t="s">
        <v>150</v>
      </c>
      <c r="AA19" s="85" t="s">
        <v>1</v>
      </c>
      <c r="AB19" s="85" t="s">
        <v>1</v>
      </c>
      <c r="AC19" s="85" t="s">
        <v>147</v>
      </c>
      <c r="AD19" s="85" t="s">
        <v>1</v>
      </c>
      <c r="AE19" s="85" t="s">
        <v>1</v>
      </c>
      <c r="AF19" s="85" t="s">
        <v>1</v>
      </c>
      <c r="AG19" s="85" t="s">
        <v>1</v>
      </c>
      <c r="AH19" s="85" t="s">
        <v>151</v>
      </c>
      <c r="AI19" s="85" t="s">
        <v>177</v>
      </c>
      <c r="AJ19" s="85" t="s">
        <v>178</v>
      </c>
      <c r="AK19" s="85" t="s">
        <v>179</v>
      </c>
      <c r="AL19" s="85" t="s">
        <v>299</v>
      </c>
      <c r="AM19" s="85" t="s">
        <v>300</v>
      </c>
      <c r="AN19" s="85" t="s">
        <v>1</v>
      </c>
      <c r="AO19" s="85"/>
      <c r="AP19" s="85" t="s">
        <v>1</v>
      </c>
      <c r="AQ19" s="85" t="s">
        <v>301</v>
      </c>
      <c r="AR19" s="85" t="s">
        <v>158</v>
      </c>
      <c r="AS19" s="85" t="s">
        <v>1</v>
      </c>
      <c r="AT19" s="85" t="s">
        <v>301</v>
      </c>
      <c r="AU19" s="85" t="s">
        <v>302</v>
      </c>
      <c r="AV19" s="85">
        <f t="shared" si="0"/>
        <v>27</v>
      </c>
      <c r="AW19" s="85" t="str">
        <f>VLOOKUP(Roster_HR[[#This Row],[Enterprise ID]],'ROSTER'!$A$1:$R$634,18,FALSE)</f>
        <v>DBA SERVICES</v>
      </c>
      <c r="AX19" s="85" t="str">
        <f>VLOOKUP(Roster_HR[[#This Row],[Enterprise ID]],'ROSTER'!$A$1:$R$634,14,FALSE)</f>
        <v>Milan</v>
      </c>
      <c r="AY19" s="85" t="s">
        <v>4021</v>
      </c>
      <c r="AZ19" s="85" t="s">
        <v>160</v>
      </c>
      <c r="BA19" s="85"/>
      <c r="BB19" s="85"/>
      <c r="BC19" s="85" t="s">
        <v>303</v>
      </c>
      <c r="BD19" s="85" t="s">
        <v>162</v>
      </c>
      <c r="BE19" s="85" t="s">
        <v>163</v>
      </c>
      <c r="BF19" s="85" t="s">
        <v>303</v>
      </c>
      <c r="BG19" s="85" t="s">
        <v>164</v>
      </c>
      <c r="BH19" s="85" t="s">
        <v>165</v>
      </c>
      <c r="BI19" s="85" t="s">
        <v>166</v>
      </c>
      <c r="BJ19" s="85" t="s">
        <v>167</v>
      </c>
      <c r="BK19" s="85" t="s">
        <v>168</v>
      </c>
      <c r="BL19" s="85" t="s">
        <v>169</v>
      </c>
      <c r="BM19" s="85" t="s">
        <v>162</v>
      </c>
      <c r="BN19" s="85" t="s">
        <v>170</v>
      </c>
      <c r="BO19" s="85" t="s">
        <v>171</v>
      </c>
      <c r="BP19" s="85" t="s">
        <v>304</v>
      </c>
      <c r="BQ19" s="85" t="s">
        <v>305</v>
      </c>
      <c r="BR19" s="85" t="s">
        <v>306</v>
      </c>
      <c r="BS19" s="85"/>
      <c r="BT19" s="85">
        <v>1</v>
      </c>
      <c r="BU19" s="85"/>
      <c r="BV19" s="85"/>
      <c r="BW19" s="85"/>
      <c r="BX19" s="85">
        <v>1</v>
      </c>
      <c r="BY19" s="85"/>
      <c r="BZ19" s="85"/>
    </row>
    <row r="20" spans="1:80" hidden="1" x14ac:dyDescent="0.25">
      <c r="A20" s="85" t="s">
        <v>307</v>
      </c>
      <c r="B20" s="85" t="s">
        <v>128</v>
      </c>
      <c r="C20" s="85" t="s">
        <v>308</v>
      </c>
      <c r="D20" s="85" t="str">
        <f>_xlfn.XLOOKUP(Roster_HR[[#This Row],[Enterprise ID]],Roster[Enterprise ID],Roster[Enterprise ID])</f>
        <v>elisa.romagnoli</v>
      </c>
      <c r="E20" s="85" t="s">
        <v>309</v>
      </c>
      <c r="F20" s="85" t="s">
        <v>310</v>
      </c>
      <c r="G20" s="85" t="s">
        <v>132</v>
      </c>
      <c r="H20" s="85" t="s">
        <v>1</v>
      </c>
      <c r="I20" s="85" t="s">
        <v>133</v>
      </c>
      <c r="J20" s="85" t="s">
        <v>134</v>
      </c>
      <c r="K20" s="85" t="s">
        <v>135</v>
      </c>
      <c r="L20" s="85" t="s">
        <v>136</v>
      </c>
      <c r="M20" s="85" t="s">
        <v>137</v>
      </c>
      <c r="N20" s="85" t="s">
        <v>138</v>
      </c>
      <c r="O20" s="85" t="s">
        <v>139</v>
      </c>
      <c r="P20" s="85" t="s">
        <v>140</v>
      </c>
      <c r="Q20" s="85" t="s">
        <v>141</v>
      </c>
      <c r="R20" s="85" t="s">
        <v>142</v>
      </c>
      <c r="S20" s="85" t="s">
        <v>143</v>
      </c>
      <c r="T20" s="85" t="s">
        <v>144</v>
      </c>
      <c r="U20" s="85" t="s">
        <v>176</v>
      </c>
      <c r="V20" s="85" t="s">
        <v>146</v>
      </c>
      <c r="W20" s="85" t="s">
        <v>147</v>
      </c>
      <c r="X20" s="85" t="s">
        <v>148</v>
      </c>
      <c r="Y20" s="85" t="s">
        <v>149</v>
      </c>
      <c r="Z20" s="85" t="s">
        <v>150</v>
      </c>
      <c r="AA20" s="85" t="s">
        <v>1</v>
      </c>
      <c r="AB20" s="85" t="s">
        <v>1</v>
      </c>
      <c r="AC20" s="85" t="s">
        <v>147</v>
      </c>
      <c r="AD20" s="85" t="s">
        <v>1</v>
      </c>
      <c r="AE20" s="85" t="s">
        <v>1</v>
      </c>
      <c r="AF20" s="85" t="s">
        <v>1</v>
      </c>
      <c r="AG20" s="85" t="s">
        <v>1</v>
      </c>
      <c r="AH20" s="85" t="s">
        <v>151</v>
      </c>
      <c r="AI20" s="85" t="s">
        <v>206</v>
      </c>
      <c r="AJ20" s="85" t="s">
        <v>207</v>
      </c>
      <c r="AK20" s="85" t="s">
        <v>179</v>
      </c>
      <c r="AL20" s="85" t="s">
        <v>208</v>
      </c>
      <c r="AM20" s="85" t="s">
        <v>209</v>
      </c>
      <c r="AN20" s="85" t="s">
        <v>1</v>
      </c>
      <c r="AO20" s="85"/>
      <c r="AP20" s="85" t="s">
        <v>1</v>
      </c>
      <c r="AQ20" s="85" t="s">
        <v>311</v>
      </c>
      <c r="AR20" s="85" t="s">
        <v>158</v>
      </c>
      <c r="AS20" s="85" t="s">
        <v>1</v>
      </c>
      <c r="AT20" s="85" t="s">
        <v>311</v>
      </c>
      <c r="AU20" s="85" t="s">
        <v>312</v>
      </c>
      <c r="AV20" s="85">
        <f t="shared" si="0"/>
        <v>49</v>
      </c>
      <c r="AW20" s="85" t="str">
        <f>VLOOKUP(Roster_HR[[#This Row],[Enterprise ID]],'ROSTER'!$A$1:$R$634,18,FALSE)</f>
        <v>DBA SERVICES</v>
      </c>
      <c r="AX20" s="85" t="str">
        <f>VLOOKUP(Roster_HR[[#This Row],[Enterprise ID]],'ROSTER'!$A$1:$R$634,14,FALSE)</f>
        <v>Milan</v>
      </c>
      <c r="AY20" s="85" t="s">
        <v>4021</v>
      </c>
      <c r="AZ20" s="85" t="s">
        <v>160</v>
      </c>
      <c r="BA20" s="85"/>
      <c r="BB20" s="85"/>
      <c r="BC20" s="85" t="s">
        <v>272</v>
      </c>
      <c r="BD20" s="85" t="s">
        <v>162</v>
      </c>
      <c r="BE20" s="85" t="s">
        <v>163</v>
      </c>
      <c r="BF20" s="85" t="s">
        <v>272</v>
      </c>
      <c r="BG20" s="85" t="s">
        <v>164</v>
      </c>
      <c r="BH20" s="85" t="s">
        <v>165</v>
      </c>
      <c r="BI20" s="85" t="s">
        <v>166</v>
      </c>
      <c r="BJ20" s="85" t="s">
        <v>167</v>
      </c>
      <c r="BK20" s="85" t="s">
        <v>168</v>
      </c>
      <c r="BL20" s="85" t="s">
        <v>169</v>
      </c>
      <c r="BM20" s="85" t="s">
        <v>162</v>
      </c>
      <c r="BN20" s="85" t="s">
        <v>170</v>
      </c>
      <c r="BO20" s="85" t="s">
        <v>171</v>
      </c>
      <c r="BP20" s="85" t="s">
        <v>214</v>
      </c>
      <c r="BQ20" s="85" t="s">
        <v>215</v>
      </c>
      <c r="BR20" s="85" t="s">
        <v>216</v>
      </c>
      <c r="BS20" s="85"/>
      <c r="BT20" s="85"/>
      <c r="BU20" s="85"/>
      <c r="BV20" s="85">
        <v>1</v>
      </c>
      <c r="BW20" s="85"/>
      <c r="BX20" s="85"/>
      <c r="BY20" s="85"/>
      <c r="BZ20" s="85"/>
    </row>
    <row r="21" spans="1:80" hidden="1" x14ac:dyDescent="0.25">
      <c r="A21" s="85" t="s">
        <v>313</v>
      </c>
      <c r="B21" s="85" t="s">
        <v>128</v>
      </c>
      <c r="C21" s="85" t="s">
        <v>314</v>
      </c>
      <c r="D21" s="85" t="str">
        <f>_xlfn.XLOOKUP(Roster_HR[[#This Row],[Enterprise ID]],Roster[Enterprise ID],Roster[Enterprise ID])</f>
        <v>silvia.sannino</v>
      </c>
      <c r="E21" s="85" t="s">
        <v>315</v>
      </c>
      <c r="F21" s="85" t="s">
        <v>316</v>
      </c>
      <c r="G21" s="85" t="s">
        <v>132</v>
      </c>
      <c r="H21" s="85" t="s">
        <v>1</v>
      </c>
      <c r="I21" s="85" t="s">
        <v>133</v>
      </c>
      <c r="J21" s="85" t="s">
        <v>134</v>
      </c>
      <c r="K21" s="85" t="s">
        <v>135</v>
      </c>
      <c r="L21" s="85" t="s">
        <v>136</v>
      </c>
      <c r="M21" s="85" t="s">
        <v>137</v>
      </c>
      <c r="N21" s="85" t="s">
        <v>138</v>
      </c>
      <c r="O21" s="85" t="s">
        <v>139</v>
      </c>
      <c r="P21" s="85" t="s">
        <v>140</v>
      </c>
      <c r="Q21" s="85" t="s">
        <v>141</v>
      </c>
      <c r="R21" s="85" t="s">
        <v>142</v>
      </c>
      <c r="S21" s="85" t="s">
        <v>143</v>
      </c>
      <c r="T21" s="85" t="s">
        <v>144</v>
      </c>
      <c r="U21" s="85" t="s">
        <v>145</v>
      </c>
      <c r="V21" s="85" t="s">
        <v>146</v>
      </c>
      <c r="W21" s="85" t="s">
        <v>147</v>
      </c>
      <c r="X21" s="85" t="s">
        <v>148</v>
      </c>
      <c r="Y21" s="85" t="s">
        <v>149</v>
      </c>
      <c r="Z21" s="85" t="s">
        <v>150</v>
      </c>
      <c r="AA21" s="85" t="s">
        <v>1</v>
      </c>
      <c r="AB21" s="85" t="s">
        <v>1</v>
      </c>
      <c r="AC21" s="85" t="s">
        <v>147</v>
      </c>
      <c r="AD21" s="85" t="s">
        <v>1</v>
      </c>
      <c r="AE21" s="85" t="s">
        <v>1</v>
      </c>
      <c r="AF21" s="85" t="s">
        <v>1</v>
      </c>
      <c r="AG21" s="85" t="s">
        <v>1</v>
      </c>
      <c r="AH21" s="85" t="s">
        <v>151</v>
      </c>
      <c r="AI21" s="85" t="s">
        <v>177</v>
      </c>
      <c r="AJ21" s="85" t="s">
        <v>193</v>
      </c>
      <c r="AK21" s="85" t="s">
        <v>224</v>
      </c>
      <c r="AL21" s="85" t="s">
        <v>225</v>
      </c>
      <c r="AM21" s="85" t="s">
        <v>226</v>
      </c>
      <c r="AN21" s="85" t="s">
        <v>1</v>
      </c>
      <c r="AO21" s="85"/>
      <c r="AP21" s="85" t="s">
        <v>1</v>
      </c>
      <c r="AQ21" s="85" t="s">
        <v>317</v>
      </c>
      <c r="AR21" s="85" t="s">
        <v>158</v>
      </c>
      <c r="AS21" s="85" t="s">
        <v>1</v>
      </c>
      <c r="AT21" s="85" t="s">
        <v>317</v>
      </c>
      <c r="AU21" s="85" t="s">
        <v>302</v>
      </c>
      <c r="AV21" s="85">
        <f t="shared" si="0"/>
        <v>27</v>
      </c>
      <c r="AW21" s="85" t="str">
        <f>VLOOKUP(Roster_HR[[#This Row],[Enterprise ID]],'ROSTER'!$A$1:$R$634,18,FALSE)</f>
        <v>TOOLS&amp;AUTOMATION</v>
      </c>
      <c r="AX21" s="85" t="str">
        <f>VLOOKUP(Roster_HR[[#This Row],[Enterprise ID]],'ROSTER'!$A$1:$R$634,14,FALSE)</f>
        <v>Rome</v>
      </c>
      <c r="AY21" s="85" t="s">
        <v>4021</v>
      </c>
      <c r="AZ21" s="85" t="s">
        <v>160</v>
      </c>
      <c r="BA21" s="85"/>
      <c r="BB21" s="85"/>
      <c r="BC21" s="85" t="s">
        <v>318</v>
      </c>
      <c r="BD21" s="85" t="s">
        <v>162</v>
      </c>
      <c r="BE21" s="85" t="s">
        <v>163</v>
      </c>
      <c r="BF21" s="85" t="s">
        <v>318</v>
      </c>
      <c r="BG21" s="85" t="s">
        <v>164</v>
      </c>
      <c r="BH21" s="85" t="s">
        <v>165</v>
      </c>
      <c r="BI21" s="85" t="s">
        <v>166</v>
      </c>
      <c r="BJ21" s="85" t="s">
        <v>167</v>
      </c>
      <c r="BK21" s="85" t="s">
        <v>168</v>
      </c>
      <c r="BL21" s="85" t="s">
        <v>169</v>
      </c>
      <c r="BM21" s="85" t="s">
        <v>162</v>
      </c>
      <c r="BN21" s="85" t="s">
        <v>170</v>
      </c>
      <c r="BO21" s="85" t="s">
        <v>171</v>
      </c>
      <c r="BP21" s="85" t="s">
        <v>273</v>
      </c>
      <c r="BQ21" s="85" t="s">
        <v>274</v>
      </c>
      <c r="BR21" s="85" t="s">
        <v>275</v>
      </c>
      <c r="BS21" s="85"/>
      <c r="BT21" s="85"/>
      <c r="BU21" s="85"/>
      <c r="BV21" s="85"/>
      <c r="BW21" s="85"/>
      <c r="BX21" s="85">
        <v>1</v>
      </c>
      <c r="BY21" s="85"/>
      <c r="BZ21" s="85"/>
    </row>
    <row r="22" spans="1:80" hidden="1" x14ac:dyDescent="0.25">
      <c r="A22" s="85" t="s">
        <v>319</v>
      </c>
      <c r="B22" s="85" t="s">
        <v>128</v>
      </c>
      <c r="C22" s="85" t="s">
        <v>320</v>
      </c>
      <c r="D22" s="85" t="str">
        <f>_xlfn.XLOOKUP(Roster_HR[[#This Row],[Enterprise ID]],Roster[Enterprise ID],Roster[Enterprise ID])</f>
        <v>maria.carello</v>
      </c>
      <c r="E22" s="85" t="s">
        <v>321</v>
      </c>
      <c r="F22" s="85" t="s">
        <v>322</v>
      </c>
      <c r="G22" s="85" t="s">
        <v>132</v>
      </c>
      <c r="H22" s="85" t="s">
        <v>1</v>
      </c>
      <c r="I22" s="85" t="s">
        <v>133</v>
      </c>
      <c r="J22" s="85" t="s">
        <v>134</v>
      </c>
      <c r="K22" s="85" t="s">
        <v>135</v>
      </c>
      <c r="L22" s="85" t="s">
        <v>136</v>
      </c>
      <c r="M22" s="85" t="s">
        <v>137</v>
      </c>
      <c r="N22" s="85" t="s">
        <v>138</v>
      </c>
      <c r="O22" s="85" t="s">
        <v>139</v>
      </c>
      <c r="P22" s="85" t="s">
        <v>140</v>
      </c>
      <c r="Q22" s="85" t="s">
        <v>141</v>
      </c>
      <c r="R22" s="85" t="s">
        <v>142</v>
      </c>
      <c r="S22" s="85" t="s">
        <v>143</v>
      </c>
      <c r="T22" s="85" t="s">
        <v>144</v>
      </c>
      <c r="U22" s="85" t="s">
        <v>176</v>
      </c>
      <c r="V22" s="85" t="s">
        <v>146</v>
      </c>
      <c r="W22" s="85" t="s">
        <v>147</v>
      </c>
      <c r="X22" s="85" t="s">
        <v>148</v>
      </c>
      <c r="Y22" s="85" t="s">
        <v>149</v>
      </c>
      <c r="Z22" s="85" t="s">
        <v>150</v>
      </c>
      <c r="AA22" s="85" t="s">
        <v>1</v>
      </c>
      <c r="AB22" s="85" t="s">
        <v>1</v>
      </c>
      <c r="AC22" s="85" t="s">
        <v>147</v>
      </c>
      <c r="AD22" s="85" t="s">
        <v>1</v>
      </c>
      <c r="AE22" s="85" t="s">
        <v>1</v>
      </c>
      <c r="AF22" s="85" t="s">
        <v>1</v>
      </c>
      <c r="AG22" s="85" t="s">
        <v>1</v>
      </c>
      <c r="AH22" s="85" t="s">
        <v>151</v>
      </c>
      <c r="AI22" s="85" t="s">
        <v>177</v>
      </c>
      <c r="AJ22" s="85" t="s">
        <v>1522</v>
      </c>
      <c r="AK22" s="85" t="s">
        <v>224</v>
      </c>
      <c r="AL22" s="85" t="s">
        <v>225</v>
      </c>
      <c r="AM22" s="85" t="s">
        <v>226</v>
      </c>
      <c r="AN22" s="85" t="s">
        <v>1</v>
      </c>
      <c r="AO22" s="85"/>
      <c r="AP22" s="85" t="s">
        <v>1</v>
      </c>
      <c r="AQ22" s="85" t="s">
        <v>323</v>
      </c>
      <c r="AR22" s="85" t="s">
        <v>158</v>
      </c>
      <c r="AS22" s="85" t="s">
        <v>1</v>
      </c>
      <c r="AT22" s="85" t="s">
        <v>323</v>
      </c>
      <c r="AU22" s="85" t="s">
        <v>324</v>
      </c>
      <c r="AV22" s="85">
        <f t="shared" si="0"/>
        <v>57</v>
      </c>
      <c r="AW22" s="85" t="str">
        <f>VLOOKUP(Roster_HR[[#This Row],[Enterprise ID]],'ROSTER'!$A$1:$R$634,18,FALSE)</f>
        <v>TOOLS&amp;AUTOMATION</v>
      </c>
      <c r="AX22" s="85" t="str">
        <f>VLOOKUP(Roster_HR[[#This Row],[Enterprise ID]],'ROSTER'!$A$1:$R$634,14,FALSE)</f>
        <v>Milan</v>
      </c>
      <c r="AY22" s="85" t="s">
        <v>1630</v>
      </c>
      <c r="AZ22" s="85" t="s">
        <v>160</v>
      </c>
      <c r="BA22" s="85"/>
      <c r="BB22" s="85"/>
      <c r="BC22" s="85" t="s">
        <v>198</v>
      </c>
      <c r="BD22" s="85" t="s">
        <v>162</v>
      </c>
      <c r="BE22" s="85" t="s">
        <v>163</v>
      </c>
      <c r="BF22" s="85" t="s">
        <v>198</v>
      </c>
      <c r="BG22" s="85" t="s">
        <v>164</v>
      </c>
      <c r="BH22" s="85" t="s">
        <v>165</v>
      </c>
      <c r="BI22" s="85" t="s">
        <v>166</v>
      </c>
      <c r="BJ22" s="85" t="s">
        <v>167</v>
      </c>
      <c r="BK22" s="85" t="s">
        <v>168</v>
      </c>
      <c r="BL22" s="85" t="s">
        <v>169</v>
      </c>
      <c r="BM22" s="85" t="s">
        <v>162</v>
      </c>
      <c r="BN22" s="85" t="s">
        <v>170</v>
      </c>
      <c r="BO22" s="85" t="s">
        <v>171</v>
      </c>
      <c r="BP22" s="85" t="s">
        <v>273</v>
      </c>
      <c r="BQ22" s="85" t="s">
        <v>274</v>
      </c>
      <c r="BR22" s="85" t="s">
        <v>275</v>
      </c>
      <c r="BS22" s="85"/>
      <c r="BT22" s="85"/>
      <c r="BU22" s="85"/>
      <c r="BV22" s="85"/>
      <c r="BW22" s="85"/>
      <c r="BX22" s="85"/>
      <c r="BY22" s="85"/>
      <c r="BZ22" s="85"/>
    </row>
    <row r="23" spans="1:80" hidden="1" x14ac:dyDescent="0.25">
      <c r="A23" s="85" t="s">
        <v>325</v>
      </c>
      <c r="B23" s="85" t="s">
        <v>128</v>
      </c>
      <c r="C23" s="85" t="s">
        <v>326</v>
      </c>
      <c r="D23" s="85" t="str">
        <f>_xlfn.XLOOKUP(Roster_HR[[#This Row],[Enterprise ID]],Roster[Enterprise ID],Roster[Enterprise ID])</f>
        <v>agnese.latino</v>
      </c>
      <c r="E23" s="85" t="s">
        <v>327</v>
      </c>
      <c r="F23" s="85" t="s">
        <v>328</v>
      </c>
      <c r="G23" s="85" t="s">
        <v>132</v>
      </c>
      <c r="H23" s="85" t="s">
        <v>1</v>
      </c>
      <c r="I23" s="85" t="s">
        <v>133</v>
      </c>
      <c r="J23" s="85" t="s">
        <v>134</v>
      </c>
      <c r="K23" s="85" t="s">
        <v>135</v>
      </c>
      <c r="L23" s="85" t="s">
        <v>136</v>
      </c>
      <c r="M23" s="85" t="s">
        <v>137</v>
      </c>
      <c r="N23" s="85" t="s">
        <v>138</v>
      </c>
      <c r="O23" s="85" t="s">
        <v>139</v>
      </c>
      <c r="P23" s="85" t="s">
        <v>140</v>
      </c>
      <c r="Q23" s="85" t="s">
        <v>141</v>
      </c>
      <c r="R23" s="85" t="s">
        <v>142</v>
      </c>
      <c r="S23" s="85" t="s">
        <v>143</v>
      </c>
      <c r="T23" s="85" t="s">
        <v>144</v>
      </c>
      <c r="U23" s="85" t="s">
        <v>176</v>
      </c>
      <c r="V23" s="85" t="s">
        <v>146</v>
      </c>
      <c r="W23" s="85" t="s">
        <v>147</v>
      </c>
      <c r="X23" s="85" t="s">
        <v>148</v>
      </c>
      <c r="Y23" s="85" t="s">
        <v>149</v>
      </c>
      <c r="Z23" s="85" t="s">
        <v>150</v>
      </c>
      <c r="AA23" s="85" t="s">
        <v>1</v>
      </c>
      <c r="AB23" s="85" t="s">
        <v>1</v>
      </c>
      <c r="AC23" s="85" t="s">
        <v>147</v>
      </c>
      <c r="AD23" s="85" t="s">
        <v>1</v>
      </c>
      <c r="AE23" s="85" t="s">
        <v>1</v>
      </c>
      <c r="AF23" s="85" t="s">
        <v>1</v>
      </c>
      <c r="AG23" s="85" t="s">
        <v>1</v>
      </c>
      <c r="AH23" s="85" t="s">
        <v>151</v>
      </c>
      <c r="AI23" s="85" t="s">
        <v>206</v>
      </c>
      <c r="AJ23" s="85" t="s">
        <v>207</v>
      </c>
      <c r="AK23" s="85" t="s">
        <v>154</v>
      </c>
      <c r="AL23" s="85" t="s">
        <v>329</v>
      </c>
      <c r="AM23" s="85" t="s">
        <v>330</v>
      </c>
      <c r="AN23" s="85" t="s">
        <v>1</v>
      </c>
      <c r="AO23" s="85"/>
      <c r="AP23" s="85" t="s">
        <v>1</v>
      </c>
      <c r="AQ23" s="85" t="s">
        <v>331</v>
      </c>
      <c r="AR23" s="85" t="s">
        <v>158</v>
      </c>
      <c r="AS23" s="85" t="s">
        <v>1</v>
      </c>
      <c r="AT23" s="85" t="s">
        <v>331</v>
      </c>
      <c r="AU23" s="85" t="s">
        <v>332</v>
      </c>
      <c r="AV23" s="85">
        <f t="shared" si="0"/>
        <v>17</v>
      </c>
      <c r="AW23" s="85" t="str">
        <f>VLOOKUP(Roster_HR[[#This Row],[Enterprise ID]],'ROSTER'!$A$1:$R$634,18,FALSE)</f>
        <v>SAP BASIS</v>
      </c>
      <c r="AX23" s="85" t="str">
        <f>VLOOKUP(Roster_HR[[#This Row],[Enterprise ID]],'ROSTER'!$A$1:$R$634,14,FALSE)</f>
        <v>Milan</v>
      </c>
      <c r="AY23" s="85" t="s">
        <v>4021</v>
      </c>
      <c r="AZ23" s="85" t="s">
        <v>160</v>
      </c>
      <c r="BA23" s="85"/>
      <c r="BB23" s="85"/>
      <c r="BC23" s="85" t="s">
        <v>250</v>
      </c>
      <c r="BD23" s="85" t="s">
        <v>162</v>
      </c>
      <c r="BE23" s="85" t="s">
        <v>163</v>
      </c>
      <c r="BF23" s="85" t="s">
        <v>250</v>
      </c>
      <c r="BG23" s="85" t="s">
        <v>164</v>
      </c>
      <c r="BH23" s="85" t="s">
        <v>165</v>
      </c>
      <c r="BI23" s="85" t="s">
        <v>166</v>
      </c>
      <c r="BJ23" s="85" t="s">
        <v>167</v>
      </c>
      <c r="BK23" s="85" t="s">
        <v>168</v>
      </c>
      <c r="BL23" s="85" t="s">
        <v>169</v>
      </c>
      <c r="BM23" s="85" t="s">
        <v>162</v>
      </c>
      <c r="BN23" s="85" t="s">
        <v>170</v>
      </c>
      <c r="BO23" s="85" t="s">
        <v>171</v>
      </c>
      <c r="BP23" s="85" t="s">
        <v>333</v>
      </c>
      <c r="BQ23" s="85" t="s">
        <v>334</v>
      </c>
      <c r="BR23" s="85" t="s">
        <v>335</v>
      </c>
      <c r="BS23" s="85"/>
      <c r="BT23" s="85"/>
      <c r="BU23" s="85"/>
      <c r="BV23" s="85"/>
      <c r="BW23" s="85"/>
      <c r="BX23" s="85"/>
      <c r="BY23" s="85"/>
      <c r="BZ23" s="85"/>
    </row>
    <row r="24" spans="1:80" hidden="1" x14ac:dyDescent="0.25">
      <c r="A24" s="85" t="s">
        <v>336</v>
      </c>
      <c r="B24" s="85" t="s">
        <v>128</v>
      </c>
      <c r="C24" s="86" t="s">
        <v>337</v>
      </c>
      <c r="D24" s="85" t="e">
        <f>_xlfn.XLOOKUP(Roster_HR[[#This Row],[Enterprise ID]],Roster[Enterprise ID],Roster[Enterprise ID])</f>
        <v>#N/A</v>
      </c>
      <c r="E24" s="85" t="s">
        <v>338</v>
      </c>
      <c r="F24" s="85" t="s">
        <v>339</v>
      </c>
      <c r="G24" s="85" t="s">
        <v>132</v>
      </c>
      <c r="H24" s="85" t="s">
        <v>1</v>
      </c>
      <c r="I24" s="85" t="s">
        <v>133</v>
      </c>
      <c r="J24" s="85" t="s">
        <v>134</v>
      </c>
      <c r="K24" s="85" t="s">
        <v>135</v>
      </c>
      <c r="L24" s="85" t="s">
        <v>136</v>
      </c>
      <c r="M24" s="85" t="s">
        <v>137</v>
      </c>
      <c r="N24" s="85" t="s">
        <v>138</v>
      </c>
      <c r="O24" s="85" t="s">
        <v>139</v>
      </c>
      <c r="P24" s="85" t="s">
        <v>340</v>
      </c>
      <c r="Q24" s="85" t="s">
        <v>1</v>
      </c>
      <c r="R24" s="85" t="s">
        <v>142</v>
      </c>
      <c r="S24" s="85" t="s">
        <v>143</v>
      </c>
      <c r="T24" s="85" t="s">
        <v>144</v>
      </c>
      <c r="U24" s="85" t="s">
        <v>176</v>
      </c>
      <c r="V24" s="85" t="s">
        <v>146</v>
      </c>
      <c r="W24" s="85" t="s">
        <v>147</v>
      </c>
      <c r="X24" s="85" t="s">
        <v>148</v>
      </c>
      <c r="Y24" s="85" t="s">
        <v>341</v>
      </c>
      <c r="Z24" s="85" t="s">
        <v>341</v>
      </c>
      <c r="AA24" s="85" t="s">
        <v>1</v>
      </c>
      <c r="AB24" s="85" t="s">
        <v>1</v>
      </c>
      <c r="AC24" s="85" t="s">
        <v>147</v>
      </c>
      <c r="AD24" s="85" t="s">
        <v>1</v>
      </c>
      <c r="AE24" s="85" t="s">
        <v>1</v>
      </c>
      <c r="AF24" s="85" t="s">
        <v>1</v>
      </c>
      <c r="AG24" s="85" t="s">
        <v>1</v>
      </c>
      <c r="AH24" s="85" t="s">
        <v>342</v>
      </c>
      <c r="AI24" s="85" t="s">
        <v>206</v>
      </c>
      <c r="AJ24" s="85" t="s">
        <v>219</v>
      </c>
      <c r="AK24" s="85" t="s">
        <v>343</v>
      </c>
      <c r="AL24" s="85" t="s">
        <v>344</v>
      </c>
      <c r="AM24" s="85" t="s">
        <v>345</v>
      </c>
      <c r="AN24" s="85" t="s">
        <v>1</v>
      </c>
      <c r="AO24" s="85"/>
      <c r="AP24" s="85" t="s">
        <v>1</v>
      </c>
      <c r="AQ24" s="85" t="s">
        <v>346</v>
      </c>
      <c r="AR24" s="85" t="s">
        <v>158</v>
      </c>
      <c r="AS24" s="85" t="s">
        <v>183</v>
      </c>
      <c r="AT24" s="85" t="s">
        <v>346</v>
      </c>
      <c r="AU24" s="85" t="s">
        <v>184</v>
      </c>
      <c r="AV24" s="85">
        <f t="shared" si="0"/>
        <v>30</v>
      </c>
      <c r="AW24" s="85" t="s">
        <v>4022</v>
      </c>
      <c r="AX24" s="85" t="str">
        <f>VLOOKUP(Roster_HR[[#This Row],[Enterprise ID]],'ROSTER'!$A$1:$R$634,14,FALSE)</f>
        <v>Milan</v>
      </c>
      <c r="AY24" s="85" t="s">
        <v>4017</v>
      </c>
      <c r="AZ24" s="85" t="s">
        <v>160</v>
      </c>
      <c r="BA24" s="85"/>
      <c r="BB24" s="85"/>
      <c r="BC24" s="85" t="s">
        <v>347</v>
      </c>
      <c r="BD24" s="85" t="s">
        <v>348</v>
      </c>
      <c r="BE24" s="85" t="s">
        <v>349</v>
      </c>
      <c r="BF24" s="85" t="s">
        <v>347</v>
      </c>
      <c r="BG24" s="85" t="s">
        <v>164</v>
      </c>
      <c r="BH24" s="85" t="s">
        <v>165</v>
      </c>
      <c r="BI24" s="85" t="s">
        <v>166</v>
      </c>
      <c r="BJ24" s="85" t="s">
        <v>167</v>
      </c>
      <c r="BK24" s="85" t="s">
        <v>168</v>
      </c>
      <c r="BL24" s="85" t="s">
        <v>169</v>
      </c>
      <c r="BM24" s="85" t="s">
        <v>162</v>
      </c>
      <c r="BN24" s="85" t="s">
        <v>170</v>
      </c>
      <c r="BO24" s="85" t="s">
        <v>171</v>
      </c>
      <c r="BP24" s="85" t="s">
        <v>350</v>
      </c>
      <c r="BQ24" s="85" t="s">
        <v>351</v>
      </c>
      <c r="BR24" s="85" t="s">
        <v>352</v>
      </c>
      <c r="BS24" s="85" t="s">
        <v>1526</v>
      </c>
      <c r="BT24" s="85"/>
      <c r="BU24" s="85"/>
      <c r="BV24" s="85"/>
      <c r="BW24" s="85"/>
      <c r="BX24" s="85"/>
      <c r="BY24" s="85"/>
      <c r="BZ24" s="85"/>
    </row>
    <row r="25" spans="1:80" hidden="1" x14ac:dyDescent="0.25">
      <c r="A25" s="85" t="s">
        <v>353</v>
      </c>
      <c r="B25" s="85" t="s">
        <v>128</v>
      </c>
      <c r="C25" s="85" t="s">
        <v>354</v>
      </c>
      <c r="D25" s="85" t="str">
        <f>_xlfn.XLOOKUP(Roster_HR[[#This Row],[Enterprise ID]],Roster[Enterprise ID],Roster[Enterprise ID])</f>
        <v>n.pinto</v>
      </c>
      <c r="E25" s="85" t="s">
        <v>355</v>
      </c>
      <c r="F25" s="85" t="s">
        <v>356</v>
      </c>
      <c r="G25" s="85" t="s">
        <v>132</v>
      </c>
      <c r="H25" s="85" t="s">
        <v>1</v>
      </c>
      <c r="I25" s="85" t="s">
        <v>133</v>
      </c>
      <c r="J25" s="85" t="s">
        <v>134</v>
      </c>
      <c r="K25" s="85" t="s">
        <v>135</v>
      </c>
      <c r="L25" s="85" t="s">
        <v>136</v>
      </c>
      <c r="M25" s="85" t="s">
        <v>137</v>
      </c>
      <c r="N25" s="85" t="s">
        <v>138</v>
      </c>
      <c r="O25" s="85" t="s">
        <v>139</v>
      </c>
      <c r="P25" s="85" t="s">
        <v>140</v>
      </c>
      <c r="Q25" s="85" t="s">
        <v>141</v>
      </c>
      <c r="R25" s="85" t="s">
        <v>142</v>
      </c>
      <c r="S25" s="85" t="s">
        <v>143</v>
      </c>
      <c r="T25" s="85" t="s">
        <v>144</v>
      </c>
      <c r="U25" s="85" t="s">
        <v>145</v>
      </c>
      <c r="V25" s="85" t="s">
        <v>146</v>
      </c>
      <c r="W25" s="85" t="s">
        <v>147</v>
      </c>
      <c r="X25" s="85" t="s">
        <v>148</v>
      </c>
      <c r="Y25" s="85" t="s">
        <v>149</v>
      </c>
      <c r="Z25" s="85" t="s">
        <v>150</v>
      </c>
      <c r="AA25" s="85" t="s">
        <v>1</v>
      </c>
      <c r="AB25" s="85" t="s">
        <v>1</v>
      </c>
      <c r="AC25" s="85" t="s">
        <v>147</v>
      </c>
      <c r="AD25" s="85" t="s">
        <v>1</v>
      </c>
      <c r="AE25" s="85" t="s">
        <v>1</v>
      </c>
      <c r="AF25" s="85" t="s">
        <v>1</v>
      </c>
      <c r="AG25" s="85" t="s">
        <v>1</v>
      </c>
      <c r="AH25" s="85" t="s">
        <v>342</v>
      </c>
      <c r="AI25" s="85" t="s">
        <v>177</v>
      </c>
      <c r="AJ25" s="85" t="s">
        <v>193</v>
      </c>
      <c r="AK25" s="85" t="s">
        <v>179</v>
      </c>
      <c r="AL25" s="85" t="s">
        <v>194</v>
      </c>
      <c r="AM25" s="85" t="s">
        <v>195</v>
      </c>
      <c r="AN25" s="85" t="s">
        <v>1</v>
      </c>
      <c r="AO25" s="85"/>
      <c r="AP25" s="85" t="s">
        <v>1</v>
      </c>
      <c r="AQ25" s="85" t="s">
        <v>357</v>
      </c>
      <c r="AR25" s="85" t="s">
        <v>158</v>
      </c>
      <c r="AS25" s="85" t="s">
        <v>1</v>
      </c>
      <c r="AT25" s="85" t="s">
        <v>357</v>
      </c>
      <c r="AU25" s="85" t="s">
        <v>358</v>
      </c>
      <c r="AV25" s="85">
        <f t="shared" si="0"/>
        <v>21</v>
      </c>
      <c r="AW25" s="85" t="str">
        <f>VLOOKUP(Roster_HR[[#This Row],[Enterprise ID]],'ROSTER'!$A$1:$R$634,18,FALSE)</f>
        <v>TOOLS&amp;AUTOMATION</v>
      </c>
      <c r="AX25" s="85" t="str">
        <f>VLOOKUP(Roster_HR[[#This Row],[Enterprise ID]],'ROSTER'!$A$1:$R$634,14,FALSE)</f>
        <v>Rome</v>
      </c>
      <c r="AY25" s="85" t="s">
        <v>4021</v>
      </c>
      <c r="AZ25" s="85" t="s">
        <v>160</v>
      </c>
      <c r="BA25" s="85"/>
      <c r="BB25" s="85"/>
      <c r="BC25" s="85" t="s">
        <v>359</v>
      </c>
      <c r="BD25" s="85" t="s">
        <v>162</v>
      </c>
      <c r="BE25" s="85" t="s">
        <v>163</v>
      </c>
      <c r="BF25" s="85" t="s">
        <v>359</v>
      </c>
      <c r="BG25" s="85" t="s">
        <v>164</v>
      </c>
      <c r="BH25" s="85" t="s">
        <v>165</v>
      </c>
      <c r="BI25" s="85" t="s">
        <v>166</v>
      </c>
      <c r="BJ25" s="85" t="s">
        <v>167</v>
      </c>
      <c r="BK25" s="85" t="s">
        <v>168</v>
      </c>
      <c r="BL25" s="85" t="s">
        <v>169</v>
      </c>
      <c r="BM25" s="85" t="s">
        <v>162</v>
      </c>
      <c r="BN25" s="85" t="s">
        <v>170</v>
      </c>
      <c r="BO25" s="85" t="s">
        <v>171</v>
      </c>
      <c r="BP25" s="85" t="s">
        <v>186</v>
      </c>
      <c r="BQ25" s="85" t="s">
        <v>187</v>
      </c>
      <c r="BR25" s="85" t="s">
        <v>188</v>
      </c>
      <c r="BS25" s="85"/>
      <c r="BT25" s="85"/>
      <c r="BU25" s="85"/>
      <c r="BV25" s="85"/>
      <c r="BW25" s="85"/>
      <c r="BX25" s="85"/>
      <c r="BY25" s="85"/>
      <c r="BZ25" s="85"/>
    </row>
    <row r="26" spans="1:80" hidden="1" x14ac:dyDescent="0.25">
      <c r="A26" s="85" t="s">
        <v>360</v>
      </c>
      <c r="B26" s="85" t="s">
        <v>128</v>
      </c>
      <c r="C26" s="86" t="s">
        <v>361</v>
      </c>
      <c r="D26" s="85" t="e">
        <f>_xlfn.XLOOKUP(Roster_HR[[#This Row],[Enterprise ID]],Roster[Enterprise ID],Roster[Enterprise ID])</f>
        <v>#N/A</v>
      </c>
      <c r="E26" s="85" t="s">
        <v>362</v>
      </c>
      <c r="F26" s="85" t="s">
        <v>363</v>
      </c>
      <c r="G26" s="85" t="s">
        <v>132</v>
      </c>
      <c r="H26" s="85" t="s">
        <v>1</v>
      </c>
      <c r="I26" s="85" t="s">
        <v>133</v>
      </c>
      <c r="J26" s="85" t="s">
        <v>134</v>
      </c>
      <c r="K26" s="85" t="s">
        <v>135</v>
      </c>
      <c r="L26" s="85" t="s">
        <v>136</v>
      </c>
      <c r="M26" s="85" t="s">
        <v>137</v>
      </c>
      <c r="N26" s="85" t="s">
        <v>138</v>
      </c>
      <c r="O26" s="85" t="s">
        <v>139</v>
      </c>
      <c r="P26" s="85" t="s">
        <v>140</v>
      </c>
      <c r="Q26" s="85" t="s">
        <v>364</v>
      </c>
      <c r="R26" s="85" t="s">
        <v>142</v>
      </c>
      <c r="S26" s="85" t="s">
        <v>143</v>
      </c>
      <c r="T26" s="85" t="s">
        <v>144</v>
      </c>
      <c r="U26" s="85" t="s">
        <v>365</v>
      </c>
      <c r="V26" s="85" t="s">
        <v>146</v>
      </c>
      <c r="W26" s="85" t="s">
        <v>147</v>
      </c>
      <c r="X26" s="85" t="s">
        <v>148</v>
      </c>
      <c r="Y26" s="85" t="s">
        <v>366</v>
      </c>
      <c r="Z26" s="85" t="s">
        <v>367</v>
      </c>
      <c r="AA26" s="85" t="s">
        <v>1</v>
      </c>
      <c r="AB26" s="85" t="s">
        <v>1</v>
      </c>
      <c r="AC26" s="85" t="s">
        <v>147</v>
      </c>
      <c r="AD26" s="85" t="s">
        <v>1</v>
      </c>
      <c r="AE26" s="85" t="s">
        <v>1</v>
      </c>
      <c r="AF26" s="85" t="s">
        <v>1</v>
      </c>
      <c r="AG26" s="85" t="s">
        <v>1</v>
      </c>
      <c r="AH26" s="85" t="s">
        <v>151</v>
      </c>
      <c r="AI26" s="85" t="s">
        <v>177</v>
      </c>
      <c r="AJ26" s="85" t="s">
        <v>193</v>
      </c>
      <c r="AK26" s="85" t="s">
        <v>179</v>
      </c>
      <c r="AL26" s="85" t="s">
        <v>194</v>
      </c>
      <c r="AM26" s="85" t="s">
        <v>195</v>
      </c>
      <c r="AN26" s="85" t="s">
        <v>1</v>
      </c>
      <c r="AO26" s="85"/>
      <c r="AP26" s="85" t="s">
        <v>1</v>
      </c>
      <c r="AQ26" s="85" t="s">
        <v>317</v>
      </c>
      <c r="AR26" s="85" t="s">
        <v>158</v>
      </c>
      <c r="AS26" s="85" t="s">
        <v>1</v>
      </c>
      <c r="AT26" s="85" t="s">
        <v>317</v>
      </c>
      <c r="AU26" s="85" t="s">
        <v>302</v>
      </c>
      <c r="AV26" s="85">
        <f t="shared" si="0"/>
        <v>27</v>
      </c>
      <c r="AW26" s="85" t="s">
        <v>4014</v>
      </c>
      <c r="AX26" s="85" t="e">
        <f>VLOOKUP(Roster_HR[[#This Row],[Enterprise ID]],'ROSTER'!$A$1:$R$634,14,FALSE)</f>
        <v>#N/A</v>
      </c>
      <c r="AY26" s="85" t="s">
        <v>4017</v>
      </c>
      <c r="AZ26" s="85" t="s">
        <v>160</v>
      </c>
      <c r="BA26" s="85"/>
      <c r="BB26" s="85"/>
      <c r="BC26" s="85" t="s">
        <v>368</v>
      </c>
      <c r="BD26" s="85" t="s">
        <v>369</v>
      </c>
      <c r="BE26" s="85" t="s">
        <v>349</v>
      </c>
      <c r="BF26" s="85" t="s">
        <v>368</v>
      </c>
      <c r="BG26" s="85" t="s">
        <v>164</v>
      </c>
      <c r="BH26" s="85" t="s">
        <v>165</v>
      </c>
      <c r="BI26" s="85" t="s">
        <v>166</v>
      </c>
      <c r="BJ26" s="85" t="s">
        <v>167</v>
      </c>
      <c r="BK26" s="85" t="s">
        <v>168</v>
      </c>
      <c r="BL26" s="85" t="s">
        <v>169</v>
      </c>
      <c r="BM26" s="85" t="s">
        <v>162</v>
      </c>
      <c r="BN26" s="85" t="s">
        <v>170</v>
      </c>
      <c r="BO26" s="85" t="s">
        <v>171</v>
      </c>
      <c r="BP26" s="85" t="s">
        <v>214</v>
      </c>
      <c r="BQ26" s="85" t="s">
        <v>215</v>
      </c>
      <c r="BR26" s="85" t="s">
        <v>370</v>
      </c>
      <c r="BS26" s="85" t="s">
        <v>1526</v>
      </c>
      <c r="BT26" s="85"/>
      <c r="BU26" s="85"/>
      <c r="BV26" s="85"/>
      <c r="BW26" s="85"/>
      <c r="BX26" s="85"/>
      <c r="BY26" s="85"/>
      <c r="BZ26" s="85"/>
    </row>
    <row r="27" spans="1:80" hidden="1" x14ac:dyDescent="0.25">
      <c r="A27" s="85" t="s">
        <v>371</v>
      </c>
      <c r="B27" s="85" t="s">
        <v>128</v>
      </c>
      <c r="C27" s="85" t="s">
        <v>372</v>
      </c>
      <c r="D27" s="85" t="str">
        <f>_xlfn.XLOOKUP(Roster_HR[[#This Row],[Enterprise ID]],Roster[Enterprise ID],Roster[Enterprise ID])</f>
        <v>flavio.corchia</v>
      </c>
      <c r="E27" s="85" t="s">
        <v>373</v>
      </c>
      <c r="F27" s="85" t="s">
        <v>374</v>
      </c>
      <c r="G27" s="85" t="s">
        <v>132</v>
      </c>
      <c r="H27" s="85" t="s">
        <v>1</v>
      </c>
      <c r="I27" s="85" t="s">
        <v>133</v>
      </c>
      <c r="J27" s="85" t="s">
        <v>134</v>
      </c>
      <c r="K27" s="85" t="s">
        <v>135</v>
      </c>
      <c r="L27" s="85" t="s">
        <v>136</v>
      </c>
      <c r="M27" s="85" t="s">
        <v>137</v>
      </c>
      <c r="N27" s="85" t="s">
        <v>138</v>
      </c>
      <c r="O27" s="85" t="s">
        <v>139</v>
      </c>
      <c r="P27" s="85" t="s">
        <v>140</v>
      </c>
      <c r="Q27" s="85" t="s">
        <v>141</v>
      </c>
      <c r="R27" s="85" t="s">
        <v>142</v>
      </c>
      <c r="S27" s="85" t="s">
        <v>143</v>
      </c>
      <c r="T27" s="85" t="s">
        <v>144</v>
      </c>
      <c r="U27" s="85" t="s">
        <v>145</v>
      </c>
      <c r="V27" s="85" t="s">
        <v>146</v>
      </c>
      <c r="W27" s="85" t="s">
        <v>147</v>
      </c>
      <c r="X27" s="85" t="s">
        <v>148</v>
      </c>
      <c r="Y27" s="85" t="s">
        <v>149</v>
      </c>
      <c r="Z27" s="85" t="s">
        <v>150</v>
      </c>
      <c r="AA27" s="85" t="s">
        <v>1</v>
      </c>
      <c r="AB27" s="85" t="s">
        <v>1</v>
      </c>
      <c r="AC27" s="85" t="s">
        <v>147</v>
      </c>
      <c r="AD27" s="85" t="s">
        <v>1</v>
      </c>
      <c r="AE27" s="85" t="s">
        <v>1</v>
      </c>
      <c r="AF27" s="85" t="s">
        <v>1</v>
      </c>
      <c r="AG27" s="85" t="s">
        <v>1</v>
      </c>
      <c r="AH27" s="85" t="s">
        <v>151</v>
      </c>
      <c r="AI27" s="85" t="s">
        <v>206</v>
      </c>
      <c r="AJ27" s="85" t="s">
        <v>207</v>
      </c>
      <c r="AK27" s="85" t="s">
        <v>154</v>
      </c>
      <c r="AL27" s="85" t="s">
        <v>329</v>
      </c>
      <c r="AM27" s="85" t="s">
        <v>330</v>
      </c>
      <c r="AN27" s="85" t="s">
        <v>1</v>
      </c>
      <c r="AO27" s="85"/>
      <c r="AP27" s="85" t="s">
        <v>1</v>
      </c>
      <c r="AQ27" s="85" t="s">
        <v>375</v>
      </c>
      <c r="AR27" s="85" t="s">
        <v>158</v>
      </c>
      <c r="AS27" s="85" t="s">
        <v>376</v>
      </c>
      <c r="AT27" s="85" t="s">
        <v>375</v>
      </c>
      <c r="AU27" s="85" t="s">
        <v>377</v>
      </c>
      <c r="AV27" s="85">
        <f t="shared" si="0"/>
        <v>12</v>
      </c>
      <c r="AW27" s="85" t="str">
        <f>VLOOKUP(Roster_HR[[#This Row],[Enterprise ID]],'ROSTER'!$A$1:$R$634,18,FALSE)</f>
        <v>NETWORK SERVICES</v>
      </c>
      <c r="AX27" s="85" t="str">
        <f>VLOOKUP(Roster_HR[[#This Row],[Enterprise ID]],'ROSTER'!$A$1:$R$634,14,FALSE)</f>
        <v>Rome</v>
      </c>
      <c r="AY27" s="85" t="s">
        <v>4021</v>
      </c>
      <c r="AZ27" s="85" t="s">
        <v>160</v>
      </c>
      <c r="BA27" s="85"/>
      <c r="BB27" s="85"/>
      <c r="BC27" s="85" t="s">
        <v>378</v>
      </c>
      <c r="BD27" s="85" t="s">
        <v>162</v>
      </c>
      <c r="BE27" s="85" t="s">
        <v>163</v>
      </c>
      <c r="BF27" s="85" t="s">
        <v>378</v>
      </c>
      <c r="BG27" s="85" t="s">
        <v>164</v>
      </c>
      <c r="BH27" s="85" t="s">
        <v>165</v>
      </c>
      <c r="BI27" s="85" t="s">
        <v>166</v>
      </c>
      <c r="BJ27" s="85" t="s">
        <v>167</v>
      </c>
      <c r="BK27" s="85" t="s">
        <v>168</v>
      </c>
      <c r="BL27" s="85" t="s">
        <v>169</v>
      </c>
      <c r="BM27" s="85" t="s">
        <v>162</v>
      </c>
      <c r="BN27" s="85" t="s">
        <v>170</v>
      </c>
      <c r="BO27" s="85" t="s">
        <v>171</v>
      </c>
      <c r="BP27" s="85" t="s">
        <v>379</v>
      </c>
      <c r="BQ27" s="85" t="s">
        <v>380</v>
      </c>
      <c r="BR27" s="85" t="s">
        <v>381</v>
      </c>
      <c r="BS27" s="85"/>
      <c r="BT27" s="85"/>
      <c r="BU27" s="85"/>
      <c r="BV27" s="85"/>
      <c r="BW27" s="85"/>
      <c r="BX27" s="85"/>
      <c r="BY27" s="85"/>
      <c r="BZ27" s="85"/>
    </row>
    <row r="28" spans="1:80" hidden="1" x14ac:dyDescent="0.25">
      <c r="A28" s="85" t="s">
        <v>382</v>
      </c>
      <c r="B28" s="85" t="s">
        <v>128</v>
      </c>
      <c r="C28" s="85" t="s">
        <v>383</v>
      </c>
      <c r="D28" s="85" t="str">
        <f>_xlfn.XLOOKUP(Roster_HR[[#This Row],[Enterprise ID]],Roster[Enterprise ID],Roster[Enterprise ID])</f>
        <v>dario.benini</v>
      </c>
      <c r="E28" s="85" t="s">
        <v>384</v>
      </c>
      <c r="F28" s="85" t="s">
        <v>385</v>
      </c>
      <c r="G28" s="85" t="s">
        <v>132</v>
      </c>
      <c r="H28" s="85" t="s">
        <v>1</v>
      </c>
      <c r="I28" s="85" t="s">
        <v>133</v>
      </c>
      <c r="J28" s="85" t="s">
        <v>134</v>
      </c>
      <c r="K28" s="85" t="s">
        <v>135</v>
      </c>
      <c r="L28" s="85" t="s">
        <v>136</v>
      </c>
      <c r="M28" s="85" t="s">
        <v>137</v>
      </c>
      <c r="N28" s="85" t="s">
        <v>138</v>
      </c>
      <c r="O28" s="85" t="s">
        <v>139</v>
      </c>
      <c r="P28" s="85" t="s">
        <v>140</v>
      </c>
      <c r="Q28" s="85" t="s">
        <v>141</v>
      </c>
      <c r="R28" s="85" t="s">
        <v>142</v>
      </c>
      <c r="S28" s="85" t="s">
        <v>143</v>
      </c>
      <c r="T28" s="85" t="s">
        <v>144</v>
      </c>
      <c r="U28" s="85" t="s">
        <v>176</v>
      </c>
      <c r="V28" s="85" t="s">
        <v>146</v>
      </c>
      <c r="W28" s="85" t="s">
        <v>147</v>
      </c>
      <c r="X28" s="85" t="s">
        <v>148</v>
      </c>
      <c r="Y28" s="85" t="s">
        <v>149</v>
      </c>
      <c r="Z28" s="85" t="s">
        <v>150</v>
      </c>
      <c r="AA28" s="85" t="s">
        <v>1</v>
      </c>
      <c r="AB28" s="85" t="s">
        <v>1</v>
      </c>
      <c r="AC28" s="85" t="s">
        <v>147</v>
      </c>
      <c r="AD28" s="85" t="s">
        <v>1</v>
      </c>
      <c r="AE28" s="85" t="s">
        <v>1</v>
      </c>
      <c r="AF28" s="85" t="s">
        <v>1</v>
      </c>
      <c r="AG28" s="85" t="s">
        <v>1</v>
      </c>
      <c r="AH28" s="85" t="s">
        <v>151</v>
      </c>
      <c r="AI28" s="85" t="s">
        <v>177</v>
      </c>
      <c r="AJ28" s="85" t="s">
        <v>178</v>
      </c>
      <c r="AK28" s="85" t="s">
        <v>179</v>
      </c>
      <c r="AL28" s="85" t="s">
        <v>299</v>
      </c>
      <c r="AM28" s="85" t="s">
        <v>300</v>
      </c>
      <c r="AN28" s="85" t="s">
        <v>1</v>
      </c>
      <c r="AO28" s="85"/>
      <c r="AP28" s="85" t="s">
        <v>1</v>
      </c>
      <c r="AQ28" s="85" t="s">
        <v>386</v>
      </c>
      <c r="AR28" s="85" t="s">
        <v>158</v>
      </c>
      <c r="AS28" s="85" t="s">
        <v>259</v>
      </c>
      <c r="AT28" s="85" t="s">
        <v>386</v>
      </c>
      <c r="AU28" s="85" t="s">
        <v>260</v>
      </c>
      <c r="AV28" s="85">
        <f t="shared" si="0"/>
        <v>66</v>
      </c>
      <c r="AW28" s="85" t="str">
        <f>VLOOKUP(Roster_HR[[#This Row],[Enterprise ID]],'ROSTER'!$A$1:$R$634,18,FALSE)</f>
        <v>TOOLS&amp;AUTOMATION</v>
      </c>
      <c r="AX28" s="85" t="str">
        <f>VLOOKUP(Roster_HR[[#This Row],[Enterprise ID]],'ROSTER'!$A$1:$R$634,14,FALSE)</f>
        <v>Milan</v>
      </c>
      <c r="AY28" s="85" t="s">
        <v>4021</v>
      </c>
      <c r="AZ28" s="85" t="s">
        <v>160</v>
      </c>
      <c r="BA28" s="85"/>
      <c r="BB28" s="85"/>
      <c r="BC28" s="85" t="s">
        <v>387</v>
      </c>
      <c r="BD28" s="85" t="s">
        <v>162</v>
      </c>
      <c r="BE28" s="85" t="s">
        <v>163</v>
      </c>
      <c r="BF28" s="85" t="s">
        <v>387</v>
      </c>
      <c r="BG28" s="85" t="s">
        <v>164</v>
      </c>
      <c r="BH28" s="85" t="s">
        <v>165</v>
      </c>
      <c r="BI28" s="85" t="s">
        <v>166</v>
      </c>
      <c r="BJ28" s="85" t="s">
        <v>167</v>
      </c>
      <c r="BK28" s="85" t="s">
        <v>168</v>
      </c>
      <c r="BL28" s="85" t="s">
        <v>169</v>
      </c>
      <c r="BM28" s="85" t="s">
        <v>162</v>
      </c>
      <c r="BN28" s="85" t="s">
        <v>170</v>
      </c>
      <c r="BO28" s="85" t="s">
        <v>171</v>
      </c>
      <c r="BP28" s="85" t="s">
        <v>304</v>
      </c>
      <c r="BQ28" s="85" t="s">
        <v>305</v>
      </c>
      <c r="BR28" s="85" t="s">
        <v>306</v>
      </c>
      <c r="BS28" s="85"/>
      <c r="BT28" s="85"/>
      <c r="BU28" s="85"/>
      <c r="BV28" s="94">
        <v>1</v>
      </c>
      <c r="BW28" s="85"/>
      <c r="BX28" s="85"/>
      <c r="BY28" s="85"/>
      <c r="BZ28" s="85"/>
      <c r="CA28" t="s">
        <v>388</v>
      </c>
      <c r="CB28" t="s">
        <v>193</v>
      </c>
    </row>
    <row r="29" spans="1:80" hidden="1" x14ac:dyDescent="0.25">
      <c r="A29" s="85" t="s">
        <v>389</v>
      </c>
      <c r="B29" s="85" t="s">
        <v>128</v>
      </c>
      <c r="C29" s="85" t="s">
        <v>390</v>
      </c>
      <c r="D29" s="85" t="str">
        <f>_xlfn.XLOOKUP(Roster_HR[[#This Row],[Enterprise ID]],Roster[Enterprise ID],Roster[Enterprise ID])</f>
        <v>giacomo.d.picconi</v>
      </c>
      <c r="E29" s="85" t="s">
        <v>391</v>
      </c>
      <c r="F29" s="85" t="s">
        <v>392</v>
      </c>
      <c r="G29" s="85" t="s">
        <v>132</v>
      </c>
      <c r="H29" s="85" t="s">
        <v>1</v>
      </c>
      <c r="I29" s="85" t="s">
        <v>133</v>
      </c>
      <c r="J29" s="85" t="s">
        <v>134</v>
      </c>
      <c r="K29" s="85" t="s">
        <v>135</v>
      </c>
      <c r="L29" s="85" t="s">
        <v>136</v>
      </c>
      <c r="M29" s="85" t="s">
        <v>137</v>
      </c>
      <c r="N29" s="85" t="s">
        <v>138</v>
      </c>
      <c r="O29" s="85" t="s">
        <v>139</v>
      </c>
      <c r="P29" s="85" t="s">
        <v>140</v>
      </c>
      <c r="Q29" s="85" t="s">
        <v>141</v>
      </c>
      <c r="R29" s="85" t="s">
        <v>142</v>
      </c>
      <c r="S29" s="85" t="s">
        <v>143</v>
      </c>
      <c r="T29" s="85" t="s">
        <v>144</v>
      </c>
      <c r="U29" s="85" t="s">
        <v>176</v>
      </c>
      <c r="V29" s="85" t="s">
        <v>146</v>
      </c>
      <c r="W29" s="85" t="s">
        <v>147</v>
      </c>
      <c r="X29" s="85" t="s">
        <v>148</v>
      </c>
      <c r="Y29" s="85" t="s">
        <v>149</v>
      </c>
      <c r="Z29" s="85" t="s">
        <v>150</v>
      </c>
      <c r="AA29" s="85" t="s">
        <v>1</v>
      </c>
      <c r="AB29" s="85" t="s">
        <v>1</v>
      </c>
      <c r="AC29" s="85" t="s">
        <v>147</v>
      </c>
      <c r="AD29" s="85" t="s">
        <v>1</v>
      </c>
      <c r="AE29" s="85" t="s">
        <v>1</v>
      </c>
      <c r="AF29" s="85" t="s">
        <v>1</v>
      </c>
      <c r="AG29" s="85" t="s">
        <v>1</v>
      </c>
      <c r="AH29" s="85" t="s">
        <v>151</v>
      </c>
      <c r="AI29" s="85" t="s">
        <v>177</v>
      </c>
      <c r="AJ29" s="85" t="s">
        <v>193</v>
      </c>
      <c r="AK29" s="85" t="s">
        <v>154</v>
      </c>
      <c r="AL29" s="85" t="s">
        <v>269</v>
      </c>
      <c r="AM29" s="85" t="s">
        <v>270</v>
      </c>
      <c r="AN29" s="85" t="s">
        <v>1</v>
      </c>
      <c r="AO29" s="85"/>
      <c r="AP29" s="85" t="s">
        <v>1</v>
      </c>
      <c r="AQ29" s="85" t="s">
        <v>393</v>
      </c>
      <c r="AR29" s="85" t="s">
        <v>158</v>
      </c>
      <c r="AS29" s="85" t="s">
        <v>1</v>
      </c>
      <c r="AT29" s="85" t="s">
        <v>393</v>
      </c>
      <c r="AU29" s="85" t="s">
        <v>394</v>
      </c>
      <c r="AV29" s="85">
        <f t="shared" si="0"/>
        <v>59</v>
      </c>
      <c r="AW29" s="85" t="str">
        <f>VLOOKUP(Roster_HR[[#This Row],[Enterprise ID]],'ROSTER'!$A$1:$R$634,18,FALSE)</f>
        <v>MIDDLEWARE SERVICES</v>
      </c>
      <c r="AX29" s="85" t="str">
        <f>VLOOKUP(Roster_HR[[#This Row],[Enterprise ID]],'ROSTER'!$A$1:$R$634,14,FALSE)</f>
        <v>Milan</v>
      </c>
      <c r="AY29" s="85" t="s">
        <v>4021</v>
      </c>
      <c r="AZ29" s="85" t="s">
        <v>160</v>
      </c>
      <c r="BA29" s="85"/>
      <c r="BB29" s="85"/>
      <c r="BC29" s="85" t="s">
        <v>162</v>
      </c>
      <c r="BD29" s="85" t="s">
        <v>162</v>
      </c>
      <c r="BE29" s="85" t="s">
        <v>163</v>
      </c>
      <c r="BF29" s="85" t="s">
        <v>162</v>
      </c>
      <c r="BG29" s="85" t="s">
        <v>164</v>
      </c>
      <c r="BH29" s="85" t="s">
        <v>165</v>
      </c>
      <c r="BI29" s="85" t="s">
        <v>166</v>
      </c>
      <c r="BJ29" s="85" t="s">
        <v>167</v>
      </c>
      <c r="BK29" s="85" t="s">
        <v>168</v>
      </c>
      <c r="BL29" s="85" t="s">
        <v>169</v>
      </c>
      <c r="BM29" s="85" t="s">
        <v>162</v>
      </c>
      <c r="BN29" s="85" t="s">
        <v>170</v>
      </c>
      <c r="BO29" s="85" t="s">
        <v>171</v>
      </c>
      <c r="BP29" s="85" t="s">
        <v>395</v>
      </c>
      <c r="BQ29" s="85" t="s">
        <v>396</v>
      </c>
      <c r="BR29" s="85" t="s">
        <v>397</v>
      </c>
      <c r="BS29" s="85"/>
      <c r="BT29" s="85"/>
      <c r="BU29" s="85"/>
      <c r="BV29" s="85"/>
      <c r="BW29" s="85"/>
      <c r="BX29" s="85"/>
      <c r="BY29" s="85"/>
      <c r="BZ29" s="85"/>
    </row>
    <row r="30" spans="1:80" hidden="1" x14ac:dyDescent="0.25">
      <c r="A30" s="85" t="s">
        <v>398</v>
      </c>
      <c r="B30" s="85" t="s">
        <v>128</v>
      </c>
      <c r="C30" s="85" t="s">
        <v>399</v>
      </c>
      <c r="D30" s="85" t="str">
        <f>_xlfn.XLOOKUP(Roster_HR[[#This Row],[Enterprise ID]],Roster[Enterprise ID],Roster[Enterprise ID])</f>
        <v>federico.gianelli</v>
      </c>
      <c r="E30" s="85" t="s">
        <v>400</v>
      </c>
      <c r="F30" s="85" t="s">
        <v>401</v>
      </c>
      <c r="G30" s="85" t="s">
        <v>132</v>
      </c>
      <c r="H30" s="85" t="s">
        <v>1</v>
      </c>
      <c r="I30" s="85" t="s">
        <v>133</v>
      </c>
      <c r="J30" s="85" t="s">
        <v>134</v>
      </c>
      <c r="K30" s="85" t="s">
        <v>135</v>
      </c>
      <c r="L30" s="85" t="s">
        <v>136</v>
      </c>
      <c r="M30" s="85" t="s">
        <v>137</v>
      </c>
      <c r="N30" s="85" t="s">
        <v>138</v>
      </c>
      <c r="O30" s="85" t="s">
        <v>139</v>
      </c>
      <c r="P30" s="85" t="s">
        <v>140</v>
      </c>
      <c r="Q30" s="85" t="s">
        <v>141</v>
      </c>
      <c r="R30" s="85" t="s">
        <v>142</v>
      </c>
      <c r="S30" s="85" t="s">
        <v>143</v>
      </c>
      <c r="T30" s="85" t="s">
        <v>144</v>
      </c>
      <c r="U30" s="85" t="s">
        <v>176</v>
      </c>
      <c r="V30" s="85" t="s">
        <v>146</v>
      </c>
      <c r="W30" s="85" t="s">
        <v>147</v>
      </c>
      <c r="X30" s="85" t="s">
        <v>148</v>
      </c>
      <c r="Y30" s="85" t="s">
        <v>149</v>
      </c>
      <c r="Z30" s="85" t="s">
        <v>150</v>
      </c>
      <c r="AA30" s="85" t="s">
        <v>1</v>
      </c>
      <c r="AB30" s="85" t="s">
        <v>1</v>
      </c>
      <c r="AC30" s="85" t="s">
        <v>147</v>
      </c>
      <c r="AD30" s="85" t="s">
        <v>1</v>
      </c>
      <c r="AE30" s="85" t="s">
        <v>1</v>
      </c>
      <c r="AF30" s="85" t="s">
        <v>1</v>
      </c>
      <c r="AG30" s="85" t="s">
        <v>1</v>
      </c>
      <c r="AH30" s="85" t="s">
        <v>151</v>
      </c>
      <c r="AI30" s="85" t="s">
        <v>177</v>
      </c>
      <c r="AJ30" s="85" t="s">
        <v>178</v>
      </c>
      <c r="AK30" s="85" t="s">
        <v>179</v>
      </c>
      <c r="AL30" s="85" t="s">
        <v>180</v>
      </c>
      <c r="AM30" s="85" t="s">
        <v>181</v>
      </c>
      <c r="AN30" s="85" t="s">
        <v>1</v>
      </c>
      <c r="AO30" s="85"/>
      <c r="AP30" s="85" t="s">
        <v>1</v>
      </c>
      <c r="AQ30" s="85" t="s">
        <v>402</v>
      </c>
      <c r="AR30" s="85" t="s">
        <v>158</v>
      </c>
      <c r="AS30" s="85" t="s">
        <v>183</v>
      </c>
      <c r="AT30" s="85" t="s">
        <v>402</v>
      </c>
      <c r="AU30" s="85" t="s">
        <v>184</v>
      </c>
      <c r="AV30" s="85">
        <f t="shared" si="0"/>
        <v>30</v>
      </c>
      <c r="AW30" s="85" t="str">
        <f>VLOOKUP(Roster_HR[[#This Row],[Enterprise ID]],'ROSTER'!$A$1:$R$634,18,FALSE)</f>
        <v>SAP BASIS</v>
      </c>
      <c r="AX30" s="85" t="str">
        <f>VLOOKUP(Roster_HR[[#This Row],[Enterprise ID]],'ROSTER'!$A$1:$R$634,14,FALSE)</f>
        <v>Milan</v>
      </c>
      <c r="AY30" s="85" t="s">
        <v>4021</v>
      </c>
      <c r="AZ30" s="85" t="s">
        <v>160</v>
      </c>
      <c r="BA30" s="85"/>
      <c r="BB30" s="85"/>
      <c r="BC30" s="85" t="s">
        <v>403</v>
      </c>
      <c r="BD30" s="85" t="s">
        <v>162</v>
      </c>
      <c r="BE30" s="85" t="s">
        <v>163</v>
      </c>
      <c r="BF30" s="85" t="s">
        <v>403</v>
      </c>
      <c r="BG30" s="85" t="s">
        <v>164</v>
      </c>
      <c r="BH30" s="85" t="s">
        <v>165</v>
      </c>
      <c r="BI30" s="85" t="s">
        <v>166</v>
      </c>
      <c r="BJ30" s="85" t="s">
        <v>167</v>
      </c>
      <c r="BK30" s="85" t="s">
        <v>168</v>
      </c>
      <c r="BL30" s="85" t="s">
        <v>169</v>
      </c>
      <c r="BM30" s="85" t="s">
        <v>162</v>
      </c>
      <c r="BN30" s="85" t="s">
        <v>170</v>
      </c>
      <c r="BO30" s="85" t="s">
        <v>171</v>
      </c>
      <c r="BP30" s="85" t="s">
        <v>404</v>
      </c>
      <c r="BQ30" s="85" t="s">
        <v>405</v>
      </c>
      <c r="BR30" s="85" t="s">
        <v>406</v>
      </c>
      <c r="BS30" s="85"/>
      <c r="BT30" s="85">
        <v>1</v>
      </c>
      <c r="BU30" s="85"/>
      <c r="BV30" s="85"/>
      <c r="BW30" s="85"/>
      <c r="BX30" s="85">
        <v>1</v>
      </c>
      <c r="BY30" s="85"/>
      <c r="BZ30" s="85"/>
    </row>
    <row r="31" spans="1:80" hidden="1" x14ac:dyDescent="0.25">
      <c r="A31" s="85" t="s">
        <v>407</v>
      </c>
      <c r="B31" s="85" t="s">
        <v>128</v>
      </c>
      <c r="C31" s="85" t="s">
        <v>408</v>
      </c>
      <c r="D31" s="85" t="str">
        <f>_xlfn.XLOOKUP(Roster_HR[[#This Row],[Enterprise ID]],Roster[Enterprise ID],Roster[Enterprise ID])</f>
        <v>paolo.cesare.sesini</v>
      </c>
      <c r="E31" s="85" t="s">
        <v>409</v>
      </c>
      <c r="F31" s="85" t="s">
        <v>410</v>
      </c>
      <c r="G31" s="85" t="s">
        <v>132</v>
      </c>
      <c r="H31" s="85" t="s">
        <v>1</v>
      </c>
      <c r="I31" s="85" t="s">
        <v>133</v>
      </c>
      <c r="J31" s="85" t="s">
        <v>134</v>
      </c>
      <c r="K31" s="85" t="s">
        <v>135</v>
      </c>
      <c r="L31" s="85" t="s">
        <v>136</v>
      </c>
      <c r="M31" s="85" t="s">
        <v>137</v>
      </c>
      <c r="N31" s="85" t="s">
        <v>138</v>
      </c>
      <c r="O31" s="85" t="s">
        <v>139</v>
      </c>
      <c r="P31" s="85" t="s">
        <v>140</v>
      </c>
      <c r="Q31" s="85" t="s">
        <v>141</v>
      </c>
      <c r="R31" s="85" t="s">
        <v>142</v>
      </c>
      <c r="S31" s="85" t="s">
        <v>143</v>
      </c>
      <c r="T31" s="85" t="s">
        <v>144</v>
      </c>
      <c r="U31" s="85" t="s">
        <v>176</v>
      </c>
      <c r="V31" s="85" t="s">
        <v>146</v>
      </c>
      <c r="W31" s="85" t="s">
        <v>147</v>
      </c>
      <c r="X31" s="85" t="s">
        <v>148</v>
      </c>
      <c r="Y31" s="85" t="s">
        <v>149</v>
      </c>
      <c r="Z31" s="85" t="s">
        <v>150</v>
      </c>
      <c r="AA31" s="85" t="s">
        <v>1</v>
      </c>
      <c r="AB31" s="85" t="s">
        <v>1</v>
      </c>
      <c r="AC31" s="85" t="s">
        <v>147</v>
      </c>
      <c r="AD31" s="85" t="s">
        <v>1</v>
      </c>
      <c r="AE31" s="85" t="s">
        <v>1</v>
      </c>
      <c r="AF31" s="85" t="s">
        <v>1</v>
      </c>
      <c r="AG31" s="85" t="s">
        <v>1</v>
      </c>
      <c r="AH31" s="85" t="s">
        <v>151</v>
      </c>
      <c r="AI31" s="85" t="s">
        <v>177</v>
      </c>
      <c r="AJ31" s="85" t="s">
        <v>1522</v>
      </c>
      <c r="AK31" s="85" t="s">
        <v>179</v>
      </c>
      <c r="AL31" s="85" t="s">
        <v>194</v>
      </c>
      <c r="AM31" s="85" t="s">
        <v>195</v>
      </c>
      <c r="AN31" s="85" t="s">
        <v>1</v>
      </c>
      <c r="AO31" s="85"/>
      <c r="AP31" s="85" t="s">
        <v>1</v>
      </c>
      <c r="AQ31" s="85" t="s">
        <v>411</v>
      </c>
      <c r="AR31" s="85" t="s">
        <v>158</v>
      </c>
      <c r="AS31" s="85" t="s">
        <v>1</v>
      </c>
      <c r="AT31" s="85" t="s">
        <v>411</v>
      </c>
      <c r="AU31" s="85" t="s">
        <v>412</v>
      </c>
      <c r="AV31" s="85">
        <f t="shared" si="0"/>
        <v>74</v>
      </c>
      <c r="AW31" s="85" t="str">
        <f>VLOOKUP(Roster_HR[[#This Row],[Enterprise ID]],'ROSTER'!$A$1:$R$634,18,FALSE)</f>
        <v>SAP BASIS</v>
      </c>
      <c r="AX31" s="85" t="str">
        <f>VLOOKUP(Roster_HR[[#This Row],[Enterprise ID]],'ROSTER'!$A$1:$R$634,14,FALSE)</f>
        <v>Milan</v>
      </c>
      <c r="AY31" s="85" t="s">
        <v>4018</v>
      </c>
      <c r="AZ31" s="85" t="s">
        <v>160</v>
      </c>
      <c r="BA31" s="85"/>
      <c r="BB31" s="85"/>
      <c r="BC31" s="85" t="s">
        <v>413</v>
      </c>
      <c r="BD31" s="85" t="s">
        <v>162</v>
      </c>
      <c r="BE31" s="85" t="s">
        <v>163</v>
      </c>
      <c r="BF31" s="85" t="s">
        <v>413</v>
      </c>
      <c r="BG31" s="85" t="s">
        <v>164</v>
      </c>
      <c r="BH31" s="85" t="s">
        <v>165</v>
      </c>
      <c r="BI31" s="85" t="s">
        <v>166</v>
      </c>
      <c r="BJ31" s="85" t="s">
        <v>167</v>
      </c>
      <c r="BK31" s="85" t="s">
        <v>168</v>
      </c>
      <c r="BL31" s="85" t="s">
        <v>169</v>
      </c>
      <c r="BM31" s="85" t="s">
        <v>162</v>
      </c>
      <c r="BN31" s="85" t="s">
        <v>170</v>
      </c>
      <c r="BO31" s="85" t="s">
        <v>171</v>
      </c>
      <c r="BP31" s="85" t="s">
        <v>414</v>
      </c>
      <c r="BQ31" s="85" t="s">
        <v>415</v>
      </c>
      <c r="BR31" s="85" t="s">
        <v>416</v>
      </c>
      <c r="BS31" s="85" t="s">
        <v>1525</v>
      </c>
      <c r="BT31" s="85"/>
      <c r="BU31" s="85"/>
      <c r="BV31" s="85"/>
      <c r="BW31" s="85"/>
      <c r="BX31" s="85"/>
      <c r="BY31" s="85">
        <v>1</v>
      </c>
      <c r="BZ31" s="85"/>
    </row>
    <row r="32" spans="1:80" hidden="1" x14ac:dyDescent="0.25">
      <c r="A32" s="85" t="s">
        <v>417</v>
      </c>
      <c r="B32" s="85" t="s">
        <v>128</v>
      </c>
      <c r="C32" s="85" t="s">
        <v>418</v>
      </c>
      <c r="D32" s="85" t="str">
        <f>_xlfn.XLOOKUP(Roster_HR[[#This Row],[Enterprise ID]],Roster[Enterprise ID],Roster[Enterprise ID])</f>
        <v>daniele.pilenga</v>
      </c>
      <c r="E32" s="85" t="s">
        <v>419</v>
      </c>
      <c r="F32" s="85" t="s">
        <v>420</v>
      </c>
      <c r="G32" s="85" t="s">
        <v>132</v>
      </c>
      <c r="H32" s="85" t="s">
        <v>1</v>
      </c>
      <c r="I32" s="85" t="s">
        <v>133</v>
      </c>
      <c r="J32" s="85" t="s">
        <v>134</v>
      </c>
      <c r="K32" s="85" t="s">
        <v>135</v>
      </c>
      <c r="L32" s="85" t="s">
        <v>136</v>
      </c>
      <c r="M32" s="85" t="s">
        <v>137</v>
      </c>
      <c r="N32" s="85" t="s">
        <v>138</v>
      </c>
      <c r="O32" s="85" t="s">
        <v>139</v>
      </c>
      <c r="P32" s="85" t="s">
        <v>140</v>
      </c>
      <c r="Q32" s="85" t="s">
        <v>141</v>
      </c>
      <c r="R32" s="85" t="s">
        <v>142</v>
      </c>
      <c r="S32" s="85" t="s">
        <v>143</v>
      </c>
      <c r="T32" s="85" t="s">
        <v>144</v>
      </c>
      <c r="U32" s="85" t="s">
        <v>176</v>
      </c>
      <c r="V32" s="85" t="s">
        <v>146</v>
      </c>
      <c r="W32" s="85" t="s">
        <v>147</v>
      </c>
      <c r="X32" s="85" t="s">
        <v>148</v>
      </c>
      <c r="Y32" s="85" t="s">
        <v>149</v>
      </c>
      <c r="Z32" s="85" t="s">
        <v>150</v>
      </c>
      <c r="AA32" s="85" t="s">
        <v>1</v>
      </c>
      <c r="AB32" s="85" t="s">
        <v>1</v>
      </c>
      <c r="AC32" s="85" t="s">
        <v>147</v>
      </c>
      <c r="AD32" s="85" t="s">
        <v>1</v>
      </c>
      <c r="AE32" s="85" t="s">
        <v>1</v>
      </c>
      <c r="AF32" s="85" t="s">
        <v>1</v>
      </c>
      <c r="AG32" s="85" t="s">
        <v>1</v>
      </c>
      <c r="AH32" s="85" t="s">
        <v>151</v>
      </c>
      <c r="AI32" s="85" t="s">
        <v>177</v>
      </c>
      <c r="AJ32" s="85" t="s">
        <v>193</v>
      </c>
      <c r="AK32" s="85" t="s">
        <v>179</v>
      </c>
      <c r="AL32" s="85" t="s">
        <v>194</v>
      </c>
      <c r="AM32" s="85" t="s">
        <v>195</v>
      </c>
      <c r="AN32" s="85" t="s">
        <v>1</v>
      </c>
      <c r="AO32" s="85"/>
      <c r="AP32" s="85" t="s">
        <v>1</v>
      </c>
      <c r="AQ32" s="85" t="s">
        <v>421</v>
      </c>
      <c r="AR32" s="85" t="s">
        <v>158</v>
      </c>
      <c r="AS32" s="85" t="s">
        <v>1</v>
      </c>
      <c r="AT32" s="85" t="s">
        <v>421</v>
      </c>
      <c r="AU32" s="85" t="s">
        <v>422</v>
      </c>
      <c r="AV32" s="85">
        <f t="shared" si="0"/>
        <v>200</v>
      </c>
      <c r="AW32" s="85" t="str">
        <f>VLOOKUP(Roster_HR[[#This Row],[Enterprise ID]],'ROSTER'!$A$1:$R$634,18,FALSE)</f>
        <v>TOOLS&amp;AUTOMATION</v>
      </c>
      <c r="AX32" s="85" t="str">
        <f>VLOOKUP(Roster_HR[[#This Row],[Enterprise ID]],'ROSTER'!$A$1:$R$634,14,FALSE)</f>
        <v>Milan</v>
      </c>
      <c r="AY32" s="85" t="s">
        <v>4021</v>
      </c>
      <c r="AZ32" s="85" t="s">
        <v>160</v>
      </c>
      <c r="BA32" s="85"/>
      <c r="BB32" s="85"/>
      <c r="BC32" s="85" t="s">
        <v>413</v>
      </c>
      <c r="BD32" s="85" t="s">
        <v>162</v>
      </c>
      <c r="BE32" s="85" t="s">
        <v>163</v>
      </c>
      <c r="BF32" s="85" t="s">
        <v>413</v>
      </c>
      <c r="BG32" s="85" t="s">
        <v>164</v>
      </c>
      <c r="BH32" s="85" t="s">
        <v>165</v>
      </c>
      <c r="BI32" s="85" t="s">
        <v>166</v>
      </c>
      <c r="BJ32" s="85" t="s">
        <v>167</v>
      </c>
      <c r="BK32" s="85" t="s">
        <v>168</v>
      </c>
      <c r="BL32" s="85" t="s">
        <v>169</v>
      </c>
      <c r="BM32" s="85" t="s">
        <v>162</v>
      </c>
      <c r="BN32" s="85" t="s">
        <v>170</v>
      </c>
      <c r="BO32" s="85" t="s">
        <v>171</v>
      </c>
      <c r="BP32" s="85" t="s">
        <v>186</v>
      </c>
      <c r="BQ32" s="85" t="s">
        <v>187</v>
      </c>
      <c r="BR32" s="85" t="s">
        <v>188</v>
      </c>
      <c r="BS32" s="85"/>
      <c r="BT32" s="85"/>
      <c r="BU32" s="85">
        <v>1</v>
      </c>
      <c r="BV32" s="85"/>
      <c r="BW32" s="85"/>
      <c r="BX32" s="85"/>
      <c r="BY32" s="85"/>
      <c r="BZ32" s="85"/>
    </row>
    <row r="33" spans="1:78" hidden="1" x14ac:dyDescent="0.25">
      <c r="A33" s="85" t="s">
        <v>423</v>
      </c>
      <c r="B33" s="85" t="s">
        <v>128</v>
      </c>
      <c r="C33" s="85" t="s">
        <v>424</v>
      </c>
      <c r="D33" s="85" t="str">
        <f>_xlfn.XLOOKUP(Roster_HR[[#This Row],[Enterprise ID]],Roster[Enterprise ID],Roster[Enterprise ID])</f>
        <v>d.palma</v>
      </c>
      <c r="E33" s="85" t="s">
        <v>425</v>
      </c>
      <c r="F33" s="85" t="s">
        <v>426</v>
      </c>
      <c r="G33" s="85" t="s">
        <v>132</v>
      </c>
      <c r="H33" s="85" t="s">
        <v>1</v>
      </c>
      <c r="I33" s="85" t="s">
        <v>133</v>
      </c>
      <c r="J33" s="85" t="s">
        <v>134</v>
      </c>
      <c r="K33" s="85" t="s">
        <v>135</v>
      </c>
      <c r="L33" s="85" t="s">
        <v>136</v>
      </c>
      <c r="M33" s="85" t="s">
        <v>137</v>
      </c>
      <c r="N33" s="85" t="s">
        <v>138</v>
      </c>
      <c r="O33" s="85" t="s">
        <v>139</v>
      </c>
      <c r="P33" s="85" t="s">
        <v>140</v>
      </c>
      <c r="Q33" s="85" t="s">
        <v>141</v>
      </c>
      <c r="R33" s="85" t="s">
        <v>142</v>
      </c>
      <c r="S33" s="85" t="s">
        <v>143</v>
      </c>
      <c r="T33" s="85" t="s">
        <v>144</v>
      </c>
      <c r="U33" s="85" t="s">
        <v>176</v>
      </c>
      <c r="V33" s="85" t="s">
        <v>146</v>
      </c>
      <c r="W33" s="85" t="s">
        <v>147</v>
      </c>
      <c r="X33" s="85" t="s">
        <v>148</v>
      </c>
      <c r="Y33" s="85" t="s">
        <v>149</v>
      </c>
      <c r="Z33" s="85" t="s">
        <v>150</v>
      </c>
      <c r="AA33" s="85" t="s">
        <v>1</v>
      </c>
      <c r="AB33" s="85" t="s">
        <v>1</v>
      </c>
      <c r="AC33" s="85" t="s">
        <v>147</v>
      </c>
      <c r="AD33" s="85" t="s">
        <v>1</v>
      </c>
      <c r="AE33" s="85" t="s">
        <v>1</v>
      </c>
      <c r="AF33" s="85" t="s">
        <v>1</v>
      </c>
      <c r="AG33" s="85" t="s">
        <v>1</v>
      </c>
      <c r="AH33" s="85" t="s">
        <v>151</v>
      </c>
      <c r="AI33" s="85" t="s">
        <v>177</v>
      </c>
      <c r="AJ33" s="85" t="s">
        <v>178</v>
      </c>
      <c r="AK33" s="85" t="s">
        <v>179</v>
      </c>
      <c r="AL33" s="85" t="s">
        <v>299</v>
      </c>
      <c r="AM33" s="85" t="s">
        <v>300</v>
      </c>
      <c r="AN33" s="85" t="s">
        <v>1</v>
      </c>
      <c r="AO33" s="85"/>
      <c r="AP33" s="85" t="s">
        <v>1</v>
      </c>
      <c r="AQ33" s="85" t="s">
        <v>427</v>
      </c>
      <c r="AR33" s="85" t="s">
        <v>158</v>
      </c>
      <c r="AS33" s="85" t="s">
        <v>1</v>
      </c>
      <c r="AT33" s="85" t="s">
        <v>427</v>
      </c>
      <c r="AU33" s="85" t="s">
        <v>428</v>
      </c>
      <c r="AV33" s="85">
        <f t="shared" si="0"/>
        <v>35</v>
      </c>
      <c r="AW33" s="85" t="str">
        <f>VLOOKUP(Roster_HR[[#This Row],[Enterprise ID]],'ROSTER'!$A$1:$R$634,18,FALSE)</f>
        <v>MIDDLEWARE SERVICES</v>
      </c>
      <c r="AX33" s="85" t="str">
        <f>VLOOKUP(Roster_HR[[#This Row],[Enterprise ID]],'ROSTER'!$A$1:$R$634,14,FALSE)</f>
        <v>Milan</v>
      </c>
      <c r="AY33" s="85" t="s">
        <v>4021</v>
      </c>
      <c r="AZ33" s="85" t="s">
        <v>160</v>
      </c>
      <c r="BA33" s="85"/>
      <c r="BB33" s="85"/>
      <c r="BC33" s="85" t="s">
        <v>429</v>
      </c>
      <c r="BD33" s="85" t="s">
        <v>162</v>
      </c>
      <c r="BE33" s="85" t="s">
        <v>163</v>
      </c>
      <c r="BF33" s="85" t="s">
        <v>429</v>
      </c>
      <c r="BG33" s="85" t="s">
        <v>164</v>
      </c>
      <c r="BH33" s="85" t="s">
        <v>165</v>
      </c>
      <c r="BI33" s="85" t="s">
        <v>166</v>
      </c>
      <c r="BJ33" s="85" t="s">
        <v>167</v>
      </c>
      <c r="BK33" s="85" t="s">
        <v>168</v>
      </c>
      <c r="BL33" s="85" t="s">
        <v>169</v>
      </c>
      <c r="BM33" s="85" t="s">
        <v>162</v>
      </c>
      <c r="BN33" s="85" t="s">
        <v>170</v>
      </c>
      <c r="BO33" s="85" t="s">
        <v>171</v>
      </c>
      <c r="BP33" s="85" t="s">
        <v>273</v>
      </c>
      <c r="BQ33" s="85" t="s">
        <v>274</v>
      </c>
      <c r="BR33" s="85" t="s">
        <v>275</v>
      </c>
      <c r="BS33" s="85"/>
      <c r="BT33" s="85"/>
      <c r="BU33" s="85"/>
      <c r="BV33" s="85"/>
      <c r="BW33" s="85"/>
      <c r="BX33" s="85"/>
      <c r="BY33" s="85"/>
      <c r="BZ33" s="85"/>
    </row>
    <row r="34" spans="1:78" hidden="1" x14ac:dyDescent="0.25">
      <c r="A34" s="85" t="s">
        <v>430</v>
      </c>
      <c r="B34" s="85" t="s">
        <v>128</v>
      </c>
      <c r="C34" s="85" t="s">
        <v>431</v>
      </c>
      <c r="D34" s="85" t="str">
        <f>_xlfn.XLOOKUP(Roster_HR[[#This Row],[Enterprise ID]],Roster[Enterprise ID],Roster[Enterprise ID])</f>
        <v>elide.colombo</v>
      </c>
      <c r="E34" s="85" t="s">
        <v>432</v>
      </c>
      <c r="F34" s="85" t="s">
        <v>433</v>
      </c>
      <c r="G34" s="85" t="s">
        <v>132</v>
      </c>
      <c r="H34" s="85" t="s">
        <v>1</v>
      </c>
      <c r="I34" s="85" t="s">
        <v>133</v>
      </c>
      <c r="J34" s="85" t="s">
        <v>134</v>
      </c>
      <c r="K34" s="85" t="s">
        <v>135</v>
      </c>
      <c r="L34" s="85" t="s">
        <v>136</v>
      </c>
      <c r="M34" s="85" t="s">
        <v>137</v>
      </c>
      <c r="N34" s="85" t="s">
        <v>138</v>
      </c>
      <c r="O34" s="85" t="s">
        <v>139</v>
      </c>
      <c r="P34" s="85" t="s">
        <v>140</v>
      </c>
      <c r="Q34" s="85" t="s">
        <v>141</v>
      </c>
      <c r="R34" s="85" t="s">
        <v>142</v>
      </c>
      <c r="S34" s="85" t="s">
        <v>143</v>
      </c>
      <c r="T34" s="85" t="s">
        <v>144</v>
      </c>
      <c r="U34" s="85" t="s">
        <v>176</v>
      </c>
      <c r="V34" s="85" t="s">
        <v>146</v>
      </c>
      <c r="W34" s="85" t="s">
        <v>147</v>
      </c>
      <c r="X34" s="85" t="s">
        <v>148</v>
      </c>
      <c r="Y34" s="85" t="s">
        <v>149</v>
      </c>
      <c r="Z34" s="85" t="s">
        <v>150</v>
      </c>
      <c r="AA34" s="85" t="s">
        <v>1</v>
      </c>
      <c r="AB34" s="85" t="s">
        <v>1</v>
      </c>
      <c r="AC34" s="85" t="s">
        <v>147</v>
      </c>
      <c r="AD34" s="85" t="s">
        <v>1</v>
      </c>
      <c r="AE34" s="85" t="s">
        <v>1</v>
      </c>
      <c r="AF34" s="85" t="s">
        <v>1</v>
      </c>
      <c r="AG34" s="85" t="s">
        <v>1</v>
      </c>
      <c r="AH34" s="85" t="s">
        <v>151</v>
      </c>
      <c r="AI34" s="85" t="s">
        <v>206</v>
      </c>
      <c r="AJ34" s="85" t="s">
        <v>219</v>
      </c>
      <c r="AK34" s="85" t="s">
        <v>154</v>
      </c>
      <c r="AL34" s="85" t="s">
        <v>434</v>
      </c>
      <c r="AM34" s="85" t="s">
        <v>435</v>
      </c>
      <c r="AN34" s="85" t="s">
        <v>1</v>
      </c>
      <c r="AO34" s="85"/>
      <c r="AP34" s="85" t="s">
        <v>1</v>
      </c>
      <c r="AQ34" s="85" t="s">
        <v>436</v>
      </c>
      <c r="AR34" s="85" t="s">
        <v>158</v>
      </c>
      <c r="AS34" s="85" t="s">
        <v>376</v>
      </c>
      <c r="AT34" s="85" t="s">
        <v>436</v>
      </c>
      <c r="AU34" s="85" t="s">
        <v>377</v>
      </c>
      <c r="AV34" s="85">
        <f t="shared" si="0"/>
        <v>12</v>
      </c>
      <c r="AW34" s="85" t="str">
        <f>VLOOKUP(Roster_HR[[#This Row],[Enterprise ID]],'ROSTER'!$A$1:$R$634,18,FALSE)</f>
        <v>DBA SERVICES</v>
      </c>
      <c r="AX34" s="85" t="str">
        <f>VLOOKUP(Roster_HR[[#This Row],[Enterprise ID]],'ROSTER'!$A$1:$R$634,14,FALSE)</f>
        <v>Milan</v>
      </c>
      <c r="AY34" s="85" t="s">
        <v>4021</v>
      </c>
      <c r="AZ34" s="85" t="s">
        <v>160</v>
      </c>
      <c r="BA34" s="85"/>
      <c r="BB34" s="85"/>
      <c r="BC34" s="85" t="s">
        <v>437</v>
      </c>
      <c r="BD34" s="85" t="s">
        <v>162</v>
      </c>
      <c r="BE34" s="85" t="s">
        <v>163</v>
      </c>
      <c r="BF34" s="85" t="s">
        <v>437</v>
      </c>
      <c r="BG34" s="85" t="s">
        <v>164</v>
      </c>
      <c r="BH34" s="85" t="s">
        <v>165</v>
      </c>
      <c r="BI34" s="85" t="s">
        <v>166</v>
      </c>
      <c r="BJ34" s="85" t="s">
        <v>167</v>
      </c>
      <c r="BK34" s="85" t="s">
        <v>168</v>
      </c>
      <c r="BL34" s="85" t="s">
        <v>169</v>
      </c>
      <c r="BM34" s="85" t="s">
        <v>162</v>
      </c>
      <c r="BN34" s="85" t="s">
        <v>170</v>
      </c>
      <c r="BO34" s="85" t="s">
        <v>171</v>
      </c>
      <c r="BP34" s="85" t="s">
        <v>214</v>
      </c>
      <c r="BQ34" s="85" t="s">
        <v>215</v>
      </c>
      <c r="BR34" s="85" t="s">
        <v>216</v>
      </c>
      <c r="BS34" s="85"/>
      <c r="BT34" s="85"/>
      <c r="BU34" s="85"/>
      <c r="BV34" s="85"/>
      <c r="BW34" s="85"/>
      <c r="BX34" s="85">
        <v>1</v>
      </c>
      <c r="BY34" s="85"/>
      <c r="BZ34" s="85"/>
    </row>
    <row r="35" spans="1:78" hidden="1" x14ac:dyDescent="0.25">
      <c r="A35" s="85" t="s">
        <v>438</v>
      </c>
      <c r="B35" s="85" t="s">
        <v>128</v>
      </c>
      <c r="C35" s="85" t="s">
        <v>439</v>
      </c>
      <c r="D35" s="85" t="str">
        <f>_xlfn.XLOOKUP(Roster_HR[[#This Row],[Enterprise ID]],Roster[Enterprise ID],Roster[Enterprise ID])</f>
        <v>alberto.benedetti</v>
      </c>
      <c r="E35" s="85" t="s">
        <v>440</v>
      </c>
      <c r="F35" s="85" t="s">
        <v>441</v>
      </c>
      <c r="G35" s="85" t="s">
        <v>132</v>
      </c>
      <c r="H35" s="85" t="s">
        <v>1</v>
      </c>
      <c r="I35" s="85" t="s">
        <v>133</v>
      </c>
      <c r="J35" s="85" t="s">
        <v>134</v>
      </c>
      <c r="K35" s="85" t="s">
        <v>135</v>
      </c>
      <c r="L35" s="85" t="s">
        <v>136</v>
      </c>
      <c r="M35" s="85" t="s">
        <v>137</v>
      </c>
      <c r="N35" s="85" t="s">
        <v>138</v>
      </c>
      <c r="O35" s="85" t="s">
        <v>139</v>
      </c>
      <c r="P35" s="85" t="s">
        <v>140</v>
      </c>
      <c r="Q35" s="85" t="s">
        <v>141</v>
      </c>
      <c r="R35" s="85" t="s">
        <v>142</v>
      </c>
      <c r="S35" s="85" t="s">
        <v>143</v>
      </c>
      <c r="T35" s="85" t="s">
        <v>144</v>
      </c>
      <c r="U35" s="85" t="s">
        <v>176</v>
      </c>
      <c r="V35" s="85" t="s">
        <v>146</v>
      </c>
      <c r="W35" s="85" t="s">
        <v>147</v>
      </c>
      <c r="X35" s="85" t="s">
        <v>148</v>
      </c>
      <c r="Y35" s="85" t="s">
        <v>149</v>
      </c>
      <c r="Z35" s="85" t="s">
        <v>150</v>
      </c>
      <c r="AA35" s="85" t="s">
        <v>1</v>
      </c>
      <c r="AB35" s="85" t="s">
        <v>1</v>
      </c>
      <c r="AC35" s="85" t="s">
        <v>147</v>
      </c>
      <c r="AD35" s="85" t="s">
        <v>1</v>
      </c>
      <c r="AE35" s="85" t="s">
        <v>1</v>
      </c>
      <c r="AF35" s="85" t="s">
        <v>1</v>
      </c>
      <c r="AG35" s="85" t="s">
        <v>1</v>
      </c>
      <c r="AH35" s="85" t="s">
        <v>151</v>
      </c>
      <c r="AI35" s="85" t="s">
        <v>177</v>
      </c>
      <c r="AJ35" s="85" t="s">
        <v>193</v>
      </c>
      <c r="AK35" s="85" t="s">
        <v>224</v>
      </c>
      <c r="AL35" s="85" t="s">
        <v>225</v>
      </c>
      <c r="AM35" s="85" t="s">
        <v>226</v>
      </c>
      <c r="AN35" s="85" t="s">
        <v>1</v>
      </c>
      <c r="AO35" s="85"/>
      <c r="AP35" s="85" t="s">
        <v>1</v>
      </c>
      <c r="AQ35" s="85" t="s">
        <v>442</v>
      </c>
      <c r="AR35" s="85" t="s">
        <v>158</v>
      </c>
      <c r="AS35" s="85" t="s">
        <v>1</v>
      </c>
      <c r="AT35" s="85" t="s">
        <v>442</v>
      </c>
      <c r="AU35" s="85" t="s">
        <v>443</v>
      </c>
      <c r="AV35" s="85">
        <f t="shared" si="0"/>
        <v>88</v>
      </c>
      <c r="AW35" s="85" t="str">
        <f>VLOOKUP(Roster_HR[[#This Row],[Enterprise ID]],'ROSTER'!$A$1:$R$634,18,FALSE)</f>
        <v>TECHARCH</v>
      </c>
      <c r="AX35" s="85" t="str">
        <f>VLOOKUP(Roster_HR[[#This Row],[Enterprise ID]],'ROSTER'!$A$1:$R$634,14,FALSE)</f>
        <v>Milan</v>
      </c>
      <c r="AY35" s="85" t="s">
        <v>4021</v>
      </c>
      <c r="AZ35" s="85" t="s">
        <v>160</v>
      </c>
      <c r="BA35" s="85"/>
      <c r="BB35" s="85"/>
      <c r="BC35" s="85" t="s">
        <v>291</v>
      </c>
      <c r="BD35" s="85" t="s">
        <v>162</v>
      </c>
      <c r="BE35" s="85" t="s">
        <v>163</v>
      </c>
      <c r="BF35" s="85" t="s">
        <v>291</v>
      </c>
      <c r="BG35" s="85" t="s">
        <v>164</v>
      </c>
      <c r="BH35" s="85" t="s">
        <v>165</v>
      </c>
      <c r="BI35" s="85" t="s">
        <v>166</v>
      </c>
      <c r="BJ35" s="85" t="s">
        <v>167</v>
      </c>
      <c r="BK35" s="85" t="s">
        <v>168</v>
      </c>
      <c r="BL35" s="85" t="s">
        <v>169</v>
      </c>
      <c r="BM35" s="85" t="s">
        <v>162</v>
      </c>
      <c r="BN35" s="85" t="s">
        <v>170</v>
      </c>
      <c r="BO35" s="85" t="s">
        <v>171</v>
      </c>
      <c r="BP35" s="85" t="s">
        <v>444</v>
      </c>
      <c r="BQ35" s="85" t="s">
        <v>445</v>
      </c>
      <c r="BR35" s="85" t="s">
        <v>446</v>
      </c>
      <c r="BS35" s="85"/>
      <c r="BT35" s="85"/>
      <c r="BU35" s="85"/>
      <c r="BV35" s="85"/>
      <c r="BW35" s="85"/>
      <c r="BX35" s="85">
        <v>1</v>
      </c>
      <c r="BY35" s="85"/>
      <c r="BZ35" s="85"/>
    </row>
    <row r="36" spans="1:78" hidden="1" x14ac:dyDescent="0.25">
      <c r="A36" s="85" t="s">
        <v>447</v>
      </c>
      <c r="B36" s="85" t="s">
        <v>128</v>
      </c>
      <c r="C36" s="85" t="s">
        <v>448</v>
      </c>
      <c r="D36" s="85" t="str">
        <f>_xlfn.XLOOKUP(Roster_HR[[#This Row],[Enterprise ID]],Roster[Enterprise ID],Roster[Enterprise ID])</f>
        <v>luigi.pacente</v>
      </c>
      <c r="E36" s="85" t="s">
        <v>449</v>
      </c>
      <c r="F36" s="85" t="s">
        <v>450</v>
      </c>
      <c r="G36" s="85" t="s">
        <v>132</v>
      </c>
      <c r="H36" s="85" t="s">
        <v>1</v>
      </c>
      <c r="I36" s="85" t="s">
        <v>133</v>
      </c>
      <c r="J36" s="85" t="s">
        <v>134</v>
      </c>
      <c r="K36" s="85" t="s">
        <v>135</v>
      </c>
      <c r="L36" s="85" t="s">
        <v>136</v>
      </c>
      <c r="M36" s="85" t="s">
        <v>137</v>
      </c>
      <c r="N36" s="85" t="s">
        <v>138</v>
      </c>
      <c r="O36" s="85" t="s">
        <v>139</v>
      </c>
      <c r="P36" s="85" t="s">
        <v>140</v>
      </c>
      <c r="Q36" s="85" t="s">
        <v>141</v>
      </c>
      <c r="R36" s="85" t="s">
        <v>142</v>
      </c>
      <c r="S36" s="85" t="s">
        <v>143</v>
      </c>
      <c r="T36" s="85" t="s">
        <v>144</v>
      </c>
      <c r="U36" s="85" t="s">
        <v>176</v>
      </c>
      <c r="V36" s="85" t="s">
        <v>146</v>
      </c>
      <c r="W36" s="85" t="s">
        <v>147</v>
      </c>
      <c r="X36" s="85" t="s">
        <v>148</v>
      </c>
      <c r="Y36" s="85" t="s">
        <v>149</v>
      </c>
      <c r="Z36" s="85" t="s">
        <v>150</v>
      </c>
      <c r="AA36" s="85" t="s">
        <v>1</v>
      </c>
      <c r="AB36" s="85" t="s">
        <v>1</v>
      </c>
      <c r="AC36" s="85" t="s">
        <v>147</v>
      </c>
      <c r="AD36" s="85" t="s">
        <v>1</v>
      </c>
      <c r="AE36" s="85" t="s">
        <v>1</v>
      </c>
      <c r="AF36" s="85" t="s">
        <v>1</v>
      </c>
      <c r="AG36" s="85" t="s">
        <v>1</v>
      </c>
      <c r="AH36" s="85" t="s">
        <v>151</v>
      </c>
      <c r="AI36" s="85" t="s">
        <v>177</v>
      </c>
      <c r="AJ36" s="85" t="s">
        <v>193</v>
      </c>
      <c r="AK36" s="85" t="s">
        <v>154</v>
      </c>
      <c r="AL36" s="85" t="s">
        <v>269</v>
      </c>
      <c r="AM36" s="85" t="s">
        <v>270</v>
      </c>
      <c r="AN36" s="85" t="s">
        <v>1</v>
      </c>
      <c r="AO36" s="85"/>
      <c r="AP36" s="85" t="s">
        <v>1</v>
      </c>
      <c r="AQ36" s="85" t="s">
        <v>375</v>
      </c>
      <c r="AR36" s="85" t="s">
        <v>158</v>
      </c>
      <c r="AS36" s="85" t="s">
        <v>1</v>
      </c>
      <c r="AT36" s="85" t="s">
        <v>375</v>
      </c>
      <c r="AU36" s="85" t="s">
        <v>451</v>
      </c>
      <c r="AV36" s="85">
        <f t="shared" si="0"/>
        <v>31</v>
      </c>
      <c r="AW36" s="85" t="str">
        <f>VLOOKUP(Roster_HR[[#This Row],[Enterprise ID]],'ROSTER'!$A$1:$R$634,18,FALSE)</f>
        <v>MIDDLEWARE SERVICES</v>
      </c>
      <c r="AX36" s="85" t="str">
        <f>VLOOKUP(Roster_HR[[#This Row],[Enterprise ID]],'ROSTER'!$A$1:$R$634,14,FALSE)</f>
        <v>Milan</v>
      </c>
      <c r="AY36" s="85" t="s">
        <v>4021</v>
      </c>
      <c r="AZ36" s="85" t="s">
        <v>160</v>
      </c>
      <c r="BA36" s="85"/>
      <c r="BB36" s="85"/>
      <c r="BC36" s="85" t="s">
        <v>452</v>
      </c>
      <c r="BD36" s="85" t="s">
        <v>162</v>
      </c>
      <c r="BE36" s="85" t="s">
        <v>163</v>
      </c>
      <c r="BF36" s="85" t="s">
        <v>452</v>
      </c>
      <c r="BG36" s="85" t="s">
        <v>164</v>
      </c>
      <c r="BH36" s="85" t="s">
        <v>165</v>
      </c>
      <c r="BI36" s="85" t="s">
        <v>166</v>
      </c>
      <c r="BJ36" s="85" t="s">
        <v>167</v>
      </c>
      <c r="BK36" s="85" t="s">
        <v>168</v>
      </c>
      <c r="BL36" s="85" t="s">
        <v>169</v>
      </c>
      <c r="BM36" s="85" t="s">
        <v>162</v>
      </c>
      <c r="BN36" s="85" t="s">
        <v>170</v>
      </c>
      <c r="BO36" s="85" t="s">
        <v>171</v>
      </c>
      <c r="BP36" s="85" t="s">
        <v>230</v>
      </c>
      <c r="BQ36" s="85" t="s">
        <v>231</v>
      </c>
      <c r="BR36" s="85" t="s">
        <v>232</v>
      </c>
      <c r="BS36" s="85"/>
      <c r="BT36" s="85"/>
      <c r="BU36" s="85"/>
      <c r="BV36" s="85"/>
      <c r="BW36" s="85">
        <v>1</v>
      </c>
      <c r="BX36" s="85"/>
      <c r="BY36" s="85"/>
      <c r="BZ36" s="85"/>
    </row>
    <row r="37" spans="1:78" hidden="1" x14ac:dyDescent="0.25">
      <c r="A37" s="85" t="s">
        <v>453</v>
      </c>
      <c r="B37" s="85" t="s">
        <v>128</v>
      </c>
      <c r="C37" s="85" t="s">
        <v>454</v>
      </c>
      <c r="D37" s="85" t="str">
        <f>_xlfn.XLOOKUP(Roster_HR[[#This Row],[Enterprise ID]],Roster[Enterprise ID],Roster[Enterprise ID])</f>
        <v>maria.rosaria.boffa</v>
      </c>
      <c r="E37" s="85" t="s">
        <v>455</v>
      </c>
      <c r="F37" s="85" t="s">
        <v>456</v>
      </c>
      <c r="G37" s="85" t="s">
        <v>132</v>
      </c>
      <c r="H37" s="85" t="s">
        <v>1</v>
      </c>
      <c r="I37" s="85" t="s">
        <v>133</v>
      </c>
      <c r="J37" s="85" t="s">
        <v>134</v>
      </c>
      <c r="K37" s="85" t="s">
        <v>135</v>
      </c>
      <c r="L37" s="85" t="s">
        <v>136</v>
      </c>
      <c r="M37" s="85" t="s">
        <v>137</v>
      </c>
      <c r="N37" s="85" t="s">
        <v>138</v>
      </c>
      <c r="O37" s="85" t="s">
        <v>139</v>
      </c>
      <c r="P37" s="85" t="s">
        <v>140</v>
      </c>
      <c r="Q37" s="85" t="s">
        <v>141</v>
      </c>
      <c r="R37" s="85" t="s">
        <v>142</v>
      </c>
      <c r="S37" s="85" t="s">
        <v>143</v>
      </c>
      <c r="T37" s="85" t="s">
        <v>144</v>
      </c>
      <c r="U37" s="85" t="s">
        <v>176</v>
      </c>
      <c r="V37" s="85" t="s">
        <v>146</v>
      </c>
      <c r="W37" s="85" t="s">
        <v>147</v>
      </c>
      <c r="X37" s="85" t="s">
        <v>148</v>
      </c>
      <c r="Y37" s="85" t="s">
        <v>149</v>
      </c>
      <c r="Z37" s="85" t="s">
        <v>150</v>
      </c>
      <c r="AA37" s="85" t="s">
        <v>1</v>
      </c>
      <c r="AB37" s="85" t="s">
        <v>1</v>
      </c>
      <c r="AC37" s="85" t="s">
        <v>147</v>
      </c>
      <c r="AD37" s="85" t="s">
        <v>1</v>
      </c>
      <c r="AE37" s="85" t="s">
        <v>1</v>
      </c>
      <c r="AF37" s="85" t="s">
        <v>1</v>
      </c>
      <c r="AG37" s="85" t="s">
        <v>1</v>
      </c>
      <c r="AH37" s="85" t="s">
        <v>151</v>
      </c>
      <c r="AI37" s="85" t="s">
        <v>177</v>
      </c>
      <c r="AJ37" s="85" t="s">
        <v>1522</v>
      </c>
      <c r="AK37" s="85" t="s">
        <v>154</v>
      </c>
      <c r="AL37" s="85" t="s">
        <v>269</v>
      </c>
      <c r="AM37" s="85" t="s">
        <v>270</v>
      </c>
      <c r="AN37" s="85" t="s">
        <v>1</v>
      </c>
      <c r="AO37" s="85"/>
      <c r="AP37" s="85" t="s">
        <v>1</v>
      </c>
      <c r="AQ37" s="85" t="s">
        <v>457</v>
      </c>
      <c r="AR37" s="85" t="s">
        <v>158</v>
      </c>
      <c r="AS37" s="85" t="s">
        <v>1</v>
      </c>
      <c r="AT37" s="85" t="s">
        <v>457</v>
      </c>
      <c r="AU37" s="85" t="s">
        <v>458</v>
      </c>
      <c r="AV37" s="85">
        <f t="shared" si="0"/>
        <v>70</v>
      </c>
      <c r="AW37" s="85" t="str">
        <f>VLOOKUP(Roster_HR[[#This Row],[Enterprise ID]],'ROSTER'!$A$1:$R$634,18,FALSE)</f>
        <v>BACKUP SERVICES</v>
      </c>
      <c r="AX37" s="85" t="str">
        <f>VLOOKUP(Roster_HR[[#This Row],[Enterprise ID]],'ROSTER'!$A$1:$R$634,14,FALSE)</f>
        <v>Milan</v>
      </c>
      <c r="AY37" s="85" t="s">
        <v>4021</v>
      </c>
      <c r="AZ37" s="85" t="s">
        <v>160</v>
      </c>
      <c r="BA37" s="85"/>
      <c r="BB37" s="85"/>
      <c r="BC37" s="85" t="s">
        <v>459</v>
      </c>
      <c r="BD37" s="85" t="s">
        <v>162</v>
      </c>
      <c r="BE37" s="85" t="s">
        <v>163</v>
      </c>
      <c r="BF37" s="85" t="s">
        <v>459</v>
      </c>
      <c r="BG37" s="85" t="s">
        <v>164</v>
      </c>
      <c r="BH37" s="85" t="s">
        <v>165</v>
      </c>
      <c r="BI37" s="85" t="s">
        <v>166</v>
      </c>
      <c r="BJ37" s="85" t="s">
        <v>167</v>
      </c>
      <c r="BK37" s="85" t="s">
        <v>168</v>
      </c>
      <c r="BL37" s="85" t="s">
        <v>169</v>
      </c>
      <c r="BM37" s="85" t="s">
        <v>162</v>
      </c>
      <c r="BN37" s="85" t="s">
        <v>170</v>
      </c>
      <c r="BO37" s="85" t="s">
        <v>171</v>
      </c>
      <c r="BP37" s="85" t="s">
        <v>214</v>
      </c>
      <c r="BQ37" s="85" t="s">
        <v>215</v>
      </c>
      <c r="BR37" s="85" t="s">
        <v>216</v>
      </c>
      <c r="BS37" s="85"/>
      <c r="BT37" s="85"/>
      <c r="BU37" s="85"/>
      <c r="BV37" s="85"/>
      <c r="BW37" s="85"/>
      <c r="BX37" s="85"/>
      <c r="BY37" s="85"/>
      <c r="BZ37" s="85"/>
    </row>
    <row r="38" spans="1:78" hidden="1" x14ac:dyDescent="0.25">
      <c r="A38" s="85" t="s">
        <v>460</v>
      </c>
      <c r="B38" s="85" t="s">
        <v>128</v>
      </c>
      <c r="C38" s="85" t="s">
        <v>461</v>
      </c>
      <c r="D38" s="85" t="str">
        <f>_xlfn.XLOOKUP(Roster_HR[[#This Row],[Enterprise ID]],Roster[Enterprise ID],Roster[Enterprise ID])</f>
        <v>ramon.leccardi</v>
      </c>
      <c r="E38" s="85" t="s">
        <v>462</v>
      </c>
      <c r="F38" s="85" t="s">
        <v>463</v>
      </c>
      <c r="G38" s="85" t="s">
        <v>132</v>
      </c>
      <c r="H38" s="85" t="s">
        <v>1</v>
      </c>
      <c r="I38" s="85" t="s">
        <v>133</v>
      </c>
      <c r="J38" s="85" t="s">
        <v>134</v>
      </c>
      <c r="K38" s="85" t="s">
        <v>135</v>
      </c>
      <c r="L38" s="85" t="s">
        <v>136</v>
      </c>
      <c r="M38" s="85" t="s">
        <v>137</v>
      </c>
      <c r="N38" s="85" t="s">
        <v>138</v>
      </c>
      <c r="O38" s="85" t="s">
        <v>139</v>
      </c>
      <c r="P38" s="85" t="s">
        <v>140</v>
      </c>
      <c r="Q38" s="85" t="s">
        <v>141</v>
      </c>
      <c r="R38" s="85" t="s">
        <v>142</v>
      </c>
      <c r="S38" s="85" t="s">
        <v>143</v>
      </c>
      <c r="T38" s="85" t="s">
        <v>144</v>
      </c>
      <c r="U38" s="85" t="s">
        <v>176</v>
      </c>
      <c r="V38" s="85" t="s">
        <v>146</v>
      </c>
      <c r="W38" s="85" t="s">
        <v>147</v>
      </c>
      <c r="X38" s="85" t="s">
        <v>148</v>
      </c>
      <c r="Y38" s="85" t="s">
        <v>149</v>
      </c>
      <c r="Z38" s="85" t="s">
        <v>150</v>
      </c>
      <c r="AA38" s="85" t="s">
        <v>1</v>
      </c>
      <c r="AB38" s="85" t="s">
        <v>1</v>
      </c>
      <c r="AC38" s="85" t="s">
        <v>147</v>
      </c>
      <c r="AD38" s="85" t="s">
        <v>1</v>
      </c>
      <c r="AE38" s="85" t="s">
        <v>1</v>
      </c>
      <c r="AF38" s="85" t="s">
        <v>1</v>
      </c>
      <c r="AG38" s="85" t="s">
        <v>1</v>
      </c>
      <c r="AH38" s="85" t="s">
        <v>151</v>
      </c>
      <c r="AI38" s="85" t="s">
        <v>177</v>
      </c>
      <c r="AJ38" s="85" t="s">
        <v>1522</v>
      </c>
      <c r="AK38" s="85" t="s">
        <v>154</v>
      </c>
      <c r="AL38" s="85" t="s">
        <v>269</v>
      </c>
      <c r="AM38" s="85" t="s">
        <v>270</v>
      </c>
      <c r="AN38" s="85" t="s">
        <v>1</v>
      </c>
      <c r="AO38" s="85"/>
      <c r="AP38" s="85" t="s">
        <v>1</v>
      </c>
      <c r="AQ38" s="85" t="s">
        <v>464</v>
      </c>
      <c r="AR38" s="85" t="s">
        <v>158</v>
      </c>
      <c r="AS38" s="85" t="s">
        <v>1</v>
      </c>
      <c r="AT38" s="85" t="s">
        <v>464</v>
      </c>
      <c r="AU38" s="85" t="s">
        <v>465</v>
      </c>
      <c r="AV38" s="85">
        <f t="shared" si="0"/>
        <v>37</v>
      </c>
      <c r="AW38" s="85" t="str">
        <f>VLOOKUP(Roster_HR[[#This Row],[Enterprise ID]],'ROSTER'!$A$1:$R$634,18,FALSE)</f>
        <v>NETWORK SERVICES</v>
      </c>
      <c r="AX38" s="85" t="str">
        <f>VLOOKUP(Roster_HR[[#This Row],[Enterprise ID]],'ROSTER'!$A$1:$R$634,14,FALSE)</f>
        <v>Milan</v>
      </c>
      <c r="AY38" s="85" t="s">
        <v>4021</v>
      </c>
      <c r="AZ38" s="85" t="s">
        <v>160</v>
      </c>
      <c r="BA38" s="85"/>
      <c r="BB38" s="85"/>
      <c r="BC38" s="85" t="s">
        <v>429</v>
      </c>
      <c r="BD38" s="85" t="s">
        <v>162</v>
      </c>
      <c r="BE38" s="85" t="s">
        <v>163</v>
      </c>
      <c r="BF38" s="85" t="s">
        <v>429</v>
      </c>
      <c r="BG38" s="85" t="s">
        <v>164</v>
      </c>
      <c r="BH38" s="85" t="s">
        <v>165</v>
      </c>
      <c r="BI38" s="85" t="s">
        <v>166</v>
      </c>
      <c r="BJ38" s="85" t="s">
        <v>167</v>
      </c>
      <c r="BK38" s="85" t="s">
        <v>168</v>
      </c>
      <c r="BL38" s="85" t="s">
        <v>169</v>
      </c>
      <c r="BM38" s="85" t="s">
        <v>162</v>
      </c>
      <c r="BN38" s="85" t="s">
        <v>170</v>
      </c>
      <c r="BO38" s="85" t="s">
        <v>171</v>
      </c>
      <c r="BP38" s="85" t="s">
        <v>350</v>
      </c>
      <c r="BQ38" s="85" t="s">
        <v>351</v>
      </c>
      <c r="BR38" s="85" t="s">
        <v>352</v>
      </c>
      <c r="BS38" s="85"/>
      <c r="BT38" s="85"/>
      <c r="BU38" s="85"/>
      <c r="BV38" s="85"/>
      <c r="BW38" s="85"/>
      <c r="BX38" s="85"/>
      <c r="BY38" s="85"/>
      <c r="BZ38" s="85"/>
    </row>
    <row r="39" spans="1:78" hidden="1" x14ac:dyDescent="0.25">
      <c r="A39" s="85" t="s">
        <v>466</v>
      </c>
      <c r="B39" s="85" t="s">
        <v>128</v>
      </c>
      <c r="C39" s="85" t="s">
        <v>467</v>
      </c>
      <c r="D39" s="85" t="str">
        <f>_xlfn.XLOOKUP(Roster_HR[[#This Row],[Enterprise ID]],Roster[Enterprise ID],Roster[Enterprise ID])</f>
        <v>a.cataldo</v>
      </c>
      <c r="E39" s="85" t="s">
        <v>468</v>
      </c>
      <c r="F39" s="85" t="s">
        <v>469</v>
      </c>
      <c r="G39" s="85" t="s">
        <v>132</v>
      </c>
      <c r="H39" s="85" t="s">
        <v>1</v>
      </c>
      <c r="I39" s="85" t="s">
        <v>133</v>
      </c>
      <c r="J39" s="85" t="s">
        <v>134</v>
      </c>
      <c r="K39" s="85" t="s">
        <v>135</v>
      </c>
      <c r="L39" s="85" t="s">
        <v>136</v>
      </c>
      <c r="M39" s="85" t="s">
        <v>137</v>
      </c>
      <c r="N39" s="85" t="s">
        <v>138</v>
      </c>
      <c r="O39" s="85" t="s">
        <v>139</v>
      </c>
      <c r="P39" s="85" t="s">
        <v>140</v>
      </c>
      <c r="Q39" s="85" t="s">
        <v>141</v>
      </c>
      <c r="R39" s="85" t="s">
        <v>142</v>
      </c>
      <c r="S39" s="85" t="s">
        <v>143</v>
      </c>
      <c r="T39" s="85" t="s">
        <v>144</v>
      </c>
      <c r="U39" s="85" t="s">
        <v>176</v>
      </c>
      <c r="V39" s="85" t="s">
        <v>146</v>
      </c>
      <c r="W39" s="85" t="s">
        <v>147</v>
      </c>
      <c r="X39" s="85" t="s">
        <v>148</v>
      </c>
      <c r="Y39" s="85" t="s">
        <v>149</v>
      </c>
      <c r="Z39" s="85" t="s">
        <v>150</v>
      </c>
      <c r="AA39" s="85" t="s">
        <v>1</v>
      </c>
      <c r="AB39" s="85" t="s">
        <v>1</v>
      </c>
      <c r="AC39" s="85" t="s">
        <v>147</v>
      </c>
      <c r="AD39" s="85" t="s">
        <v>1</v>
      </c>
      <c r="AE39" s="85" t="s">
        <v>1</v>
      </c>
      <c r="AF39" s="85" t="s">
        <v>1</v>
      </c>
      <c r="AG39" s="85" t="s">
        <v>1</v>
      </c>
      <c r="AH39" s="85" t="s">
        <v>151</v>
      </c>
      <c r="AI39" s="85" t="s">
        <v>177</v>
      </c>
      <c r="AJ39" s="85" t="s">
        <v>178</v>
      </c>
      <c r="AK39" s="85" t="s">
        <v>179</v>
      </c>
      <c r="AL39" s="85" t="s">
        <v>299</v>
      </c>
      <c r="AM39" s="85" t="s">
        <v>300</v>
      </c>
      <c r="AN39" s="85" t="s">
        <v>1</v>
      </c>
      <c r="AO39" s="85"/>
      <c r="AP39" s="85" t="s">
        <v>1</v>
      </c>
      <c r="AQ39" s="85" t="s">
        <v>470</v>
      </c>
      <c r="AR39" s="85" t="s">
        <v>158</v>
      </c>
      <c r="AS39" s="85" t="s">
        <v>1</v>
      </c>
      <c r="AT39" s="85" t="s">
        <v>470</v>
      </c>
      <c r="AU39" s="85" t="s">
        <v>471</v>
      </c>
      <c r="AV39" s="85">
        <f t="shared" si="0"/>
        <v>32</v>
      </c>
      <c r="AW39" s="85" t="str">
        <f>VLOOKUP(Roster_HR[[#This Row],[Enterprise ID]],'ROSTER'!$A$1:$R$634,18,FALSE)</f>
        <v>SAP BASIS</v>
      </c>
      <c r="AX39" s="85" t="str">
        <f>VLOOKUP(Roster_HR[[#This Row],[Enterprise ID]],'ROSTER'!$A$1:$R$634,14,FALSE)</f>
        <v>Milan</v>
      </c>
      <c r="AY39" s="85" t="s">
        <v>4021</v>
      </c>
      <c r="AZ39" s="85" t="s">
        <v>160</v>
      </c>
      <c r="BA39" s="85"/>
      <c r="BB39" s="85"/>
      <c r="BC39" s="85" t="s">
        <v>283</v>
      </c>
      <c r="BD39" s="85" t="s">
        <v>162</v>
      </c>
      <c r="BE39" s="85" t="s">
        <v>163</v>
      </c>
      <c r="BF39" s="85" t="s">
        <v>283</v>
      </c>
      <c r="BG39" s="85" t="s">
        <v>164</v>
      </c>
      <c r="BH39" s="85" t="s">
        <v>165</v>
      </c>
      <c r="BI39" s="85" t="s">
        <v>166</v>
      </c>
      <c r="BJ39" s="85" t="s">
        <v>167</v>
      </c>
      <c r="BK39" s="85" t="s">
        <v>168</v>
      </c>
      <c r="BL39" s="85" t="s">
        <v>169</v>
      </c>
      <c r="BM39" s="85" t="s">
        <v>162</v>
      </c>
      <c r="BN39" s="85" t="s">
        <v>170</v>
      </c>
      <c r="BO39" s="85" t="s">
        <v>171</v>
      </c>
      <c r="BP39" s="85" t="s">
        <v>472</v>
      </c>
      <c r="BQ39" s="85" t="s">
        <v>473</v>
      </c>
      <c r="BR39" s="85" t="s">
        <v>474</v>
      </c>
      <c r="BS39" s="85"/>
      <c r="BT39" s="85"/>
      <c r="BU39" s="85"/>
      <c r="BV39" s="85"/>
      <c r="BW39" s="85"/>
      <c r="BX39" s="85"/>
      <c r="BY39" s="85"/>
      <c r="BZ39" s="85"/>
    </row>
    <row r="40" spans="1:78" hidden="1" x14ac:dyDescent="0.25">
      <c r="A40" s="85" t="s">
        <v>475</v>
      </c>
      <c r="B40" s="85" t="s">
        <v>128</v>
      </c>
      <c r="C40" s="85" t="s">
        <v>476</v>
      </c>
      <c r="D40" s="85" t="str">
        <f>_xlfn.XLOOKUP(Roster_HR[[#This Row],[Enterprise ID]],Roster[Enterprise ID],Roster[Enterprise ID])</f>
        <v>rossella.garofalo</v>
      </c>
      <c r="E40" s="85" t="s">
        <v>477</v>
      </c>
      <c r="F40" s="85" t="s">
        <v>478</v>
      </c>
      <c r="G40" s="85" t="s">
        <v>132</v>
      </c>
      <c r="H40" s="85" t="s">
        <v>1</v>
      </c>
      <c r="I40" s="85" t="s">
        <v>133</v>
      </c>
      <c r="J40" s="85" t="s">
        <v>134</v>
      </c>
      <c r="K40" s="85" t="s">
        <v>135</v>
      </c>
      <c r="L40" s="85" t="s">
        <v>136</v>
      </c>
      <c r="M40" s="85" t="s">
        <v>137</v>
      </c>
      <c r="N40" s="85" t="s">
        <v>138</v>
      </c>
      <c r="O40" s="85" t="s">
        <v>139</v>
      </c>
      <c r="P40" s="85" t="s">
        <v>140</v>
      </c>
      <c r="Q40" s="85" t="s">
        <v>141</v>
      </c>
      <c r="R40" s="85" t="s">
        <v>142</v>
      </c>
      <c r="S40" s="85" t="s">
        <v>143</v>
      </c>
      <c r="T40" s="85" t="s">
        <v>144</v>
      </c>
      <c r="U40" s="85" t="s">
        <v>176</v>
      </c>
      <c r="V40" s="85" t="s">
        <v>146</v>
      </c>
      <c r="W40" s="85" t="s">
        <v>147</v>
      </c>
      <c r="X40" s="85" t="s">
        <v>148</v>
      </c>
      <c r="Y40" s="85" t="s">
        <v>149</v>
      </c>
      <c r="Z40" s="85" t="s">
        <v>150</v>
      </c>
      <c r="AA40" s="85" t="s">
        <v>1</v>
      </c>
      <c r="AB40" s="85" t="s">
        <v>1</v>
      </c>
      <c r="AC40" s="85" t="s">
        <v>147</v>
      </c>
      <c r="AD40" s="85" t="s">
        <v>1</v>
      </c>
      <c r="AE40" s="85" t="s">
        <v>1</v>
      </c>
      <c r="AF40" s="85" t="s">
        <v>1</v>
      </c>
      <c r="AG40" s="85" t="s">
        <v>1</v>
      </c>
      <c r="AH40" s="85" t="s">
        <v>151</v>
      </c>
      <c r="AI40" s="85" t="s">
        <v>177</v>
      </c>
      <c r="AJ40" s="85" t="s">
        <v>178</v>
      </c>
      <c r="AK40" s="85" t="s">
        <v>154</v>
      </c>
      <c r="AL40" s="85" t="s">
        <v>479</v>
      </c>
      <c r="AM40" s="85" t="s">
        <v>480</v>
      </c>
      <c r="AN40" s="85" t="s">
        <v>1</v>
      </c>
      <c r="AO40" s="85"/>
      <c r="AP40" s="85" t="s">
        <v>1</v>
      </c>
      <c r="AQ40" s="85" t="s">
        <v>182</v>
      </c>
      <c r="AR40" s="85" t="s">
        <v>158</v>
      </c>
      <c r="AS40" s="85" t="s">
        <v>1</v>
      </c>
      <c r="AT40" s="85" t="s">
        <v>182</v>
      </c>
      <c r="AU40" s="85" t="s">
        <v>481</v>
      </c>
      <c r="AV40" s="85">
        <f t="shared" ref="AV40:AV71" si="1">AU40+6</f>
        <v>53</v>
      </c>
      <c r="AW40" s="85" t="str">
        <f>VLOOKUP(Roster_HR[[#This Row],[Enterprise ID]],'ROSTER'!$A$1:$R$634,18,FALSE)</f>
        <v>DBA SERVICES</v>
      </c>
      <c r="AX40" s="85" t="str">
        <f>VLOOKUP(Roster_HR[[#This Row],[Enterprise ID]],'ROSTER'!$A$1:$R$634,14,FALSE)</f>
        <v>Milan</v>
      </c>
      <c r="AY40" s="85" t="s">
        <v>4021</v>
      </c>
      <c r="AZ40" s="85" t="s">
        <v>160</v>
      </c>
      <c r="BA40" s="85"/>
      <c r="BB40" s="85"/>
      <c r="BC40" s="85" t="s">
        <v>162</v>
      </c>
      <c r="BD40" s="85" t="s">
        <v>162</v>
      </c>
      <c r="BE40" s="85" t="s">
        <v>163</v>
      </c>
      <c r="BF40" s="85" t="s">
        <v>162</v>
      </c>
      <c r="BG40" s="85" t="s">
        <v>164</v>
      </c>
      <c r="BH40" s="85" t="s">
        <v>165</v>
      </c>
      <c r="BI40" s="85" t="s">
        <v>166</v>
      </c>
      <c r="BJ40" s="85" t="s">
        <v>167</v>
      </c>
      <c r="BK40" s="85" t="s">
        <v>168</v>
      </c>
      <c r="BL40" s="85" t="s">
        <v>169</v>
      </c>
      <c r="BM40" s="85" t="s">
        <v>162</v>
      </c>
      <c r="BN40" s="85" t="s">
        <v>170</v>
      </c>
      <c r="BO40" s="85" t="s">
        <v>171</v>
      </c>
      <c r="BP40" s="85" t="s">
        <v>199</v>
      </c>
      <c r="BQ40" s="85" t="s">
        <v>200</v>
      </c>
      <c r="BR40" s="85" t="s">
        <v>201</v>
      </c>
      <c r="BS40" s="85"/>
      <c r="BT40" s="85">
        <v>1</v>
      </c>
      <c r="BU40" s="85"/>
      <c r="BV40" s="85"/>
      <c r="BW40" s="85">
        <v>1</v>
      </c>
      <c r="BX40" s="85"/>
      <c r="BY40" s="85"/>
      <c r="BZ40" s="85"/>
    </row>
    <row r="41" spans="1:78" hidden="1" x14ac:dyDescent="0.25">
      <c r="A41" s="85" t="s">
        <v>482</v>
      </c>
      <c r="B41" s="85" t="s">
        <v>128</v>
      </c>
      <c r="C41" s="85" t="s">
        <v>483</v>
      </c>
      <c r="D41" s="85" t="str">
        <f>_xlfn.XLOOKUP(Roster_HR[[#This Row],[Enterprise ID]],Roster[Enterprise ID],Roster[Enterprise ID])</f>
        <v>costantino.stuccilli</v>
      </c>
      <c r="E41" s="85" t="s">
        <v>484</v>
      </c>
      <c r="F41" s="85" t="s">
        <v>485</v>
      </c>
      <c r="G41" s="85" t="s">
        <v>132</v>
      </c>
      <c r="H41" s="85" t="s">
        <v>1</v>
      </c>
      <c r="I41" s="85" t="s">
        <v>133</v>
      </c>
      <c r="J41" s="85" t="s">
        <v>134</v>
      </c>
      <c r="K41" s="85" t="s">
        <v>135</v>
      </c>
      <c r="L41" s="85" t="s">
        <v>136</v>
      </c>
      <c r="M41" s="85" t="s">
        <v>137</v>
      </c>
      <c r="N41" s="85" t="s">
        <v>138</v>
      </c>
      <c r="O41" s="85" t="s">
        <v>139</v>
      </c>
      <c r="P41" s="85" t="s">
        <v>140</v>
      </c>
      <c r="Q41" s="85" t="s">
        <v>141</v>
      </c>
      <c r="R41" s="85" t="s">
        <v>142</v>
      </c>
      <c r="S41" s="85" t="s">
        <v>143</v>
      </c>
      <c r="T41" s="85" t="s">
        <v>144</v>
      </c>
      <c r="U41" s="85" t="s">
        <v>176</v>
      </c>
      <c r="V41" s="85" t="s">
        <v>146</v>
      </c>
      <c r="W41" s="85" t="s">
        <v>147</v>
      </c>
      <c r="X41" s="85" t="s">
        <v>148</v>
      </c>
      <c r="Y41" s="85" t="s">
        <v>149</v>
      </c>
      <c r="Z41" s="85" t="s">
        <v>150</v>
      </c>
      <c r="AA41" s="85" t="s">
        <v>1</v>
      </c>
      <c r="AB41" s="85" t="s">
        <v>1</v>
      </c>
      <c r="AC41" s="85" t="s">
        <v>147</v>
      </c>
      <c r="AD41" s="85" t="s">
        <v>1</v>
      </c>
      <c r="AE41" s="85" t="s">
        <v>1</v>
      </c>
      <c r="AF41" s="85" t="s">
        <v>1</v>
      </c>
      <c r="AG41" s="85" t="s">
        <v>1</v>
      </c>
      <c r="AH41" s="85" t="s">
        <v>151</v>
      </c>
      <c r="AI41" s="85" t="s">
        <v>177</v>
      </c>
      <c r="AJ41" s="85" t="s">
        <v>178</v>
      </c>
      <c r="AK41" s="85" t="s">
        <v>179</v>
      </c>
      <c r="AL41" s="85" t="s">
        <v>180</v>
      </c>
      <c r="AM41" s="85" t="s">
        <v>181</v>
      </c>
      <c r="AN41" s="85" t="s">
        <v>1</v>
      </c>
      <c r="AO41" s="85"/>
      <c r="AP41" s="85" t="s">
        <v>1</v>
      </c>
      <c r="AQ41" s="85" t="s">
        <v>486</v>
      </c>
      <c r="AR41" s="85" t="s">
        <v>158</v>
      </c>
      <c r="AS41" s="85" t="s">
        <v>487</v>
      </c>
      <c r="AT41" s="85" t="s">
        <v>486</v>
      </c>
      <c r="AU41" s="85" t="s">
        <v>488</v>
      </c>
      <c r="AV41" s="85">
        <f t="shared" si="1"/>
        <v>262</v>
      </c>
      <c r="AW41" s="85" t="str">
        <f>VLOOKUP(Roster_HR[[#This Row],[Enterprise ID]],'ROSTER'!$A$1:$R$634,18,FALSE)</f>
        <v>TOOLS&amp;AUTOMATION</v>
      </c>
      <c r="AX41" s="85" t="str">
        <f>VLOOKUP(Roster_HR[[#This Row],[Enterprise ID]],'ROSTER'!$A$1:$R$634,14,FALSE)</f>
        <v>Milan</v>
      </c>
      <c r="AY41" s="85" t="s">
        <v>4021</v>
      </c>
      <c r="AZ41" s="85" t="s">
        <v>160</v>
      </c>
      <c r="BA41" s="85"/>
      <c r="BB41" s="85"/>
      <c r="BC41" s="85" t="s">
        <v>318</v>
      </c>
      <c r="BD41" s="85" t="s">
        <v>162</v>
      </c>
      <c r="BE41" s="85" t="s">
        <v>163</v>
      </c>
      <c r="BF41" s="85" t="s">
        <v>318</v>
      </c>
      <c r="BG41" s="85" t="s">
        <v>164</v>
      </c>
      <c r="BH41" s="85" t="s">
        <v>165</v>
      </c>
      <c r="BI41" s="85" t="s">
        <v>166</v>
      </c>
      <c r="BJ41" s="85" t="s">
        <v>167</v>
      </c>
      <c r="BK41" s="85" t="s">
        <v>168</v>
      </c>
      <c r="BL41" s="85" t="s">
        <v>169</v>
      </c>
      <c r="BM41" s="85" t="s">
        <v>162</v>
      </c>
      <c r="BN41" s="85" t="s">
        <v>170</v>
      </c>
      <c r="BO41" s="85" t="s">
        <v>171</v>
      </c>
      <c r="BP41" s="85" t="s">
        <v>262</v>
      </c>
      <c r="BQ41" s="85" t="s">
        <v>263</v>
      </c>
      <c r="BR41" s="85" t="s">
        <v>264</v>
      </c>
      <c r="BS41" s="85"/>
      <c r="BT41" s="85"/>
      <c r="BU41" s="85"/>
      <c r="BV41" s="85"/>
      <c r="BW41" s="85"/>
      <c r="BX41" s="85"/>
      <c r="BY41" s="85">
        <v>1</v>
      </c>
      <c r="BZ41" s="85"/>
    </row>
    <row r="42" spans="1:78" hidden="1" x14ac:dyDescent="0.25">
      <c r="A42" s="85" t="s">
        <v>489</v>
      </c>
      <c r="B42" s="85" t="s">
        <v>128</v>
      </c>
      <c r="C42" s="85" t="s">
        <v>490</v>
      </c>
      <c r="D42" s="85" t="str">
        <f>_xlfn.XLOOKUP(Roster_HR[[#This Row],[Enterprise ID]],Roster[Enterprise ID],Roster[Enterprise ID])</f>
        <v>fabiola.bejo</v>
      </c>
      <c r="E42" s="85" t="s">
        <v>491</v>
      </c>
      <c r="F42" s="85" t="s">
        <v>492</v>
      </c>
      <c r="G42" s="85" t="s">
        <v>132</v>
      </c>
      <c r="H42" s="85" t="s">
        <v>1</v>
      </c>
      <c r="I42" s="85" t="s">
        <v>133</v>
      </c>
      <c r="J42" s="85" t="s">
        <v>134</v>
      </c>
      <c r="K42" s="85" t="s">
        <v>135</v>
      </c>
      <c r="L42" s="85" t="s">
        <v>136</v>
      </c>
      <c r="M42" s="85" t="s">
        <v>137</v>
      </c>
      <c r="N42" s="85" t="s">
        <v>138</v>
      </c>
      <c r="O42" s="85" t="s">
        <v>139</v>
      </c>
      <c r="P42" s="85" t="s">
        <v>140</v>
      </c>
      <c r="Q42" s="85" t="s">
        <v>141</v>
      </c>
      <c r="R42" s="85" t="s">
        <v>142</v>
      </c>
      <c r="S42" s="85" t="s">
        <v>143</v>
      </c>
      <c r="T42" s="85" t="s">
        <v>144</v>
      </c>
      <c r="U42" s="85" t="s">
        <v>176</v>
      </c>
      <c r="V42" s="85" t="s">
        <v>146</v>
      </c>
      <c r="W42" s="85" t="s">
        <v>147</v>
      </c>
      <c r="X42" s="85" t="s">
        <v>148</v>
      </c>
      <c r="Y42" s="85" t="s">
        <v>149</v>
      </c>
      <c r="Z42" s="85" t="s">
        <v>150</v>
      </c>
      <c r="AA42" s="85" t="s">
        <v>1</v>
      </c>
      <c r="AB42" s="85" t="s">
        <v>1</v>
      </c>
      <c r="AC42" s="85" t="s">
        <v>147</v>
      </c>
      <c r="AD42" s="85" t="s">
        <v>1</v>
      </c>
      <c r="AE42" s="85" t="s">
        <v>1</v>
      </c>
      <c r="AF42" s="85" t="s">
        <v>1</v>
      </c>
      <c r="AG42" s="85" t="s">
        <v>1</v>
      </c>
      <c r="AH42" s="85" t="s">
        <v>151</v>
      </c>
      <c r="AI42" s="85" t="s">
        <v>206</v>
      </c>
      <c r="AJ42" s="85" t="s">
        <v>207</v>
      </c>
      <c r="AK42" s="85" t="s">
        <v>154</v>
      </c>
      <c r="AL42" s="85" t="s">
        <v>329</v>
      </c>
      <c r="AM42" s="85" t="s">
        <v>330</v>
      </c>
      <c r="AN42" s="85" t="s">
        <v>1</v>
      </c>
      <c r="AO42" s="85"/>
      <c r="AP42" s="85" t="s">
        <v>1</v>
      </c>
      <c r="AQ42" s="85" t="s">
        <v>493</v>
      </c>
      <c r="AR42" s="85" t="s">
        <v>158</v>
      </c>
      <c r="AS42" s="85" t="s">
        <v>211</v>
      </c>
      <c r="AT42" s="85" t="s">
        <v>493</v>
      </c>
      <c r="AU42" s="85" t="s">
        <v>212</v>
      </c>
      <c r="AV42" s="85">
        <f t="shared" si="1"/>
        <v>36</v>
      </c>
      <c r="AW42" s="85" t="str">
        <f>VLOOKUP(Roster_HR[[#This Row],[Enterprise ID]],'ROSTER'!$A$1:$R$634,18,FALSE)</f>
        <v>DBA SERVICES</v>
      </c>
      <c r="AX42" s="85" t="str">
        <f>VLOOKUP(Roster_HR[[#This Row],[Enterprise ID]],'ROSTER'!$A$1:$R$634,14,FALSE)</f>
        <v>Milan</v>
      </c>
      <c r="AY42" s="85" t="s">
        <v>4021</v>
      </c>
      <c r="AZ42" s="85" t="s">
        <v>160</v>
      </c>
      <c r="BA42" s="85"/>
      <c r="BB42" s="85"/>
      <c r="BC42" s="85" t="s">
        <v>318</v>
      </c>
      <c r="BD42" s="85" t="s">
        <v>162</v>
      </c>
      <c r="BE42" s="85" t="s">
        <v>163</v>
      </c>
      <c r="BF42" s="85" t="s">
        <v>318</v>
      </c>
      <c r="BG42" s="85" t="s">
        <v>164</v>
      </c>
      <c r="BH42" s="85" t="s">
        <v>165</v>
      </c>
      <c r="BI42" s="85" t="s">
        <v>166</v>
      </c>
      <c r="BJ42" s="85" t="s">
        <v>167</v>
      </c>
      <c r="BK42" s="85" t="s">
        <v>168</v>
      </c>
      <c r="BL42" s="85" t="s">
        <v>169</v>
      </c>
      <c r="BM42" s="85" t="s">
        <v>162</v>
      </c>
      <c r="BN42" s="85" t="s">
        <v>170</v>
      </c>
      <c r="BO42" s="85" t="s">
        <v>171</v>
      </c>
      <c r="BP42" s="85" t="s">
        <v>230</v>
      </c>
      <c r="BQ42" s="85" t="s">
        <v>231</v>
      </c>
      <c r="BR42" s="85" t="s">
        <v>232</v>
      </c>
      <c r="BS42" s="85"/>
      <c r="BT42" s="85"/>
      <c r="BU42" s="85"/>
      <c r="BV42" s="85"/>
      <c r="BW42" s="85"/>
      <c r="BX42" s="85"/>
      <c r="BY42" s="85"/>
      <c r="BZ42" s="85"/>
    </row>
    <row r="43" spans="1:78" hidden="1" x14ac:dyDescent="0.25">
      <c r="A43" s="85" t="s">
        <v>494</v>
      </c>
      <c r="B43" s="85" t="s">
        <v>128</v>
      </c>
      <c r="C43" s="85" t="s">
        <v>495</v>
      </c>
      <c r="D43" s="85" t="str">
        <f>_xlfn.XLOOKUP(Roster_HR[[#This Row],[Enterprise ID]],Roster[Enterprise ID],Roster[Enterprise ID])</f>
        <v>hanane.el.maski</v>
      </c>
      <c r="E43" s="85" t="s">
        <v>496</v>
      </c>
      <c r="F43" s="85" t="s">
        <v>497</v>
      </c>
      <c r="G43" s="85" t="s">
        <v>132</v>
      </c>
      <c r="H43" s="85" t="s">
        <v>1</v>
      </c>
      <c r="I43" s="85" t="s">
        <v>133</v>
      </c>
      <c r="J43" s="85" t="s">
        <v>134</v>
      </c>
      <c r="K43" s="85" t="s">
        <v>135</v>
      </c>
      <c r="L43" s="85" t="s">
        <v>136</v>
      </c>
      <c r="M43" s="85" t="s">
        <v>137</v>
      </c>
      <c r="N43" s="85" t="s">
        <v>138</v>
      </c>
      <c r="O43" s="85" t="s">
        <v>139</v>
      </c>
      <c r="P43" s="85" t="s">
        <v>140</v>
      </c>
      <c r="Q43" s="85" t="s">
        <v>141</v>
      </c>
      <c r="R43" s="85" t="s">
        <v>142</v>
      </c>
      <c r="S43" s="85" t="s">
        <v>143</v>
      </c>
      <c r="T43" s="85" t="s">
        <v>144</v>
      </c>
      <c r="U43" s="85" t="s">
        <v>176</v>
      </c>
      <c r="V43" s="85" t="s">
        <v>146</v>
      </c>
      <c r="W43" s="85" t="s">
        <v>147</v>
      </c>
      <c r="X43" s="85" t="s">
        <v>148</v>
      </c>
      <c r="Y43" s="85" t="s">
        <v>149</v>
      </c>
      <c r="Z43" s="85" t="s">
        <v>150</v>
      </c>
      <c r="AA43" s="85" t="s">
        <v>1</v>
      </c>
      <c r="AB43" s="85" t="s">
        <v>1</v>
      </c>
      <c r="AC43" s="85" t="s">
        <v>147</v>
      </c>
      <c r="AD43" s="85" t="s">
        <v>1</v>
      </c>
      <c r="AE43" s="85" t="s">
        <v>1</v>
      </c>
      <c r="AF43" s="85" t="s">
        <v>1</v>
      </c>
      <c r="AG43" s="85" t="s">
        <v>1</v>
      </c>
      <c r="AH43" s="85" t="s">
        <v>151</v>
      </c>
      <c r="AI43" s="85" t="s">
        <v>206</v>
      </c>
      <c r="AJ43" s="85" t="s">
        <v>207</v>
      </c>
      <c r="AK43" s="85" t="s">
        <v>154</v>
      </c>
      <c r="AL43" s="85" t="s">
        <v>329</v>
      </c>
      <c r="AM43" s="85" t="s">
        <v>330</v>
      </c>
      <c r="AN43" s="85" t="s">
        <v>1</v>
      </c>
      <c r="AO43" s="85"/>
      <c r="AP43" s="85" t="s">
        <v>1</v>
      </c>
      <c r="AQ43" s="85" t="s">
        <v>498</v>
      </c>
      <c r="AR43" s="85" t="s">
        <v>158</v>
      </c>
      <c r="AS43" s="85" t="s">
        <v>1</v>
      </c>
      <c r="AT43" s="85" t="s">
        <v>498</v>
      </c>
      <c r="AU43" s="85" t="s">
        <v>499</v>
      </c>
      <c r="AV43" s="85">
        <f t="shared" si="1"/>
        <v>14</v>
      </c>
      <c r="AW43" s="85" t="str">
        <f>VLOOKUP(Roster_HR[[#This Row],[Enterprise ID]],'ROSTER'!$A$1:$R$634,18,FALSE)</f>
        <v>SAP BASIS</v>
      </c>
      <c r="AX43" s="85" t="str">
        <f>VLOOKUP(Roster_HR[[#This Row],[Enterprise ID]],'ROSTER'!$A$1:$R$634,14,FALSE)</f>
        <v>Milan</v>
      </c>
      <c r="AY43" s="85" t="s">
        <v>4021</v>
      </c>
      <c r="AZ43" s="85" t="s">
        <v>160</v>
      </c>
      <c r="BA43" s="85"/>
      <c r="BB43" s="85"/>
      <c r="BC43" s="85" t="s">
        <v>161</v>
      </c>
      <c r="BD43" s="85" t="s">
        <v>162</v>
      </c>
      <c r="BE43" s="85" t="s">
        <v>163</v>
      </c>
      <c r="BF43" s="85" t="s">
        <v>161</v>
      </c>
      <c r="BG43" s="85" t="s">
        <v>164</v>
      </c>
      <c r="BH43" s="85" t="s">
        <v>165</v>
      </c>
      <c r="BI43" s="85" t="s">
        <v>166</v>
      </c>
      <c r="BJ43" s="85" t="s">
        <v>167</v>
      </c>
      <c r="BK43" s="85" t="s">
        <v>168</v>
      </c>
      <c r="BL43" s="85" t="s">
        <v>169</v>
      </c>
      <c r="BM43" s="85" t="s">
        <v>162</v>
      </c>
      <c r="BN43" s="85" t="s">
        <v>170</v>
      </c>
      <c r="BO43" s="85" t="s">
        <v>171</v>
      </c>
      <c r="BP43" s="85" t="s">
        <v>500</v>
      </c>
      <c r="BQ43" s="85" t="s">
        <v>501</v>
      </c>
      <c r="BR43" s="85" t="s">
        <v>502</v>
      </c>
      <c r="BS43" s="85"/>
      <c r="BT43" s="85"/>
      <c r="BU43" s="85"/>
      <c r="BV43" s="85"/>
      <c r="BW43" s="85"/>
      <c r="BX43" s="85"/>
      <c r="BY43" s="85"/>
      <c r="BZ43" s="85"/>
    </row>
    <row r="44" spans="1:78" hidden="1" x14ac:dyDescent="0.25">
      <c r="A44" s="85" t="s">
        <v>503</v>
      </c>
      <c r="B44" s="85" t="s">
        <v>128</v>
      </c>
      <c r="C44" s="85" t="s">
        <v>504</v>
      </c>
      <c r="D44" s="85" t="str">
        <f>_xlfn.XLOOKUP(Roster_HR[[#This Row],[Enterprise ID]],Roster[Enterprise ID],Roster[Enterprise ID])</f>
        <v>santo.santagati</v>
      </c>
      <c r="E44" s="85" t="s">
        <v>505</v>
      </c>
      <c r="F44" s="85" t="s">
        <v>506</v>
      </c>
      <c r="G44" s="85" t="s">
        <v>132</v>
      </c>
      <c r="H44" s="85" t="s">
        <v>1</v>
      </c>
      <c r="I44" s="85" t="s">
        <v>133</v>
      </c>
      <c r="J44" s="85" t="s">
        <v>134</v>
      </c>
      <c r="K44" s="85" t="s">
        <v>135</v>
      </c>
      <c r="L44" s="85" t="s">
        <v>136</v>
      </c>
      <c r="M44" s="85" t="s">
        <v>137</v>
      </c>
      <c r="N44" s="85" t="s">
        <v>138</v>
      </c>
      <c r="O44" s="85" t="s">
        <v>139</v>
      </c>
      <c r="P44" s="85" t="s">
        <v>140</v>
      </c>
      <c r="Q44" s="85" t="s">
        <v>141</v>
      </c>
      <c r="R44" s="85" t="s">
        <v>142</v>
      </c>
      <c r="S44" s="85" t="s">
        <v>143</v>
      </c>
      <c r="T44" s="85" t="s">
        <v>144</v>
      </c>
      <c r="U44" s="85" t="s">
        <v>176</v>
      </c>
      <c r="V44" s="85" t="s">
        <v>146</v>
      </c>
      <c r="W44" s="85" t="s">
        <v>147</v>
      </c>
      <c r="X44" s="85" t="s">
        <v>148</v>
      </c>
      <c r="Y44" s="85" t="s">
        <v>149</v>
      </c>
      <c r="Z44" s="85" t="s">
        <v>150</v>
      </c>
      <c r="AA44" s="85" t="s">
        <v>1</v>
      </c>
      <c r="AB44" s="85" t="s">
        <v>1</v>
      </c>
      <c r="AC44" s="85" t="s">
        <v>147</v>
      </c>
      <c r="AD44" s="85" t="s">
        <v>1</v>
      </c>
      <c r="AE44" s="85" t="s">
        <v>1</v>
      </c>
      <c r="AF44" s="85" t="s">
        <v>1</v>
      </c>
      <c r="AG44" s="85" t="s">
        <v>1</v>
      </c>
      <c r="AH44" s="85" t="s">
        <v>151</v>
      </c>
      <c r="AI44" s="85" t="s">
        <v>177</v>
      </c>
      <c r="AJ44" s="85" t="s">
        <v>1522</v>
      </c>
      <c r="AK44" s="85" t="s">
        <v>154</v>
      </c>
      <c r="AL44" s="85" t="s">
        <v>269</v>
      </c>
      <c r="AM44" s="85" t="s">
        <v>270</v>
      </c>
      <c r="AN44" s="85" t="s">
        <v>1</v>
      </c>
      <c r="AO44" s="85"/>
      <c r="AP44" s="85" t="s">
        <v>1</v>
      </c>
      <c r="AQ44" s="85" t="s">
        <v>507</v>
      </c>
      <c r="AR44" s="85" t="s">
        <v>158</v>
      </c>
      <c r="AS44" s="85" t="s">
        <v>259</v>
      </c>
      <c r="AT44" s="85" t="s">
        <v>507</v>
      </c>
      <c r="AU44" s="85" t="s">
        <v>260</v>
      </c>
      <c r="AV44" s="85">
        <f t="shared" si="1"/>
        <v>66</v>
      </c>
      <c r="AW44" s="85" t="str">
        <f>VLOOKUP(Roster_HR[[#This Row],[Enterprise ID]],'ROSTER'!$A$1:$R$634,18,FALSE)</f>
        <v>SAP BASIS</v>
      </c>
      <c r="AX44" s="85" t="str">
        <f>VLOOKUP(Roster_HR[[#This Row],[Enterprise ID]],'ROSTER'!$A$1:$R$634,14,FALSE)</f>
        <v>Milan</v>
      </c>
      <c r="AY44" s="85" t="s">
        <v>1630</v>
      </c>
      <c r="AZ44" s="85" t="s">
        <v>160</v>
      </c>
      <c r="BA44" s="85"/>
      <c r="BB44" s="85"/>
      <c r="BC44" s="85" t="s">
        <v>213</v>
      </c>
      <c r="BD44" s="85" t="s">
        <v>162</v>
      </c>
      <c r="BE44" s="85" t="s">
        <v>163</v>
      </c>
      <c r="BF44" s="85" t="s">
        <v>213</v>
      </c>
      <c r="BG44" s="85" t="s">
        <v>164</v>
      </c>
      <c r="BH44" s="85" t="s">
        <v>165</v>
      </c>
      <c r="BI44" s="85" t="s">
        <v>166</v>
      </c>
      <c r="BJ44" s="85" t="s">
        <v>167</v>
      </c>
      <c r="BK44" s="85" t="s">
        <v>168</v>
      </c>
      <c r="BL44" s="85" t="s">
        <v>169</v>
      </c>
      <c r="BM44" s="85" t="s">
        <v>162</v>
      </c>
      <c r="BN44" s="85" t="s">
        <v>170</v>
      </c>
      <c r="BO44" s="85" t="s">
        <v>171</v>
      </c>
      <c r="BP44" s="85" t="s">
        <v>508</v>
      </c>
      <c r="BQ44" s="85" t="s">
        <v>509</v>
      </c>
      <c r="BR44" s="85" t="s">
        <v>510</v>
      </c>
      <c r="BS44" s="85"/>
      <c r="BT44" s="85"/>
      <c r="BU44" s="85"/>
      <c r="BV44" s="85"/>
      <c r="BW44" s="85"/>
      <c r="BX44" s="85"/>
      <c r="BY44" s="85"/>
      <c r="BZ44" s="85"/>
    </row>
    <row r="45" spans="1:78" hidden="1" x14ac:dyDescent="0.25">
      <c r="A45" s="85" t="s">
        <v>511</v>
      </c>
      <c r="B45" s="85" t="s">
        <v>128</v>
      </c>
      <c r="C45" s="85" t="s">
        <v>512</v>
      </c>
      <c r="D45" s="85" t="str">
        <f>_xlfn.XLOOKUP(Roster_HR[[#This Row],[Enterprise ID]],Roster[Enterprise ID],Roster[Enterprise ID])</f>
        <v>harmesh.kumar</v>
      </c>
      <c r="E45" s="85" t="s">
        <v>513</v>
      </c>
      <c r="F45" s="85" t="s">
        <v>514</v>
      </c>
      <c r="G45" s="85" t="s">
        <v>132</v>
      </c>
      <c r="H45" s="85" t="s">
        <v>1</v>
      </c>
      <c r="I45" s="85" t="s">
        <v>133</v>
      </c>
      <c r="J45" s="85" t="s">
        <v>134</v>
      </c>
      <c r="K45" s="85" t="s">
        <v>135</v>
      </c>
      <c r="L45" s="85" t="s">
        <v>136</v>
      </c>
      <c r="M45" s="85" t="s">
        <v>137</v>
      </c>
      <c r="N45" s="85" t="s">
        <v>138</v>
      </c>
      <c r="O45" s="85" t="s">
        <v>139</v>
      </c>
      <c r="P45" s="85" t="s">
        <v>140</v>
      </c>
      <c r="Q45" s="85" t="s">
        <v>141</v>
      </c>
      <c r="R45" s="85" t="s">
        <v>142</v>
      </c>
      <c r="S45" s="85" t="s">
        <v>143</v>
      </c>
      <c r="T45" s="85" t="s">
        <v>144</v>
      </c>
      <c r="U45" s="85" t="s">
        <v>176</v>
      </c>
      <c r="V45" s="85" t="s">
        <v>146</v>
      </c>
      <c r="W45" s="85" t="s">
        <v>147</v>
      </c>
      <c r="X45" s="85" t="s">
        <v>148</v>
      </c>
      <c r="Y45" s="85" t="s">
        <v>149</v>
      </c>
      <c r="Z45" s="85" t="s">
        <v>150</v>
      </c>
      <c r="AA45" s="85" t="s">
        <v>1</v>
      </c>
      <c r="AB45" s="85" t="s">
        <v>1</v>
      </c>
      <c r="AC45" s="85" t="s">
        <v>147</v>
      </c>
      <c r="AD45" s="85" t="s">
        <v>1</v>
      </c>
      <c r="AE45" s="85" t="s">
        <v>1</v>
      </c>
      <c r="AF45" s="85" t="s">
        <v>1</v>
      </c>
      <c r="AG45" s="85" t="s">
        <v>1</v>
      </c>
      <c r="AH45" s="85" t="s">
        <v>151</v>
      </c>
      <c r="AI45" s="85" t="s">
        <v>177</v>
      </c>
      <c r="AJ45" s="85" t="s">
        <v>178</v>
      </c>
      <c r="AK45" s="85" t="s">
        <v>224</v>
      </c>
      <c r="AL45" s="85" t="s">
        <v>515</v>
      </c>
      <c r="AM45" s="85" t="s">
        <v>516</v>
      </c>
      <c r="AN45" s="85" t="s">
        <v>1</v>
      </c>
      <c r="AO45" s="85"/>
      <c r="AP45" s="85" t="s">
        <v>1</v>
      </c>
      <c r="AQ45" s="85" t="s">
        <v>517</v>
      </c>
      <c r="AR45" s="85" t="s">
        <v>158</v>
      </c>
      <c r="AS45" s="85" t="s">
        <v>1</v>
      </c>
      <c r="AT45" s="85" t="s">
        <v>517</v>
      </c>
      <c r="AU45" s="85" t="s">
        <v>302</v>
      </c>
      <c r="AV45" s="85">
        <f t="shared" si="1"/>
        <v>27</v>
      </c>
      <c r="AW45" s="85" t="str">
        <f>VLOOKUP(Roster_HR[[#This Row],[Enterprise ID]],'ROSTER'!$A$1:$R$634,18,FALSE)</f>
        <v>TECHARCH</v>
      </c>
      <c r="AX45" s="85" t="str">
        <f>VLOOKUP(Roster_HR[[#This Row],[Enterprise ID]],'ROSTER'!$A$1:$R$634,14,FALSE)</f>
        <v>Milan</v>
      </c>
      <c r="AY45" s="85" t="s">
        <v>4021</v>
      </c>
      <c r="AZ45" s="85" t="s">
        <v>160</v>
      </c>
      <c r="BA45" s="85"/>
      <c r="BB45" s="85"/>
      <c r="BC45" s="85" t="s">
        <v>283</v>
      </c>
      <c r="BD45" s="85" t="s">
        <v>162</v>
      </c>
      <c r="BE45" s="85" t="s">
        <v>163</v>
      </c>
      <c r="BF45" s="85" t="s">
        <v>283</v>
      </c>
      <c r="BG45" s="85" t="s">
        <v>164</v>
      </c>
      <c r="BH45" s="85" t="s">
        <v>165</v>
      </c>
      <c r="BI45" s="85" t="s">
        <v>166</v>
      </c>
      <c r="BJ45" s="85" t="s">
        <v>167</v>
      </c>
      <c r="BK45" s="85" t="s">
        <v>168</v>
      </c>
      <c r="BL45" s="85" t="s">
        <v>169</v>
      </c>
      <c r="BM45" s="85" t="s">
        <v>162</v>
      </c>
      <c r="BN45" s="85" t="s">
        <v>170</v>
      </c>
      <c r="BO45" s="85" t="s">
        <v>171</v>
      </c>
      <c r="BP45" s="85" t="s">
        <v>444</v>
      </c>
      <c r="BQ45" s="85" t="s">
        <v>445</v>
      </c>
      <c r="BR45" s="85" t="s">
        <v>446</v>
      </c>
      <c r="BS45" s="85"/>
      <c r="BT45" s="85"/>
      <c r="BU45" s="85"/>
      <c r="BV45" s="85"/>
      <c r="BW45" s="85"/>
      <c r="BX45" s="85"/>
      <c r="BY45" s="85"/>
      <c r="BZ45" s="85"/>
    </row>
    <row r="46" spans="1:78" hidden="1" x14ac:dyDescent="0.25">
      <c r="A46" s="85" t="s">
        <v>518</v>
      </c>
      <c r="B46" s="85" t="s">
        <v>128</v>
      </c>
      <c r="C46" s="85" t="s">
        <v>519</v>
      </c>
      <c r="D46" s="85" t="str">
        <f>_xlfn.XLOOKUP(Roster_HR[[#This Row],[Enterprise ID]],Roster[Enterprise ID],Roster[Enterprise ID])</f>
        <v>alessandro.masiello</v>
      </c>
      <c r="E46" s="85" t="s">
        <v>520</v>
      </c>
      <c r="F46" s="85" t="s">
        <v>521</v>
      </c>
      <c r="G46" s="85" t="s">
        <v>132</v>
      </c>
      <c r="H46" s="85" t="s">
        <v>1</v>
      </c>
      <c r="I46" s="85" t="s">
        <v>133</v>
      </c>
      <c r="J46" s="85" t="s">
        <v>134</v>
      </c>
      <c r="K46" s="85" t="s">
        <v>135</v>
      </c>
      <c r="L46" s="85" t="s">
        <v>136</v>
      </c>
      <c r="M46" s="85" t="s">
        <v>137</v>
      </c>
      <c r="N46" s="85" t="s">
        <v>138</v>
      </c>
      <c r="O46" s="85" t="s">
        <v>139</v>
      </c>
      <c r="P46" s="85" t="s">
        <v>140</v>
      </c>
      <c r="Q46" s="85" t="s">
        <v>141</v>
      </c>
      <c r="R46" s="85" t="s">
        <v>142</v>
      </c>
      <c r="S46" s="85" t="s">
        <v>143</v>
      </c>
      <c r="T46" s="85" t="s">
        <v>144</v>
      </c>
      <c r="U46" s="85" t="s">
        <v>176</v>
      </c>
      <c r="V46" s="85" t="s">
        <v>146</v>
      </c>
      <c r="W46" s="85" t="s">
        <v>147</v>
      </c>
      <c r="X46" s="85" t="s">
        <v>148</v>
      </c>
      <c r="Y46" s="85" t="s">
        <v>149</v>
      </c>
      <c r="Z46" s="85" t="s">
        <v>150</v>
      </c>
      <c r="AA46" s="85" t="s">
        <v>1</v>
      </c>
      <c r="AB46" s="85" t="s">
        <v>1</v>
      </c>
      <c r="AC46" s="85" t="s">
        <v>147</v>
      </c>
      <c r="AD46" s="85" t="s">
        <v>1</v>
      </c>
      <c r="AE46" s="85" t="s">
        <v>1</v>
      </c>
      <c r="AF46" s="85" t="s">
        <v>1</v>
      </c>
      <c r="AG46" s="85" t="s">
        <v>1</v>
      </c>
      <c r="AH46" s="85" t="s">
        <v>151</v>
      </c>
      <c r="AI46" s="85" t="s">
        <v>177</v>
      </c>
      <c r="AJ46" s="85" t="s">
        <v>1522</v>
      </c>
      <c r="AK46" s="85" t="s">
        <v>179</v>
      </c>
      <c r="AL46" s="85" t="s">
        <v>194</v>
      </c>
      <c r="AM46" s="85" t="s">
        <v>195</v>
      </c>
      <c r="AN46" s="85" t="s">
        <v>1</v>
      </c>
      <c r="AO46" s="85"/>
      <c r="AP46" s="85" t="s">
        <v>1</v>
      </c>
      <c r="AQ46" s="85" t="s">
        <v>522</v>
      </c>
      <c r="AR46" s="85" t="s">
        <v>158</v>
      </c>
      <c r="AS46" s="85" t="s">
        <v>1</v>
      </c>
      <c r="AT46" s="85" t="s">
        <v>522</v>
      </c>
      <c r="AU46" s="85" t="s">
        <v>523</v>
      </c>
      <c r="AV46" s="85">
        <f t="shared" si="1"/>
        <v>108</v>
      </c>
      <c r="AW46" s="85" t="str">
        <f>VLOOKUP(Roster_HR[[#This Row],[Enterprise ID]],'ROSTER'!$A$1:$R$634,18,FALSE)</f>
        <v>TECHARCH</v>
      </c>
      <c r="AX46" s="85" t="str">
        <f>VLOOKUP(Roster_HR[[#This Row],[Enterprise ID]],'ROSTER'!$A$1:$R$634,14,FALSE)</f>
        <v>Milan</v>
      </c>
      <c r="AY46" s="85" t="s">
        <v>1630</v>
      </c>
      <c r="AZ46" s="85" t="s">
        <v>160</v>
      </c>
      <c r="BA46" s="85"/>
      <c r="BB46" s="85"/>
      <c r="BC46" s="85" t="s">
        <v>303</v>
      </c>
      <c r="BD46" s="85" t="s">
        <v>162</v>
      </c>
      <c r="BE46" s="85" t="s">
        <v>163</v>
      </c>
      <c r="BF46" s="85" t="s">
        <v>303</v>
      </c>
      <c r="BG46" s="85" t="s">
        <v>164</v>
      </c>
      <c r="BH46" s="85" t="s">
        <v>165</v>
      </c>
      <c r="BI46" s="85" t="s">
        <v>166</v>
      </c>
      <c r="BJ46" s="85" t="s">
        <v>167</v>
      </c>
      <c r="BK46" s="85" t="s">
        <v>168</v>
      </c>
      <c r="BL46" s="85" t="s">
        <v>169</v>
      </c>
      <c r="BM46" s="85" t="s">
        <v>162</v>
      </c>
      <c r="BN46" s="85" t="s">
        <v>170</v>
      </c>
      <c r="BO46" s="85" t="s">
        <v>171</v>
      </c>
      <c r="BP46" s="85" t="s">
        <v>524</v>
      </c>
      <c r="BQ46" s="85" t="s">
        <v>525</v>
      </c>
      <c r="BR46" s="85" t="s">
        <v>526</v>
      </c>
      <c r="BS46" s="85"/>
      <c r="BT46" s="85"/>
      <c r="BU46" s="85"/>
      <c r="BV46" s="85"/>
      <c r="BW46" s="85"/>
      <c r="BX46" s="85"/>
      <c r="BY46" s="85"/>
      <c r="BZ46" s="85"/>
    </row>
    <row r="47" spans="1:78" hidden="1" x14ac:dyDescent="0.25">
      <c r="A47" s="85" t="s">
        <v>527</v>
      </c>
      <c r="B47" s="85" t="s">
        <v>128</v>
      </c>
      <c r="C47" s="85" t="s">
        <v>528</v>
      </c>
      <c r="D47" s="85" t="str">
        <f>_xlfn.XLOOKUP(Roster_HR[[#This Row],[Enterprise ID]],Roster[Enterprise ID],Roster[Enterprise ID])</f>
        <v>michele.bello</v>
      </c>
      <c r="E47" s="85" t="s">
        <v>529</v>
      </c>
      <c r="F47" s="85" t="s">
        <v>530</v>
      </c>
      <c r="G47" s="85" t="s">
        <v>132</v>
      </c>
      <c r="H47" s="85" t="s">
        <v>1</v>
      </c>
      <c r="I47" s="85" t="s">
        <v>133</v>
      </c>
      <c r="J47" s="85" t="s">
        <v>134</v>
      </c>
      <c r="K47" s="85" t="s">
        <v>135</v>
      </c>
      <c r="L47" s="85" t="s">
        <v>136</v>
      </c>
      <c r="M47" s="85" t="s">
        <v>137</v>
      </c>
      <c r="N47" s="85" t="s">
        <v>138</v>
      </c>
      <c r="O47" s="85" t="s">
        <v>139</v>
      </c>
      <c r="P47" s="85" t="s">
        <v>140</v>
      </c>
      <c r="Q47" s="85" t="s">
        <v>141</v>
      </c>
      <c r="R47" s="85" t="s">
        <v>142</v>
      </c>
      <c r="S47" s="85" t="s">
        <v>143</v>
      </c>
      <c r="T47" s="85" t="s">
        <v>144</v>
      </c>
      <c r="U47" s="85" t="s">
        <v>176</v>
      </c>
      <c r="V47" s="85" t="s">
        <v>146</v>
      </c>
      <c r="W47" s="85" t="s">
        <v>147</v>
      </c>
      <c r="X47" s="85" t="s">
        <v>148</v>
      </c>
      <c r="Y47" s="85" t="s">
        <v>149</v>
      </c>
      <c r="Z47" s="85" t="s">
        <v>150</v>
      </c>
      <c r="AA47" s="85" t="s">
        <v>1</v>
      </c>
      <c r="AB47" s="85" t="s">
        <v>1</v>
      </c>
      <c r="AC47" s="85" t="s">
        <v>147</v>
      </c>
      <c r="AD47" s="85" t="s">
        <v>1</v>
      </c>
      <c r="AE47" s="85" t="s">
        <v>1</v>
      </c>
      <c r="AF47" s="85" t="s">
        <v>1</v>
      </c>
      <c r="AG47" s="85" t="s">
        <v>1</v>
      </c>
      <c r="AH47" s="85" t="s">
        <v>151</v>
      </c>
      <c r="AI47" s="85" t="s">
        <v>177</v>
      </c>
      <c r="AJ47" s="85" t="s">
        <v>178</v>
      </c>
      <c r="AK47" s="85" t="s">
        <v>179</v>
      </c>
      <c r="AL47" s="85" t="s">
        <v>180</v>
      </c>
      <c r="AM47" s="85" t="s">
        <v>181</v>
      </c>
      <c r="AN47" s="85" t="s">
        <v>1</v>
      </c>
      <c r="AO47" s="85"/>
      <c r="AP47" s="85" t="s">
        <v>1</v>
      </c>
      <c r="AQ47" s="85" t="s">
        <v>531</v>
      </c>
      <c r="AR47" s="85" t="s">
        <v>158</v>
      </c>
      <c r="AS47" s="85" t="s">
        <v>532</v>
      </c>
      <c r="AT47" s="85" t="s">
        <v>531</v>
      </c>
      <c r="AU47" s="85" t="s">
        <v>533</v>
      </c>
      <c r="AV47" s="85">
        <f t="shared" si="1"/>
        <v>54</v>
      </c>
      <c r="AW47" s="85" t="str">
        <f>VLOOKUP(Roster_HR[[#This Row],[Enterprise ID]],'ROSTER'!$A$1:$R$634,18,FALSE)</f>
        <v>WINDOWS SERVICES</v>
      </c>
      <c r="AX47" s="85" t="str">
        <f>VLOOKUP(Roster_HR[[#This Row],[Enterprise ID]],'ROSTER'!$A$1:$R$634,14,FALSE)</f>
        <v>Milan</v>
      </c>
      <c r="AY47" s="85" t="s">
        <v>4021</v>
      </c>
      <c r="AZ47" s="85" t="s">
        <v>160</v>
      </c>
      <c r="BA47" s="85"/>
      <c r="BB47" s="85"/>
      <c r="BC47" s="85" t="s">
        <v>272</v>
      </c>
      <c r="BD47" s="85" t="s">
        <v>162</v>
      </c>
      <c r="BE47" s="85" t="s">
        <v>163</v>
      </c>
      <c r="BF47" s="85" t="s">
        <v>272</v>
      </c>
      <c r="BG47" s="85" t="s">
        <v>164</v>
      </c>
      <c r="BH47" s="85" t="s">
        <v>165</v>
      </c>
      <c r="BI47" s="85" t="s">
        <v>166</v>
      </c>
      <c r="BJ47" s="85" t="s">
        <v>167</v>
      </c>
      <c r="BK47" s="85" t="s">
        <v>168</v>
      </c>
      <c r="BL47" s="85" t="s">
        <v>169</v>
      </c>
      <c r="BM47" s="85" t="s">
        <v>162</v>
      </c>
      <c r="BN47" s="85" t="s">
        <v>170</v>
      </c>
      <c r="BO47" s="85" t="s">
        <v>171</v>
      </c>
      <c r="BP47" s="85" t="s">
        <v>534</v>
      </c>
      <c r="BQ47" s="85" t="s">
        <v>535</v>
      </c>
      <c r="BR47" s="85" t="s">
        <v>536</v>
      </c>
      <c r="BS47" s="85"/>
      <c r="BT47" s="85"/>
      <c r="BU47" s="85"/>
      <c r="BV47" s="85"/>
      <c r="BW47" s="85">
        <v>1</v>
      </c>
      <c r="BX47" s="85"/>
      <c r="BY47" s="85"/>
      <c r="BZ47" s="85"/>
    </row>
    <row r="48" spans="1:78" hidden="1" x14ac:dyDescent="0.25">
      <c r="A48" s="85" t="s">
        <v>537</v>
      </c>
      <c r="B48" s="85" t="s">
        <v>128</v>
      </c>
      <c r="C48" s="85" t="s">
        <v>538</v>
      </c>
      <c r="D48" s="85" t="str">
        <f>_xlfn.XLOOKUP(Roster_HR[[#This Row],[Enterprise ID]],Roster[Enterprise ID],Roster[Enterprise ID])</f>
        <v>carla.chiaramonte</v>
      </c>
      <c r="E48" s="85" t="s">
        <v>539</v>
      </c>
      <c r="F48" s="85" t="s">
        <v>540</v>
      </c>
      <c r="G48" s="85" t="s">
        <v>132</v>
      </c>
      <c r="H48" s="85" t="s">
        <v>1</v>
      </c>
      <c r="I48" s="85" t="s">
        <v>133</v>
      </c>
      <c r="J48" s="85" t="s">
        <v>134</v>
      </c>
      <c r="K48" s="85" t="s">
        <v>135</v>
      </c>
      <c r="L48" s="85" t="s">
        <v>136</v>
      </c>
      <c r="M48" s="85" t="s">
        <v>137</v>
      </c>
      <c r="N48" s="85" t="s">
        <v>138</v>
      </c>
      <c r="O48" s="85" t="s">
        <v>139</v>
      </c>
      <c r="P48" s="85" t="s">
        <v>140</v>
      </c>
      <c r="Q48" s="85" t="s">
        <v>141</v>
      </c>
      <c r="R48" s="85" t="s">
        <v>142</v>
      </c>
      <c r="S48" s="85" t="s">
        <v>143</v>
      </c>
      <c r="T48" s="85" t="s">
        <v>144</v>
      </c>
      <c r="U48" s="85" t="s">
        <v>176</v>
      </c>
      <c r="V48" s="85" t="s">
        <v>146</v>
      </c>
      <c r="W48" s="85" t="s">
        <v>147</v>
      </c>
      <c r="X48" s="85" t="s">
        <v>148</v>
      </c>
      <c r="Y48" s="85" t="s">
        <v>149</v>
      </c>
      <c r="Z48" s="85" t="s">
        <v>150</v>
      </c>
      <c r="AA48" s="85" t="s">
        <v>1</v>
      </c>
      <c r="AB48" s="85" t="s">
        <v>1</v>
      </c>
      <c r="AC48" s="85" t="s">
        <v>147</v>
      </c>
      <c r="AD48" s="85" t="s">
        <v>1</v>
      </c>
      <c r="AE48" s="85" t="s">
        <v>1</v>
      </c>
      <c r="AF48" s="85" t="s">
        <v>1</v>
      </c>
      <c r="AG48" s="85" t="s">
        <v>1</v>
      </c>
      <c r="AH48" s="85" t="s">
        <v>151</v>
      </c>
      <c r="AI48" s="85" t="s">
        <v>152</v>
      </c>
      <c r="AJ48" s="85" t="s">
        <v>153</v>
      </c>
      <c r="AK48" s="85" t="s">
        <v>154</v>
      </c>
      <c r="AL48" s="85" t="s">
        <v>155</v>
      </c>
      <c r="AM48" s="85" t="s">
        <v>156</v>
      </c>
      <c r="AN48" s="85" t="s">
        <v>1</v>
      </c>
      <c r="AO48" s="85"/>
      <c r="AP48" s="85" t="s">
        <v>1</v>
      </c>
      <c r="AQ48" s="85" t="s">
        <v>541</v>
      </c>
      <c r="AR48" s="85" t="s">
        <v>158</v>
      </c>
      <c r="AS48" s="85" t="s">
        <v>1</v>
      </c>
      <c r="AT48" s="85" t="s">
        <v>541</v>
      </c>
      <c r="AU48" s="85" t="s">
        <v>249</v>
      </c>
      <c r="AV48" s="85">
        <f t="shared" si="1"/>
        <v>23</v>
      </c>
      <c r="AW48" s="85" t="str">
        <f>VLOOKUP(Roster_HR[[#This Row],[Enterprise ID]],'ROSTER'!$A$1:$R$634,18,FALSE)</f>
        <v>SAP BASIS</v>
      </c>
      <c r="AX48" s="85" t="str">
        <f>VLOOKUP(Roster_HR[[#This Row],[Enterprise ID]],'ROSTER'!$A$1:$R$634,14,FALSE)</f>
        <v>Milan</v>
      </c>
      <c r="AY48" s="85" t="s">
        <v>4021</v>
      </c>
      <c r="AZ48" s="85" t="s">
        <v>160</v>
      </c>
      <c r="BA48" s="85"/>
      <c r="BB48" s="85"/>
      <c r="BC48" s="85" t="s">
        <v>452</v>
      </c>
      <c r="BD48" s="85" t="s">
        <v>162</v>
      </c>
      <c r="BE48" s="85" t="s">
        <v>163</v>
      </c>
      <c r="BF48" s="85" t="s">
        <v>452</v>
      </c>
      <c r="BG48" s="85" t="s">
        <v>164</v>
      </c>
      <c r="BH48" s="85" t="s">
        <v>165</v>
      </c>
      <c r="BI48" s="85" t="s">
        <v>166</v>
      </c>
      <c r="BJ48" s="85" t="s">
        <v>167</v>
      </c>
      <c r="BK48" s="85" t="s">
        <v>168</v>
      </c>
      <c r="BL48" s="85" t="s">
        <v>169</v>
      </c>
      <c r="BM48" s="85" t="s">
        <v>162</v>
      </c>
      <c r="BN48" s="85" t="s">
        <v>170</v>
      </c>
      <c r="BO48" s="85" t="s">
        <v>171</v>
      </c>
      <c r="BP48" s="85" t="s">
        <v>404</v>
      </c>
      <c r="BQ48" s="85" t="s">
        <v>405</v>
      </c>
      <c r="BR48" s="85" t="s">
        <v>406</v>
      </c>
      <c r="BS48" s="85"/>
      <c r="BT48" s="85"/>
      <c r="BU48" s="85"/>
      <c r="BV48" s="85"/>
      <c r="BW48" s="85"/>
      <c r="BX48" s="85">
        <v>1</v>
      </c>
      <c r="BY48" s="85"/>
      <c r="BZ48" s="85"/>
    </row>
    <row r="49" spans="1:80" hidden="1" x14ac:dyDescent="0.25">
      <c r="A49" s="85" t="s">
        <v>542</v>
      </c>
      <c r="B49" s="85" t="s">
        <v>543</v>
      </c>
      <c r="C49" s="87" t="s">
        <v>544</v>
      </c>
      <c r="D49" s="85" t="e">
        <f>_xlfn.XLOOKUP(Roster_HR[[#This Row],[Enterprise ID]],Roster[Enterprise ID],Roster[Enterprise ID])</f>
        <v>#N/A</v>
      </c>
      <c r="E49" s="85" t="s">
        <v>545</v>
      </c>
      <c r="F49" s="85" t="s">
        <v>546</v>
      </c>
      <c r="G49" s="85" t="s">
        <v>547</v>
      </c>
      <c r="H49" s="85" t="s">
        <v>543</v>
      </c>
      <c r="I49" s="85" t="s">
        <v>133</v>
      </c>
      <c r="J49" s="85" t="s">
        <v>134</v>
      </c>
      <c r="K49" s="85" t="s">
        <v>135</v>
      </c>
      <c r="L49" s="85" t="s">
        <v>136</v>
      </c>
      <c r="M49" s="85" t="s">
        <v>137</v>
      </c>
      <c r="N49" s="85" t="s">
        <v>138</v>
      </c>
      <c r="O49" s="85" t="s">
        <v>139</v>
      </c>
      <c r="P49" s="85" t="s">
        <v>140</v>
      </c>
      <c r="Q49" s="85" t="s">
        <v>141</v>
      </c>
      <c r="R49" s="85" t="s">
        <v>142</v>
      </c>
      <c r="S49" s="85" t="s">
        <v>143</v>
      </c>
      <c r="T49" s="85" t="s">
        <v>144</v>
      </c>
      <c r="U49" s="85" t="s">
        <v>176</v>
      </c>
      <c r="V49" s="85" t="s">
        <v>146</v>
      </c>
      <c r="W49" s="85" t="s">
        <v>147</v>
      </c>
      <c r="X49" s="85" t="s">
        <v>148</v>
      </c>
      <c r="Y49" s="85" t="s">
        <v>149</v>
      </c>
      <c r="Z49" s="85" t="s">
        <v>150</v>
      </c>
      <c r="AA49" s="85" t="s">
        <v>1</v>
      </c>
      <c r="AB49" s="85" t="s">
        <v>1</v>
      </c>
      <c r="AC49" s="85" t="s">
        <v>147</v>
      </c>
      <c r="AD49" s="85" t="s">
        <v>1</v>
      </c>
      <c r="AE49" s="85" t="s">
        <v>1</v>
      </c>
      <c r="AF49" s="85" t="s">
        <v>1</v>
      </c>
      <c r="AG49" s="85" t="s">
        <v>1</v>
      </c>
      <c r="AH49" s="85" t="s">
        <v>151</v>
      </c>
      <c r="AI49" s="85" t="s">
        <v>206</v>
      </c>
      <c r="AJ49" s="85" t="s">
        <v>219</v>
      </c>
      <c r="AK49" s="85" t="s">
        <v>179</v>
      </c>
      <c r="AL49" s="85" t="s">
        <v>280</v>
      </c>
      <c r="AM49" s="85" t="s">
        <v>218</v>
      </c>
      <c r="AN49" s="85" t="s">
        <v>1</v>
      </c>
      <c r="AO49" s="85"/>
      <c r="AP49" s="85" t="s">
        <v>1</v>
      </c>
      <c r="AQ49" s="85" t="s">
        <v>311</v>
      </c>
      <c r="AR49" s="85" t="s">
        <v>548</v>
      </c>
      <c r="AS49" s="85" t="s">
        <v>376</v>
      </c>
      <c r="AT49" s="85" t="s">
        <v>311</v>
      </c>
      <c r="AU49" s="85" t="s">
        <v>377</v>
      </c>
      <c r="AV49" s="85">
        <f t="shared" si="1"/>
        <v>12</v>
      </c>
      <c r="AW49" s="85" t="s">
        <v>1525</v>
      </c>
      <c r="AX49" s="85" t="e">
        <f>VLOOKUP(Roster_HR[[#This Row],[Enterprise ID]],'ROSTER'!$A$1:$R$634,14,FALSE)</f>
        <v>#N/A</v>
      </c>
      <c r="AY49" s="85" t="s">
        <v>4018</v>
      </c>
      <c r="AZ49" s="85" t="s">
        <v>160</v>
      </c>
      <c r="BA49" s="85"/>
      <c r="BB49" s="85"/>
      <c r="BC49" s="85" t="s">
        <v>291</v>
      </c>
      <c r="BD49" s="85" t="s">
        <v>162</v>
      </c>
      <c r="BE49" s="85" t="s">
        <v>163</v>
      </c>
      <c r="BF49" s="85" t="s">
        <v>291</v>
      </c>
      <c r="BG49" s="85" t="s">
        <v>164</v>
      </c>
      <c r="BH49" s="85" t="s">
        <v>165</v>
      </c>
      <c r="BI49" s="85" t="s">
        <v>166</v>
      </c>
      <c r="BJ49" s="85" t="s">
        <v>167</v>
      </c>
      <c r="BK49" s="85" t="s">
        <v>168</v>
      </c>
      <c r="BL49" s="85" t="s">
        <v>169</v>
      </c>
      <c r="BM49" s="85" t="s">
        <v>162</v>
      </c>
      <c r="BN49" s="85" t="s">
        <v>170</v>
      </c>
      <c r="BO49" s="85" t="s">
        <v>171</v>
      </c>
      <c r="BP49" s="85" t="s">
        <v>549</v>
      </c>
      <c r="BQ49" s="85" t="s">
        <v>550</v>
      </c>
      <c r="BR49" s="85" t="s">
        <v>551</v>
      </c>
      <c r="BS49" s="85" t="s">
        <v>1525</v>
      </c>
      <c r="BT49" s="85"/>
      <c r="BU49" s="85"/>
      <c r="BV49" s="85"/>
      <c r="BW49" s="85"/>
      <c r="BX49" s="85"/>
      <c r="BY49" s="85">
        <v>1</v>
      </c>
      <c r="BZ49" s="85"/>
    </row>
    <row r="50" spans="1:80" hidden="1" x14ac:dyDescent="0.25">
      <c r="A50" s="85" t="s">
        <v>552</v>
      </c>
      <c r="B50" s="85" t="s">
        <v>128</v>
      </c>
      <c r="C50" s="85" t="s">
        <v>553</v>
      </c>
      <c r="D50" s="85" t="str">
        <f>_xlfn.XLOOKUP(Roster_HR[[#This Row],[Enterprise ID]],Roster[Enterprise ID],Roster[Enterprise ID])</f>
        <v>ilenia.varano</v>
      </c>
      <c r="E50" s="85" t="s">
        <v>554</v>
      </c>
      <c r="F50" s="85" t="s">
        <v>555</v>
      </c>
      <c r="G50" s="85" t="s">
        <v>132</v>
      </c>
      <c r="H50" s="85" t="s">
        <v>1</v>
      </c>
      <c r="I50" s="85" t="s">
        <v>133</v>
      </c>
      <c r="J50" s="85" t="s">
        <v>134</v>
      </c>
      <c r="K50" s="85" t="s">
        <v>135</v>
      </c>
      <c r="L50" s="85" t="s">
        <v>136</v>
      </c>
      <c r="M50" s="85" t="s">
        <v>137</v>
      </c>
      <c r="N50" s="85" t="s">
        <v>138</v>
      </c>
      <c r="O50" s="85" t="s">
        <v>139</v>
      </c>
      <c r="P50" s="85" t="s">
        <v>140</v>
      </c>
      <c r="Q50" s="85" t="s">
        <v>141</v>
      </c>
      <c r="R50" s="85" t="s">
        <v>142</v>
      </c>
      <c r="S50" s="85" t="s">
        <v>143</v>
      </c>
      <c r="T50" s="85" t="s">
        <v>144</v>
      </c>
      <c r="U50" s="85" t="s">
        <v>145</v>
      </c>
      <c r="V50" s="85" t="s">
        <v>146</v>
      </c>
      <c r="W50" s="85" t="s">
        <v>147</v>
      </c>
      <c r="X50" s="85" t="s">
        <v>148</v>
      </c>
      <c r="Y50" s="85" t="s">
        <v>149</v>
      </c>
      <c r="Z50" s="85" t="s">
        <v>150</v>
      </c>
      <c r="AA50" s="85" t="s">
        <v>1</v>
      </c>
      <c r="AB50" s="85" t="s">
        <v>1</v>
      </c>
      <c r="AC50" s="85" t="s">
        <v>147</v>
      </c>
      <c r="AD50" s="85" t="s">
        <v>1</v>
      </c>
      <c r="AE50" s="85" t="s">
        <v>1</v>
      </c>
      <c r="AF50" s="85" t="s">
        <v>1</v>
      </c>
      <c r="AG50" s="85" t="s">
        <v>1</v>
      </c>
      <c r="AH50" s="85" t="s">
        <v>151</v>
      </c>
      <c r="AI50" s="85" t="s">
        <v>206</v>
      </c>
      <c r="AJ50" s="85" t="s">
        <v>207</v>
      </c>
      <c r="AK50" s="85" t="s">
        <v>154</v>
      </c>
      <c r="AL50" s="85" t="s">
        <v>329</v>
      </c>
      <c r="AM50" s="85" t="s">
        <v>330</v>
      </c>
      <c r="AN50" s="85" t="s">
        <v>1</v>
      </c>
      <c r="AO50" s="85"/>
      <c r="AP50" s="85" t="s">
        <v>1</v>
      </c>
      <c r="AQ50" s="85" t="s">
        <v>556</v>
      </c>
      <c r="AR50" s="85" t="s">
        <v>158</v>
      </c>
      <c r="AS50" s="85" t="s">
        <v>1</v>
      </c>
      <c r="AT50" s="85" t="s">
        <v>556</v>
      </c>
      <c r="AU50" s="85" t="s">
        <v>557</v>
      </c>
      <c r="AV50" s="85">
        <f t="shared" si="1"/>
        <v>39</v>
      </c>
      <c r="AW50" s="85" t="str">
        <f>VLOOKUP(Roster_HR[[#This Row],[Enterprise ID]],'ROSTER'!$A$1:$R$634,18,FALSE)</f>
        <v>SAP BASIS</v>
      </c>
      <c r="AX50" s="85" t="str">
        <f>VLOOKUP(Roster_HR[[#This Row],[Enterprise ID]],'ROSTER'!$A$1:$R$634,14,FALSE)</f>
        <v>Rome</v>
      </c>
      <c r="AY50" s="85" t="s">
        <v>4021</v>
      </c>
      <c r="AZ50" s="85" t="s">
        <v>160</v>
      </c>
      <c r="BA50" s="85"/>
      <c r="BB50" s="85"/>
      <c r="BC50" s="85" t="s">
        <v>558</v>
      </c>
      <c r="BD50" s="85" t="s">
        <v>162</v>
      </c>
      <c r="BE50" s="85" t="s">
        <v>163</v>
      </c>
      <c r="BF50" s="85" t="s">
        <v>558</v>
      </c>
      <c r="BG50" s="85" t="s">
        <v>164</v>
      </c>
      <c r="BH50" s="85" t="s">
        <v>165</v>
      </c>
      <c r="BI50" s="85" t="s">
        <v>166</v>
      </c>
      <c r="BJ50" s="85" t="s">
        <v>167</v>
      </c>
      <c r="BK50" s="85" t="s">
        <v>168</v>
      </c>
      <c r="BL50" s="85" t="s">
        <v>169</v>
      </c>
      <c r="BM50" s="85" t="s">
        <v>162</v>
      </c>
      <c r="BN50" s="85" t="s">
        <v>170</v>
      </c>
      <c r="BO50" s="85" t="s">
        <v>171</v>
      </c>
      <c r="BP50" s="85" t="s">
        <v>508</v>
      </c>
      <c r="BQ50" s="85" t="s">
        <v>509</v>
      </c>
      <c r="BR50" s="85" t="s">
        <v>510</v>
      </c>
      <c r="BS50" s="85"/>
      <c r="BT50" s="85"/>
      <c r="BU50" s="85"/>
      <c r="BV50" s="85"/>
      <c r="BW50" s="85"/>
      <c r="BX50" s="85"/>
      <c r="BY50" s="85"/>
      <c r="BZ50" s="85"/>
    </row>
    <row r="51" spans="1:80" hidden="1" x14ac:dyDescent="0.25">
      <c r="A51" s="85" t="s">
        <v>559</v>
      </c>
      <c r="B51" s="85" t="s">
        <v>128</v>
      </c>
      <c r="C51" s="85" t="s">
        <v>560</v>
      </c>
      <c r="D51" s="85" t="str">
        <f>_xlfn.XLOOKUP(Roster_HR[[#This Row],[Enterprise ID]],Roster[Enterprise ID],Roster[Enterprise ID])</f>
        <v>alberto.cella</v>
      </c>
      <c r="E51" s="85" t="s">
        <v>561</v>
      </c>
      <c r="F51" s="85" t="s">
        <v>562</v>
      </c>
      <c r="G51" s="85" t="s">
        <v>132</v>
      </c>
      <c r="H51" s="85" t="s">
        <v>1</v>
      </c>
      <c r="I51" s="85" t="s">
        <v>133</v>
      </c>
      <c r="J51" s="85" t="s">
        <v>134</v>
      </c>
      <c r="K51" s="85" t="s">
        <v>135</v>
      </c>
      <c r="L51" s="85" t="s">
        <v>136</v>
      </c>
      <c r="M51" s="85" t="s">
        <v>137</v>
      </c>
      <c r="N51" s="85" t="s">
        <v>138</v>
      </c>
      <c r="O51" s="85" t="s">
        <v>139</v>
      </c>
      <c r="P51" s="85" t="s">
        <v>140</v>
      </c>
      <c r="Q51" s="85" t="s">
        <v>141</v>
      </c>
      <c r="R51" s="85" t="s">
        <v>142</v>
      </c>
      <c r="S51" s="85" t="s">
        <v>143</v>
      </c>
      <c r="T51" s="85" t="s">
        <v>144</v>
      </c>
      <c r="U51" s="85" t="s">
        <v>176</v>
      </c>
      <c r="V51" s="85" t="s">
        <v>146</v>
      </c>
      <c r="W51" s="85" t="s">
        <v>147</v>
      </c>
      <c r="X51" s="85" t="s">
        <v>148</v>
      </c>
      <c r="Y51" s="85" t="s">
        <v>149</v>
      </c>
      <c r="Z51" s="85" t="s">
        <v>150</v>
      </c>
      <c r="AA51" s="85" t="s">
        <v>1</v>
      </c>
      <c r="AB51" s="85" t="s">
        <v>1</v>
      </c>
      <c r="AC51" s="85" t="s">
        <v>147</v>
      </c>
      <c r="AD51" s="85" t="s">
        <v>1</v>
      </c>
      <c r="AE51" s="85" t="s">
        <v>1</v>
      </c>
      <c r="AF51" s="85" t="s">
        <v>1</v>
      </c>
      <c r="AG51" s="85" t="s">
        <v>1</v>
      </c>
      <c r="AH51" s="85" t="s">
        <v>151</v>
      </c>
      <c r="AI51" s="85" t="s">
        <v>177</v>
      </c>
      <c r="AJ51" s="85" t="s">
        <v>1522</v>
      </c>
      <c r="AK51" s="85" t="s">
        <v>154</v>
      </c>
      <c r="AL51" s="85" t="s">
        <v>269</v>
      </c>
      <c r="AM51" s="85" t="s">
        <v>270</v>
      </c>
      <c r="AN51" s="85" t="s">
        <v>1</v>
      </c>
      <c r="AO51" s="85"/>
      <c r="AP51" s="85" t="s">
        <v>1</v>
      </c>
      <c r="AQ51" s="85" t="s">
        <v>563</v>
      </c>
      <c r="AR51" s="85" t="s">
        <v>158</v>
      </c>
      <c r="AS51" s="85" t="s">
        <v>1</v>
      </c>
      <c r="AT51" s="85" t="s">
        <v>563</v>
      </c>
      <c r="AU51" s="85" t="s">
        <v>564</v>
      </c>
      <c r="AV51" s="85">
        <f t="shared" si="1"/>
        <v>73</v>
      </c>
      <c r="AW51" s="85" t="str">
        <f>VLOOKUP(Roster_HR[[#This Row],[Enterprise ID]],'ROSTER'!$A$1:$R$634,18,FALSE)</f>
        <v>TECHARCH</v>
      </c>
      <c r="AX51" s="85" t="str">
        <f>VLOOKUP(Roster_HR[[#This Row],[Enterprise ID]],'ROSTER'!$A$1:$R$634,14,FALSE)</f>
        <v>Milan</v>
      </c>
      <c r="AY51" s="85" t="s">
        <v>1630</v>
      </c>
      <c r="AZ51" s="85" t="s">
        <v>160</v>
      </c>
      <c r="BA51" s="85"/>
      <c r="BB51" s="85"/>
      <c r="BC51" s="85" t="s">
        <v>565</v>
      </c>
      <c r="BD51" s="85" t="s">
        <v>162</v>
      </c>
      <c r="BE51" s="85" t="s">
        <v>163</v>
      </c>
      <c r="BF51" s="85" t="s">
        <v>565</v>
      </c>
      <c r="BG51" s="85" t="s">
        <v>164</v>
      </c>
      <c r="BH51" s="85" t="s">
        <v>165</v>
      </c>
      <c r="BI51" s="85" t="s">
        <v>166</v>
      </c>
      <c r="BJ51" s="85" t="s">
        <v>167</v>
      </c>
      <c r="BK51" s="85" t="s">
        <v>168</v>
      </c>
      <c r="BL51" s="85" t="s">
        <v>169</v>
      </c>
      <c r="BM51" s="85" t="s">
        <v>162</v>
      </c>
      <c r="BN51" s="85" t="s">
        <v>170</v>
      </c>
      <c r="BO51" s="85" t="s">
        <v>171</v>
      </c>
      <c r="BP51" s="85" t="s">
        <v>273</v>
      </c>
      <c r="BQ51" s="85" t="s">
        <v>274</v>
      </c>
      <c r="BR51" s="85" t="s">
        <v>275</v>
      </c>
      <c r="BS51" s="85"/>
      <c r="BT51" s="85"/>
      <c r="BU51" s="85"/>
      <c r="BV51" s="85"/>
      <c r="BW51" s="85"/>
      <c r="BX51" s="85"/>
      <c r="BY51" s="85"/>
      <c r="BZ51" s="85"/>
    </row>
    <row r="52" spans="1:80" x14ac:dyDescent="0.25">
      <c r="A52" s="85" t="s">
        <v>566</v>
      </c>
      <c r="B52" s="85" t="s">
        <v>128</v>
      </c>
      <c r="C52" s="85" t="s">
        <v>567</v>
      </c>
      <c r="D52" s="85" t="str">
        <f>_xlfn.XLOOKUP(Roster_HR[[#This Row],[Enterprise ID]],Roster[Enterprise ID],Roster[Enterprise ID])</f>
        <v>m.cinelli</v>
      </c>
      <c r="E52" s="85" t="s">
        <v>568</v>
      </c>
      <c r="F52" s="85" t="s">
        <v>569</v>
      </c>
      <c r="G52" s="85" t="s">
        <v>132</v>
      </c>
      <c r="H52" s="85" t="s">
        <v>1</v>
      </c>
      <c r="I52" s="85" t="s">
        <v>133</v>
      </c>
      <c r="J52" s="85" t="s">
        <v>134</v>
      </c>
      <c r="K52" s="85" t="s">
        <v>135</v>
      </c>
      <c r="L52" s="85" t="s">
        <v>136</v>
      </c>
      <c r="M52" s="85" t="s">
        <v>137</v>
      </c>
      <c r="N52" s="85" t="s">
        <v>138</v>
      </c>
      <c r="O52" s="85" t="s">
        <v>139</v>
      </c>
      <c r="P52" s="85" t="s">
        <v>140</v>
      </c>
      <c r="Q52" s="85" t="s">
        <v>141</v>
      </c>
      <c r="R52" s="85" t="s">
        <v>142</v>
      </c>
      <c r="S52" s="85" t="s">
        <v>143</v>
      </c>
      <c r="T52" s="85" t="s">
        <v>144</v>
      </c>
      <c r="U52" s="85" t="s">
        <v>145</v>
      </c>
      <c r="V52" s="85" t="s">
        <v>146</v>
      </c>
      <c r="W52" s="85" t="s">
        <v>147</v>
      </c>
      <c r="X52" s="85" t="s">
        <v>148</v>
      </c>
      <c r="Y52" s="85" t="s">
        <v>149</v>
      </c>
      <c r="Z52" s="85" t="s">
        <v>150</v>
      </c>
      <c r="AA52" s="85" t="s">
        <v>1</v>
      </c>
      <c r="AB52" s="85" t="s">
        <v>1</v>
      </c>
      <c r="AC52" s="85" t="s">
        <v>147</v>
      </c>
      <c r="AD52" s="85" t="s">
        <v>1</v>
      </c>
      <c r="AE52" s="85" t="s">
        <v>1</v>
      </c>
      <c r="AF52" s="85" t="s">
        <v>1</v>
      </c>
      <c r="AG52" s="85" t="s">
        <v>1</v>
      </c>
      <c r="AH52" s="85" t="s">
        <v>151</v>
      </c>
      <c r="AI52" s="85" t="s">
        <v>177</v>
      </c>
      <c r="AJ52" s="85" t="s">
        <v>178</v>
      </c>
      <c r="AK52" s="85" t="s">
        <v>154</v>
      </c>
      <c r="AL52" s="85" t="s">
        <v>479</v>
      </c>
      <c r="AM52" s="85" t="s">
        <v>480</v>
      </c>
      <c r="AN52" s="85" t="s">
        <v>1</v>
      </c>
      <c r="AO52" s="85"/>
      <c r="AP52" s="85" t="s">
        <v>1</v>
      </c>
      <c r="AQ52" s="85" t="s">
        <v>570</v>
      </c>
      <c r="AR52" s="85" t="s">
        <v>158</v>
      </c>
      <c r="AS52" s="85" t="s">
        <v>571</v>
      </c>
      <c r="AT52" s="85" t="s">
        <v>570</v>
      </c>
      <c r="AU52" s="85" t="s">
        <v>572</v>
      </c>
      <c r="AV52" s="85">
        <f t="shared" si="1"/>
        <v>46</v>
      </c>
      <c r="AW52" s="85" t="str">
        <f>VLOOKUP(Roster_HR[[#This Row],[Enterprise ID]],'ROSTER'!$A$1:$R$634,18,FALSE)</f>
        <v>DAC</v>
      </c>
      <c r="AX52" s="85" t="str">
        <f>VLOOKUP(Roster_HR[[#This Row],[Enterprise ID]],'ROSTER'!$A$1:$R$634,14,FALSE)</f>
        <v>Rome</v>
      </c>
      <c r="AY52" s="85" t="s">
        <v>1630</v>
      </c>
      <c r="AZ52" s="85" t="s">
        <v>160</v>
      </c>
      <c r="BA52" s="85"/>
      <c r="BB52" s="85"/>
      <c r="BC52" s="85" t="s">
        <v>250</v>
      </c>
      <c r="BD52" s="85" t="s">
        <v>162</v>
      </c>
      <c r="BE52" s="85" t="s">
        <v>163</v>
      </c>
      <c r="BF52" s="85" t="s">
        <v>250</v>
      </c>
      <c r="BG52" s="85" t="s">
        <v>164</v>
      </c>
      <c r="BH52" s="85" t="s">
        <v>165</v>
      </c>
      <c r="BI52" s="85" t="s">
        <v>166</v>
      </c>
      <c r="BJ52" s="85" t="s">
        <v>167</v>
      </c>
      <c r="BK52" s="85" t="s">
        <v>168</v>
      </c>
      <c r="BL52" s="85" t="s">
        <v>169</v>
      </c>
      <c r="BM52" s="85" t="s">
        <v>162</v>
      </c>
      <c r="BN52" s="85" t="s">
        <v>170</v>
      </c>
      <c r="BO52" s="85" t="s">
        <v>171</v>
      </c>
      <c r="BP52" s="85" t="s">
        <v>573</v>
      </c>
      <c r="BQ52" s="85" t="s">
        <v>574</v>
      </c>
      <c r="BR52" s="85" t="s">
        <v>575</v>
      </c>
      <c r="BS52" s="85"/>
      <c r="BT52" s="85"/>
      <c r="BU52" s="85"/>
      <c r="BV52" s="85"/>
      <c r="BW52" s="85"/>
      <c r="BX52" s="85"/>
      <c r="BY52" s="85"/>
      <c r="BZ52" s="85"/>
    </row>
    <row r="53" spans="1:80" hidden="1" x14ac:dyDescent="0.25">
      <c r="A53" s="85" t="s">
        <v>576</v>
      </c>
      <c r="B53" s="85" t="s">
        <v>128</v>
      </c>
      <c r="C53" s="85" t="s">
        <v>577</v>
      </c>
      <c r="D53" s="85" t="str">
        <f>_xlfn.XLOOKUP(Roster_HR[[#This Row],[Enterprise ID]],Roster[Enterprise ID],Roster[Enterprise ID])</f>
        <v>jacopo.r.macali</v>
      </c>
      <c r="E53" s="85" t="s">
        <v>578</v>
      </c>
      <c r="F53" s="85" t="s">
        <v>579</v>
      </c>
      <c r="G53" s="85" t="s">
        <v>132</v>
      </c>
      <c r="H53" s="85" t="s">
        <v>1</v>
      </c>
      <c r="I53" s="85" t="s">
        <v>133</v>
      </c>
      <c r="J53" s="85" t="s">
        <v>134</v>
      </c>
      <c r="K53" s="85" t="s">
        <v>135</v>
      </c>
      <c r="L53" s="85" t="s">
        <v>136</v>
      </c>
      <c r="M53" s="85" t="s">
        <v>137</v>
      </c>
      <c r="N53" s="85" t="s">
        <v>138</v>
      </c>
      <c r="O53" s="85" t="s">
        <v>139</v>
      </c>
      <c r="P53" s="85" t="s">
        <v>140</v>
      </c>
      <c r="Q53" s="85" t="s">
        <v>141</v>
      </c>
      <c r="R53" s="85" t="s">
        <v>142</v>
      </c>
      <c r="S53" s="85" t="s">
        <v>143</v>
      </c>
      <c r="T53" s="85" t="s">
        <v>144</v>
      </c>
      <c r="U53" s="85" t="s">
        <v>176</v>
      </c>
      <c r="V53" s="85" t="s">
        <v>146</v>
      </c>
      <c r="W53" s="85" t="s">
        <v>147</v>
      </c>
      <c r="X53" s="85" t="s">
        <v>148</v>
      </c>
      <c r="Y53" s="85" t="s">
        <v>149</v>
      </c>
      <c r="Z53" s="85" t="s">
        <v>150</v>
      </c>
      <c r="AA53" s="85" t="s">
        <v>1</v>
      </c>
      <c r="AB53" s="85" t="s">
        <v>1</v>
      </c>
      <c r="AC53" s="85" t="s">
        <v>147</v>
      </c>
      <c r="AD53" s="85" t="s">
        <v>1</v>
      </c>
      <c r="AE53" s="85" t="s">
        <v>1</v>
      </c>
      <c r="AF53" s="85" t="s">
        <v>1</v>
      </c>
      <c r="AG53" s="85" t="s">
        <v>1</v>
      </c>
      <c r="AH53" s="85" t="s">
        <v>151</v>
      </c>
      <c r="AI53" s="85" t="s">
        <v>177</v>
      </c>
      <c r="AJ53" s="85" t="s">
        <v>193</v>
      </c>
      <c r="AK53" s="85" t="s">
        <v>154</v>
      </c>
      <c r="AL53" s="85" t="s">
        <v>269</v>
      </c>
      <c r="AM53" s="85" t="s">
        <v>270</v>
      </c>
      <c r="AN53" s="85" t="s">
        <v>1</v>
      </c>
      <c r="AO53" s="85"/>
      <c r="AP53" s="85" t="s">
        <v>1</v>
      </c>
      <c r="AQ53" s="85" t="s">
        <v>580</v>
      </c>
      <c r="AR53" s="85" t="s">
        <v>158</v>
      </c>
      <c r="AS53" s="85" t="s">
        <v>581</v>
      </c>
      <c r="AT53" s="85" t="s">
        <v>580</v>
      </c>
      <c r="AU53" s="85" t="s">
        <v>582</v>
      </c>
      <c r="AV53" s="85">
        <f t="shared" si="1"/>
        <v>90</v>
      </c>
      <c r="AW53" s="85" t="str">
        <f>VLOOKUP(Roster_HR[[#This Row],[Enterprise ID]],'ROSTER'!$A$1:$R$634,18,FALSE)</f>
        <v>NETWORK SERVICES</v>
      </c>
      <c r="AX53" s="85" t="str">
        <f>VLOOKUP(Roster_HR[[#This Row],[Enterprise ID]],'ROSTER'!$A$1:$R$634,14,FALSE)</f>
        <v>Milan</v>
      </c>
      <c r="AY53" s="85" t="s">
        <v>4021</v>
      </c>
      <c r="AZ53" s="85" t="s">
        <v>160</v>
      </c>
      <c r="BA53" s="85"/>
      <c r="BB53" s="85"/>
      <c r="BC53" s="85" t="s">
        <v>583</v>
      </c>
      <c r="BD53" s="85" t="s">
        <v>162</v>
      </c>
      <c r="BE53" s="85" t="s">
        <v>163</v>
      </c>
      <c r="BF53" s="85" t="s">
        <v>583</v>
      </c>
      <c r="BG53" s="85" t="s">
        <v>164</v>
      </c>
      <c r="BH53" s="85" t="s">
        <v>165</v>
      </c>
      <c r="BI53" s="85" t="s">
        <v>166</v>
      </c>
      <c r="BJ53" s="85" t="s">
        <v>167</v>
      </c>
      <c r="BK53" s="85" t="s">
        <v>168</v>
      </c>
      <c r="BL53" s="85" t="s">
        <v>169</v>
      </c>
      <c r="BM53" s="85" t="s">
        <v>162</v>
      </c>
      <c r="BN53" s="85" t="s">
        <v>170</v>
      </c>
      <c r="BO53" s="85" t="s">
        <v>171</v>
      </c>
      <c r="BP53" s="85" t="s">
        <v>584</v>
      </c>
      <c r="BQ53" s="85" t="s">
        <v>263</v>
      </c>
      <c r="BR53" s="85" t="s">
        <v>585</v>
      </c>
      <c r="BS53" s="85"/>
      <c r="BT53" s="85"/>
      <c r="BU53" s="85">
        <v>1</v>
      </c>
      <c r="BV53" s="85"/>
      <c r="BW53" s="85"/>
      <c r="BX53" s="85"/>
      <c r="BY53" s="85"/>
      <c r="BZ53" s="85"/>
    </row>
    <row r="54" spans="1:80" hidden="1" x14ac:dyDescent="0.25">
      <c r="A54" s="85" t="s">
        <v>586</v>
      </c>
      <c r="B54" s="85" t="s">
        <v>128</v>
      </c>
      <c r="C54" s="85" t="s">
        <v>587</v>
      </c>
      <c r="D54" s="85" t="str">
        <f>_xlfn.XLOOKUP(Roster_HR[[#This Row],[Enterprise ID]],Roster[Enterprise ID],Roster[Enterprise ID])</f>
        <v>claudio.giordano</v>
      </c>
      <c r="E54" s="85" t="s">
        <v>588</v>
      </c>
      <c r="F54" s="85" t="s">
        <v>589</v>
      </c>
      <c r="G54" s="85" t="s">
        <v>132</v>
      </c>
      <c r="H54" s="85" t="s">
        <v>1</v>
      </c>
      <c r="I54" s="85" t="s">
        <v>133</v>
      </c>
      <c r="J54" s="85" t="s">
        <v>134</v>
      </c>
      <c r="K54" s="85" t="s">
        <v>135</v>
      </c>
      <c r="L54" s="85" t="s">
        <v>136</v>
      </c>
      <c r="M54" s="85" t="s">
        <v>137</v>
      </c>
      <c r="N54" s="85" t="s">
        <v>138</v>
      </c>
      <c r="O54" s="85" t="s">
        <v>139</v>
      </c>
      <c r="P54" s="85" t="s">
        <v>140</v>
      </c>
      <c r="Q54" s="85" t="s">
        <v>141</v>
      </c>
      <c r="R54" s="85" t="s">
        <v>142</v>
      </c>
      <c r="S54" s="85" t="s">
        <v>143</v>
      </c>
      <c r="T54" s="85" t="s">
        <v>144</v>
      </c>
      <c r="U54" s="85" t="s">
        <v>176</v>
      </c>
      <c r="V54" s="85" t="s">
        <v>146</v>
      </c>
      <c r="W54" s="85" t="s">
        <v>147</v>
      </c>
      <c r="X54" s="85" t="s">
        <v>148</v>
      </c>
      <c r="Y54" s="85" t="s">
        <v>149</v>
      </c>
      <c r="Z54" s="85" t="s">
        <v>150</v>
      </c>
      <c r="AA54" s="85" t="s">
        <v>1</v>
      </c>
      <c r="AB54" s="85" t="s">
        <v>1</v>
      </c>
      <c r="AC54" s="85" t="s">
        <v>147</v>
      </c>
      <c r="AD54" s="85" t="s">
        <v>1</v>
      </c>
      <c r="AE54" s="85" t="s">
        <v>1</v>
      </c>
      <c r="AF54" s="85" t="s">
        <v>1</v>
      </c>
      <c r="AG54" s="85" t="s">
        <v>1</v>
      </c>
      <c r="AH54" s="85" t="s">
        <v>151</v>
      </c>
      <c r="AI54" s="85" t="s">
        <v>177</v>
      </c>
      <c r="AJ54" s="85" t="s">
        <v>193</v>
      </c>
      <c r="AK54" s="85" t="s">
        <v>179</v>
      </c>
      <c r="AL54" s="85" t="s">
        <v>194</v>
      </c>
      <c r="AM54" s="85" t="s">
        <v>195</v>
      </c>
      <c r="AN54" s="85" t="s">
        <v>1</v>
      </c>
      <c r="AO54" s="85"/>
      <c r="AP54" s="85" t="s">
        <v>1</v>
      </c>
      <c r="AQ54" s="85" t="s">
        <v>590</v>
      </c>
      <c r="AR54" s="85" t="s">
        <v>158</v>
      </c>
      <c r="AS54" s="85" t="s">
        <v>591</v>
      </c>
      <c r="AT54" s="85" t="s">
        <v>590</v>
      </c>
      <c r="AU54" s="85" t="s">
        <v>592</v>
      </c>
      <c r="AV54" s="85">
        <f t="shared" si="1"/>
        <v>24</v>
      </c>
      <c r="AW54" s="85" t="str">
        <f>VLOOKUP(Roster_HR[[#This Row],[Enterprise ID]],'ROSTER'!$A$1:$R$634,18,FALSE)</f>
        <v>WINDOWS SERVICES</v>
      </c>
      <c r="AX54" s="85" t="str">
        <f>VLOOKUP(Roster_HR[[#This Row],[Enterprise ID]],'ROSTER'!$A$1:$R$634,14,FALSE)</f>
        <v>Milan</v>
      </c>
      <c r="AY54" s="85" t="s">
        <v>4021</v>
      </c>
      <c r="AZ54" s="85" t="s">
        <v>160</v>
      </c>
      <c r="BA54" s="85"/>
      <c r="BB54" s="85"/>
      <c r="BC54" s="85" t="s">
        <v>272</v>
      </c>
      <c r="BD54" s="85" t="s">
        <v>162</v>
      </c>
      <c r="BE54" s="85" t="s">
        <v>163</v>
      </c>
      <c r="BF54" s="85" t="s">
        <v>272</v>
      </c>
      <c r="BG54" s="85" t="s">
        <v>164</v>
      </c>
      <c r="BH54" s="85" t="s">
        <v>165</v>
      </c>
      <c r="BI54" s="85" t="s">
        <v>166</v>
      </c>
      <c r="BJ54" s="85" t="s">
        <v>167</v>
      </c>
      <c r="BK54" s="85" t="s">
        <v>168</v>
      </c>
      <c r="BL54" s="85" t="s">
        <v>169</v>
      </c>
      <c r="BM54" s="85" t="s">
        <v>162</v>
      </c>
      <c r="BN54" s="85" t="s">
        <v>170</v>
      </c>
      <c r="BO54" s="85" t="s">
        <v>171</v>
      </c>
      <c r="BP54" s="85" t="s">
        <v>593</v>
      </c>
      <c r="BQ54" s="85" t="s">
        <v>593</v>
      </c>
      <c r="BR54" s="85" t="s">
        <v>594</v>
      </c>
      <c r="BS54" s="85"/>
      <c r="BT54" s="85"/>
      <c r="BU54" s="85"/>
      <c r="BV54" s="85"/>
      <c r="BW54" s="85"/>
      <c r="BX54" s="85">
        <v>1</v>
      </c>
      <c r="BY54" s="85"/>
      <c r="BZ54" s="85"/>
    </row>
    <row r="55" spans="1:80" hidden="1" x14ac:dyDescent="0.25">
      <c r="A55" s="85" t="s">
        <v>595</v>
      </c>
      <c r="B55" s="85" t="s">
        <v>128</v>
      </c>
      <c r="C55" s="85" t="s">
        <v>596</v>
      </c>
      <c r="D55" s="85" t="str">
        <f>_xlfn.XLOOKUP(Roster_HR[[#This Row],[Enterprise ID]],Roster[Enterprise ID],Roster[Enterprise ID])</f>
        <v>davide.miragoli</v>
      </c>
      <c r="E55" s="85" t="s">
        <v>597</v>
      </c>
      <c r="F55" s="85" t="s">
        <v>598</v>
      </c>
      <c r="G55" s="85" t="s">
        <v>132</v>
      </c>
      <c r="H55" s="85" t="s">
        <v>1</v>
      </c>
      <c r="I55" s="85" t="s">
        <v>133</v>
      </c>
      <c r="J55" s="85" t="s">
        <v>134</v>
      </c>
      <c r="K55" s="85" t="s">
        <v>135</v>
      </c>
      <c r="L55" s="85" t="s">
        <v>136</v>
      </c>
      <c r="M55" s="85" t="s">
        <v>137</v>
      </c>
      <c r="N55" s="85" t="s">
        <v>138</v>
      </c>
      <c r="O55" s="85" t="s">
        <v>139</v>
      </c>
      <c r="P55" s="85" t="s">
        <v>140</v>
      </c>
      <c r="Q55" s="85" t="s">
        <v>141</v>
      </c>
      <c r="R55" s="85" t="s">
        <v>142</v>
      </c>
      <c r="S55" s="85" t="s">
        <v>143</v>
      </c>
      <c r="T55" s="85" t="s">
        <v>144</v>
      </c>
      <c r="U55" s="85" t="s">
        <v>176</v>
      </c>
      <c r="V55" s="85" t="s">
        <v>146</v>
      </c>
      <c r="W55" s="85" t="s">
        <v>147</v>
      </c>
      <c r="X55" s="85" t="s">
        <v>148</v>
      </c>
      <c r="Y55" s="85" t="s">
        <v>149</v>
      </c>
      <c r="Z55" s="85" t="s">
        <v>150</v>
      </c>
      <c r="AA55" s="85" t="s">
        <v>1</v>
      </c>
      <c r="AB55" s="85" t="s">
        <v>1</v>
      </c>
      <c r="AC55" s="85" t="s">
        <v>147</v>
      </c>
      <c r="AD55" s="85" t="s">
        <v>1</v>
      </c>
      <c r="AE55" s="85" t="s">
        <v>1</v>
      </c>
      <c r="AF55" s="85" t="s">
        <v>1</v>
      </c>
      <c r="AG55" s="85" t="s">
        <v>1</v>
      </c>
      <c r="AH55" s="85" t="s">
        <v>151</v>
      </c>
      <c r="AI55" s="85" t="s">
        <v>177</v>
      </c>
      <c r="AJ55" s="85" t="s">
        <v>178</v>
      </c>
      <c r="AK55" s="85" t="s">
        <v>179</v>
      </c>
      <c r="AL55" s="85" t="s">
        <v>180</v>
      </c>
      <c r="AM55" s="85" t="s">
        <v>181</v>
      </c>
      <c r="AN55" s="85" t="s">
        <v>1</v>
      </c>
      <c r="AO55" s="85"/>
      <c r="AP55" s="85" t="s">
        <v>1</v>
      </c>
      <c r="AQ55" s="85" t="s">
        <v>599</v>
      </c>
      <c r="AR55" s="85" t="s">
        <v>158</v>
      </c>
      <c r="AS55" s="85" t="s">
        <v>289</v>
      </c>
      <c r="AT55" s="85" t="s">
        <v>599</v>
      </c>
      <c r="AU55" s="85" t="s">
        <v>290</v>
      </c>
      <c r="AV55" s="85">
        <f t="shared" si="1"/>
        <v>60</v>
      </c>
      <c r="AW55" s="85" t="str">
        <f>VLOOKUP(Roster_HR[[#This Row],[Enterprise ID]],'ROSTER'!$A$1:$R$634,18,FALSE)</f>
        <v>BACKUP SERVICES</v>
      </c>
      <c r="AX55" s="85" t="str">
        <f>VLOOKUP(Roster_HR[[#This Row],[Enterprise ID]],'ROSTER'!$A$1:$R$634,14,FALSE)</f>
        <v>Milan</v>
      </c>
      <c r="AY55" s="85" t="s">
        <v>4021</v>
      </c>
      <c r="AZ55" s="85" t="s">
        <v>160</v>
      </c>
      <c r="BA55" s="85"/>
      <c r="BB55" s="85"/>
      <c r="BC55" s="85" t="s">
        <v>600</v>
      </c>
      <c r="BD55" s="85" t="s">
        <v>162</v>
      </c>
      <c r="BE55" s="85" t="s">
        <v>163</v>
      </c>
      <c r="BF55" s="85" t="s">
        <v>600</v>
      </c>
      <c r="BG55" s="85" t="s">
        <v>164</v>
      </c>
      <c r="BH55" s="85" t="s">
        <v>165</v>
      </c>
      <c r="BI55" s="85" t="s">
        <v>166</v>
      </c>
      <c r="BJ55" s="85" t="s">
        <v>167</v>
      </c>
      <c r="BK55" s="85" t="s">
        <v>168</v>
      </c>
      <c r="BL55" s="85" t="s">
        <v>169</v>
      </c>
      <c r="BM55" s="85" t="s">
        <v>162</v>
      </c>
      <c r="BN55" s="85" t="s">
        <v>170</v>
      </c>
      <c r="BO55" s="85" t="s">
        <v>171</v>
      </c>
      <c r="BP55" s="85" t="s">
        <v>601</v>
      </c>
      <c r="BQ55" s="85" t="s">
        <v>445</v>
      </c>
      <c r="BR55" s="85" t="s">
        <v>602</v>
      </c>
      <c r="BS55" s="85"/>
      <c r="BT55" s="85"/>
      <c r="BU55" s="85"/>
      <c r="BV55" s="85"/>
      <c r="BW55" s="85"/>
      <c r="BX55" s="85"/>
      <c r="BY55" s="85"/>
      <c r="BZ55" s="85"/>
    </row>
    <row r="56" spans="1:80" hidden="1" x14ac:dyDescent="0.25">
      <c r="A56" s="85" t="s">
        <v>603</v>
      </c>
      <c r="B56" s="85" t="s">
        <v>128</v>
      </c>
      <c r="C56" s="85" t="s">
        <v>604</v>
      </c>
      <c r="D56" s="85" t="str">
        <f>_xlfn.XLOOKUP(Roster_HR[[#This Row],[Enterprise ID]],Roster[Enterprise ID],Roster[Enterprise ID])</f>
        <v>alessandro.furlan</v>
      </c>
      <c r="E56" s="85" t="s">
        <v>605</v>
      </c>
      <c r="F56" s="85" t="s">
        <v>606</v>
      </c>
      <c r="G56" s="85" t="s">
        <v>132</v>
      </c>
      <c r="H56" s="85" t="s">
        <v>1</v>
      </c>
      <c r="I56" s="85" t="s">
        <v>133</v>
      </c>
      <c r="J56" s="85" t="s">
        <v>134</v>
      </c>
      <c r="K56" s="85" t="s">
        <v>135</v>
      </c>
      <c r="L56" s="85" t="s">
        <v>136</v>
      </c>
      <c r="M56" s="85" t="s">
        <v>137</v>
      </c>
      <c r="N56" s="85" t="s">
        <v>138</v>
      </c>
      <c r="O56" s="85" t="s">
        <v>139</v>
      </c>
      <c r="P56" s="85" t="s">
        <v>140</v>
      </c>
      <c r="Q56" s="85" t="s">
        <v>141</v>
      </c>
      <c r="R56" s="85" t="s">
        <v>142</v>
      </c>
      <c r="S56" s="85" t="s">
        <v>143</v>
      </c>
      <c r="T56" s="85" t="s">
        <v>144</v>
      </c>
      <c r="U56" s="85" t="s">
        <v>176</v>
      </c>
      <c r="V56" s="85" t="s">
        <v>146</v>
      </c>
      <c r="W56" s="85" t="s">
        <v>147</v>
      </c>
      <c r="X56" s="85" t="s">
        <v>148</v>
      </c>
      <c r="Y56" s="85" t="s">
        <v>149</v>
      </c>
      <c r="Z56" s="85" t="s">
        <v>150</v>
      </c>
      <c r="AA56" s="85" t="s">
        <v>1</v>
      </c>
      <c r="AB56" s="85" t="s">
        <v>1</v>
      </c>
      <c r="AC56" s="85" t="s">
        <v>147</v>
      </c>
      <c r="AD56" s="85" t="s">
        <v>1</v>
      </c>
      <c r="AE56" s="85" t="s">
        <v>1</v>
      </c>
      <c r="AF56" s="85" t="s">
        <v>1</v>
      </c>
      <c r="AG56" s="85" t="s">
        <v>1</v>
      </c>
      <c r="AH56" s="85" t="s">
        <v>151</v>
      </c>
      <c r="AI56" s="85" t="s">
        <v>206</v>
      </c>
      <c r="AJ56" s="85" t="s">
        <v>219</v>
      </c>
      <c r="AK56" s="85" t="s">
        <v>154</v>
      </c>
      <c r="AL56" s="85" t="s">
        <v>434</v>
      </c>
      <c r="AM56" s="85" t="s">
        <v>435</v>
      </c>
      <c r="AN56" s="85" t="s">
        <v>1</v>
      </c>
      <c r="AO56" s="85"/>
      <c r="AP56" s="85" t="s">
        <v>1</v>
      </c>
      <c r="AQ56" s="85" t="s">
        <v>607</v>
      </c>
      <c r="AR56" s="85" t="s">
        <v>158</v>
      </c>
      <c r="AS56" s="85" t="s">
        <v>183</v>
      </c>
      <c r="AT56" s="85" t="s">
        <v>607</v>
      </c>
      <c r="AU56" s="85" t="s">
        <v>184</v>
      </c>
      <c r="AV56" s="85">
        <f t="shared" si="1"/>
        <v>30</v>
      </c>
      <c r="AW56" s="85" t="str">
        <f>VLOOKUP(Roster_HR[[#This Row],[Enterprise ID]],'ROSTER'!$A$1:$R$634,18,FALSE)</f>
        <v>SAP BASIS</v>
      </c>
      <c r="AX56" s="85" t="str">
        <f>VLOOKUP(Roster_HR[[#This Row],[Enterprise ID]],'ROSTER'!$A$1:$R$634,14,FALSE)</f>
        <v>Milan</v>
      </c>
      <c r="AY56" s="85" t="s">
        <v>4021</v>
      </c>
      <c r="AZ56" s="85" t="s">
        <v>160</v>
      </c>
      <c r="BA56" s="85"/>
      <c r="BB56" s="85"/>
      <c r="BC56" s="85" t="s">
        <v>452</v>
      </c>
      <c r="BD56" s="85" t="s">
        <v>162</v>
      </c>
      <c r="BE56" s="85" t="s">
        <v>163</v>
      </c>
      <c r="BF56" s="85" t="s">
        <v>452</v>
      </c>
      <c r="BG56" s="85" t="s">
        <v>164</v>
      </c>
      <c r="BH56" s="85" t="s">
        <v>165</v>
      </c>
      <c r="BI56" s="85" t="s">
        <v>166</v>
      </c>
      <c r="BJ56" s="85" t="s">
        <v>167</v>
      </c>
      <c r="BK56" s="85" t="s">
        <v>168</v>
      </c>
      <c r="BL56" s="85" t="s">
        <v>169</v>
      </c>
      <c r="BM56" s="85" t="s">
        <v>162</v>
      </c>
      <c r="BN56" s="85" t="s">
        <v>170</v>
      </c>
      <c r="BO56" s="85" t="s">
        <v>171</v>
      </c>
      <c r="BP56" s="85" t="s">
        <v>508</v>
      </c>
      <c r="BQ56" s="85" t="s">
        <v>509</v>
      </c>
      <c r="BR56" s="85" t="s">
        <v>510</v>
      </c>
      <c r="BS56" s="85"/>
      <c r="BT56" s="85"/>
      <c r="BU56" s="85"/>
      <c r="BV56" s="94">
        <v>1</v>
      </c>
      <c r="BW56" s="85"/>
      <c r="BX56" s="85"/>
      <c r="BY56" s="85"/>
      <c r="BZ56" s="85"/>
      <c r="CA56" t="s">
        <v>608</v>
      </c>
      <c r="CB56" t="s">
        <v>178</v>
      </c>
    </row>
    <row r="57" spans="1:80" hidden="1" x14ac:dyDescent="0.25">
      <c r="A57" s="85" t="s">
        <v>609</v>
      </c>
      <c r="B57" s="85" t="s">
        <v>128</v>
      </c>
      <c r="C57" s="85" t="s">
        <v>610</v>
      </c>
      <c r="D57" s="85" t="str">
        <f>_xlfn.XLOOKUP(Roster_HR[[#This Row],[Enterprise ID]],Roster[Enterprise ID],Roster[Enterprise ID])</f>
        <v>marco.chiaravalloti</v>
      </c>
      <c r="E57" s="85" t="s">
        <v>611</v>
      </c>
      <c r="F57" s="85" t="s">
        <v>612</v>
      </c>
      <c r="G57" s="85" t="s">
        <v>132</v>
      </c>
      <c r="H57" s="85" t="s">
        <v>1</v>
      </c>
      <c r="I57" s="85" t="s">
        <v>133</v>
      </c>
      <c r="J57" s="85" t="s">
        <v>134</v>
      </c>
      <c r="K57" s="85" t="s">
        <v>135</v>
      </c>
      <c r="L57" s="85" t="s">
        <v>136</v>
      </c>
      <c r="M57" s="85" t="s">
        <v>137</v>
      </c>
      <c r="N57" s="85" t="s">
        <v>138</v>
      </c>
      <c r="O57" s="85" t="s">
        <v>139</v>
      </c>
      <c r="P57" s="85" t="s">
        <v>140</v>
      </c>
      <c r="Q57" s="85" t="s">
        <v>141</v>
      </c>
      <c r="R57" s="85" t="s">
        <v>142</v>
      </c>
      <c r="S57" s="85" t="s">
        <v>143</v>
      </c>
      <c r="T57" s="85" t="s">
        <v>144</v>
      </c>
      <c r="U57" s="85" t="s">
        <v>145</v>
      </c>
      <c r="V57" s="85" t="s">
        <v>146</v>
      </c>
      <c r="W57" s="85" t="s">
        <v>147</v>
      </c>
      <c r="X57" s="85" t="s">
        <v>148</v>
      </c>
      <c r="Y57" s="85" t="s">
        <v>149</v>
      </c>
      <c r="Z57" s="85" t="s">
        <v>150</v>
      </c>
      <c r="AA57" s="85" t="s">
        <v>1</v>
      </c>
      <c r="AB57" s="85" t="s">
        <v>1</v>
      </c>
      <c r="AC57" s="85" t="s">
        <v>147</v>
      </c>
      <c r="AD57" s="85" t="s">
        <v>1</v>
      </c>
      <c r="AE57" s="85" t="s">
        <v>1</v>
      </c>
      <c r="AF57" s="85" t="s">
        <v>1</v>
      </c>
      <c r="AG57" s="85" t="s">
        <v>1</v>
      </c>
      <c r="AH57" s="85" t="s">
        <v>151</v>
      </c>
      <c r="AI57" s="85" t="s">
        <v>206</v>
      </c>
      <c r="AJ57" s="85" t="s">
        <v>219</v>
      </c>
      <c r="AK57" s="85" t="s">
        <v>179</v>
      </c>
      <c r="AL57" s="85" t="s">
        <v>280</v>
      </c>
      <c r="AM57" s="85" t="s">
        <v>218</v>
      </c>
      <c r="AN57" s="85" t="s">
        <v>1</v>
      </c>
      <c r="AO57" s="85"/>
      <c r="AP57" s="85" t="s">
        <v>1</v>
      </c>
      <c r="AQ57" s="85" t="s">
        <v>613</v>
      </c>
      <c r="AR57" s="85" t="s">
        <v>158</v>
      </c>
      <c r="AS57" s="85" t="s">
        <v>1</v>
      </c>
      <c r="AT57" s="85" t="s">
        <v>613</v>
      </c>
      <c r="AU57" s="85" t="s">
        <v>614</v>
      </c>
      <c r="AV57" s="85">
        <f t="shared" si="1"/>
        <v>22</v>
      </c>
      <c r="AW57" s="85" t="s">
        <v>4015</v>
      </c>
      <c r="AX57" s="85" t="e">
        <f>VLOOKUP(Roster_HR[[#This Row],[Enterprise ID]],'ROSTER'!$A$1:$R$634,14,FALSE)</f>
        <v>#N/A</v>
      </c>
      <c r="AY57" s="85" t="s">
        <v>1630</v>
      </c>
      <c r="AZ57" s="85" t="s">
        <v>160</v>
      </c>
      <c r="BA57" s="85"/>
      <c r="BB57" s="85"/>
      <c r="BC57" s="85" t="s">
        <v>615</v>
      </c>
      <c r="BD57" s="85" t="s">
        <v>162</v>
      </c>
      <c r="BE57" s="85" t="s">
        <v>163</v>
      </c>
      <c r="BF57" s="85" t="s">
        <v>615</v>
      </c>
      <c r="BG57" s="85" t="s">
        <v>164</v>
      </c>
      <c r="BH57" s="85" t="s">
        <v>165</v>
      </c>
      <c r="BI57" s="85" t="s">
        <v>166</v>
      </c>
      <c r="BJ57" s="85" t="s">
        <v>167</v>
      </c>
      <c r="BK57" s="85" t="s">
        <v>168</v>
      </c>
      <c r="BL57" s="85" t="s">
        <v>169</v>
      </c>
      <c r="BM57" s="85" t="s">
        <v>162</v>
      </c>
      <c r="BN57" s="85" t="s">
        <v>170</v>
      </c>
      <c r="BO57" s="85" t="s">
        <v>171</v>
      </c>
      <c r="BP57" s="85" t="s">
        <v>350</v>
      </c>
      <c r="BQ57" s="85" t="s">
        <v>351</v>
      </c>
      <c r="BR57" s="85" t="s">
        <v>352</v>
      </c>
      <c r="BS57" s="85"/>
      <c r="BT57" s="85"/>
      <c r="BU57" s="85"/>
      <c r="BV57" s="85"/>
      <c r="BW57" s="85"/>
      <c r="BX57" s="85"/>
      <c r="BY57" s="85"/>
      <c r="BZ57" s="85" t="s">
        <v>368</v>
      </c>
    </row>
    <row r="58" spans="1:80" hidden="1" x14ac:dyDescent="0.25">
      <c r="A58" s="85" t="s">
        <v>616</v>
      </c>
      <c r="B58" s="85" t="s">
        <v>128</v>
      </c>
      <c r="C58" s="85" t="s">
        <v>617</v>
      </c>
      <c r="D58" s="85" t="str">
        <f>_xlfn.XLOOKUP(Roster_HR[[#This Row],[Enterprise ID]],Roster[Enterprise ID],Roster[Enterprise ID])</f>
        <v>c.arriagada.torres</v>
      </c>
      <c r="E58" s="85" t="s">
        <v>618</v>
      </c>
      <c r="F58" s="85" t="s">
        <v>619</v>
      </c>
      <c r="G58" s="85" t="s">
        <v>132</v>
      </c>
      <c r="H58" s="85" t="s">
        <v>1</v>
      </c>
      <c r="I58" s="85" t="s">
        <v>133</v>
      </c>
      <c r="J58" s="85" t="s">
        <v>134</v>
      </c>
      <c r="K58" s="85" t="s">
        <v>135</v>
      </c>
      <c r="L58" s="85" t="s">
        <v>136</v>
      </c>
      <c r="M58" s="85" t="s">
        <v>137</v>
      </c>
      <c r="N58" s="85" t="s">
        <v>138</v>
      </c>
      <c r="O58" s="85" t="s">
        <v>139</v>
      </c>
      <c r="P58" s="85" t="s">
        <v>140</v>
      </c>
      <c r="Q58" s="85" t="s">
        <v>141</v>
      </c>
      <c r="R58" s="85" t="s">
        <v>142</v>
      </c>
      <c r="S58" s="85" t="s">
        <v>143</v>
      </c>
      <c r="T58" s="85" t="s">
        <v>144</v>
      </c>
      <c r="U58" s="85" t="s">
        <v>176</v>
      </c>
      <c r="V58" s="85" t="s">
        <v>146</v>
      </c>
      <c r="W58" s="85" t="s">
        <v>147</v>
      </c>
      <c r="X58" s="85" t="s">
        <v>148</v>
      </c>
      <c r="Y58" s="85" t="s">
        <v>149</v>
      </c>
      <c r="Z58" s="85" t="s">
        <v>150</v>
      </c>
      <c r="AA58" s="85" t="s">
        <v>1</v>
      </c>
      <c r="AB58" s="85" t="s">
        <v>1</v>
      </c>
      <c r="AC58" s="85" t="s">
        <v>147</v>
      </c>
      <c r="AD58" s="85" t="s">
        <v>1</v>
      </c>
      <c r="AE58" s="85" t="s">
        <v>1</v>
      </c>
      <c r="AF58" s="85" t="s">
        <v>1</v>
      </c>
      <c r="AG58" s="85" t="s">
        <v>1</v>
      </c>
      <c r="AH58" s="85" t="s">
        <v>151</v>
      </c>
      <c r="AI58" s="85" t="s">
        <v>177</v>
      </c>
      <c r="AJ58" s="85" t="s">
        <v>178</v>
      </c>
      <c r="AK58" s="85" t="s">
        <v>179</v>
      </c>
      <c r="AL58" s="85" t="s">
        <v>180</v>
      </c>
      <c r="AM58" s="85" t="s">
        <v>181</v>
      </c>
      <c r="AN58" s="85" t="s">
        <v>1</v>
      </c>
      <c r="AO58" s="85"/>
      <c r="AP58" s="85" t="s">
        <v>1</v>
      </c>
      <c r="AQ58" s="85" t="s">
        <v>620</v>
      </c>
      <c r="AR58" s="85" t="s">
        <v>158</v>
      </c>
      <c r="AS58" s="85" t="s">
        <v>1</v>
      </c>
      <c r="AT58" s="85" t="s">
        <v>620</v>
      </c>
      <c r="AU58" s="85" t="s">
        <v>621</v>
      </c>
      <c r="AV58" s="85">
        <f t="shared" si="1"/>
        <v>94</v>
      </c>
      <c r="AW58" s="85" t="str">
        <f>VLOOKUP(Roster_HR[[#This Row],[Enterprise ID]],'ROSTER'!$A$1:$R$634,18,FALSE)</f>
        <v>DBA SERVICES</v>
      </c>
      <c r="AX58" s="85" t="str">
        <f>VLOOKUP(Roster_HR[[#This Row],[Enterprise ID]],'ROSTER'!$A$1:$R$634,14,FALSE)</f>
        <v>Milan</v>
      </c>
      <c r="AY58" s="85" t="s">
        <v>4021</v>
      </c>
      <c r="AZ58" s="85" t="s">
        <v>160</v>
      </c>
      <c r="BA58" s="85"/>
      <c r="BB58" s="85"/>
      <c r="BC58" s="85" t="s">
        <v>622</v>
      </c>
      <c r="BD58" s="85" t="s">
        <v>162</v>
      </c>
      <c r="BE58" s="85" t="s">
        <v>163</v>
      </c>
      <c r="BF58" s="85" t="s">
        <v>622</v>
      </c>
      <c r="BG58" s="85" t="s">
        <v>164</v>
      </c>
      <c r="BH58" s="85" t="s">
        <v>165</v>
      </c>
      <c r="BI58" s="85" t="s">
        <v>166</v>
      </c>
      <c r="BJ58" s="85" t="s">
        <v>167</v>
      </c>
      <c r="BK58" s="85" t="s">
        <v>168</v>
      </c>
      <c r="BL58" s="85" t="s">
        <v>169</v>
      </c>
      <c r="BM58" s="85" t="s">
        <v>162</v>
      </c>
      <c r="BN58" s="85" t="s">
        <v>170</v>
      </c>
      <c r="BO58" s="85" t="s">
        <v>171</v>
      </c>
      <c r="BP58" s="85" t="s">
        <v>623</v>
      </c>
      <c r="BQ58" s="85" t="s">
        <v>624</v>
      </c>
      <c r="BR58" s="85" t="s">
        <v>625</v>
      </c>
      <c r="BS58" s="85"/>
      <c r="BT58" s="85"/>
      <c r="BU58" s="85"/>
      <c r="BV58" s="85"/>
      <c r="BW58" s="85"/>
      <c r="BX58" s="85"/>
      <c r="BY58" s="85"/>
      <c r="BZ58" s="85"/>
    </row>
    <row r="59" spans="1:80" hidden="1" x14ac:dyDescent="0.25">
      <c r="A59" s="85" t="s">
        <v>626</v>
      </c>
      <c r="B59" s="85" t="s">
        <v>128</v>
      </c>
      <c r="C59" s="85" t="s">
        <v>627</v>
      </c>
      <c r="D59" s="85" t="str">
        <f>_xlfn.XLOOKUP(Roster_HR[[#This Row],[Enterprise ID]],Roster[Enterprise ID],Roster[Enterprise ID])</f>
        <v>hugo.ronald.vallejo</v>
      </c>
      <c r="E59" s="85" t="s">
        <v>628</v>
      </c>
      <c r="F59" s="85" t="s">
        <v>629</v>
      </c>
      <c r="G59" s="85" t="s">
        <v>132</v>
      </c>
      <c r="H59" s="85" t="s">
        <v>1</v>
      </c>
      <c r="I59" s="85" t="s">
        <v>133</v>
      </c>
      <c r="J59" s="85" t="s">
        <v>134</v>
      </c>
      <c r="K59" s="85" t="s">
        <v>135</v>
      </c>
      <c r="L59" s="85" t="s">
        <v>136</v>
      </c>
      <c r="M59" s="85" t="s">
        <v>137</v>
      </c>
      <c r="N59" s="85" t="s">
        <v>138</v>
      </c>
      <c r="O59" s="85" t="s">
        <v>139</v>
      </c>
      <c r="P59" s="85" t="s">
        <v>140</v>
      </c>
      <c r="Q59" s="85" t="s">
        <v>141</v>
      </c>
      <c r="R59" s="85" t="s">
        <v>142</v>
      </c>
      <c r="S59" s="85" t="s">
        <v>143</v>
      </c>
      <c r="T59" s="85" t="s">
        <v>144</v>
      </c>
      <c r="U59" s="85" t="s">
        <v>176</v>
      </c>
      <c r="V59" s="85" t="s">
        <v>146</v>
      </c>
      <c r="W59" s="85" t="s">
        <v>147</v>
      </c>
      <c r="X59" s="85" t="s">
        <v>148</v>
      </c>
      <c r="Y59" s="85" t="s">
        <v>149</v>
      </c>
      <c r="Z59" s="85" t="s">
        <v>150</v>
      </c>
      <c r="AA59" s="85" t="s">
        <v>1</v>
      </c>
      <c r="AB59" s="85" t="s">
        <v>1</v>
      </c>
      <c r="AC59" s="85" t="s">
        <v>147</v>
      </c>
      <c r="AD59" s="85" t="s">
        <v>1</v>
      </c>
      <c r="AE59" s="85" t="s">
        <v>1</v>
      </c>
      <c r="AF59" s="85" t="s">
        <v>1</v>
      </c>
      <c r="AG59" s="85" t="s">
        <v>1</v>
      </c>
      <c r="AH59" s="85" t="s">
        <v>151</v>
      </c>
      <c r="AI59" s="85" t="s">
        <v>206</v>
      </c>
      <c r="AJ59" s="85" t="s">
        <v>219</v>
      </c>
      <c r="AK59" s="85" t="s">
        <v>179</v>
      </c>
      <c r="AL59" s="85" t="s">
        <v>280</v>
      </c>
      <c r="AM59" s="85" t="s">
        <v>218</v>
      </c>
      <c r="AN59" s="85" t="s">
        <v>1</v>
      </c>
      <c r="AO59" s="85"/>
      <c r="AP59" s="85" t="s">
        <v>1</v>
      </c>
      <c r="AQ59" s="85" t="s">
        <v>630</v>
      </c>
      <c r="AR59" s="85" t="s">
        <v>158</v>
      </c>
      <c r="AS59" s="85" t="s">
        <v>183</v>
      </c>
      <c r="AT59" s="85" t="s">
        <v>630</v>
      </c>
      <c r="AU59" s="85" t="s">
        <v>184</v>
      </c>
      <c r="AV59" s="85">
        <f t="shared" si="1"/>
        <v>30</v>
      </c>
      <c r="AW59" s="85" t="str">
        <f>VLOOKUP(Roster_HR[[#This Row],[Enterprise ID]],'ROSTER'!$A$1:$R$634,18,FALSE)</f>
        <v>SAP BASIS</v>
      </c>
      <c r="AX59" s="85" t="str">
        <f>VLOOKUP(Roster_HR[[#This Row],[Enterprise ID]],'ROSTER'!$A$1:$R$634,14,FALSE)</f>
        <v>Milan</v>
      </c>
      <c r="AY59" s="85" t="s">
        <v>4021</v>
      </c>
      <c r="AZ59" s="85" t="s">
        <v>160</v>
      </c>
      <c r="BA59" s="85"/>
      <c r="BB59" s="85"/>
      <c r="BC59" s="85" t="s">
        <v>378</v>
      </c>
      <c r="BD59" s="85" t="s">
        <v>162</v>
      </c>
      <c r="BE59" s="85" t="s">
        <v>163</v>
      </c>
      <c r="BF59" s="85" t="s">
        <v>378</v>
      </c>
      <c r="BG59" s="85" t="s">
        <v>164</v>
      </c>
      <c r="BH59" s="85" t="s">
        <v>165</v>
      </c>
      <c r="BI59" s="85" t="s">
        <v>166</v>
      </c>
      <c r="BJ59" s="85" t="s">
        <v>167</v>
      </c>
      <c r="BK59" s="85" t="s">
        <v>168</v>
      </c>
      <c r="BL59" s="85" t="s">
        <v>169</v>
      </c>
      <c r="BM59" s="85" t="s">
        <v>162</v>
      </c>
      <c r="BN59" s="85" t="s">
        <v>170</v>
      </c>
      <c r="BO59" s="85" t="s">
        <v>171</v>
      </c>
      <c r="BP59" s="85" t="s">
        <v>631</v>
      </c>
      <c r="BQ59" s="85" t="s">
        <v>632</v>
      </c>
      <c r="BR59" s="85" t="s">
        <v>633</v>
      </c>
      <c r="BS59" s="85"/>
      <c r="BT59" s="85"/>
      <c r="BU59" s="85"/>
      <c r="BV59" s="85"/>
      <c r="BW59" s="85"/>
      <c r="BX59" s="85"/>
      <c r="BY59" s="85"/>
      <c r="BZ59" s="85"/>
    </row>
    <row r="60" spans="1:80" hidden="1" x14ac:dyDescent="0.25">
      <c r="A60" s="85" t="s">
        <v>634</v>
      </c>
      <c r="B60" s="85" t="s">
        <v>128</v>
      </c>
      <c r="C60" s="85" t="s">
        <v>635</v>
      </c>
      <c r="D60" s="85" t="str">
        <f>_xlfn.XLOOKUP(Roster_HR[[#This Row],[Enterprise ID]],Roster[Enterprise ID],Roster[Enterprise ID])</f>
        <v>maria.rosaria.ruocco</v>
      </c>
      <c r="E60" s="85" t="s">
        <v>636</v>
      </c>
      <c r="F60" s="85" t="s">
        <v>637</v>
      </c>
      <c r="G60" s="85" t="s">
        <v>132</v>
      </c>
      <c r="H60" s="85" t="s">
        <v>1</v>
      </c>
      <c r="I60" s="85" t="s">
        <v>133</v>
      </c>
      <c r="J60" s="85" t="s">
        <v>134</v>
      </c>
      <c r="K60" s="85" t="s">
        <v>135</v>
      </c>
      <c r="L60" s="85" t="s">
        <v>136</v>
      </c>
      <c r="M60" s="85" t="s">
        <v>137</v>
      </c>
      <c r="N60" s="85" t="s">
        <v>138</v>
      </c>
      <c r="O60" s="85" t="s">
        <v>139</v>
      </c>
      <c r="P60" s="85" t="s">
        <v>140</v>
      </c>
      <c r="Q60" s="85" t="s">
        <v>141</v>
      </c>
      <c r="R60" s="85" t="s">
        <v>142</v>
      </c>
      <c r="S60" s="85" t="s">
        <v>143</v>
      </c>
      <c r="T60" s="85" t="s">
        <v>144</v>
      </c>
      <c r="U60" s="85" t="s">
        <v>145</v>
      </c>
      <c r="V60" s="85" t="s">
        <v>146</v>
      </c>
      <c r="W60" s="85" t="s">
        <v>147</v>
      </c>
      <c r="X60" s="85" t="s">
        <v>148</v>
      </c>
      <c r="Y60" s="85" t="s">
        <v>149</v>
      </c>
      <c r="Z60" s="85" t="s">
        <v>150</v>
      </c>
      <c r="AA60" s="85" t="s">
        <v>1</v>
      </c>
      <c r="AB60" s="85" t="s">
        <v>1</v>
      </c>
      <c r="AC60" s="85" t="s">
        <v>147</v>
      </c>
      <c r="AD60" s="85" t="s">
        <v>1</v>
      </c>
      <c r="AE60" s="85" t="s">
        <v>1</v>
      </c>
      <c r="AF60" s="85" t="s">
        <v>1</v>
      </c>
      <c r="AG60" s="85" t="s">
        <v>1</v>
      </c>
      <c r="AH60" s="85" t="s">
        <v>151</v>
      </c>
      <c r="AI60" s="85" t="s">
        <v>177</v>
      </c>
      <c r="AJ60" s="85" t="s">
        <v>193</v>
      </c>
      <c r="AK60" s="85" t="s">
        <v>179</v>
      </c>
      <c r="AL60" s="85" t="s">
        <v>194</v>
      </c>
      <c r="AM60" s="85" t="s">
        <v>195</v>
      </c>
      <c r="AN60" s="85" t="s">
        <v>1</v>
      </c>
      <c r="AO60" s="85"/>
      <c r="AP60" s="85" t="s">
        <v>1</v>
      </c>
      <c r="AQ60" s="85" t="s">
        <v>638</v>
      </c>
      <c r="AR60" s="85" t="s">
        <v>158</v>
      </c>
      <c r="AS60" s="85" t="s">
        <v>1</v>
      </c>
      <c r="AT60" s="85" t="s">
        <v>638</v>
      </c>
      <c r="AU60" s="85" t="s">
        <v>428</v>
      </c>
      <c r="AV60" s="85">
        <f t="shared" si="1"/>
        <v>35</v>
      </c>
      <c r="AW60" s="85" t="str">
        <f>VLOOKUP(Roster_HR[[#This Row],[Enterprise ID]],'ROSTER'!$A$1:$R$634,18,FALSE)</f>
        <v>MIDDLEWARE SERVICES</v>
      </c>
      <c r="AX60" s="85" t="str">
        <f>VLOOKUP(Roster_HR[[#This Row],[Enterprise ID]],'ROSTER'!$A$1:$R$634,14,FALSE)</f>
        <v>Rome</v>
      </c>
      <c r="AY60" s="85" t="s">
        <v>4021</v>
      </c>
      <c r="AZ60" s="85" t="s">
        <v>160</v>
      </c>
      <c r="BA60" s="85"/>
      <c r="BB60" s="85"/>
      <c r="BC60" s="85" t="s">
        <v>291</v>
      </c>
      <c r="BD60" s="85" t="s">
        <v>162</v>
      </c>
      <c r="BE60" s="85" t="s">
        <v>163</v>
      </c>
      <c r="BF60" s="85" t="s">
        <v>291</v>
      </c>
      <c r="BG60" s="85" t="s">
        <v>164</v>
      </c>
      <c r="BH60" s="85" t="s">
        <v>165</v>
      </c>
      <c r="BI60" s="85" t="s">
        <v>166</v>
      </c>
      <c r="BJ60" s="85" t="s">
        <v>167</v>
      </c>
      <c r="BK60" s="85" t="s">
        <v>168</v>
      </c>
      <c r="BL60" s="85" t="s">
        <v>169</v>
      </c>
      <c r="BM60" s="85" t="s">
        <v>162</v>
      </c>
      <c r="BN60" s="85" t="s">
        <v>170</v>
      </c>
      <c r="BO60" s="85" t="s">
        <v>171</v>
      </c>
      <c r="BP60" s="85" t="s">
        <v>639</v>
      </c>
      <c r="BQ60" s="85" t="s">
        <v>624</v>
      </c>
      <c r="BR60" s="85" t="s">
        <v>640</v>
      </c>
      <c r="BS60" s="85"/>
      <c r="BT60" s="85"/>
      <c r="BU60" s="85"/>
      <c r="BV60" s="85"/>
      <c r="BW60" s="85"/>
      <c r="BX60" s="85"/>
      <c r="BY60" s="85"/>
      <c r="BZ60" s="85"/>
    </row>
    <row r="61" spans="1:80" hidden="1" x14ac:dyDescent="0.25">
      <c r="A61" s="85" t="s">
        <v>641</v>
      </c>
      <c r="B61" s="85" t="s">
        <v>128</v>
      </c>
      <c r="C61" s="85" t="s">
        <v>642</v>
      </c>
      <c r="D61" s="85" t="str">
        <f>_xlfn.XLOOKUP(Roster_HR[[#This Row],[Enterprise ID]],Roster[Enterprise ID],Roster[Enterprise ID])</f>
        <v>angelo.polla</v>
      </c>
      <c r="E61" s="85" t="s">
        <v>643</v>
      </c>
      <c r="F61" s="85" t="s">
        <v>644</v>
      </c>
      <c r="G61" s="85" t="s">
        <v>132</v>
      </c>
      <c r="H61" s="85" t="s">
        <v>1</v>
      </c>
      <c r="I61" s="85" t="s">
        <v>133</v>
      </c>
      <c r="J61" s="85" t="s">
        <v>134</v>
      </c>
      <c r="K61" s="85" t="s">
        <v>135</v>
      </c>
      <c r="L61" s="85" t="s">
        <v>136</v>
      </c>
      <c r="M61" s="85" t="s">
        <v>137</v>
      </c>
      <c r="N61" s="85" t="s">
        <v>138</v>
      </c>
      <c r="O61" s="85" t="s">
        <v>139</v>
      </c>
      <c r="P61" s="85" t="s">
        <v>140</v>
      </c>
      <c r="Q61" s="85" t="s">
        <v>141</v>
      </c>
      <c r="R61" s="85" t="s">
        <v>142</v>
      </c>
      <c r="S61" s="85" t="s">
        <v>143</v>
      </c>
      <c r="T61" s="85" t="s">
        <v>144</v>
      </c>
      <c r="U61" s="85" t="s">
        <v>176</v>
      </c>
      <c r="V61" s="85" t="s">
        <v>146</v>
      </c>
      <c r="W61" s="85" t="s">
        <v>147</v>
      </c>
      <c r="X61" s="85" t="s">
        <v>148</v>
      </c>
      <c r="Y61" s="85" t="s">
        <v>149</v>
      </c>
      <c r="Z61" s="85" t="s">
        <v>150</v>
      </c>
      <c r="AA61" s="85" t="s">
        <v>1</v>
      </c>
      <c r="AB61" s="85" t="s">
        <v>1</v>
      </c>
      <c r="AC61" s="85" t="s">
        <v>147</v>
      </c>
      <c r="AD61" s="85" t="s">
        <v>1</v>
      </c>
      <c r="AE61" s="85" t="s">
        <v>1</v>
      </c>
      <c r="AF61" s="85" t="s">
        <v>1</v>
      </c>
      <c r="AG61" s="85" t="s">
        <v>1</v>
      </c>
      <c r="AH61" s="85" t="s">
        <v>151</v>
      </c>
      <c r="AI61" s="85" t="s">
        <v>206</v>
      </c>
      <c r="AJ61" s="85" t="s">
        <v>219</v>
      </c>
      <c r="AK61" s="85" t="s">
        <v>179</v>
      </c>
      <c r="AL61" s="85" t="s">
        <v>280</v>
      </c>
      <c r="AM61" s="85" t="s">
        <v>218</v>
      </c>
      <c r="AN61" s="85" t="s">
        <v>1</v>
      </c>
      <c r="AO61" s="85"/>
      <c r="AP61" s="85" t="s">
        <v>1</v>
      </c>
      <c r="AQ61" s="85" t="s">
        <v>645</v>
      </c>
      <c r="AR61" s="85" t="s">
        <v>158</v>
      </c>
      <c r="AS61" s="85" t="s">
        <v>376</v>
      </c>
      <c r="AT61" s="85" t="s">
        <v>645</v>
      </c>
      <c r="AU61" s="85" t="s">
        <v>377</v>
      </c>
      <c r="AV61" s="85">
        <f t="shared" si="1"/>
        <v>12</v>
      </c>
      <c r="AW61" s="85" t="str">
        <f>VLOOKUP(Roster_HR[[#This Row],[Enterprise ID]],'ROSTER'!$A$1:$R$634,18,FALSE)</f>
        <v>TOOLS&amp;AUTOMATION</v>
      </c>
      <c r="AX61" s="85" t="str">
        <f>VLOOKUP(Roster_HR[[#This Row],[Enterprise ID]],'ROSTER'!$A$1:$R$634,14,FALSE)</f>
        <v>Milan</v>
      </c>
      <c r="AY61" s="85" t="s">
        <v>4021</v>
      </c>
      <c r="AZ61" s="85" t="s">
        <v>160</v>
      </c>
      <c r="BA61" s="85"/>
      <c r="BB61" s="85"/>
      <c r="BC61" s="85" t="s">
        <v>190</v>
      </c>
      <c r="BD61" s="85" t="s">
        <v>162</v>
      </c>
      <c r="BE61" s="85" t="s">
        <v>163</v>
      </c>
      <c r="BF61" s="85" t="s">
        <v>190</v>
      </c>
      <c r="BG61" s="85" t="s">
        <v>164</v>
      </c>
      <c r="BH61" s="85" t="s">
        <v>165</v>
      </c>
      <c r="BI61" s="85" t="s">
        <v>166</v>
      </c>
      <c r="BJ61" s="85" t="s">
        <v>167</v>
      </c>
      <c r="BK61" s="85" t="s">
        <v>168</v>
      </c>
      <c r="BL61" s="85" t="s">
        <v>169</v>
      </c>
      <c r="BM61" s="85" t="s">
        <v>162</v>
      </c>
      <c r="BN61" s="85" t="s">
        <v>170</v>
      </c>
      <c r="BO61" s="85" t="s">
        <v>171</v>
      </c>
      <c r="BP61" s="85" t="s">
        <v>273</v>
      </c>
      <c r="BQ61" s="85" t="s">
        <v>274</v>
      </c>
      <c r="BR61" s="85" t="s">
        <v>275</v>
      </c>
      <c r="BS61" s="85"/>
      <c r="BT61" s="85"/>
      <c r="BU61" s="85"/>
      <c r="BV61" s="85"/>
      <c r="BW61" s="85"/>
      <c r="BX61" s="85"/>
      <c r="BY61" s="85"/>
      <c r="BZ61" s="85"/>
    </row>
    <row r="62" spans="1:80" hidden="1" x14ac:dyDescent="0.25">
      <c r="A62" s="85" t="s">
        <v>646</v>
      </c>
      <c r="B62" s="85" t="s">
        <v>128</v>
      </c>
      <c r="C62" s="85" t="s">
        <v>647</v>
      </c>
      <c r="D62" s="85" t="str">
        <f>_xlfn.XLOOKUP(Roster_HR[[#This Row],[Enterprise ID]],Roster[Enterprise ID],Roster[Enterprise ID])</f>
        <v>g.b.romano</v>
      </c>
      <c r="E62" s="85" t="s">
        <v>648</v>
      </c>
      <c r="F62" s="85" t="s">
        <v>649</v>
      </c>
      <c r="G62" s="85" t="s">
        <v>132</v>
      </c>
      <c r="H62" s="85" t="s">
        <v>1</v>
      </c>
      <c r="I62" s="85" t="s">
        <v>133</v>
      </c>
      <c r="J62" s="85" t="s">
        <v>134</v>
      </c>
      <c r="K62" s="85" t="s">
        <v>135</v>
      </c>
      <c r="L62" s="85" t="s">
        <v>136</v>
      </c>
      <c r="M62" s="85" t="s">
        <v>137</v>
      </c>
      <c r="N62" s="85" t="s">
        <v>138</v>
      </c>
      <c r="O62" s="85" t="s">
        <v>139</v>
      </c>
      <c r="P62" s="85" t="s">
        <v>140</v>
      </c>
      <c r="Q62" s="85" t="s">
        <v>141</v>
      </c>
      <c r="R62" s="85" t="s">
        <v>142</v>
      </c>
      <c r="S62" s="85" t="s">
        <v>143</v>
      </c>
      <c r="T62" s="85" t="s">
        <v>144</v>
      </c>
      <c r="U62" s="85" t="s">
        <v>176</v>
      </c>
      <c r="V62" s="85" t="s">
        <v>146</v>
      </c>
      <c r="W62" s="85" t="s">
        <v>147</v>
      </c>
      <c r="X62" s="85" t="s">
        <v>148</v>
      </c>
      <c r="Y62" s="85" t="s">
        <v>149</v>
      </c>
      <c r="Z62" s="85" t="s">
        <v>150</v>
      </c>
      <c r="AA62" s="85" t="s">
        <v>1</v>
      </c>
      <c r="AB62" s="85" t="s">
        <v>1</v>
      </c>
      <c r="AC62" s="85" t="s">
        <v>147</v>
      </c>
      <c r="AD62" s="85" t="s">
        <v>1</v>
      </c>
      <c r="AE62" s="85" t="s">
        <v>1</v>
      </c>
      <c r="AF62" s="85" t="s">
        <v>1</v>
      </c>
      <c r="AG62" s="85" t="s">
        <v>1</v>
      </c>
      <c r="AH62" s="85" t="s">
        <v>151</v>
      </c>
      <c r="AI62" s="85" t="s">
        <v>177</v>
      </c>
      <c r="AJ62" s="85" t="s">
        <v>193</v>
      </c>
      <c r="AK62" s="85" t="s">
        <v>224</v>
      </c>
      <c r="AL62" s="85" t="s">
        <v>225</v>
      </c>
      <c r="AM62" s="85" t="s">
        <v>226</v>
      </c>
      <c r="AN62" s="85" t="s">
        <v>1</v>
      </c>
      <c r="AO62" s="85"/>
      <c r="AP62" s="85" t="s">
        <v>1</v>
      </c>
      <c r="AQ62" s="85" t="s">
        <v>650</v>
      </c>
      <c r="AR62" s="85" t="s">
        <v>158</v>
      </c>
      <c r="AS62" s="85" t="s">
        <v>1</v>
      </c>
      <c r="AT62" s="85" t="s">
        <v>650</v>
      </c>
      <c r="AU62" s="85" t="s">
        <v>228</v>
      </c>
      <c r="AV62" s="85">
        <f t="shared" si="1"/>
        <v>26</v>
      </c>
      <c r="AW62" s="85" t="str">
        <f>VLOOKUP(Roster_HR[[#This Row],[Enterprise ID]],'ROSTER'!$A$1:$R$634,18,FALSE)</f>
        <v>DBA SERVICES</v>
      </c>
      <c r="AX62" s="85" t="str">
        <f>VLOOKUP(Roster_HR[[#This Row],[Enterprise ID]],'ROSTER'!$A$1:$R$634,14,FALSE)</f>
        <v>Milan</v>
      </c>
      <c r="AY62" s="85" t="s">
        <v>4021</v>
      </c>
      <c r="AZ62" s="85" t="s">
        <v>160</v>
      </c>
      <c r="BA62" s="85"/>
      <c r="BB62" s="85"/>
      <c r="BC62" s="85" t="s">
        <v>651</v>
      </c>
      <c r="BD62" s="85" t="s">
        <v>162</v>
      </c>
      <c r="BE62" s="85" t="s">
        <v>163</v>
      </c>
      <c r="BF62" s="85" t="s">
        <v>651</v>
      </c>
      <c r="BG62" s="85" t="s">
        <v>164</v>
      </c>
      <c r="BH62" s="85" t="s">
        <v>165</v>
      </c>
      <c r="BI62" s="85" t="s">
        <v>166</v>
      </c>
      <c r="BJ62" s="85" t="s">
        <v>167</v>
      </c>
      <c r="BK62" s="85" t="s">
        <v>168</v>
      </c>
      <c r="BL62" s="85" t="s">
        <v>169</v>
      </c>
      <c r="BM62" s="85" t="s">
        <v>162</v>
      </c>
      <c r="BN62" s="85" t="s">
        <v>170</v>
      </c>
      <c r="BO62" s="85" t="s">
        <v>171</v>
      </c>
      <c r="BP62" s="85" t="s">
        <v>584</v>
      </c>
      <c r="BQ62" s="85" t="s">
        <v>263</v>
      </c>
      <c r="BR62" s="85" t="s">
        <v>585</v>
      </c>
      <c r="BS62" s="85"/>
      <c r="BT62" s="85"/>
      <c r="BU62" s="85"/>
      <c r="BV62" s="85"/>
      <c r="BW62" s="85">
        <v>1</v>
      </c>
      <c r="BX62" s="85"/>
      <c r="BY62" s="85"/>
      <c r="BZ62" s="85"/>
    </row>
    <row r="63" spans="1:80" hidden="1" x14ac:dyDescent="0.25">
      <c r="A63" s="85" t="s">
        <v>652</v>
      </c>
      <c r="B63" s="85" t="s">
        <v>128</v>
      </c>
      <c r="C63" s="85" t="s">
        <v>653</v>
      </c>
      <c r="D63" s="85" t="str">
        <f>_xlfn.XLOOKUP(Roster_HR[[#This Row],[Enterprise ID]],Roster[Enterprise ID],Roster[Enterprise ID])</f>
        <v>basilio.g.crimaldi</v>
      </c>
      <c r="E63" s="85" t="s">
        <v>654</v>
      </c>
      <c r="F63" s="85" t="s">
        <v>655</v>
      </c>
      <c r="G63" s="85" t="s">
        <v>132</v>
      </c>
      <c r="H63" s="85" t="s">
        <v>1</v>
      </c>
      <c r="I63" s="85" t="s">
        <v>133</v>
      </c>
      <c r="J63" s="85" t="s">
        <v>134</v>
      </c>
      <c r="K63" s="85" t="s">
        <v>135</v>
      </c>
      <c r="L63" s="85" t="s">
        <v>136</v>
      </c>
      <c r="M63" s="85" t="s">
        <v>137</v>
      </c>
      <c r="N63" s="85" t="s">
        <v>138</v>
      </c>
      <c r="O63" s="85" t="s">
        <v>139</v>
      </c>
      <c r="P63" s="85" t="s">
        <v>140</v>
      </c>
      <c r="Q63" s="85" t="s">
        <v>141</v>
      </c>
      <c r="R63" s="85" t="s">
        <v>142</v>
      </c>
      <c r="S63" s="85" t="s">
        <v>143</v>
      </c>
      <c r="T63" s="85" t="s">
        <v>144</v>
      </c>
      <c r="U63" s="85" t="s">
        <v>176</v>
      </c>
      <c r="V63" s="85" t="s">
        <v>146</v>
      </c>
      <c r="W63" s="85" t="s">
        <v>147</v>
      </c>
      <c r="X63" s="85" t="s">
        <v>148</v>
      </c>
      <c r="Y63" s="85" t="s">
        <v>149</v>
      </c>
      <c r="Z63" s="85" t="s">
        <v>150</v>
      </c>
      <c r="AA63" s="85" t="s">
        <v>1</v>
      </c>
      <c r="AB63" s="85" t="s">
        <v>1</v>
      </c>
      <c r="AC63" s="85" t="s">
        <v>147</v>
      </c>
      <c r="AD63" s="85" t="s">
        <v>1</v>
      </c>
      <c r="AE63" s="85" t="s">
        <v>1</v>
      </c>
      <c r="AF63" s="85" t="s">
        <v>1</v>
      </c>
      <c r="AG63" s="85" t="s">
        <v>1</v>
      </c>
      <c r="AH63" s="85" t="s">
        <v>151</v>
      </c>
      <c r="AI63" s="85" t="s">
        <v>177</v>
      </c>
      <c r="AJ63" s="85" t="s">
        <v>1522</v>
      </c>
      <c r="AK63" s="85" t="s">
        <v>154</v>
      </c>
      <c r="AL63" s="85" t="s">
        <v>269</v>
      </c>
      <c r="AM63" s="85" t="s">
        <v>270</v>
      </c>
      <c r="AN63" s="85" t="s">
        <v>1</v>
      </c>
      <c r="AO63" s="85"/>
      <c r="AP63" s="85" t="s">
        <v>1</v>
      </c>
      <c r="AQ63" s="85" t="s">
        <v>656</v>
      </c>
      <c r="AR63" s="85" t="s">
        <v>158</v>
      </c>
      <c r="AS63" s="85" t="s">
        <v>1</v>
      </c>
      <c r="AT63" s="85" t="s">
        <v>656</v>
      </c>
      <c r="AU63" s="85" t="s">
        <v>657</v>
      </c>
      <c r="AV63" s="85">
        <f t="shared" si="1"/>
        <v>95</v>
      </c>
      <c r="AW63" s="85" t="str">
        <f>VLOOKUP(Roster_HR[[#This Row],[Enterprise ID]],'ROSTER'!$A$1:$R$634,18,FALSE)</f>
        <v>SAP BASIS</v>
      </c>
      <c r="AX63" s="85" t="str">
        <f>VLOOKUP(Roster_HR[[#This Row],[Enterprise ID]],'ROSTER'!$A$1:$R$634,14,FALSE)</f>
        <v>Milan</v>
      </c>
      <c r="AY63" s="85" t="s">
        <v>1630</v>
      </c>
      <c r="AZ63" s="85" t="s">
        <v>160</v>
      </c>
      <c r="BA63" s="85"/>
      <c r="BB63" s="85"/>
      <c r="BC63" s="85" t="s">
        <v>437</v>
      </c>
      <c r="BD63" s="85" t="s">
        <v>162</v>
      </c>
      <c r="BE63" s="85" t="s">
        <v>163</v>
      </c>
      <c r="BF63" s="85" t="s">
        <v>437</v>
      </c>
      <c r="BG63" s="85" t="s">
        <v>164</v>
      </c>
      <c r="BH63" s="85" t="s">
        <v>165</v>
      </c>
      <c r="BI63" s="85" t="s">
        <v>166</v>
      </c>
      <c r="BJ63" s="85" t="s">
        <v>167</v>
      </c>
      <c r="BK63" s="85" t="s">
        <v>168</v>
      </c>
      <c r="BL63" s="85" t="s">
        <v>169</v>
      </c>
      <c r="BM63" s="85" t="s">
        <v>162</v>
      </c>
      <c r="BN63" s="85" t="s">
        <v>170</v>
      </c>
      <c r="BO63" s="85" t="s">
        <v>171</v>
      </c>
      <c r="BP63" s="85" t="s">
        <v>631</v>
      </c>
      <c r="BQ63" s="85" t="s">
        <v>632</v>
      </c>
      <c r="BR63" s="85" t="s">
        <v>633</v>
      </c>
      <c r="BS63" s="85"/>
      <c r="BT63" s="85"/>
      <c r="BU63" s="85"/>
      <c r="BV63" s="85"/>
      <c r="BW63" s="85"/>
      <c r="BX63" s="85"/>
      <c r="BY63" s="85"/>
      <c r="BZ63" s="85"/>
    </row>
    <row r="64" spans="1:80" hidden="1" x14ac:dyDescent="0.25">
      <c r="A64" s="85" t="s">
        <v>658</v>
      </c>
      <c r="B64" s="85" t="s">
        <v>128</v>
      </c>
      <c r="C64" s="85" t="s">
        <v>659</v>
      </c>
      <c r="D64" s="85" t="str">
        <f>_xlfn.XLOOKUP(Roster_HR[[#This Row],[Enterprise ID]],Roster[Enterprise ID],Roster[Enterprise ID])</f>
        <v>m.a.colombo</v>
      </c>
      <c r="E64" s="85" t="s">
        <v>660</v>
      </c>
      <c r="F64" s="85" t="s">
        <v>661</v>
      </c>
      <c r="G64" s="85" t="s">
        <v>132</v>
      </c>
      <c r="H64" s="85" t="s">
        <v>1</v>
      </c>
      <c r="I64" s="85" t="s">
        <v>133</v>
      </c>
      <c r="J64" s="85" t="s">
        <v>134</v>
      </c>
      <c r="K64" s="85" t="s">
        <v>135</v>
      </c>
      <c r="L64" s="85" t="s">
        <v>136</v>
      </c>
      <c r="M64" s="85" t="s">
        <v>137</v>
      </c>
      <c r="N64" s="85" t="s">
        <v>138</v>
      </c>
      <c r="O64" s="85" t="s">
        <v>139</v>
      </c>
      <c r="P64" s="85" t="s">
        <v>140</v>
      </c>
      <c r="Q64" s="85" t="s">
        <v>141</v>
      </c>
      <c r="R64" s="85" t="s">
        <v>142</v>
      </c>
      <c r="S64" s="85" t="s">
        <v>143</v>
      </c>
      <c r="T64" s="85" t="s">
        <v>144</v>
      </c>
      <c r="U64" s="85" t="s">
        <v>176</v>
      </c>
      <c r="V64" s="85" t="s">
        <v>146</v>
      </c>
      <c r="W64" s="85" t="s">
        <v>147</v>
      </c>
      <c r="X64" s="85" t="s">
        <v>148</v>
      </c>
      <c r="Y64" s="85" t="s">
        <v>149</v>
      </c>
      <c r="Z64" s="85" t="s">
        <v>150</v>
      </c>
      <c r="AA64" s="85" t="s">
        <v>1</v>
      </c>
      <c r="AB64" s="85" t="s">
        <v>1</v>
      </c>
      <c r="AC64" s="85" t="s">
        <v>147</v>
      </c>
      <c r="AD64" s="85" t="s">
        <v>1</v>
      </c>
      <c r="AE64" s="85" t="s">
        <v>1</v>
      </c>
      <c r="AF64" s="85" t="s">
        <v>1</v>
      </c>
      <c r="AG64" s="85" t="s">
        <v>1</v>
      </c>
      <c r="AH64" s="85" t="s">
        <v>151</v>
      </c>
      <c r="AI64" s="85" t="s">
        <v>206</v>
      </c>
      <c r="AJ64" s="85" t="s">
        <v>219</v>
      </c>
      <c r="AK64" s="85" t="s">
        <v>154</v>
      </c>
      <c r="AL64" s="85" t="s">
        <v>434</v>
      </c>
      <c r="AM64" s="85" t="s">
        <v>435</v>
      </c>
      <c r="AN64" s="85" t="s">
        <v>1</v>
      </c>
      <c r="AO64" s="85"/>
      <c r="AP64" s="85" t="s">
        <v>1</v>
      </c>
      <c r="AQ64" s="85" t="s">
        <v>662</v>
      </c>
      <c r="AR64" s="85" t="s">
        <v>158</v>
      </c>
      <c r="AS64" s="85" t="s">
        <v>1</v>
      </c>
      <c r="AT64" s="85" t="s">
        <v>662</v>
      </c>
      <c r="AU64" s="85" t="s">
        <v>663</v>
      </c>
      <c r="AV64" s="85">
        <f t="shared" si="1"/>
        <v>51</v>
      </c>
      <c r="AW64" s="85" t="str">
        <f>VLOOKUP(Roster_HR[[#This Row],[Enterprise ID]],'ROSTER'!$A$1:$R$634,18,FALSE)</f>
        <v>WINDOWS SERVICES</v>
      </c>
      <c r="AX64" s="85" t="str">
        <f>VLOOKUP(Roster_HR[[#This Row],[Enterprise ID]],'ROSTER'!$A$1:$R$634,14,FALSE)</f>
        <v>Milan</v>
      </c>
      <c r="AY64" s="85" t="s">
        <v>4021</v>
      </c>
      <c r="AZ64" s="85" t="s">
        <v>160</v>
      </c>
      <c r="BA64" s="85"/>
      <c r="BB64" s="85"/>
      <c r="BC64" s="85" t="s">
        <v>651</v>
      </c>
      <c r="BD64" s="85" t="s">
        <v>162</v>
      </c>
      <c r="BE64" s="85" t="s">
        <v>163</v>
      </c>
      <c r="BF64" s="85" t="s">
        <v>651</v>
      </c>
      <c r="BG64" s="85" t="s">
        <v>164</v>
      </c>
      <c r="BH64" s="85" t="s">
        <v>165</v>
      </c>
      <c r="BI64" s="85" t="s">
        <v>166</v>
      </c>
      <c r="BJ64" s="85" t="s">
        <v>167</v>
      </c>
      <c r="BK64" s="85" t="s">
        <v>168</v>
      </c>
      <c r="BL64" s="85" t="s">
        <v>169</v>
      </c>
      <c r="BM64" s="85" t="s">
        <v>162</v>
      </c>
      <c r="BN64" s="85" t="s">
        <v>170</v>
      </c>
      <c r="BO64" s="85" t="s">
        <v>171</v>
      </c>
      <c r="BP64" s="85" t="s">
        <v>623</v>
      </c>
      <c r="BQ64" s="85" t="s">
        <v>624</v>
      </c>
      <c r="BR64" s="85" t="s">
        <v>625</v>
      </c>
      <c r="BS64" s="85"/>
      <c r="BT64" s="85">
        <v>1</v>
      </c>
      <c r="BU64" s="85"/>
      <c r="BV64" s="85"/>
      <c r="BW64" s="85"/>
      <c r="BX64" s="85">
        <v>1</v>
      </c>
      <c r="BY64" s="85"/>
      <c r="BZ64" s="85"/>
    </row>
    <row r="65" spans="1:78" hidden="1" x14ac:dyDescent="0.25">
      <c r="A65" s="85" t="s">
        <v>664</v>
      </c>
      <c r="B65" s="85" t="s">
        <v>128</v>
      </c>
      <c r="C65" s="85" t="s">
        <v>665</v>
      </c>
      <c r="D65" s="85" t="str">
        <f>_xlfn.XLOOKUP(Roster_HR[[#This Row],[Enterprise ID]],Roster[Enterprise ID],Roster[Enterprise ID])</f>
        <v>edoardo.giammaria</v>
      </c>
      <c r="E65" s="85" t="s">
        <v>666</v>
      </c>
      <c r="F65" s="85" t="s">
        <v>667</v>
      </c>
      <c r="G65" s="85" t="s">
        <v>132</v>
      </c>
      <c r="H65" s="85" t="s">
        <v>1</v>
      </c>
      <c r="I65" s="85" t="s">
        <v>133</v>
      </c>
      <c r="J65" s="85" t="s">
        <v>134</v>
      </c>
      <c r="K65" s="85" t="s">
        <v>135</v>
      </c>
      <c r="L65" s="85" t="s">
        <v>136</v>
      </c>
      <c r="M65" s="85" t="s">
        <v>137</v>
      </c>
      <c r="N65" s="85" t="s">
        <v>138</v>
      </c>
      <c r="O65" s="85" t="s">
        <v>139</v>
      </c>
      <c r="P65" s="85" t="s">
        <v>140</v>
      </c>
      <c r="Q65" s="85" t="s">
        <v>141</v>
      </c>
      <c r="R65" s="85" t="s">
        <v>142</v>
      </c>
      <c r="S65" s="85" t="s">
        <v>143</v>
      </c>
      <c r="T65" s="85" t="s">
        <v>144</v>
      </c>
      <c r="U65" s="85" t="s">
        <v>145</v>
      </c>
      <c r="V65" s="85" t="s">
        <v>146</v>
      </c>
      <c r="W65" s="85" t="s">
        <v>147</v>
      </c>
      <c r="X65" s="85" t="s">
        <v>148</v>
      </c>
      <c r="Y65" s="85" t="s">
        <v>149</v>
      </c>
      <c r="Z65" s="85" t="s">
        <v>150</v>
      </c>
      <c r="AA65" s="85" t="s">
        <v>1</v>
      </c>
      <c r="AB65" s="85" t="s">
        <v>1</v>
      </c>
      <c r="AC65" s="85" t="s">
        <v>147</v>
      </c>
      <c r="AD65" s="85" t="s">
        <v>1</v>
      </c>
      <c r="AE65" s="85" t="s">
        <v>1</v>
      </c>
      <c r="AF65" s="85" t="s">
        <v>1</v>
      </c>
      <c r="AG65" s="85" t="s">
        <v>1</v>
      </c>
      <c r="AH65" s="85" t="s">
        <v>151</v>
      </c>
      <c r="AI65" s="85" t="s">
        <v>177</v>
      </c>
      <c r="AJ65" s="85" t="s">
        <v>178</v>
      </c>
      <c r="AK65" s="85" t="s">
        <v>224</v>
      </c>
      <c r="AL65" s="85" t="s">
        <v>515</v>
      </c>
      <c r="AM65" s="85" t="s">
        <v>516</v>
      </c>
      <c r="AN65" s="85" t="s">
        <v>1</v>
      </c>
      <c r="AO65" s="85"/>
      <c r="AP65" s="85" t="s">
        <v>1</v>
      </c>
      <c r="AQ65" s="85" t="s">
        <v>668</v>
      </c>
      <c r="AR65" s="85" t="s">
        <v>158</v>
      </c>
      <c r="AS65" s="85" t="s">
        <v>1</v>
      </c>
      <c r="AT65" s="85" t="s">
        <v>668</v>
      </c>
      <c r="AU65" s="85" t="s">
        <v>471</v>
      </c>
      <c r="AV65" s="85">
        <f t="shared" si="1"/>
        <v>32</v>
      </c>
      <c r="AW65" s="85" t="str">
        <f>VLOOKUP(Roster_HR[[#This Row],[Enterprise ID]],'ROSTER'!$A$1:$R$634,18,FALSE)</f>
        <v>TECHARCH</v>
      </c>
      <c r="AX65" s="85" t="str">
        <f>VLOOKUP(Roster_HR[[#This Row],[Enterprise ID]],'ROSTER'!$A$1:$R$634,14,FALSE)</f>
        <v>Rome</v>
      </c>
      <c r="AY65" s="85" t="s">
        <v>4021</v>
      </c>
      <c r="AZ65" s="85" t="s">
        <v>160</v>
      </c>
      <c r="BA65" s="85"/>
      <c r="BB65" s="85"/>
      <c r="BC65" s="85" t="s">
        <v>198</v>
      </c>
      <c r="BD65" s="85" t="s">
        <v>162</v>
      </c>
      <c r="BE65" s="85" t="s">
        <v>163</v>
      </c>
      <c r="BF65" s="85" t="s">
        <v>198</v>
      </c>
      <c r="BG65" s="85" t="s">
        <v>164</v>
      </c>
      <c r="BH65" s="85" t="s">
        <v>165</v>
      </c>
      <c r="BI65" s="85" t="s">
        <v>166</v>
      </c>
      <c r="BJ65" s="85" t="s">
        <v>167</v>
      </c>
      <c r="BK65" s="85" t="s">
        <v>168</v>
      </c>
      <c r="BL65" s="85" t="s">
        <v>169</v>
      </c>
      <c r="BM65" s="85" t="s">
        <v>162</v>
      </c>
      <c r="BN65" s="85" t="s">
        <v>170</v>
      </c>
      <c r="BO65" s="85" t="s">
        <v>171</v>
      </c>
      <c r="BP65" s="85" t="s">
        <v>1</v>
      </c>
      <c r="BQ65" s="85" t="s">
        <v>1</v>
      </c>
      <c r="BR65" s="85" t="s">
        <v>1</v>
      </c>
      <c r="BS65" s="85"/>
      <c r="BT65" s="85">
        <v>1</v>
      </c>
      <c r="BU65" s="85"/>
      <c r="BV65" s="85"/>
      <c r="BW65" s="85"/>
      <c r="BX65" s="85">
        <v>1</v>
      </c>
      <c r="BY65" s="85"/>
      <c r="BZ65" s="85"/>
    </row>
    <row r="66" spans="1:78" hidden="1" x14ac:dyDescent="0.25">
      <c r="A66" s="85" t="s">
        <v>669</v>
      </c>
      <c r="B66" s="85" t="s">
        <v>128</v>
      </c>
      <c r="C66" s="85" t="s">
        <v>670</v>
      </c>
      <c r="D66" s="85" t="str">
        <f>_xlfn.XLOOKUP(Roster_HR[[#This Row],[Enterprise ID]],Roster[Enterprise ID],Roster[Enterprise ID])</f>
        <v>serena.barletta</v>
      </c>
      <c r="E66" s="85" t="s">
        <v>671</v>
      </c>
      <c r="F66" s="85" t="s">
        <v>672</v>
      </c>
      <c r="G66" s="85" t="s">
        <v>132</v>
      </c>
      <c r="H66" s="85" t="s">
        <v>1</v>
      </c>
      <c r="I66" s="85" t="s">
        <v>133</v>
      </c>
      <c r="J66" s="85" t="s">
        <v>134</v>
      </c>
      <c r="K66" s="85" t="s">
        <v>135</v>
      </c>
      <c r="L66" s="85" t="s">
        <v>136</v>
      </c>
      <c r="M66" s="85" t="s">
        <v>137</v>
      </c>
      <c r="N66" s="85" t="s">
        <v>138</v>
      </c>
      <c r="O66" s="85" t="s">
        <v>139</v>
      </c>
      <c r="P66" s="85" t="s">
        <v>140</v>
      </c>
      <c r="Q66" s="85" t="s">
        <v>141</v>
      </c>
      <c r="R66" s="85" t="s">
        <v>142</v>
      </c>
      <c r="S66" s="85" t="s">
        <v>143</v>
      </c>
      <c r="T66" s="85" t="s">
        <v>144</v>
      </c>
      <c r="U66" s="85" t="s">
        <v>176</v>
      </c>
      <c r="V66" s="85" t="s">
        <v>146</v>
      </c>
      <c r="W66" s="85" t="s">
        <v>147</v>
      </c>
      <c r="X66" s="85" t="s">
        <v>148</v>
      </c>
      <c r="Y66" s="85" t="s">
        <v>149</v>
      </c>
      <c r="Z66" s="85" t="s">
        <v>150</v>
      </c>
      <c r="AA66" s="85" t="s">
        <v>1</v>
      </c>
      <c r="AB66" s="85" t="s">
        <v>1</v>
      </c>
      <c r="AC66" s="85" t="s">
        <v>147</v>
      </c>
      <c r="AD66" s="85" t="s">
        <v>1</v>
      </c>
      <c r="AE66" s="85" t="s">
        <v>1</v>
      </c>
      <c r="AF66" s="85" t="s">
        <v>1</v>
      </c>
      <c r="AG66" s="85" t="s">
        <v>1</v>
      </c>
      <c r="AH66" s="85" t="s">
        <v>151</v>
      </c>
      <c r="AI66" s="85" t="s">
        <v>206</v>
      </c>
      <c r="AJ66" s="85" t="s">
        <v>207</v>
      </c>
      <c r="AK66" s="85" t="s">
        <v>154</v>
      </c>
      <c r="AL66" s="85" t="s">
        <v>329</v>
      </c>
      <c r="AM66" s="85" t="s">
        <v>330</v>
      </c>
      <c r="AN66" s="85" t="s">
        <v>1</v>
      </c>
      <c r="AO66" s="85"/>
      <c r="AP66" s="85" t="s">
        <v>1</v>
      </c>
      <c r="AQ66" s="85" t="s">
        <v>541</v>
      </c>
      <c r="AR66" s="85" t="s">
        <v>158</v>
      </c>
      <c r="AS66" s="85" t="s">
        <v>1</v>
      </c>
      <c r="AT66" s="85" t="s">
        <v>541</v>
      </c>
      <c r="AU66" s="85" t="s">
        <v>249</v>
      </c>
      <c r="AV66" s="85">
        <f t="shared" si="1"/>
        <v>23</v>
      </c>
      <c r="AW66" s="85" t="str">
        <f>VLOOKUP(Roster_HR[[#This Row],[Enterprise ID]],'ROSTER'!$A$1:$R$634,18,FALSE)</f>
        <v>TOOLS&amp;AUTOMATION</v>
      </c>
      <c r="AX66" s="85" t="str">
        <f>VLOOKUP(Roster_HR[[#This Row],[Enterprise ID]],'ROSTER'!$A$1:$R$634,14,FALSE)</f>
        <v>Milan</v>
      </c>
      <c r="AY66" s="85" t="s">
        <v>4021</v>
      </c>
      <c r="AZ66" s="85" t="s">
        <v>160</v>
      </c>
      <c r="BA66" s="85"/>
      <c r="BB66" s="85"/>
      <c r="BC66" s="85" t="s">
        <v>261</v>
      </c>
      <c r="BD66" s="85" t="s">
        <v>162</v>
      </c>
      <c r="BE66" s="85" t="s">
        <v>163</v>
      </c>
      <c r="BF66" s="85" t="s">
        <v>261</v>
      </c>
      <c r="BG66" s="85" t="s">
        <v>164</v>
      </c>
      <c r="BH66" s="85" t="s">
        <v>165</v>
      </c>
      <c r="BI66" s="85" t="s">
        <v>166</v>
      </c>
      <c r="BJ66" s="85" t="s">
        <v>167</v>
      </c>
      <c r="BK66" s="85" t="s">
        <v>168</v>
      </c>
      <c r="BL66" s="85" t="s">
        <v>169</v>
      </c>
      <c r="BM66" s="85" t="s">
        <v>162</v>
      </c>
      <c r="BN66" s="85" t="s">
        <v>170</v>
      </c>
      <c r="BO66" s="85" t="s">
        <v>171</v>
      </c>
      <c r="BP66" s="85" t="s">
        <v>673</v>
      </c>
      <c r="BQ66" s="85" t="s">
        <v>263</v>
      </c>
      <c r="BR66" s="85" t="s">
        <v>674</v>
      </c>
      <c r="BS66" s="85"/>
      <c r="BT66" s="85"/>
      <c r="BU66" s="85"/>
      <c r="BV66" s="85"/>
      <c r="BW66" s="85"/>
      <c r="BX66" s="85">
        <v>1</v>
      </c>
      <c r="BY66" s="85"/>
      <c r="BZ66" s="85"/>
    </row>
    <row r="67" spans="1:78" hidden="1" x14ac:dyDescent="0.25">
      <c r="A67" s="85" t="s">
        <v>675</v>
      </c>
      <c r="B67" s="85" t="s">
        <v>128</v>
      </c>
      <c r="C67" s="85" t="s">
        <v>676</v>
      </c>
      <c r="D67" s="85" t="str">
        <f>_xlfn.XLOOKUP(Roster_HR[[#This Row],[Enterprise ID]],Roster[Enterprise ID],Roster[Enterprise ID])</f>
        <v>eduardo.kunisz</v>
      </c>
      <c r="E67" s="85" t="s">
        <v>677</v>
      </c>
      <c r="F67" s="85" t="s">
        <v>678</v>
      </c>
      <c r="G67" s="85" t="s">
        <v>132</v>
      </c>
      <c r="H67" s="85" t="s">
        <v>1</v>
      </c>
      <c r="I67" s="85" t="s">
        <v>133</v>
      </c>
      <c r="J67" s="85" t="s">
        <v>134</v>
      </c>
      <c r="K67" s="85" t="s">
        <v>135</v>
      </c>
      <c r="L67" s="85" t="s">
        <v>136</v>
      </c>
      <c r="M67" s="85" t="s">
        <v>137</v>
      </c>
      <c r="N67" s="85" t="s">
        <v>138</v>
      </c>
      <c r="O67" s="85" t="s">
        <v>139</v>
      </c>
      <c r="P67" s="85" t="s">
        <v>140</v>
      </c>
      <c r="Q67" s="85" t="s">
        <v>141</v>
      </c>
      <c r="R67" s="85" t="s">
        <v>142</v>
      </c>
      <c r="S67" s="85" t="s">
        <v>143</v>
      </c>
      <c r="T67" s="85" t="s">
        <v>144</v>
      </c>
      <c r="U67" s="85" t="s">
        <v>176</v>
      </c>
      <c r="V67" s="85" t="s">
        <v>146</v>
      </c>
      <c r="W67" s="85" t="s">
        <v>147</v>
      </c>
      <c r="X67" s="85" t="s">
        <v>148</v>
      </c>
      <c r="Y67" s="85" t="s">
        <v>149</v>
      </c>
      <c r="Z67" s="85" t="s">
        <v>150</v>
      </c>
      <c r="AA67" s="85" t="s">
        <v>1</v>
      </c>
      <c r="AB67" s="85" t="s">
        <v>1</v>
      </c>
      <c r="AC67" s="85" t="s">
        <v>147</v>
      </c>
      <c r="AD67" s="85" t="s">
        <v>1</v>
      </c>
      <c r="AE67" s="85" t="s">
        <v>1</v>
      </c>
      <c r="AF67" s="85" t="s">
        <v>1</v>
      </c>
      <c r="AG67" s="85" t="s">
        <v>1</v>
      </c>
      <c r="AH67" s="85" t="s">
        <v>151</v>
      </c>
      <c r="AI67" s="85" t="s">
        <v>177</v>
      </c>
      <c r="AJ67" s="85" t="s">
        <v>4023</v>
      </c>
      <c r="AK67" s="85" t="s">
        <v>679</v>
      </c>
      <c r="AL67" s="85" t="s">
        <v>680</v>
      </c>
      <c r="AM67" s="85" t="s">
        <v>681</v>
      </c>
      <c r="AN67" s="85" t="s">
        <v>1</v>
      </c>
      <c r="AO67" s="85"/>
      <c r="AP67" s="85" t="s">
        <v>1</v>
      </c>
      <c r="AQ67" s="85" t="s">
        <v>682</v>
      </c>
      <c r="AR67" s="85" t="s">
        <v>158</v>
      </c>
      <c r="AS67" s="85" t="s">
        <v>259</v>
      </c>
      <c r="AT67" s="85" t="s">
        <v>682</v>
      </c>
      <c r="AU67" s="85" t="s">
        <v>260</v>
      </c>
      <c r="AV67" s="85">
        <f t="shared" si="1"/>
        <v>66</v>
      </c>
      <c r="AW67" s="85" t="str">
        <f>VLOOKUP(Roster_HR[[#This Row],[Enterprise ID]],'ROSTER'!$A$1:$R$634,18,FALSE)</f>
        <v>SAP BASIS</v>
      </c>
      <c r="AX67" s="85" t="str">
        <f>VLOOKUP(Roster_HR[[#This Row],[Enterprise ID]],'ROSTER'!$A$1:$R$634,14,FALSE)</f>
        <v>Milan</v>
      </c>
      <c r="AY67" s="85" t="s">
        <v>4021</v>
      </c>
      <c r="AZ67" s="85" t="s">
        <v>160</v>
      </c>
      <c r="BA67" s="85"/>
      <c r="BB67" s="85"/>
      <c r="BC67" s="85" t="s">
        <v>583</v>
      </c>
      <c r="BD67" s="85" t="s">
        <v>162</v>
      </c>
      <c r="BE67" s="85" t="s">
        <v>163</v>
      </c>
      <c r="BF67" s="85" t="s">
        <v>583</v>
      </c>
      <c r="BG67" s="85" t="s">
        <v>164</v>
      </c>
      <c r="BH67" s="85" t="s">
        <v>165</v>
      </c>
      <c r="BI67" s="85" t="s">
        <v>166</v>
      </c>
      <c r="BJ67" s="85" t="s">
        <v>167</v>
      </c>
      <c r="BK67" s="85" t="s">
        <v>168</v>
      </c>
      <c r="BL67" s="85" t="s">
        <v>169</v>
      </c>
      <c r="BM67" s="85" t="s">
        <v>162</v>
      </c>
      <c r="BN67" s="85" t="s">
        <v>170</v>
      </c>
      <c r="BO67" s="85" t="s">
        <v>171</v>
      </c>
      <c r="BP67" s="85" t="s">
        <v>683</v>
      </c>
      <c r="BQ67" s="85" t="s">
        <v>684</v>
      </c>
      <c r="BR67" s="85" t="s">
        <v>685</v>
      </c>
      <c r="BS67" s="85"/>
      <c r="BT67" s="85"/>
      <c r="BU67" s="85"/>
      <c r="BV67" s="85"/>
      <c r="BW67" s="85"/>
      <c r="BX67" s="85"/>
      <c r="BY67" s="85"/>
      <c r="BZ67" s="85"/>
    </row>
    <row r="68" spans="1:78" hidden="1" x14ac:dyDescent="0.25">
      <c r="A68" s="85" t="s">
        <v>686</v>
      </c>
      <c r="B68" s="85" t="s">
        <v>128</v>
      </c>
      <c r="C68" s="85" t="s">
        <v>687</v>
      </c>
      <c r="D68" s="85" t="str">
        <f>_xlfn.XLOOKUP(Roster_HR[[#This Row],[Enterprise ID]],Roster[Enterprise ID],Roster[Enterprise ID])</f>
        <v>andrea.longhini</v>
      </c>
      <c r="E68" s="85" t="s">
        <v>688</v>
      </c>
      <c r="F68" s="85" t="s">
        <v>689</v>
      </c>
      <c r="G68" s="85" t="s">
        <v>132</v>
      </c>
      <c r="H68" s="85" t="s">
        <v>1</v>
      </c>
      <c r="I68" s="85" t="s">
        <v>133</v>
      </c>
      <c r="J68" s="85" t="s">
        <v>134</v>
      </c>
      <c r="K68" s="85" t="s">
        <v>135</v>
      </c>
      <c r="L68" s="85" t="s">
        <v>136</v>
      </c>
      <c r="M68" s="85" t="s">
        <v>137</v>
      </c>
      <c r="N68" s="85" t="s">
        <v>138</v>
      </c>
      <c r="O68" s="85" t="s">
        <v>139</v>
      </c>
      <c r="P68" s="85" t="s">
        <v>140</v>
      </c>
      <c r="Q68" s="85" t="s">
        <v>141</v>
      </c>
      <c r="R68" s="85" t="s">
        <v>142</v>
      </c>
      <c r="S68" s="85" t="s">
        <v>143</v>
      </c>
      <c r="T68" s="85" t="s">
        <v>144</v>
      </c>
      <c r="U68" s="85" t="s">
        <v>176</v>
      </c>
      <c r="V68" s="85" t="s">
        <v>146</v>
      </c>
      <c r="W68" s="85" t="s">
        <v>147</v>
      </c>
      <c r="X68" s="85" t="s">
        <v>148</v>
      </c>
      <c r="Y68" s="85" t="s">
        <v>149</v>
      </c>
      <c r="Z68" s="85" t="s">
        <v>150</v>
      </c>
      <c r="AA68" s="85" t="s">
        <v>1</v>
      </c>
      <c r="AB68" s="85" t="s">
        <v>1</v>
      </c>
      <c r="AC68" s="85" t="s">
        <v>147</v>
      </c>
      <c r="AD68" s="85" t="s">
        <v>1</v>
      </c>
      <c r="AE68" s="85" t="s">
        <v>1</v>
      </c>
      <c r="AF68" s="85" t="s">
        <v>1</v>
      </c>
      <c r="AG68" s="85" t="s">
        <v>1</v>
      </c>
      <c r="AH68" s="85" t="s">
        <v>151</v>
      </c>
      <c r="AI68" s="85" t="s">
        <v>177</v>
      </c>
      <c r="AJ68" s="85" t="s">
        <v>193</v>
      </c>
      <c r="AK68" s="85" t="s">
        <v>224</v>
      </c>
      <c r="AL68" s="85" t="s">
        <v>225</v>
      </c>
      <c r="AM68" s="85" t="s">
        <v>226</v>
      </c>
      <c r="AN68" s="85" t="s">
        <v>1</v>
      </c>
      <c r="AO68" s="85"/>
      <c r="AP68" s="85" t="s">
        <v>1</v>
      </c>
      <c r="AQ68" s="85" t="s">
        <v>690</v>
      </c>
      <c r="AR68" s="85" t="s">
        <v>158</v>
      </c>
      <c r="AS68" s="85" t="s">
        <v>591</v>
      </c>
      <c r="AT68" s="85" t="s">
        <v>690</v>
      </c>
      <c r="AU68" s="85" t="s">
        <v>592</v>
      </c>
      <c r="AV68" s="85">
        <f t="shared" si="1"/>
        <v>24</v>
      </c>
      <c r="AW68" s="85" t="str">
        <f>VLOOKUP(Roster_HR[[#This Row],[Enterprise ID]],'ROSTER'!$A$1:$R$634,18,FALSE)</f>
        <v>TECHARCH</v>
      </c>
      <c r="AX68" s="85" t="str">
        <f>VLOOKUP(Roster_HR[[#This Row],[Enterprise ID]],'ROSTER'!$A$1:$R$634,14,FALSE)</f>
        <v>Milan</v>
      </c>
      <c r="AY68" s="85" t="s">
        <v>4021</v>
      </c>
      <c r="AZ68" s="85" t="s">
        <v>160</v>
      </c>
      <c r="BA68" s="85"/>
      <c r="BB68" s="85"/>
      <c r="BC68" s="85" t="s">
        <v>318</v>
      </c>
      <c r="BD68" s="85" t="s">
        <v>162</v>
      </c>
      <c r="BE68" s="85" t="s">
        <v>163</v>
      </c>
      <c r="BF68" s="85" t="s">
        <v>318</v>
      </c>
      <c r="BG68" s="85" t="s">
        <v>164</v>
      </c>
      <c r="BH68" s="85" t="s">
        <v>165</v>
      </c>
      <c r="BI68" s="85" t="s">
        <v>166</v>
      </c>
      <c r="BJ68" s="85" t="s">
        <v>167</v>
      </c>
      <c r="BK68" s="85" t="s">
        <v>168</v>
      </c>
      <c r="BL68" s="85" t="s">
        <v>169</v>
      </c>
      <c r="BM68" s="85" t="s">
        <v>162</v>
      </c>
      <c r="BN68" s="85" t="s">
        <v>170</v>
      </c>
      <c r="BO68" s="85" t="s">
        <v>171</v>
      </c>
      <c r="BP68" s="85" t="s">
        <v>691</v>
      </c>
      <c r="BQ68" s="85" t="s">
        <v>242</v>
      </c>
      <c r="BR68" s="85" t="s">
        <v>243</v>
      </c>
      <c r="BS68" s="85"/>
      <c r="BT68" s="85"/>
      <c r="BU68" s="85"/>
      <c r="BV68" s="85"/>
      <c r="BW68" s="85">
        <v>1</v>
      </c>
      <c r="BX68" s="85"/>
      <c r="BY68" s="85"/>
      <c r="BZ68" s="85"/>
    </row>
    <row r="69" spans="1:78" hidden="1" x14ac:dyDescent="0.25">
      <c r="A69" s="85" t="s">
        <v>692</v>
      </c>
      <c r="B69" s="85" t="s">
        <v>128</v>
      </c>
      <c r="C69" s="85" t="s">
        <v>693</v>
      </c>
      <c r="D69" s="85" t="str">
        <f>_xlfn.XLOOKUP(Roster_HR[[#This Row],[Enterprise ID]],Roster[Enterprise ID],Roster[Enterprise ID])</f>
        <v>c.lo.piparo</v>
      </c>
      <c r="E69" s="85" t="s">
        <v>694</v>
      </c>
      <c r="F69" s="85" t="s">
        <v>695</v>
      </c>
      <c r="G69" s="85" t="s">
        <v>132</v>
      </c>
      <c r="H69" s="85" t="s">
        <v>1</v>
      </c>
      <c r="I69" s="85" t="s">
        <v>133</v>
      </c>
      <c r="J69" s="85" t="s">
        <v>134</v>
      </c>
      <c r="K69" s="85" t="s">
        <v>135</v>
      </c>
      <c r="L69" s="85" t="s">
        <v>136</v>
      </c>
      <c r="M69" s="85" t="s">
        <v>137</v>
      </c>
      <c r="N69" s="85" t="s">
        <v>138</v>
      </c>
      <c r="O69" s="85" t="s">
        <v>139</v>
      </c>
      <c r="P69" s="85" t="s">
        <v>140</v>
      </c>
      <c r="Q69" s="85" t="s">
        <v>141</v>
      </c>
      <c r="R69" s="85" t="s">
        <v>142</v>
      </c>
      <c r="S69" s="85" t="s">
        <v>143</v>
      </c>
      <c r="T69" s="85" t="s">
        <v>144</v>
      </c>
      <c r="U69" s="85" t="s">
        <v>176</v>
      </c>
      <c r="V69" s="85" t="s">
        <v>146</v>
      </c>
      <c r="W69" s="85" t="s">
        <v>147</v>
      </c>
      <c r="X69" s="85" t="s">
        <v>148</v>
      </c>
      <c r="Y69" s="85" t="s">
        <v>149</v>
      </c>
      <c r="Z69" s="85" t="s">
        <v>150</v>
      </c>
      <c r="AA69" s="85" t="s">
        <v>1</v>
      </c>
      <c r="AB69" s="85" t="s">
        <v>1</v>
      </c>
      <c r="AC69" s="85" t="s">
        <v>147</v>
      </c>
      <c r="AD69" s="85" t="s">
        <v>1</v>
      </c>
      <c r="AE69" s="85" t="s">
        <v>1</v>
      </c>
      <c r="AF69" s="85" t="s">
        <v>1</v>
      </c>
      <c r="AG69" s="85" t="s">
        <v>1</v>
      </c>
      <c r="AH69" s="85" t="s">
        <v>151</v>
      </c>
      <c r="AI69" s="85" t="s">
        <v>152</v>
      </c>
      <c r="AJ69" s="85" t="s">
        <v>153</v>
      </c>
      <c r="AK69" s="85" t="s">
        <v>154</v>
      </c>
      <c r="AL69" s="85" t="s">
        <v>155</v>
      </c>
      <c r="AM69" s="85" t="s">
        <v>156</v>
      </c>
      <c r="AN69" s="85" t="s">
        <v>1</v>
      </c>
      <c r="AO69" s="85"/>
      <c r="AP69" s="85" t="s">
        <v>1</v>
      </c>
      <c r="AQ69" s="85" t="s">
        <v>638</v>
      </c>
      <c r="AR69" s="85" t="s">
        <v>158</v>
      </c>
      <c r="AS69" s="85" t="s">
        <v>1</v>
      </c>
      <c r="AT69" s="85" t="s">
        <v>638</v>
      </c>
      <c r="AU69" s="85" t="s">
        <v>302</v>
      </c>
      <c r="AV69" s="85">
        <f t="shared" si="1"/>
        <v>27</v>
      </c>
      <c r="AW69" s="85" t="str">
        <f>VLOOKUP(Roster_HR[[#This Row],[Enterprise ID]],'ROSTER'!$A$1:$R$634,18,FALSE)</f>
        <v>TOOLS&amp;AUTOMATION</v>
      </c>
      <c r="AX69" s="85" t="str">
        <f>VLOOKUP(Roster_HR[[#This Row],[Enterprise ID]],'ROSTER'!$A$1:$R$634,14,FALSE)</f>
        <v>Milan</v>
      </c>
      <c r="AY69" s="85" t="s">
        <v>4021</v>
      </c>
      <c r="AZ69" s="85" t="s">
        <v>160</v>
      </c>
      <c r="BA69" s="85"/>
      <c r="BB69" s="85"/>
      <c r="BC69" s="85" t="s">
        <v>283</v>
      </c>
      <c r="BD69" s="85" t="s">
        <v>162</v>
      </c>
      <c r="BE69" s="85" t="s">
        <v>163</v>
      </c>
      <c r="BF69" s="85" t="s">
        <v>283</v>
      </c>
      <c r="BG69" s="85" t="s">
        <v>164</v>
      </c>
      <c r="BH69" s="85" t="s">
        <v>165</v>
      </c>
      <c r="BI69" s="85" t="s">
        <v>166</v>
      </c>
      <c r="BJ69" s="85" t="s">
        <v>167</v>
      </c>
      <c r="BK69" s="85" t="s">
        <v>168</v>
      </c>
      <c r="BL69" s="85" t="s">
        <v>169</v>
      </c>
      <c r="BM69" s="85" t="s">
        <v>162</v>
      </c>
      <c r="BN69" s="85" t="s">
        <v>170</v>
      </c>
      <c r="BO69" s="85" t="s">
        <v>171</v>
      </c>
      <c r="BP69" s="85" t="s">
        <v>273</v>
      </c>
      <c r="BQ69" s="85" t="s">
        <v>274</v>
      </c>
      <c r="BR69" s="85" t="s">
        <v>275</v>
      </c>
      <c r="BS69" s="85"/>
      <c r="BT69" s="85"/>
      <c r="BU69" s="85"/>
      <c r="BV69" s="85">
        <v>1</v>
      </c>
      <c r="BW69" s="85"/>
      <c r="BX69" s="85"/>
      <c r="BY69" s="85"/>
      <c r="BZ69" s="85"/>
    </row>
    <row r="70" spans="1:78" hidden="1" x14ac:dyDescent="0.25">
      <c r="A70" s="85" t="s">
        <v>696</v>
      </c>
      <c r="B70" s="85" t="s">
        <v>128</v>
      </c>
      <c r="C70" s="85" t="s">
        <v>697</v>
      </c>
      <c r="D70" s="85" t="str">
        <f>_xlfn.XLOOKUP(Roster_HR[[#This Row],[Enterprise ID]],Roster[Enterprise ID],Roster[Enterprise ID])</f>
        <v>luca.merlo</v>
      </c>
      <c r="E70" s="85" t="s">
        <v>698</v>
      </c>
      <c r="F70" s="85" t="s">
        <v>699</v>
      </c>
      <c r="G70" s="85" t="s">
        <v>132</v>
      </c>
      <c r="H70" s="85" t="s">
        <v>1</v>
      </c>
      <c r="I70" s="85" t="s">
        <v>133</v>
      </c>
      <c r="J70" s="85" t="s">
        <v>134</v>
      </c>
      <c r="K70" s="85" t="s">
        <v>135</v>
      </c>
      <c r="L70" s="85" t="s">
        <v>136</v>
      </c>
      <c r="M70" s="85" t="s">
        <v>137</v>
      </c>
      <c r="N70" s="85" t="s">
        <v>138</v>
      </c>
      <c r="O70" s="85" t="s">
        <v>139</v>
      </c>
      <c r="P70" s="85" t="s">
        <v>140</v>
      </c>
      <c r="Q70" s="85" t="s">
        <v>141</v>
      </c>
      <c r="R70" s="85" t="s">
        <v>142</v>
      </c>
      <c r="S70" s="85" t="s">
        <v>143</v>
      </c>
      <c r="T70" s="85" t="s">
        <v>144</v>
      </c>
      <c r="U70" s="85" t="s">
        <v>176</v>
      </c>
      <c r="V70" s="85" t="s">
        <v>146</v>
      </c>
      <c r="W70" s="85" t="s">
        <v>147</v>
      </c>
      <c r="X70" s="85" t="s">
        <v>148</v>
      </c>
      <c r="Y70" s="85" t="s">
        <v>149</v>
      </c>
      <c r="Z70" s="85" t="s">
        <v>150</v>
      </c>
      <c r="AA70" s="85" t="s">
        <v>1</v>
      </c>
      <c r="AB70" s="85" t="s">
        <v>1</v>
      </c>
      <c r="AC70" s="85" t="s">
        <v>147</v>
      </c>
      <c r="AD70" s="85" t="s">
        <v>1</v>
      </c>
      <c r="AE70" s="85" t="s">
        <v>1</v>
      </c>
      <c r="AF70" s="85" t="s">
        <v>1</v>
      </c>
      <c r="AG70" s="85" t="s">
        <v>1</v>
      </c>
      <c r="AH70" s="85" t="s">
        <v>151</v>
      </c>
      <c r="AI70" s="85" t="s">
        <v>177</v>
      </c>
      <c r="AJ70" s="85" t="s">
        <v>178</v>
      </c>
      <c r="AK70" s="85" t="s">
        <v>154</v>
      </c>
      <c r="AL70" s="85" t="s">
        <v>479</v>
      </c>
      <c r="AM70" s="85" t="s">
        <v>480</v>
      </c>
      <c r="AN70" s="85" t="s">
        <v>1</v>
      </c>
      <c r="AO70" s="85"/>
      <c r="AP70" s="85" t="s">
        <v>1</v>
      </c>
      <c r="AQ70" s="85" t="s">
        <v>183</v>
      </c>
      <c r="AR70" s="85" t="s">
        <v>158</v>
      </c>
      <c r="AS70" s="85" t="s">
        <v>1</v>
      </c>
      <c r="AT70" s="85" t="s">
        <v>183</v>
      </c>
      <c r="AU70" s="85" t="s">
        <v>700</v>
      </c>
      <c r="AV70" s="85">
        <f t="shared" si="1"/>
        <v>42</v>
      </c>
      <c r="AW70" s="85" t="str">
        <f>VLOOKUP(Roster_HR[[#This Row],[Enterprise ID]],'ROSTER'!$A$1:$R$634,18,FALSE)</f>
        <v>BACKUP SERVICES</v>
      </c>
      <c r="AX70" s="85" t="str">
        <f>VLOOKUP(Roster_HR[[#This Row],[Enterprise ID]],'ROSTER'!$A$1:$R$634,14,FALSE)</f>
        <v>Milan</v>
      </c>
      <c r="AY70" s="85" t="s">
        <v>4021</v>
      </c>
      <c r="AZ70" s="85" t="s">
        <v>160</v>
      </c>
      <c r="BA70" s="85"/>
      <c r="BB70" s="85"/>
      <c r="BC70" s="85" t="s">
        <v>452</v>
      </c>
      <c r="BD70" s="85" t="s">
        <v>162</v>
      </c>
      <c r="BE70" s="85" t="s">
        <v>163</v>
      </c>
      <c r="BF70" s="85" t="s">
        <v>452</v>
      </c>
      <c r="BG70" s="85" t="s">
        <v>164</v>
      </c>
      <c r="BH70" s="85" t="s">
        <v>165</v>
      </c>
      <c r="BI70" s="85" t="s">
        <v>166</v>
      </c>
      <c r="BJ70" s="85" t="s">
        <v>167</v>
      </c>
      <c r="BK70" s="85" t="s">
        <v>168</v>
      </c>
      <c r="BL70" s="85" t="s">
        <v>169</v>
      </c>
      <c r="BM70" s="85" t="s">
        <v>162</v>
      </c>
      <c r="BN70" s="85" t="s">
        <v>170</v>
      </c>
      <c r="BO70" s="85" t="s">
        <v>171</v>
      </c>
      <c r="BP70" s="85" t="s">
        <v>623</v>
      </c>
      <c r="BQ70" s="85" t="s">
        <v>624</v>
      </c>
      <c r="BR70" s="85" t="s">
        <v>625</v>
      </c>
      <c r="BS70" s="85"/>
      <c r="BT70" s="85"/>
      <c r="BU70" s="85"/>
      <c r="BV70" s="85"/>
      <c r="BW70" s="85"/>
      <c r="BX70" s="85">
        <v>1</v>
      </c>
      <c r="BY70" s="85"/>
      <c r="BZ70" s="85"/>
    </row>
    <row r="71" spans="1:78" hidden="1" x14ac:dyDescent="0.25">
      <c r="A71" s="85" t="s">
        <v>701</v>
      </c>
      <c r="B71" s="85" t="s">
        <v>128</v>
      </c>
      <c r="C71" s="85" t="s">
        <v>702</v>
      </c>
      <c r="D71" s="85" t="str">
        <f>_xlfn.XLOOKUP(Roster_HR[[#This Row],[Enterprise ID]],Roster[Enterprise ID],Roster[Enterprise ID])</f>
        <v>corrado.pescalli</v>
      </c>
      <c r="E71" s="85" t="s">
        <v>703</v>
      </c>
      <c r="F71" s="85" t="s">
        <v>704</v>
      </c>
      <c r="G71" s="85" t="s">
        <v>132</v>
      </c>
      <c r="H71" s="85" t="s">
        <v>1</v>
      </c>
      <c r="I71" s="85" t="s">
        <v>133</v>
      </c>
      <c r="J71" s="85" t="s">
        <v>134</v>
      </c>
      <c r="K71" s="85" t="s">
        <v>135</v>
      </c>
      <c r="L71" s="85" t="s">
        <v>136</v>
      </c>
      <c r="M71" s="85" t="s">
        <v>137</v>
      </c>
      <c r="N71" s="85" t="s">
        <v>138</v>
      </c>
      <c r="O71" s="85" t="s">
        <v>139</v>
      </c>
      <c r="P71" s="85" t="s">
        <v>140</v>
      </c>
      <c r="Q71" s="85" t="s">
        <v>141</v>
      </c>
      <c r="R71" s="85" t="s">
        <v>142</v>
      </c>
      <c r="S71" s="85" t="s">
        <v>143</v>
      </c>
      <c r="T71" s="85" t="s">
        <v>144</v>
      </c>
      <c r="U71" s="85" t="s">
        <v>176</v>
      </c>
      <c r="V71" s="85" t="s">
        <v>146</v>
      </c>
      <c r="W71" s="85" t="s">
        <v>147</v>
      </c>
      <c r="X71" s="85" t="s">
        <v>148</v>
      </c>
      <c r="Y71" s="85" t="s">
        <v>149</v>
      </c>
      <c r="Z71" s="85" t="s">
        <v>150</v>
      </c>
      <c r="AA71" s="85" t="s">
        <v>1</v>
      </c>
      <c r="AB71" s="85" t="s">
        <v>1</v>
      </c>
      <c r="AC71" s="85" t="s">
        <v>147</v>
      </c>
      <c r="AD71" s="85" t="s">
        <v>1</v>
      </c>
      <c r="AE71" s="85" t="s">
        <v>1</v>
      </c>
      <c r="AF71" s="85" t="s">
        <v>1</v>
      </c>
      <c r="AG71" s="85" t="s">
        <v>1</v>
      </c>
      <c r="AH71" s="85" t="s">
        <v>151</v>
      </c>
      <c r="AI71" s="85" t="s">
        <v>177</v>
      </c>
      <c r="AJ71" s="85" t="s">
        <v>193</v>
      </c>
      <c r="AK71" s="85" t="s">
        <v>179</v>
      </c>
      <c r="AL71" s="85" t="s">
        <v>194</v>
      </c>
      <c r="AM71" s="85" t="s">
        <v>195</v>
      </c>
      <c r="AN71" s="85" t="s">
        <v>1</v>
      </c>
      <c r="AO71" s="85"/>
      <c r="AP71" s="85" t="s">
        <v>1</v>
      </c>
      <c r="AQ71" s="85" t="s">
        <v>705</v>
      </c>
      <c r="AR71" s="85" t="s">
        <v>158</v>
      </c>
      <c r="AS71" s="85" t="s">
        <v>1</v>
      </c>
      <c r="AT71" s="85" t="s">
        <v>706</v>
      </c>
      <c r="AU71" s="85" t="s">
        <v>707</v>
      </c>
      <c r="AV71" s="85">
        <f t="shared" si="1"/>
        <v>143</v>
      </c>
      <c r="AW71" s="85" t="str">
        <f>VLOOKUP(Roster_HR[[#This Row],[Enterprise ID]],'ROSTER'!$A$1:$R$634,18,FALSE)</f>
        <v>NETWORK SERVICES</v>
      </c>
      <c r="AX71" s="85" t="str">
        <f>VLOOKUP(Roster_HR[[#This Row],[Enterprise ID]],'ROSTER'!$A$1:$R$634,14,FALSE)</f>
        <v>Milan</v>
      </c>
      <c r="AY71" s="85" t="s">
        <v>4021</v>
      </c>
      <c r="AZ71" s="85" t="s">
        <v>160</v>
      </c>
      <c r="BA71" s="85"/>
      <c r="BB71" s="85"/>
      <c r="BC71" s="85" t="s">
        <v>708</v>
      </c>
      <c r="BD71" s="85" t="s">
        <v>162</v>
      </c>
      <c r="BE71" s="85" t="s">
        <v>163</v>
      </c>
      <c r="BF71" s="85" t="s">
        <v>708</v>
      </c>
      <c r="BG71" s="85" t="s">
        <v>164</v>
      </c>
      <c r="BH71" s="85" t="s">
        <v>165</v>
      </c>
      <c r="BI71" s="85" t="s">
        <v>166</v>
      </c>
      <c r="BJ71" s="85" t="s">
        <v>167</v>
      </c>
      <c r="BK71" s="85" t="s">
        <v>168</v>
      </c>
      <c r="BL71" s="85" t="s">
        <v>169</v>
      </c>
      <c r="BM71" s="85" t="s">
        <v>162</v>
      </c>
      <c r="BN71" s="85" t="s">
        <v>170</v>
      </c>
      <c r="BO71" s="85" t="s">
        <v>171</v>
      </c>
      <c r="BP71" s="85" t="s">
        <v>214</v>
      </c>
      <c r="BQ71" s="85" t="s">
        <v>215</v>
      </c>
      <c r="BR71" s="85" t="s">
        <v>216</v>
      </c>
      <c r="BS71" s="85"/>
      <c r="BT71" s="85"/>
      <c r="BU71" s="85"/>
      <c r="BV71" s="85"/>
      <c r="BW71" s="85"/>
      <c r="BX71" s="85"/>
      <c r="BY71" s="85"/>
      <c r="BZ71" s="85"/>
    </row>
    <row r="72" spans="1:78" hidden="1" x14ac:dyDescent="0.25">
      <c r="A72" s="85" t="s">
        <v>709</v>
      </c>
      <c r="B72" s="85" t="s">
        <v>128</v>
      </c>
      <c r="C72" s="85" t="s">
        <v>710</v>
      </c>
      <c r="D72" s="85" t="str">
        <f>_xlfn.XLOOKUP(Roster_HR[[#This Row],[Enterprise ID]],Roster[Enterprise ID],Roster[Enterprise ID])</f>
        <v>antonella.aiello</v>
      </c>
      <c r="E72" s="85" t="s">
        <v>711</v>
      </c>
      <c r="F72" s="85" t="s">
        <v>712</v>
      </c>
      <c r="G72" s="85" t="s">
        <v>132</v>
      </c>
      <c r="H72" s="85" t="s">
        <v>1</v>
      </c>
      <c r="I72" s="85" t="s">
        <v>133</v>
      </c>
      <c r="J72" s="85" t="s">
        <v>134</v>
      </c>
      <c r="K72" s="85" t="s">
        <v>135</v>
      </c>
      <c r="L72" s="85" t="s">
        <v>136</v>
      </c>
      <c r="M72" s="85" t="s">
        <v>137</v>
      </c>
      <c r="N72" s="85" t="s">
        <v>138</v>
      </c>
      <c r="O72" s="85" t="s">
        <v>139</v>
      </c>
      <c r="P72" s="85" t="s">
        <v>140</v>
      </c>
      <c r="Q72" s="85" t="s">
        <v>141</v>
      </c>
      <c r="R72" s="85" t="s">
        <v>142</v>
      </c>
      <c r="S72" s="85" t="s">
        <v>143</v>
      </c>
      <c r="T72" s="85" t="s">
        <v>144</v>
      </c>
      <c r="U72" s="85" t="s">
        <v>176</v>
      </c>
      <c r="V72" s="85" t="s">
        <v>146</v>
      </c>
      <c r="W72" s="85" t="s">
        <v>147</v>
      </c>
      <c r="X72" s="85" t="s">
        <v>148</v>
      </c>
      <c r="Y72" s="85" t="s">
        <v>149</v>
      </c>
      <c r="Z72" s="85" t="s">
        <v>150</v>
      </c>
      <c r="AA72" s="85" t="s">
        <v>1</v>
      </c>
      <c r="AB72" s="85" t="s">
        <v>1</v>
      </c>
      <c r="AC72" s="85" t="s">
        <v>147</v>
      </c>
      <c r="AD72" s="85" t="s">
        <v>1</v>
      </c>
      <c r="AE72" s="85" t="s">
        <v>1</v>
      </c>
      <c r="AF72" s="85" t="s">
        <v>1</v>
      </c>
      <c r="AG72" s="85" t="s">
        <v>1</v>
      </c>
      <c r="AH72" s="85" t="s">
        <v>151</v>
      </c>
      <c r="AI72" s="85" t="s">
        <v>206</v>
      </c>
      <c r="AJ72" s="85" t="s">
        <v>219</v>
      </c>
      <c r="AK72" s="85" t="s">
        <v>179</v>
      </c>
      <c r="AL72" s="85" t="s">
        <v>280</v>
      </c>
      <c r="AM72" s="85" t="s">
        <v>218</v>
      </c>
      <c r="AN72" s="85" t="s">
        <v>1</v>
      </c>
      <c r="AO72" s="85"/>
      <c r="AP72" s="85" t="s">
        <v>1</v>
      </c>
      <c r="AQ72" s="85" t="s">
        <v>713</v>
      </c>
      <c r="AR72" s="85" t="s">
        <v>158</v>
      </c>
      <c r="AS72" s="85" t="s">
        <v>714</v>
      </c>
      <c r="AT72" s="85" t="s">
        <v>713</v>
      </c>
      <c r="AU72" s="85" t="s">
        <v>160</v>
      </c>
      <c r="AV72" s="85">
        <f t="shared" ref="AV72:AV103" si="2">AU72+6</f>
        <v>6</v>
      </c>
      <c r="AW72" s="85" t="str">
        <f>VLOOKUP(Roster_HR[[#This Row],[Enterprise ID]],'ROSTER'!$A$1:$R$634,18,FALSE)</f>
        <v>SAP BASIS</v>
      </c>
      <c r="AX72" s="85" t="str">
        <f>VLOOKUP(Roster_HR[[#This Row],[Enterprise ID]],'ROSTER'!$A$1:$R$634,14,FALSE)</f>
        <v>Milan</v>
      </c>
      <c r="AY72" s="85" t="s">
        <v>4021</v>
      </c>
      <c r="AZ72" s="85" t="s">
        <v>160</v>
      </c>
      <c r="BA72" s="85"/>
      <c r="BB72" s="85"/>
      <c r="BC72" s="85" t="s">
        <v>452</v>
      </c>
      <c r="BD72" s="85" t="s">
        <v>162</v>
      </c>
      <c r="BE72" s="85" t="s">
        <v>163</v>
      </c>
      <c r="BF72" s="85" t="s">
        <v>452</v>
      </c>
      <c r="BG72" s="85" t="s">
        <v>164</v>
      </c>
      <c r="BH72" s="85" t="s">
        <v>165</v>
      </c>
      <c r="BI72" s="85" t="s">
        <v>166</v>
      </c>
      <c r="BJ72" s="85" t="s">
        <v>167</v>
      </c>
      <c r="BK72" s="85" t="s">
        <v>168</v>
      </c>
      <c r="BL72" s="85" t="s">
        <v>169</v>
      </c>
      <c r="BM72" s="85" t="s">
        <v>162</v>
      </c>
      <c r="BN72" s="85" t="s">
        <v>170</v>
      </c>
      <c r="BO72" s="85" t="s">
        <v>171</v>
      </c>
      <c r="BP72" s="85" t="s">
        <v>715</v>
      </c>
      <c r="BQ72" s="85" t="s">
        <v>716</v>
      </c>
      <c r="BR72" s="85" t="s">
        <v>717</v>
      </c>
      <c r="BS72" s="85"/>
      <c r="BT72" s="85"/>
      <c r="BU72" s="85"/>
      <c r="BV72" s="85"/>
      <c r="BW72" s="85"/>
      <c r="BX72" s="85"/>
      <c r="BY72" s="85"/>
      <c r="BZ72" s="85"/>
    </row>
    <row r="73" spans="1:78" hidden="1" x14ac:dyDescent="0.25">
      <c r="A73" s="85" t="s">
        <v>718</v>
      </c>
      <c r="B73" s="85" t="s">
        <v>128</v>
      </c>
      <c r="C73" s="85" t="s">
        <v>719</v>
      </c>
      <c r="D73" s="85" t="str">
        <f>_xlfn.XLOOKUP(Roster_HR[[#This Row],[Enterprise ID]],Roster[Enterprise ID],Roster[Enterprise ID])</f>
        <v>gianluca.m.alghisi</v>
      </c>
      <c r="E73" s="85" t="s">
        <v>720</v>
      </c>
      <c r="F73" s="85" t="s">
        <v>721</v>
      </c>
      <c r="G73" s="85" t="s">
        <v>132</v>
      </c>
      <c r="H73" s="85" t="s">
        <v>1</v>
      </c>
      <c r="I73" s="85" t="s">
        <v>133</v>
      </c>
      <c r="J73" s="85" t="s">
        <v>134</v>
      </c>
      <c r="K73" s="85" t="s">
        <v>135</v>
      </c>
      <c r="L73" s="85" t="s">
        <v>136</v>
      </c>
      <c r="M73" s="85" t="s">
        <v>137</v>
      </c>
      <c r="N73" s="85" t="s">
        <v>138</v>
      </c>
      <c r="O73" s="85" t="s">
        <v>139</v>
      </c>
      <c r="P73" s="85" t="s">
        <v>140</v>
      </c>
      <c r="Q73" s="85" t="s">
        <v>141</v>
      </c>
      <c r="R73" s="85" t="s">
        <v>142</v>
      </c>
      <c r="S73" s="85" t="s">
        <v>143</v>
      </c>
      <c r="T73" s="85" t="s">
        <v>144</v>
      </c>
      <c r="U73" s="85" t="s">
        <v>176</v>
      </c>
      <c r="V73" s="85" t="s">
        <v>146</v>
      </c>
      <c r="W73" s="85" t="s">
        <v>147</v>
      </c>
      <c r="X73" s="85" t="s">
        <v>148</v>
      </c>
      <c r="Y73" s="85" t="s">
        <v>149</v>
      </c>
      <c r="Z73" s="85" t="s">
        <v>150</v>
      </c>
      <c r="AA73" s="85" t="s">
        <v>1</v>
      </c>
      <c r="AB73" s="85" t="s">
        <v>1</v>
      </c>
      <c r="AC73" s="85" t="s">
        <v>147</v>
      </c>
      <c r="AD73" s="85" t="s">
        <v>1</v>
      </c>
      <c r="AE73" s="85" t="s">
        <v>1</v>
      </c>
      <c r="AF73" s="85" t="s">
        <v>1</v>
      </c>
      <c r="AG73" s="85" t="s">
        <v>1</v>
      </c>
      <c r="AH73" s="85" t="s">
        <v>151</v>
      </c>
      <c r="AI73" s="85" t="s">
        <v>206</v>
      </c>
      <c r="AJ73" s="85" t="s">
        <v>219</v>
      </c>
      <c r="AK73" s="85" t="s">
        <v>224</v>
      </c>
      <c r="AL73" s="85" t="s">
        <v>722</v>
      </c>
      <c r="AM73" s="85" t="s">
        <v>723</v>
      </c>
      <c r="AN73" s="85" t="s">
        <v>1</v>
      </c>
      <c r="AO73" s="85"/>
      <c r="AP73" s="85" t="s">
        <v>1</v>
      </c>
      <c r="AQ73" s="85" t="s">
        <v>724</v>
      </c>
      <c r="AR73" s="85" t="s">
        <v>158</v>
      </c>
      <c r="AS73" s="85" t="s">
        <v>1</v>
      </c>
      <c r="AT73" s="85" t="s">
        <v>724</v>
      </c>
      <c r="AU73" s="85" t="s">
        <v>725</v>
      </c>
      <c r="AV73" s="85">
        <f t="shared" si="2"/>
        <v>207</v>
      </c>
      <c r="AW73" s="85" t="str">
        <f>VLOOKUP(Roster_HR[[#This Row],[Enterprise ID]],'ROSTER'!$A$1:$R$634,18,FALSE)</f>
        <v>CLOUD OPS SERVICES</v>
      </c>
      <c r="AX73" s="85" t="str">
        <f>VLOOKUP(Roster_HR[[#This Row],[Enterprise ID]],'ROSTER'!$A$1:$R$634,14,FALSE)</f>
        <v>Milan</v>
      </c>
      <c r="AY73" s="85" t="s">
        <v>4021</v>
      </c>
      <c r="AZ73" s="85" t="s">
        <v>160</v>
      </c>
      <c r="BA73" s="85"/>
      <c r="BB73" s="85"/>
      <c r="BC73" s="85" t="s">
        <v>726</v>
      </c>
      <c r="BD73" s="85" t="s">
        <v>162</v>
      </c>
      <c r="BE73" s="85" t="s">
        <v>163</v>
      </c>
      <c r="BF73" s="85" t="s">
        <v>726</v>
      </c>
      <c r="BG73" s="85" t="s">
        <v>164</v>
      </c>
      <c r="BH73" s="85" t="s">
        <v>165</v>
      </c>
      <c r="BI73" s="85" t="s">
        <v>166</v>
      </c>
      <c r="BJ73" s="85" t="s">
        <v>167</v>
      </c>
      <c r="BK73" s="85" t="s">
        <v>168</v>
      </c>
      <c r="BL73" s="85" t="s">
        <v>169</v>
      </c>
      <c r="BM73" s="85" t="s">
        <v>162</v>
      </c>
      <c r="BN73" s="85" t="s">
        <v>170</v>
      </c>
      <c r="BO73" s="85" t="s">
        <v>171</v>
      </c>
      <c r="BP73" s="85" t="s">
        <v>639</v>
      </c>
      <c r="BQ73" s="85" t="s">
        <v>624</v>
      </c>
      <c r="BR73" s="85" t="s">
        <v>640</v>
      </c>
      <c r="BS73" s="85"/>
      <c r="BT73" s="85"/>
      <c r="BU73" s="85"/>
      <c r="BV73" s="85"/>
      <c r="BW73" s="85"/>
      <c r="BX73" s="85">
        <v>1</v>
      </c>
      <c r="BY73" s="85"/>
      <c r="BZ73" s="85"/>
    </row>
    <row r="74" spans="1:78" hidden="1" x14ac:dyDescent="0.25">
      <c r="A74" s="85" t="s">
        <v>727</v>
      </c>
      <c r="B74" s="85" t="s">
        <v>728</v>
      </c>
      <c r="C74" s="87" t="s">
        <v>729</v>
      </c>
      <c r="D74" s="85" t="e">
        <f>_xlfn.XLOOKUP(Roster_HR[[#This Row],[Enterprise ID]],Roster[Enterprise ID],Roster[Enterprise ID])</f>
        <v>#N/A</v>
      </c>
      <c r="E74" s="85" t="s">
        <v>730</v>
      </c>
      <c r="F74" s="85" t="s">
        <v>731</v>
      </c>
      <c r="G74" s="85" t="s">
        <v>547</v>
      </c>
      <c r="H74" s="85" t="s">
        <v>728</v>
      </c>
      <c r="I74" s="85" t="s">
        <v>133</v>
      </c>
      <c r="J74" s="85" t="s">
        <v>134</v>
      </c>
      <c r="K74" s="85" t="s">
        <v>135</v>
      </c>
      <c r="L74" s="85" t="s">
        <v>136</v>
      </c>
      <c r="M74" s="85" t="s">
        <v>137</v>
      </c>
      <c r="N74" s="85" t="s">
        <v>138</v>
      </c>
      <c r="O74" s="85" t="s">
        <v>139</v>
      </c>
      <c r="P74" s="85" t="s">
        <v>140</v>
      </c>
      <c r="Q74" s="85" t="s">
        <v>141</v>
      </c>
      <c r="R74" s="85" t="s">
        <v>142</v>
      </c>
      <c r="S74" s="85" t="s">
        <v>143</v>
      </c>
      <c r="T74" s="85" t="s">
        <v>144</v>
      </c>
      <c r="U74" s="85" t="s">
        <v>176</v>
      </c>
      <c r="V74" s="85" t="s">
        <v>146</v>
      </c>
      <c r="W74" s="85" t="s">
        <v>147</v>
      </c>
      <c r="X74" s="85" t="s">
        <v>148</v>
      </c>
      <c r="Y74" s="85" t="s">
        <v>732</v>
      </c>
      <c r="Z74" s="85" t="s">
        <v>733</v>
      </c>
      <c r="AA74" s="85" t="s">
        <v>1</v>
      </c>
      <c r="AB74" s="85" t="s">
        <v>1</v>
      </c>
      <c r="AC74" s="85" t="s">
        <v>147</v>
      </c>
      <c r="AD74" s="85" t="s">
        <v>1</v>
      </c>
      <c r="AE74" s="85" t="s">
        <v>1</v>
      </c>
      <c r="AF74" s="85" t="s">
        <v>1</v>
      </c>
      <c r="AG74" s="85" t="s">
        <v>1</v>
      </c>
      <c r="AH74" s="85" t="s">
        <v>151</v>
      </c>
      <c r="AI74" s="85" t="s">
        <v>206</v>
      </c>
      <c r="AJ74" s="85" t="s">
        <v>219</v>
      </c>
      <c r="AK74" s="85" t="s">
        <v>224</v>
      </c>
      <c r="AL74" s="85" t="s">
        <v>734</v>
      </c>
      <c r="AM74" s="85" t="s">
        <v>735</v>
      </c>
      <c r="AN74" s="85" t="s">
        <v>1</v>
      </c>
      <c r="AO74" s="85"/>
      <c r="AP74" s="85" t="s">
        <v>1</v>
      </c>
      <c r="AQ74" s="85" t="s">
        <v>736</v>
      </c>
      <c r="AR74" s="85" t="s">
        <v>737</v>
      </c>
      <c r="AS74" s="85" t="s">
        <v>591</v>
      </c>
      <c r="AT74" s="85" t="s">
        <v>736</v>
      </c>
      <c r="AU74" s="85" t="s">
        <v>738</v>
      </c>
      <c r="AV74" s="85">
        <f t="shared" si="2"/>
        <v>20</v>
      </c>
      <c r="AW74" s="85" t="s">
        <v>1525</v>
      </c>
      <c r="AX74" s="85" t="e">
        <f>VLOOKUP(Roster_HR[[#This Row],[Enterprise ID]],'ROSTER'!$A$1:$R$634,14,FALSE)</f>
        <v>#N/A</v>
      </c>
      <c r="AY74" s="85" t="s">
        <v>4018</v>
      </c>
      <c r="AZ74" s="85" t="s">
        <v>160</v>
      </c>
      <c r="BA74" s="85"/>
      <c r="BB74" s="85"/>
      <c r="BC74" s="85" t="s">
        <v>185</v>
      </c>
      <c r="BD74" s="85" t="s">
        <v>162</v>
      </c>
      <c r="BE74" s="85" t="s">
        <v>163</v>
      </c>
      <c r="BF74" s="85" t="s">
        <v>185</v>
      </c>
      <c r="BG74" s="85" t="s">
        <v>164</v>
      </c>
      <c r="BH74" s="85" t="s">
        <v>165</v>
      </c>
      <c r="BI74" s="85" t="s">
        <v>166</v>
      </c>
      <c r="BJ74" s="85" t="s">
        <v>167</v>
      </c>
      <c r="BK74" s="85" t="s">
        <v>168</v>
      </c>
      <c r="BL74" s="85" t="s">
        <v>169</v>
      </c>
      <c r="BM74" s="85" t="s">
        <v>162</v>
      </c>
      <c r="BN74" s="85" t="s">
        <v>170</v>
      </c>
      <c r="BO74" s="85" t="s">
        <v>171</v>
      </c>
      <c r="BP74" s="85" t="s">
        <v>739</v>
      </c>
      <c r="BQ74" s="85" t="s">
        <v>445</v>
      </c>
      <c r="BR74" s="85" t="s">
        <v>740</v>
      </c>
      <c r="BS74" s="85" t="s">
        <v>1525</v>
      </c>
      <c r="BT74" s="85"/>
      <c r="BU74" s="85"/>
      <c r="BV74" s="85"/>
      <c r="BW74" s="85"/>
      <c r="BX74" s="85"/>
      <c r="BY74" s="85"/>
      <c r="BZ74" s="85"/>
    </row>
    <row r="75" spans="1:78" hidden="1" x14ac:dyDescent="0.25">
      <c r="A75" s="85" t="s">
        <v>741</v>
      </c>
      <c r="B75" s="85" t="s">
        <v>128</v>
      </c>
      <c r="C75" s="85" t="s">
        <v>742</v>
      </c>
      <c r="D75" s="85" t="str">
        <f>_xlfn.XLOOKUP(Roster_HR[[#This Row],[Enterprise ID]],Roster[Enterprise ID],Roster[Enterprise ID])</f>
        <v>maurizio.mattioni</v>
      </c>
      <c r="E75" s="85" t="s">
        <v>743</v>
      </c>
      <c r="F75" s="85" t="s">
        <v>744</v>
      </c>
      <c r="G75" s="85" t="s">
        <v>132</v>
      </c>
      <c r="H75" s="85" t="s">
        <v>1</v>
      </c>
      <c r="I75" s="85" t="s">
        <v>133</v>
      </c>
      <c r="J75" s="85" t="s">
        <v>134</v>
      </c>
      <c r="K75" s="85" t="s">
        <v>135</v>
      </c>
      <c r="L75" s="85" t="s">
        <v>136</v>
      </c>
      <c r="M75" s="85" t="s">
        <v>137</v>
      </c>
      <c r="N75" s="85" t="s">
        <v>138</v>
      </c>
      <c r="O75" s="85" t="s">
        <v>139</v>
      </c>
      <c r="P75" s="85" t="s">
        <v>140</v>
      </c>
      <c r="Q75" s="85" t="s">
        <v>141</v>
      </c>
      <c r="R75" s="85" t="s">
        <v>142</v>
      </c>
      <c r="S75" s="85" t="s">
        <v>143</v>
      </c>
      <c r="T75" s="85" t="s">
        <v>144</v>
      </c>
      <c r="U75" s="85" t="s">
        <v>176</v>
      </c>
      <c r="V75" s="85" t="s">
        <v>146</v>
      </c>
      <c r="W75" s="85" t="s">
        <v>147</v>
      </c>
      <c r="X75" s="85" t="s">
        <v>148</v>
      </c>
      <c r="Y75" s="85" t="s">
        <v>149</v>
      </c>
      <c r="Z75" s="85" t="s">
        <v>150</v>
      </c>
      <c r="AA75" s="85" t="s">
        <v>1</v>
      </c>
      <c r="AB75" s="85" t="s">
        <v>1</v>
      </c>
      <c r="AC75" s="85" t="s">
        <v>147</v>
      </c>
      <c r="AD75" s="85" t="s">
        <v>1</v>
      </c>
      <c r="AE75" s="85" t="s">
        <v>1</v>
      </c>
      <c r="AF75" s="85" t="s">
        <v>1</v>
      </c>
      <c r="AG75" s="85" t="s">
        <v>1</v>
      </c>
      <c r="AH75" s="85" t="s">
        <v>151</v>
      </c>
      <c r="AI75" s="85" t="s">
        <v>177</v>
      </c>
      <c r="AJ75" s="85" t="s">
        <v>178</v>
      </c>
      <c r="AK75" s="85" t="s">
        <v>179</v>
      </c>
      <c r="AL75" s="85" t="s">
        <v>180</v>
      </c>
      <c r="AM75" s="85" t="s">
        <v>181</v>
      </c>
      <c r="AN75" s="85" t="s">
        <v>1</v>
      </c>
      <c r="AO75" s="85"/>
      <c r="AP75" s="85" t="s">
        <v>1</v>
      </c>
      <c r="AQ75" s="85" t="s">
        <v>745</v>
      </c>
      <c r="AR75" s="85" t="s">
        <v>158</v>
      </c>
      <c r="AS75" s="85" t="s">
        <v>591</v>
      </c>
      <c r="AT75" s="85" t="s">
        <v>745</v>
      </c>
      <c r="AU75" s="85" t="s">
        <v>592</v>
      </c>
      <c r="AV75" s="85">
        <f t="shared" si="2"/>
        <v>24</v>
      </c>
      <c r="AW75" s="85" t="str">
        <f>VLOOKUP(Roster_HR[[#This Row],[Enterprise ID]],'ROSTER'!$A$1:$R$634,18,FALSE)</f>
        <v>MIDDLEWARE SERVICES</v>
      </c>
      <c r="AX75" s="85" t="str">
        <f>VLOOKUP(Roster_HR[[#This Row],[Enterprise ID]],'ROSTER'!$A$1:$R$634,14,FALSE)</f>
        <v>Milan</v>
      </c>
      <c r="AY75" s="85" t="s">
        <v>4021</v>
      </c>
      <c r="AZ75" s="85" t="s">
        <v>160</v>
      </c>
      <c r="BA75" s="85"/>
      <c r="BB75" s="85"/>
      <c r="BC75" s="85" t="s">
        <v>213</v>
      </c>
      <c r="BD75" s="85" t="s">
        <v>162</v>
      </c>
      <c r="BE75" s="85" t="s">
        <v>163</v>
      </c>
      <c r="BF75" s="85" t="s">
        <v>213</v>
      </c>
      <c r="BG75" s="85" t="s">
        <v>164</v>
      </c>
      <c r="BH75" s="85" t="s">
        <v>165</v>
      </c>
      <c r="BI75" s="85" t="s">
        <v>166</v>
      </c>
      <c r="BJ75" s="85" t="s">
        <v>167</v>
      </c>
      <c r="BK75" s="85" t="s">
        <v>168</v>
      </c>
      <c r="BL75" s="85" t="s">
        <v>169</v>
      </c>
      <c r="BM75" s="85" t="s">
        <v>162</v>
      </c>
      <c r="BN75" s="85" t="s">
        <v>170</v>
      </c>
      <c r="BO75" s="85" t="s">
        <v>171</v>
      </c>
      <c r="BP75" s="85" t="s">
        <v>639</v>
      </c>
      <c r="BQ75" s="85" t="s">
        <v>624</v>
      </c>
      <c r="BR75" s="85" t="s">
        <v>640</v>
      </c>
      <c r="BS75" s="85"/>
      <c r="BT75" s="85"/>
      <c r="BU75" s="85"/>
      <c r="BV75" s="85"/>
      <c r="BW75" s="85">
        <v>2</v>
      </c>
      <c r="BX75" s="85"/>
      <c r="BY75" s="85"/>
      <c r="BZ75" s="85"/>
    </row>
    <row r="76" spans="1:78" hidden="1" x14ac:dyDescent="0.25">
      <c r="A76" s="85" t="s">
        <v>746</v>
      </c>
      <c r="B76" s="85" t="s">
        <v>128</v>
      </c>
      <c r="C76" s="85" t="s">
        <v>747</v>
      </c>
      <c r="D76" s="85" t="str">
        <f>_xlfn.XLOOKUP(Roster_HR[[#This Row],[Enterprise ID]],Roster[Enterprise ID],Roster[Enterprise ID])</f>
        <v>giada.mucci</v>
      </c>
      <c r="E76" s="85" t="s">
        <v>748</v>
      </c>
      <c r="F76" s="85" t="s">
        <v>749</v>
      </c>
      <c r="G76" s="85" t="s">
        <v>132</v>
      </c>
      <c r="H76" s="85" t="s">
        <v>1</v>
      </c>
      <c r="I76" s="85" t="s">
        <v>133</v>
      </c>
      <c r="J76" s="85" t="s">
        <v>134</v>
      </c>
      <c r="K76" s="85" t="s">
        <v>135</v>
      </c>
      <c r="L76" s="85" t="s">
        <v>136</v>
      </c>
      <c r="M76" s="85" t="s">
        <v>137</v>
      </c>
      <c r="N76" s="85" t="s">
        <v>138</v>
      </c>
      <c r="O76" s="85" t="s">
        <v>139</v>
      </c>
      <c r="P76" s="85" t="s">
        <v>140</v>
      </c>
      <c r="Q76" s="85" t="s">
        <v>141</v>
      </c>
      <c r="R76" s="85" t="s">
        <v>142</v>
      </c>
      <c r="S76" s="85" t="s">
        <v>143</v>
      </c>
      <c r="T76" s="85" t="s">
        <v>144</v>
      </c>
      <c r="U76" s="85" t="s">
        <v>176</v>
      </c>
      <c r="V76" s="85" t="s">
        <v>146</v>
      </c>
      <c r="W76" s="85" t="s">
        <v>147</v>
      </c>
      <c r="X76" s="85" t="s">
        <v>148</v>
      </c>
      <c r="Y76" s="85" t="s">
        <v>149</v>
      </c>
      <c r="Z76" s="85" t="s">
        <v>150</v>
      </c>
      <c r="AA76" s="85" t="s">
        <v>1</v>
      </c>
      <c r="AB76" s="85" t="s">
        <v>1</v>
      </c>
      <c r="AC76" s="85" t="s">
        <v>147</v>
      </c>
      <c r="AD76" s="85" t="s">
        <v>1</v>
      </c>
      <c r="AE76" s="85" t="s">
        <v>1</v>
      </c>
      <c r="AF76" s="85" t="s">
        <v>1</v>
      </c>
      <c r="AG76" s="85" t="s">
        <v>1</v>
      </c>
      <c r="AH76" s="85" t="s">
        <v>151</v>
      </c>
      <c r="AI76" s="85" t="s">
        <v>206</v>
      </c>
      <c r="AJ76" s="85" t="s">
        <v>207</v>
      </c>
      <c r="AK76" s="85" t="s">
        <v>154</v>
      </c>
      <c r="AL76" s="85" t="s">
        <v>329</v>
      </c>
      <c r="AM76" s="85" t="s">
        <v>330</v>
      </c>
      <c r="AN76" s="85" t="s">
        <v>1</v>
      </c>
      <c r="AO76" s="85"/>
      <c r="AP76" s="85" t="s">
        <v>1</v>
      </c>
      <c r="AQ76" s="85" t="s">
        <v>750</v>
      </c>
      <c r="AR76" s="85" t="s">
        <v>158</v>
      </c>
      <c r="AS76" s="85" t="s">
        <v>183</v>
      </c>
      <c r="AT76" s="85" t="s">
        <v>750</v>
      </c>
      <c r="AU76" s="85" t="s">
        <v>184</v>
      </c>
      <c r="AV76" s="85">
        <f t="shared" si="2"/>
        <v>30</v>
      </c>
      <c r="AW76" s="85" t="str">
        <f>VLOOKUP(Roster_HR[[#This Row],[Enterprise ID]],'ROSTER'!$A$1:$R$634,18,FALSE)</f>
        <v>WINDOWS SERVICES</v>
      </c>
      <c r="AX76" s="85" t="str">
        <f>VLOOKUP(Roster_HR[[#This Row],[Enterprise ID]],'ROSTER'!$A$1:$R$634,14,FALSE)</f>
        <v>Milan</v>
      </c>
      <c r="AY76" s="85" t="s">
        <v>4021</v>
      </c>
      <c r="AZ76" s="85" t="s">
        <v>160</v>
      </c>
      <c r="BA76" s="85"/>
      <c r="BB76" s="85"/>
      <c r="BC76" s="85" t="s">
        <v>272</v>
      </c>
      <c r="BD76" s="85" t="s">
        <v>162</v>
      </c>
      <c r="BE76" s="85" t="s">
        <v>163</v>
      </c>
      <c r="BF76" s="85" t="s">
        <v>272</v>
      </c>
      <c r="BG76" s="85" t="s">
        <v>164</v>
      </c>
      <c r="BH76" s="85" t="s">
        <v>165</v>
      </c>
      <c r="BI76" s="85" t="s">
        <v>166</v>
      </c>
      <c r="BJ76" s="85" t="s">
        <v>167</v>
      </c>
      <c r="BK76" s="85" t="s">
        <v>168</v>
      </c>
      <c r="BL76" s="85" t="s">
        <v>169</v>
      </c>
      <c r="BM76" s="85" t="s">
        <v>162</v>
      </c>
      <c r="BN76" s="85" t="s">
        <v>170</v>
      </c>
      <c r="BO76" s="85" t="s">
        <v>171</v>
      </c>
      <c r="BP76" s="85" t="s">
        <v>631</v>
      </c>
      <c r="BQ76" s="85" t="s">
        <v>632</v>
      </c>
      <c r="BR76" s="85" t="s">
        <v>633</v>
      </c>
      <c r="BS76" s="85"/>
      <c r="BT76" s="85"/>
      <c r="BU76" s="85"/>
      <c r="BV76" s="85">
        <v>1</v>
      </c>
      <c r="BW76" s="85"/>
      <c r="BX76" s="85"/>
      <c r="BY76" s="85"/>
      <c r="BZ76" s="85"/>
    </row>
    <row r="77" spans="1:78" hidden="1" x14ac:dyDescent="0.25">
      <c r="A77" s="85" t="s">
        <v>751</v>
      </c>
      <c r="B77" s="85" t="s">
        <v>128</v>
      </c>
      <c r="C77" s="85" t="s">
        <v>752</v>
      </c>
      <c r="D77" s="85" t="str">
        <f>_xlfn.XLOOKUP(Roster_HR[[#This Row],[Enterprise ID]],Roster[Enterprise ID],Roster[Enterprise ID])</f>
        <v>vito.maffei</v>
      </c>
      <c r="E77" s="85" t="s">
        <v>753</v>
      </c>
      <c r="F77" s="85" t="s">
        <v>754</v>
      </c>
      <c r="G77" s="85" t="s">
        <v>132</v>
      </c>
      <c r="H77" s="85" t="s">
        <v>1</v>
      </c>
      <c r="I77" s="85" t="s">
        <v>133</v>
      </c>
      <c r="J77" s="85" t="s">
        <v>134</v>
      </c>
      <c r="K77" s="85" t="s">
        <v>135</v>
      </c>
      <c r="L77" s="85" t="s">
        <v>136</v>
      </c>
      <c r="M77" s="85" t="s">
        <v>137</v>
      </c>
      <c r="N77" s="85" t="s">
        <v>138</v>
      </c>
      <c r="O77" s="85" t="s">
        <v>139</v>
      </c>
      <c r="P77" s="85" t="s">
        <v>140</v>
      </c>
      <c r="Q77" s="85" t="s">
        <v>141</v>
      </c>
      <c r="R77" s="85" t="s">
        <v>142</v>
      </c>
      <c r="S77" s="85" t="s">
        <v>143</v>
      </c>
      <c r="T77" s="85" t="s">
        <v>144</v>
      </c>
      <c r="U77" s="85" t="s">
        <v>176</v>
      </c>
      <c r="V77" s="85" t="s">
        <v>146</v>
      </c>
      <c r="W77" s="85" t="s">
        <v>147</v>
      </c>
      <c r="X77" s="85" t="s">
        <v>148</v>
      </c>
      <c r="Y77" s="85" t="s">
        <v>149</v>
      </c>
      <c r="Z77" s="85" t="s">
        <v>150</v>
      </c>
      <c r="AA77" s="85" t="s">
        <v>1</v>
      </c>
      <c r="AB77" s="85" t="s">
        <v>1</v>
      </c>
      <c r="AC77" s="85" t="s">
        <v>147</v>
      </c>
      <c r="AD77" s="85" t="s">
        <v>1</v>
      </c>
      <c r="AE77" s="85" t="s">
        <v>1</v>
      </c>
      <c r="AF77" s="85" t="s">
        <v>1</v>
      </c>
      <c r="AG77" s="85" t="s">
        <v>1</v>
      </c>
      <c r="AH77" s="85" t="s">
        <v>151</v>
      </c>
      <c r="AI77" s="85" t="s">
        <v>177</v>
      </c>
      <c r="AJ77" s="85" t="s">
        <v>193</v>
      </c>
      <c r="AK77" s="85" t="s">
        <v>179</v>
      </c>
      <c r="AL77" s="85" t="s">
        <v>194</v>
      </c>
      <c r="AM77" s="85" t="s">
        <v>195</v>
      </c>
      <c r="AN77" s="85" t="s">
        <v>1</v>
      </c>
      <c r="AO77" s="85"/>
      <c r="AP77" s="85" t="s">
        <v>1</v>
      </c>
      <c r="AQ77" s="85" t="s">
        <v>755</v>
      </c>
      <c r="AR77" s="85" t="s">
        <v>158</v>
      </c>
      <c r="AS77" s="85" t="s">
        <v>211</v>
      </c>
      <c r="AT77" s="85" t="s">
        <v>755</v>
      </c>
      <c r="AU77" s="85" t="s">
        <v>212</v>
      </c>
      <c r="AV77" s="85">
        <f t="shared" si="2"/>
        <v>36</v>
      </c>
      <c r="AW77" s="85" t="str">
        <f>VLOOKUP(Roster_HR[[#This Row],[Enterprise ID]],'ROSTER'!$A$1:$R$634,18,FALSE)</f>
        <v>SAP BASIS</v>
      </c>
      <c r="AX77" s="85" t="str">
        <f>VLOOKUP(Roster_HR[[#This Row],[Enterprise ID]],'ROSTER'!$A$1:$R$634,14,FALSE)</f>
        <v>Milan</v>
      </c>
      <c r="AY77" s="85" t="s">
        <v>4021</v>
      </c>
      <c r="AZ77" s="85" t="s">
        <v>160</v>
      </c>
      <c r="BA77" s="85"/>
      <c r="BB77" s="85"/>
      <c r="BC77" s="85" t="s">
        <v>318</v>
      </c>
      <c r="BD77" s="85" t="s">
        <v>162</v>
      </c>
      <c r="BE77" s="85" t="s">
        <v>163</v>
      </c>
      <c r="BF77" s="85" t="s">
        <v>318</v>
      </c>
      <c r="BG77" s="85" t="s">
        <v>164</v>
      </c>
      <c r="BH77" s="85" t="s">
        <v>165</v>
      </c>
      <c r="BI77" s="85" t="s">
        <v>166</v>
      </c>
      <c r="BJ77" s="85" t="s">
        <v>167</v>
      </c>
      <c r="BK77" s="85" t="s">
        <v>168</v>
      </c>
      <c r="BL77" s="85" t="s">
        <v>169</v>
      </c>
      <c r="BM77" s="85" t="s">
        <v>162</v>
      </c>
      <c r="BN77" s="85" t="s">
        <v>170</v>
      </c>
      <c r="BO77" s="85" t="s">
        <v>171</v>
      </c>
      <c r="BP77" s="85" t="s">
        <v>414</v>
      </c>
      <c r="BQ77" s="85" t="s">
        <v>415</v>
      </c>
      <c r="BR77" s="85" t="s">
        <v>416</v>
      </c>
      <c r="BS77" s="85"/>
      <c r="BT77" s="85"/>
      <c r="BU77" s="85">
        <v>1</v>
      </c>
      <c r="BV77" s="85"/>
      <c r="BW77" s="85"/>
      <c r="BX77" s="85"/>
      <c r="BY77" s="85"/>
      <c r="BZ77" s="85"/>
    </row>
    <row r="78" spans="1:78" hidden="1" x14ac:dyDescent="0.25">
      <c r="A78" s="85" t="s">
        <v>756</v>
      </c>
      <c r="B78" s="85" t="s">
        <v>128</v>
      </c>
      <c r="C78" s="85" t="s">
        <v>757</v>
      </c>
      <c r="D78" s="85" t="str">
        <f>_xlfn.XLOOKUP(Roster_HR[[#This Row],[Enterprise ID]],Roster[Enterprise ID],Roster[Enterprise ID])</f>
        <v>davide.carani</v>
      </c>
      <c r="E78" s="85" t="s">
        <v>758</v>
      </c>
      <c r="F78" s="85" t="s">
        <v>759</v>
      </c>
      <c r="G78" s="85" t="s">
        <v>132</v>
      </c>
      <c r="H78" s="85" t="s">
        <v>1</v>
      </c>
      <c r="I78" s="85" t="s">
        <v>133</v>
      </c>
      <c r="J78" s="85" t="s">
        <v>134</v>
      </c>
      <c r="K78" s="85" t="s">
        <v>135</v>
      </c>
      <c r="L78" s="85" t="s">
        <v>136</v>
      </c>
      <c r="M78" s="85" t="s">
        <v>137</v>
      </c>
      <c r="N78" s="85" t="s">
        <v>138</v>
      </c>
      <c r="O78" s="85" t="s">
        <v>139</v>
      </c>
      <c r="P78" s="85" t="s">
        <v>140</v>
      </c>
      <c r="Q78" s="85" t="s">
        <v>141</v>
      </c>
      <c r="R78" s="85" t="s">
        <v>142</v>
      </c>
      <c r="S78" s="85" t="s">
        <v>143</v>
      </c>
      <c r="T78" s="85" t="s">
        <v>144</v>
      </c>
      <c r="U78" s="85" t="s">
        <v>176</v>
      </c>
      <c r="V78" s="85" t="s">
        <v>146</v>
      </c>
      <c r="W78" s="85" t="s">
        <v>147</v>
      </c>
      <c r="X78" s="85" t="s">
        <v>148</v>
      </c>
      <c r="Y78" s="85" t="s">
        <v>149</v>
      </c>
      <c r="Z78" s="85" t="s">
        <v>150</v>
      </c>
      <c r="AA78" s="85" t="s">
        <v>1</v>
      </c>
      <c r="AB78" s="85" t="s">
        <v>1</v>
      </c>
      <c r="AC78" s="85" t="s">
        <v>147</v>
      </c>
      <c r="AD78" s="85" t="s">
        <v>1</v>
      </c>
      <c r="AE78" s="85" t="s">
        <v>1</v>
      </c>
      <c r="AF78" s="85" t="s">
        <v>1</v>
      </c>
      <c r="AG78" s="85" t="s">
        <v>1</v>
      </c>
      <c r="AH78" s="85" t="s">
        <v>151</v>
      </c>
      <c r="AI78" s="85" t="s">
        <v>177</v>
      </c>
      <c r="AJ78" s="85" t="s">
        <v>178</v>
      </c>
      <c r="AK78" s="85" t="s">
        <v>154</v>
      </c>
      <c r="AL78" s="85" t="s">
        <v>479</v>
      </c>
      <c r="AM78" s="85" t="s">
        <v>480</v>
      </c>
      <c r="AN78" s="85" t="s">
        <v>1</v>
      </c>
      <c r="AO78" s="85"/>
      <c r="AP78" s="85" t="s">
        <v>1</v>
      </c>
      <c r="AQ78" s="85" t="s">
        <v>760</v>
      </c>
      <c r="AR78" s="85" t="s">
        <v>158</v>
      </c>
      <c r="AS78" s="85" t="s">
        <v>211</v>
      </c>
      <c r="AT78" s="85" t="s">
        <v>760</v>
      </c>
      <c r="AU78" s="85" t="s">
        <v>212</v>
      </c>
      <c r="AV78" s="85">
        <f t="shared" si="2"/>
        <v>36</v>
      </c>
      <c r="AW78" s="85" t="str">
        <f>VLOOKUP(Roster_HR[[#This Row],[Enterprise ID]],'ROSTER'!$A$1:$R$634,18,FALSE)</f>
        <v>TECHARCH</v>
      </c>
      <c r="AX78" s="85" t="str">
        <f>VLOOKUP(Roster_HR[[#This Row],[Enterprise ID]],'ROSTER'!$A$1:$R$634,14,FALSE)</f>
        <v>Milan</v>
      </c>
      <c r="AY78" s="85" t="s">
        <v>4021</v>
      </c>
      <c r="AZ78" s="85" t="s">
        <v>160</v>
      </c>
      <c r="BA78" s="85"/>
      <c r="BB78" s="85"/>
      <c r="BC78" s="85" t="s">
        <v>761</v>
      </c>
      <c r="BD78" s="85" t="s">
        <v>162</v>
      </c>
      <c r="BE78" s="85" t="s">
        <v>163</v>
      </c>
      <c r="BF78" s="85" t="s">
        <v>761</v>
      </c>
      <c r="BG78" s="85" t="s">
        <v>164</v>
      </c>
      <c r="BH78" s="85" t="s">
        <v>165</v>
      </c>
      <c r="BI78" s="85" t="s">
        <v>166</v>
      </c>
      <c r="BJ78" s="85" t="s">
        <v>167</v>
      </c>
      <c r="BK78" s="85" t="s">
        <v>168</v>
      </c>
      <c r="BL78" s="85" t="s">
        <v>169</v>
      </c>
      <c r="BM78" s="85" t="s">
        <v>162</v>
      </c>
      <c r="BN78" s="85" t="s">
        <v>170</v>
      </c>
      <c r="BO78" s="85" t="s">
        <v>171</v>
      </c>
      <c r="BP78" s="85" t="s">
        <v>273</v>
      </c>
      <c r="BQ78" s="85" t="s">
        <v>274</v>
      </c>
      <c r="BR78" s="85" t="s">
        <v>275</v>
      </c>
      <c r="BS78" s="85"/>
      <c r="BT78" s="85"/>
      <c r="BU78" s="85"/>
      <c r="BV78" s="85"/>
      <c r="BW78" s="85"/>
      <c r="BX78" s="85"/>
      <c r="BY78" s="85"/>
      <c r="BZ78" s="85"/>
    </row>
    <row r="79" spans="1:78" hidden="1" x14ac:dyDescent="0.25">
      <c r="A79" s="85" t="s">
        <v>762</v>
      </c>
      <c r="B79" s="85" t="s">
        <v>128</v>
      </c>
      <c r="C79" s="85" t="s">
        <v>763</v>
      </c>
      <c r="D79" s="85" t="str">
        <f>_xlfn.XLOOKUP(Roster_HR[[#This Row],[Enterprise ID]],Roster[Enterprise ID],Roster[Enterprise ID])</f>
        <v>claudio.palazzesi</v>
      </c>
      <c r="E79" s="85" t="s">
        <v>764</v>
      </c>
      <c r="F79" s="85" t="s">
        <v>765</v>
      </c>
      <c r="G79" s="85" t="s">
        <v>132</v>
      </c>
      <c r="H79" s="85" t="s">
        <v>1</v>
      </c>
      <c r="I79" s="85" t="s">
        <v>133</v>
      </c>
      <c r="J79" s="85" t="s">
        <v>134</v>
      </c>
      <c r="K79" s="85" t="s">
        <v>135</v>
      </c>
      <c r="L79" s="85" t="s">
        <v>136</v>
      </c>
      <c r="M79" s="85" t="s">
        <v>137</v>
      </c>
      <c r="N79" s="85" t="s">
        <v>138</v>
      </c>
      <c r="O79" s="85" t="s">
        <v>139</v>
      </c>
      <c r="P79" s="85" t="s">
        <v>140</v>
      </c>
      <c r="Q79" s="85" t="s">
        <v>141</v>
      </c>
      <c r="R79" s="85" t="s">
        <v>142</v>
      </c>
      <c r="S79" s="85" t="s">
        <v>143</v>
      </c>
      <c r="T79" s="85" t="s">
        <v>144</v>
      </c>
      <c r="U79" s="85" t="s">
        <v>176</v>
      </c>
      <c r="V79" s="85" t="s">
        <v>146</v>
      </c>
      <c r="W79" s="85" t="s">
        <v>147</v>
      </c>
      <c r="X79" s="85" t="s">
        <v>148</v>
      </c>
      <c r="Y79" s="85" t="s">
        <v>149</v>
      </c>
      <c r="Z79" s="85" t="s">
        <v>150</v>
      </c>
      <c r="AA79" s="85" t="s">
        <v>1</v>
      </c>
      <c r="AB79" s="85" t="s">
        <v>1</v>
      </c>
      <c r="AC79" s="85" t="s">
        <v>147</v>
      </c>
      <c r="AD79" s="85" t="s">
        <v>1</v>
      </c>
      <c r="AE79" s="85" t="s">
        <v>1</v>
      </c>
      <c r="AF79" s="85" t="s">
        <v>1</v>
      </c>
      <c r="AG79" s="85" t="s">
        <v>1</v>
      </c>
      <c r="AH79" s="85" t="s">
        <v>151</v>
      </c>
      <c r="AI79" s="85" t="s">
        <v>177</v>
      </c>
      <c r="AJ79" s="85" t="s">
        <v>1522</v>
      </c>
      <c r="AK79" s="85" t="s">
        <v>179</v>
      </c>
      <c r="AL79" s="85" t="s">
        <v>194</v>
      </c>
      <c r="AM79" s="85" t="s">
        <v>195</v>
      </c>
      <c r="AN79" s="85" t="s">
        <v>1</v>
      </c>
      <c r="AO79" s="85"/>
      <c r="AP79" s="85" t="s">
        <v>1</v>
      </c>
      <c r="AQ79" s="85" t="s">
        <v>766</v>
      </c>
      <c r="AR79" s="85" t="s">
        <v>158</v>
      </c>
      <c r="AS79" s="85" t="s">
        <v>532</v>
      </c>
      <c r="AT79" s="85" t="s">
        <v>766</v>
      </c>
      <c r="AU79" s="85" t="s">
        <v>533</v>
      </c>
      <c r="AV79" s="85">
        <f t="shared" si="2"/>
        <v>54</v>
      </c>
      <c r="AW79" s="85" t="str">
        <f>VLOOKUP(Roster_HR[[#This Row],[Enterprise ID]],'ROSTER'!$A$1:$R$634,18,FALSE)</f>
        <v>WINDOWS SERVICES</v>
      </c>
      <c r="AX79" s="85" t="str">
        <f>VLOOKUP(Roster_HR[[#This Row],[Enterprise ID]],'ROSTER'!$A$1:$R$634,14,FALSE)</f>
        <v>Milan</v>
      </c>
      <c r="AY79" s="85" t="s">
        <v>1630</v>
      </c>
      <c r="AZ79" s="85" t="s">
        <v>160</v>
      </c>
      <c r="BA79" s="85"/>
      <c r="BB79" s="85"/>
      <c r="BC79" s="85" t="s">
        <v>767</v>
      </c>
      <c r="BD79" s="85" t="s">
        <v>162</v>
      </c>
      <c r="BE79" s="85" t="s">
        <v>163</v>
      </c>
      <c r="BF79" s="85" t="s">
        <v>767</v>
      </c>
      <c r="BG79" s="85" t="s">
        <v>164</v>
      </c>
      <c r="BH79" s="85" t="s">
        <v>165</v>
      </c>
      <c r="BI79" s="85" t="s">
        <v>166</v>
      </c>
      <c r="BJ79" s="85" t="s">
        <v>167</v>
      </c>
      <c r="BK79" s="85" t="s">
        <v>168</v>
      </c>
      <c r="BL79" s="85" t="s">
        <v>169</v>
      </c>
      <c r="BM79" s="85" t="s">
        <v>162</v>
      </c>
      <c r="BN79" s="85" t="s">
        <v>170</v>
      </c>
      <c r="BO79" s="85" t="s">
        <v>171</v>
      </c>
      <c r="BP79" s="85" t="s">
        <v>768</v>
      </c>
      <c r="BQ79" s="85" t="s">
        <v>769</v>
      </c>
      <c r="BR79" s="85" t="s">
        <v>770</v>
      </c>
      <c r="BS79" s="85"/>
      <c r="BT79" s="85"/>
      <c r="BU79" s="85"/>
      <c r="BV79" s="85"/>
      <c r="BW79" s="85"/>
      <c r="BX79" s="85"/>
      <c r="BY79" s="85"/>
      <c r="BZ79" s="85"/>
    </row>
    <row r="80" spans="1:78" hidden="1" x14ac:dyDescent="0.25">
      <c r="A80" s="85" t="s">
        <v>771</v>
      </c>
      <c r="B80" s="85" t="s">
        <v>128</v>
      </c>
      <c r="C80" s="85" t="s">
        <v>772</v>
      </c>
      <c r="D80" s="85" t="str">
        <f>_xlfn.XLOOKUP(Roster_HR[[#This Row],[Enterprise ID]],Roster[Enterprise ID],Roster[Enterprise ID])</f>
        <v>daniele.salvati</v>
      </c>
      <c r="E80" s="85" t="s">
        <v>773</v>
      </c>
      <c r="F80" s="85" t="s">
        <v>774</v>
      </c>
      <c r="G80" s="85" t="s">
        <v>132</v>
      </c>
      <c r="H80" s="85" t="s">
        <v>1</v>
      </c>
      <c r="I80" s="85" t="s">
        <v>133</v>
      </c>
      <c r="J80" s="85" t="s">
        <v>134</v>
      </c>
      <c r="K80" s="85" t="s">
        <v>135</v>
      </c>
      <c r="L80" s="85" t="s">
        <v>136</v>
      </c>
      <c r="M80" s="85" t="s">
        <v>137</v>
      </c>
      <c r="N80" s="85" t="s">
        <v>138</v>
      </c>
      <c r="O80" s="85" t="s">
        <v>139</v>
      </c>
      <c r="P80" s="85" t="s">
        <v>140</v>
      </c>
      <c r="Q80" s="85" t="s">
        <v>141</v>
      </c>
      <c r="R80" s="85" t="s">
        <v>142</v>
      </c>
      <c r="S80" s="85" t="s">
        <v>143</v>
      </c>
      <c r="T80" s="85" t="s">
        <v>144</v>
      </c>
      <c r="U80" s="85" t="s">
        <v>176</v>
      </c>
      <c r="V80" s="85" t="s">
        <v>146</v>
      </c>
      <c r="W80" s="85" t="s">
        <v>147</v>
      </c>
      <c r="X80" s="85" t="s">
        <v>148</v>
      </c>
      <c r="Y80" s="85" t="s">
        <v>149</v>
      </c>
      <c r="Z80" s="85" t="s">
        <v>150</v>
      </c>
      <c r="AA80" s="85" t="s">
        <v>1</v>
      </c>
      <c r="AB80" s="85" t="s">
        <v>1</v>
      </c>
      <c r="AC80" s="85" t="s">
        <v>147</v>
      </c>
      <c r="AD80" s="85" t="s">
        <v>1</v>
      </c>
      <c r="AE80" s="85" t="s">
        <v>1</v>
      </c>
      <c r="AF80" s="85" t="s">
        <v>1</v>
      </c>
      <c r="AG80" s="85" t="s">
        <v>1</v>
      </c>
      <c r="AH80" s="85" t="s">
        <v>151</v>
      </c>
      <c r="AI80" s="85" t="s">
        <v>206</v>
      </c>
      <c r="AJ80" s="85" t="s">
        <v>207</v>
      </c>
      <c r="AK80" s="85" t="s">
        <v>154</v>
      </c>
      <c r="AL80" s="85" t="s">
        <v>329</v>
      </c>
      <c r="AM80" s="85" t="s">
        <v>330</v>
      </c>
      <c r="AN80" s="85" t="s">
        <v>1</v>
      </c>
      <c r="AO80" s="85"/>
      <c r="AP80" s="85" t="s">
        <v>1</v>
      </c>
      <c r="AQ80" s="85" t="s">
        <v>775</v>
      </c>
      <c r="AR80" s="85" t="s">
        <v>158</v>
      </c>
      <c r="AS80" s="85" t="s">
        <v>1</v>
      </c>
      <c r="AT80" s="85" t="s">
        <v>775</v>
      </c>
      <c r="AU80" s="85" t="s">
        <v>663</v>
      </c>
      <c r="AV80" s="85">
        <f t="shared" si="2"/>
        <v>51</v>
      </c>
      <c r="AW80" s="85" t="str">
        <f>VLOOKUP(Roster_HR[[#This Row],[Enterprise ID]],'ROSTER'!$A$1:$R$634,18,FALSE)</f>
        <v>DBA SERVICES</v>
      </c>
      <c r="AX80" s="85" t="str">
        <f>VLOOKUP(Roster_HR[[#This Row],[Enterprise ID]],'ROSTER'!$A$1:$R$634,14,FALSE)</f>
        <v>Milan</v>
      </c>
      <c r="AY80" s="85" t="s">
        <v>4021</v>
      </c>
      <c r="AZ80" s="85" t="s">
        <v>160</v>
      </c>
      <c r="BA80" s="85"/>
      <c r="BB80" s="85"/>
      <c r="BC80" s="85" t="s">
        <v>776</v>
      </c>
      <c r="BD80" s="85" t="s">
        <v>162</v>
      </c>
      <c r="BE80" s="85" t="s">
        <v>163</v>
      </c>
      <c r="BF80" s="85" t="s">
        <v>776</v>
      </c>
      <c r="BG80" s="85" t="s">
        <v>164</v>
      </c>
      <c r="BH80" s="85" t="s">
        <v>165</v>
      </c>
      <c r="BI80" s="85" t="s">
        <v>166</v>
      </c>
      <c r="BJ80" s="85" t="s">
        <v>167</v>
      </c>
      <c r="BK80" s="85" t="s">
        <v>168</v>
      </c>
      <c r="BL80" s="85" t="s">
        <v>169</v>
      </c>
      <c r="BM80" s="85" t="s">
        <v>162</v>
      </c>
      <c r="BN80" s="85" t="s">
        <v>170</v>
      </c>
      <c r="BO80" s="85" t="s">
        <v>171</v>
      </c>
      <c r="BP80" s="85" t="s">
        <v>584</v>
      </c>
      <c r="BQ80" s="85" t="s">
        <v>263</v>
      </c>
      <c r="BR80" s="85" t="s">
        <v>585</v>
      </c>
      <c r="BS80" s="85"/>
      <c r="BT80" s="85"/>
      <c r="BU80" s="85"/>
      <c r="BV80" s="85"/>
      <c r="BW80" s="85"/>
      <c r="BX80" s="85"/>
      <c r="BY80" s="85"/>
      <c r="BZ80" s="85"/>
    </row>
    <row r="81" spans="1:78" hidden="1" x14ac:dyDescent="0.25">
      <c r="A81" s="85" t="s">
        <v>777</v>
      </c>
      <c r="B81" s="85" t="s">
        <v>128</v>
      </c>
      <c r="C81" s="85" t="s">
        <v>778</v>
      </c>
      <c r="D81" s="85" t="str">
        <f>_xlfn.XLOOKUP(Roster_HR[[#This Row],[Enterprise ID]],Roster[Enterprise ID],Roster[Enterprise ID])</f>
        <v>walter.scalera</v>
      </c>
      <c r="E81" s="85" t="s">
        <v>779</v>
      </c>
      <c r="F81" s="85" t="s">
        <v>780</v>
      </c>
      <c r="G81" s="85" t="s">
        <v>132</v>
      </c>
      <c r="H81" s="85" t="s">
        <v>1</v>
      </c>
      <c r="I81" s="85" t="s">
        <v>133</v>
      </c>
      <c r="J81" s="85" t="s">
        <v>134</v>
      </c>
      <c r="K81" s="85" t="s">
        <v>135</v>
      </c>
      <c r="L81" s="85" t="s">
        <v>136</v>
      </c>
      <c r="M81" s="85" t="s">
        <v>137</v>
      </c>
      <c r="N81" s="85" t="s">
        <v>138</v>
      </c>
      <c r="O81" s="85" t="s">
        <v>139</v>
      </c>
      <c r="P81" s="85" t="s">
        <v>140</v>
      </c>
      <c r="Q81" s="85" t="s">
        <v>141</v>
      </c>
      <c r="R81" s="85" t="s">
        <v>142</v>
      </c>
      <c r="S81" s="85" t="s">
        <v>143</v>
      </c>
      <c r="T81" s="85" t="s">
        <v>144</v>
      </c>
      <c r="U81" s="85" t="s">
        <v>176</v>
      </c>
      <c r="V81" s="85" t="s">
        <v>146</v>
      </c>
      <c r="W81" s="85" t="s">
        <v>147</v>
      </c>
      <c r="X81" s="85" t="s">
        <v>148</v>
      </c>
      <c r="Y81" s="85" t="s">
        <v>149</v>
      </c>
      <c r="Z81" s="85" t="s">
        <v>150</v>
      </c>
      <c r="AA81" s="85" t="s">
        <v>1</v>
      </c>
      <c r="AB81" s="85" t="s">
        <v>1</v>
      </c>
      <c r="AC81" s="85" t="s">
        <v>147</v>
      </c>
      <c r="AD81" s="85" t="s">
        <v>1</v>
      </c>
      <c r="AE81" s="85" t="s">
        <v>1</v>
      </c>
      <c r="AF81" s="85" t="s">
        <v>1</v>
      </c>
      <c r="AG81" s="85" t="s">
        <v>1</v>
      </c>
      <c r="AH81" s="85" t="s">
        <v>151</v>
      </c>
      <c r="AI81" s="85" t="s">
        <v>177</v>
      </c>
      <c r="AJ81" s="85" t="s">
        <v>1522</v>
      </c>
      <c r="AK81" s="85" t="s">
        <v>154</v>
      </c>
      <c r="AL81" s="85" t="s">
        <v>269</v>
      </c>
      <c r="AM81" s="85" t="s">
        <v>270</v>
      </c>
      <c r="AN81" s="85" t="s">
        <v>1</v>
      </c>
      <c r="AO81" s="85"/>
      <c r="AP81" s="85" t="s">
        <v>1</v>
      </c>
      <c r="AQ81" s="85" t="s">
        <v>781</v>
      </c>
      <c r="AR81" s="85" t="s">
        <v>158</v>
      </c>
      <c r="AS81" s="85" t="s">
        <v>289</v>
      </c>
      <c r="AT81" s="85" t="s">
        <v>781</v>
      </c>
      <c r="AU81" s="85" t="s">
        <v>290</v>
      </c>
      <c r="AV81" s="85">
        <f t="shared" si="2"/>
        <v>60</v>
      </c>
      <c r="AW81" s="85" t="str">
        <f>VLOOKUP(Roster_HR[[#This Row],[Enterprise ID]],'ROSTER'!$A$1:$R$634,18,FALSE)</f>
        <v>NETWORK SERVICES</v>
      </c>
      <c r="AX81" s="85" t="str">
        <f>VLOOKUP(Roster_HR[[#This Row],[Enterprise ID]],'ROSTER'!$A$1:$R$634,14,FALSE)</f>
        <v>Milan</v>
      </c>
      <c r="AY81" s="85" t="s">
        <v>1630</v>
      </c>
      <c r="AZ81" s="85" t="s">
        <v>160</v>
      </c>
      <c r="BA81" s="85"/>
      <c r="BB81" s="85"/>
      <c r="BC81" s="85" t="s">
        <v>459</v>
      </c>
      <c r="BD81" s="85" t="s">
        <v>162</v>
      </c>
      <c r="BE81" s="85" t="s">
        <v>163</v>
      </c>
      <c r="BF81" s="85" t="s">
        <v>459</v>
      </c>
      <c r="BG81" s="85" t="s">
        <v>164</v>
      </c>
      <c r="BH81" s="85" t="s">
        <v>165</v>
      </c>
      <c r="BI81" s="85" t="s">
        <v>166</v>
      </c>
      <c r="BJ81" s="85" t="s">
        <v>167</v>
      </c>
      <c r="BK81" s="85" t="s">
        <v>168</v>
      </c>
      <c r="BL81" s="85" t="s">
        <v>169</v>
      </c>
      <c r="BM81" s="85" t="s">
        <v>162</v>
      </c>
      <c r="BN81" s="85" t="s">
        <v>170</v>
      </c>
      <c r="BO81" s="85" t="s">
        <v>171</v>
      </c>
      <c r="BP81" s="85" t="s">
        <v>549</v>
      </c>
      <c r="BQ81" s="85" t="s">
        <v>550</v>
      </c>
      <c r="BR81" s="85" t="s">
        <v>551</v>
      </c>
      <c r="BS81" s="85"/>
      <c r="BT81" s="85"/>
      <c r="BU81" s="85"/>
      <c r="BV81" s="85"/>
      <c r="BW81" s="85"/>
      <c r="BX81" s="85"/>
      <c r="BY81" s="85"/>
      <c r="BZ81" s="85"/>
    </row>
    <row r="82" spans="1:78" hidden="1" x14ac:dyDescent="0.25">
      <c r="A82" s="85" t="s">
        <v>782</v>
      </c>
      <c r="B82" s="85" t="s">
        <v>128</v>
      </c>
      <c r="C82" s="85" t="s">
        <v>783</v>
      </c>
      <c r="D82" s="85" t="str">
        <f>_xlfn.XLOOKUP(Roster_HR[[#This Row],[Enterprise ID]],Roster[Enterprise ID],Roster[Enterprise ID])</f>
        <v>marco.granito</v>
      </c>
      <c r="E82" s="85" t="s">
        <v>784</v>
      </c>
      <c r="F82" s="85" t="s">
        <v>785</v>
      </c>
      <c r="G82" s="85" t="s">
        <v>132</v>
      </c>
      <c r="H82" s="85" t="s">
        <v>1</v>
      </c>
      <c r="I82" s="85" t="s">
        <v>133</v>
      </c>
      <c r="J82" s="85" t="s">
        <v>134</v>
      </c>
      <c r="K82" s="85" t="s">
        <v>135</v>
      </c>
      <c r="L82" s="85" t="s">
        <v>136</v>
      </c>
      <c r="M82" s="85" t="s">
        <v>137</v>
      </c>
      <c r="N82" s="85" t="s">
        <v>138</v>
      </c>
      <c r="O82" s="85" t="s">
        <v>139</v>
      </c>
      <c r="P82" s="85" t="s">
        <v>140</v>
      </c>
      <c r="Q82" s="85" t="s">
        <v>141</v>
      </c>
      <c r="R82" s="85" t="s">
        <v>142</v>
      </c>
      <c r="S82" s="85" t="s">
        <v>143</v>
      </c>
      <c r="T82" s="85" t="s">
        <v>144</v>
      </c>
      <c r="U82" s="85" t="s">
        <v>176</v>
      </c>
      <c r="V82" s="85" t="s">
        <v>146</v>
      </c>
      <c r="W82" s="85" t="s">
        <v>147</v>
      </c>
      <c r="X82" s="85" t="s">
        <v>148</v>
      </c>
      <c r="Y82" s="85" t="s">
        <v>149</v>
      </c>
      <c r="Z82" s="85" t="s">
        <v>150</v>
      </c>
      <c r="AA82" s="85" t="s">
        <v>1</v>
      </c>
      <c r="AB82" s="85" t="s">
        <v>1</v>
      </c>
      <c r="AC82" s="85" t="s">
        <v>147</v>
      </c>
      <c r="AD82" s="85" t="s">
        <v>1</v>
      </c>
      <c r="AE82" s="85" t="s">
        <v>1</v>
      </c>
      <c r="AF82" s="85" t="s">
        <v>1</v>
      </c>
      <c r="AG82" s="85" t="s">
        <v>1</v>
      </c>
      <c r="AH82" s="85" t="s">
        <v>151</v>
      </c>
      <c r="AI82" s="85" t="s">
        <v>177</v>
      </c>
      <c r="AJ82" s="85" t="s">
        <v>193</v>
      </c>
      <c r="AK82" s="85" t="s">
        <v>154</v>
      </c>
      <c r="AL82" s="85" t="s">
        <v>269</v>
      </c>
      <c r="AM82" s="85" t="s">
        <v>270</v>
      </c>
      <c r="AN82" s="85" t="s">
        <v>1</v>
      </c>
      <c r="AO82" s="85"/>
      <c r="AP82" s="85" t="s">
        <v>1</v>
      </c>
      <c r="AQ82" s="85" t="s">
        <v>786</v>
      </c>
      <c r="AR82" s="85" t="s">
        <v>158</v>
      </c>
      <c r="AS82" s="85" t="s">
        <v>376</v>
      </c>
      <c r="AT82" s="85" t="s">
        <v>786</v>
      </c>
      <c r="AU82" s="85" t="s">
        <v>377</v>
      </c>
      <c r="AV82" s="85">
        <f t="shared" si="2"/>
        <v>12</v>
      </c>
      <c r="AW82" s="85" t="str">
        <f>VLOOKUP(Roster_HR[[#This Row],[Enterprise ID]],'ROSTER'!$A$1:$R$634,18,FALSE)</f>
        <v>WINDOWS SERVICES</v>
      </c>
      <c r="AX82" s="85" t="str">
        <f>VLOOKUP(Roster_HR[[#This Row],[Enterprise ID]],'ROSTER'!$A$1:$R$634,14,FALSE)</f>
        <v>Milan</v>
      </c>
      <c r="AY82" s="85" t="s">
        <v>4021</v>
      </c>
      <c r="AZ82" s="85" t="s">
        <v>160</v>
      </c>
      <c r="BA82" s="85"/>
      <c r="BB82" s="85"/>
      <c r="BC82" s="85" t="s">
        <v>291</v>
      </c>
      <c r="BD82" s="85" t="s">
        <v>162</v>
      </c>
      <c r="BE82" s="85" t="s">
        <v>163</v>
      </c>
      <c r="BF82" s="85" t="s">
        <v>291</v>
      </c>
      <c r="BG82" s="85" t="s">
        <v>164</v>
      </c>
      <c r="BH82" s="85" t="s">
        <v>165</v>
      </c>
      <c r="BI82" s="85" t="s">
        <v>166</v>
      </c>
      <c r="BJ82" s="85" t="s">
        <v>167</v>
      </c>
      <c r="BK82" s="85" t="s">
        <v>168</v>
      </c>
      <c r="BL82" s="85" t="s">
        <v>169</v>
      </c>
      <c r="BM82" s="85" t="s">
        <v>162</v>
      </c>
      <c r="BN82" s="85" t="s">
        <v>170</v>
      </c>
      <c r="BO82" s="85" t="s">
        <v>171</v>
      </c>
      <c r="BP82" s="85" t="s">
        <v>549</v>
      </c>
      <c r="BQ82" s="85" t="s">
        <v>550</v>
      </c>
      <c r="BR82" s="85" t="s">
        <v>551</v>
      </c>
      <c r="BS82" s="85"/>
      <c r="BT82" s="85"/>
      <c r="BU82" s="85"/>
      <c r="BV82" s="85"/>
      <c r="BW82" s="85"/>
      <c r="BX82" s="85"/>
      <c r="BY82" s="85"/>
      <c r="BZ82" s="85"/>
    </row>
    <row r="83" spans="1:78" hidden="1" x14ac:dyDescent="0.25">
      <c r="A83" s="85" t="s">
        <v>787</v>
      </c>
      <c r="B83" s="85" t="s">
        <v>128</v>
      </c>
      <c r="C83" s="85" t="s">
        <v>788</v>
      </c>
      <c r="D83" s="85" t="str">
        <f>_xlfn.XLOOKUP(Roster_HR[[#This Row],[Enterprise ID]],Roster[Enterprise ID],Roster[Enterprise ID])</f>
        <v>luca.vergnano</v>
      </c>
      <c r="E83" s="85" t="s">
        <v>789</v>
      </c>
      <c r="F83" s="85" t="s">
        <v>790</v>
      </c>
      <c r="G83" s="85" t="s">
        <v>132</v>
      </c>
      <c r="H83" s="85" t="s">
        <v>1</v>
      </c>
      <c r="I83" s="85" t="s">
        <v>133</v>
      </c>
      <c r="J83" s="85" t="s">
        <v>134</v>
      </c>
      <c r="K83" s="85" t="s">
        <v>135</v>
      </c>
      <c r="L83" s="85" t="s">
        <v>136</v>
      </c>
      <c r="M83" s="85" t="s">
        <v>137</v>
      </c>
      <c r="N83" s="85" t="s">
        <v>138</v>
      </c>
      <c r="O83" s="85" t="s">
        <v>139</v>
      </c>
      <c r="P83" s="85" t="s">
        <v>140</v>
      </c>
      <c r="Q83" s="85" t="s">
        <v>141</v>
      </c>
      <c r="R83" s="85" t="s">
        <v>142</v>
      </c>
      <c r="S83" s="85" t="s">
        <v>143</v>
      </c>
      <c r="T83" s="85" t="s">
        <v>144</v>
      </c>
      <c r="U83" s="85" t="s">
        <v>365</v>
      </c>
      <c r="V83" s="85" t="s">
        <v>146</v>
      </c>
      <c r="W83" s="85" t="s">
        <v>147</v>
      </c>
      <c r="X83" s="85" t="s">
        <v>148</v>
      </c>
      <c r="Y83" s="85" t="s">
        <v>149</v>
      </c>
      <c r="Z83" s="85" t="s">
        <v>150</v>
      </c>
      <c r="AA83" s="85" t="s">
        <v>1</v>
      </c>
      <c r="AB83" s="85" t="s">
        <v>1</v>
      </c>
      <c r="AC83" s="85" t="s">
        <v>147</v>
      </c>
      <c r="AD83" s="85" t="s">
        <v>1</v>
      </c>
      <c r="AE83" s="85" t="s">
        <v>1</v>
      </c>
      <c r="AF83" s="85" t="s">
        <v>1</v>
      </c>
      <c r="AG83" s="85" t="s">
        <v>1</v>
      </c>
      <c r="AH83" s="85" t="s">
        <v>151</v>
      </c>
      <c r="AI83" s="85" t="s">
        <v>177</v>
      </c>
      <c r="AJ83" s="85" t="s">
        <v>178</v>
      </c>
      <c r="AK83" s="85" t="s">
        <v>343</v>
      </c>
      <c r="AL83" s="85" t="s">
        <v>791</v>
      </c>
      <c r="AM83" s="85" t="s">
        <v>792</v>
      </c>
      <c r="AN83" s="85" t="s">
        <v>1</v>
      </c>
      <c r="AO83" s="85"/>
      <c r="AP83" s="85" t="s">
        <v>1</v>
      </c>
      <c r="AQ83" s="85" t="s">
        <v>793</v>
      </c>
      <c r="AR83" s="85" t="s">
        <v>158</v>
      </c>
      <c r="AS83" s="85" t="s">
        <v>1</v>
      </c>
      <c r="AT83" s="85" t="s">
        <v>793</v>
      </c>
      <c r="AU83" s="85" t="s">
        <v>332</v>
      </c>
      <c r="AV83" s="85">
        <f t="shared" si="2"/>
        <v>17</v>
      </c>
      <c r="AW83" s="95" t="s">
        <v>4022</v>
      </c>
      <c r="AX83" s="95" t="str">
        <f>VLOOKUP(Roster_HR[[#This Row],[Enterprise ID]],'ROSTER'!$A$1:$R$634,14,FALSE)</f>
        <v>Milan</v>
      </c>
      <c r="AY83" s="85" t="s">
        <v>1630</v>
      </c>
      <c r="AZ83" s="85" t="s">
        <v>160</v>
      </c>
      <c r="BA83" s="85"/>
      <c r="BB83" s="85"/>
      <c r="BC83" s="85" t="s">
        <v>794</v>
      </c>
      <c r="BD83" s="85" t="s">
        <v>162</v>
      </c>
      <c r="BE83" s="85" t="s">
        <v>163</v>
      </c>
      <c r="BF83" s="85" t="s">
        <v>794</v>
      </c>
      <c r="BG83" s="85" t="s">
        <v>164</v>
      </c>
      <c r="BH83" s="85" t="s">
        <v>165</v>
      </c>
      <c r="BI83" s="85" t="s">
        <v>166</v>
      </c>
      <c r="BJ83" s="85" t="s">
        <v>167</v>
      </c>
      <c r="BK83" s="85" t="s">
        <v>168</v>
      </c>
      <c r="BL83" s="85" t="s">
        <v>169</v>
      </c>
      <c r="BM83" s="85" t="s">
        <v>162</v>
      </c>
      <c r="BN83" s="85" t="s">
        <v>170</v>
      </c>
      <c r="BO83" s="85" t="s">
        <v>171</v>
      </c>
      <c r="BP83" s="85" t="s">
        <v>350</v>
      </c>
      <c r="BQ83" s="85" t="s">
        <v>351</v>
      </c>
      <c r="BR83" s="85" t="s">
        <v>352</v>
      </c>
      <c r="BS83" s="85"/>
      <c r="BT83" s="85"/>
      <c r="BU83" s="85"/>
      <c r="BV83" s="85"/>
      <c r="BW83" s="85"/>
      <c r="BX83" s="85"/>
      <c r="BY83" s="85"/>
      <c r="BZ83" s="85"/>
    </row>
    <row r="84" spans="1:78" hidden="1" x14ac:dyDescent="0.25">
      <c r="A84" s="85" t="s">
        <v>795</v>
      </c>
      <c r="B84" s="85" t="s">
        <v>128</v>
      </c>
      <c r="C84" s="85" t="s">
        <v>796</v>
      </c>
      <c r="D84" s="85" t="str">
        <f>_xlfn.XLOOKUP(Roster_HR[[#This Row],[Enterprise ID]],Roster[Enterprise ID],Roster[Enterprise ID])</f>
        <v>valentina.dondi</v>
      </c>
      <c r="E84" s="85" t="s">
        <v>797</v>
      </c>
      <c r="F84" s="85" t="s">
        <v>798</v>
      </c>
      <c r="G84" s="85" t="s">
        <v>132</v>
      </c>
      <c r="H84" s="85" t="s">
        <v>1</v>
      </c>
      <c r="I84" s="85" t="s">
        <v>133</v>
      </c>
      <c r="J84" s="85" t="s">
        <v>134</v>
      </c>
      <c r="K84" s="85" t="s">
        <v>135</v>
      </c>
      <c r="L84" s="85" t="s">
        <v>136</v>
      </c>
      <c r="M84" s="85" t="s">
        <v>137</v>
      </c>
      <c r="N84" s="85" t="s">
        <v>138</v>
      </c>
      <c r="O84" s="85" t="s">
        <v>139</v>
      </c>
      <c r="P84" s="85" t="s">
        <v>140</v>
      </c>
      <c r="Q84" s="85" t="s">
        <v>141</v>
      </c>
      <c r="R84" s="85" t="s">
        <v>142</v>
      </c>
      <c r="S84" s="85" t="s">
        <v>143</v>
      </c>
      <c r="T84" s="85" t="s">
        <v>144</v>
      </c>
      <c r="U84" s="85" t="s">
        <v>176</v>
      </c>
      <c r="V84" s="85" t="s">
        <v>146</v>
      </c>
      <c r="W84" s="85" t="s">
        <v>147</v>
      </c>
      <c r="X84" s="85" t="s">
        <v>148</v>
      </c>
      <c r="Y84" s="85" t="s">
        <v>149</v>
      </c>
      <c r="Z84" s="85" t="s">
        <v>150</v>
      </c>
      <c r="AA84" s="85" t="s">
        <v>1</v>
      </c>
      <c r="AB84" s="85" t="s">
        <v>1</v>
      </c>
      <c r="AC84" s="85" t="s">
        <v>147</v>
      </c>
      <c r="AD84" s="85" t="s">
        <v>1</v>
      </c>
      <c r="AE84" s="85" t="s">
        <v>1</v>
      </c>
      <c r="AF84" s="85" t="s">
        <v>1</v>
      </c>
      <c r="AG84" s="85" t="s">
        <v>1</v>
      </c>
      <c r="AH84" s="85" t="s">
        <v>151</v>
      </c>
      <c r="AI84" s="85" t="s">
        <v>177</v>
      </c>
      <c r="AJ84" s="85" t="s">
        <v>178</v>
      </c>
      <c r="AK84" s="85" t="s">
        <v>224</v>
      </c>
      <c r="AL84" s="85" t="s">
        <v>515</v>
      </c>
      <c r="AM84" s="85" t="s">
        <v>516</v>
      </c>
      <c r="AN84" s="85" t="s">
        <v>1</v>
      </c>
      <c r="AO84" s="85"/>
      <c r="AP84" s="85" t="s">
        <v>1</v>
      </c>
      <c r="AQ84" s="85" t="s">
        <v>799</v>
      </c>
      <c r="AR84" s="85" t="s">
        <v>158</v>
      </c>
      <c r="AS84" s="85" t="s">
        <v>1</v>
      </c>
      <c r="AT84" s="85" t="s">
        <v>799</v>
      </c>
      <c r="AU84" s="85" t="s">
        <v>302</v>
      </c>
      <c r="AV84" s="85">
        <f t="shared" si="2"/>
        <v>27</v>
      </c>
      <c r="AW84" s="85" t="str">
        <f>VLOOKUP(Roster_HR[[#This Row],[Enterprise ID]],'ROSTER'!$A$1:$R$634,18,FALSE)</f>
        <v>TECHARCH</v>
      </c>
      <c r="AX84" s="85" t="str">
        <f>VLOOKUP(Roster_HR[[#This Row],[Enterprise ID]],'ROSTER'!$A$1:$R$634,14,FALSE)</f>
        <v>Milan</v>
      </c>
      <c r="AY84" s="85" t="s">
        <v>4021</v>
      </c>
      <c r="AZ84" s="85" t="s">
        <v>160</v>
      </c>
      <c r="BA84" s="85"/>
      <c r="BB84" s="85"/>
      <c r="BC84" s="85" t="s">
        <v>283</v>
      </c>
      <c r="BD84" s="85" t="s">
        <v>162</v>
      </c>
      <c r="BE84" s="85" t="s">
        <v>163</v>
      </c>
      <c r="BF84" s="85" t="s">
        <v>283</v>
      </c>
      <c r="BG84" s="85" t="s">
        <v>164</v>
      </c>
      <c r="BH84" s="85" t="s">
        <v>165</v>
      </c>
      <c r="BI84" s="85" t="s">
        <v>166</v>
      </c>
      <c r="BJ84" s="85" t="s">
        <v>167</v>
      </c>
      <c r="BK84" s="85" t="s">
        <v>168</v>
      </c>
      <c r="BL84" s="85" t="s">
        <v>169</v>
      </c>
      <c r="BM84" s="85" t="s">
        <v>162</v>
      </c>
      <c r="BN84" s="85" t="s">
        <v>170</v>
      </c>
      <c r="BO84" s="85" t="s">
        <v>171</v>
      </c>
      <c r="BP84" s="85" t="s">
        <v>273</v>
      </c>
      <c r="BQ84" s="85" t="s">
        <v>274</v>
      </c>
      <c r="BR84" s="85" t="s">
        <v>275</v>
      </c>
      <c r="BS84" s="85"/>
      <c r="BT84" s="85"/>
      <c r="BU84" s="85"/>
      <c r="BV84" s="85"/>
      <c r="BW84" s="85"/>
      <c r="BX84" s="85">
        <v>1</v>
      </c>
      <c r="BY84" s="85"/>
      <c r="BZ84" s="85"/>
    </row>
    <row r="85" spans="1:78" hidden="1" x14ac:dyDescent="0.25">
      <c r="A85" s="85" t="s">
        <v>800</v>
      </c>
      <c r="B85" s="85" t="s">
        <v>128</v>
      </c>
      <c r="C85" s="85" t="s">
        <v>801</v>
      </c>
      <c r="D85" s="85" t="str">
        <f>_xlfn.XLOOKUP(Roster_HR[[#This Row],[Enterprise ID]],Roster[Enterprise ID],Roster[Enterprise ID])</f>
        <v>valeria.remondini</v>
      </c>
      <c r="E85" s="85" t="s">
        <v>802</v>
      </c>
      <c r="F85" s="85" t="s">
        <v>803</v>
      </c>
      <c r="G85" s="85" t="s">
        <v>132</v>
      </c>
      <c r="H85" s="85" t="s">
        <v>1</v>
      </c>
      <c r="I85" s="85" t="s">
        <v>133</v>
      </c>
      <c r="J85" s="85" t="s">
        <v>134</v>
      </c>
      <c r="K85" s="85" t="s">
        <v>135</v>
      </c>
      <c r="L85" s="85" t="s">
        <v>136</v>
      </c>
      <c r="M85" s="85" t="s">
        <v>137</v>
      </c>
      <c r="N85" s="85" t="s">
        <v>138</v>
      </c>
      <c r="O85" s="85" t="s">
        <v>139</v>
      </c>
      <c r="P85" s="85" t="s">
        <v>140</v>
      </c>
      <c r="Q85" s="85" t="s">
        <v>141</v>
      </c>
      <c r="R85" s="85" t="s">
        <v>142</v>
      </c>
      <c r="S85" s="85" t="s">
        <v>143</v>
      </c>
      <c r="T85" s="85" t="s">
        <v>144</v>
      </c>
      <c r="U85" s="85" t="s">
        <v>176</v>
      </c>
      <c r="V85" s="85" t="s">
        <v>146</v>
      </c>
      <c r="W85" s="85" t="s">
        <v>147</v>
      </c>
      <c r="X85" s="85" t="s">
        <v>148</v>
      </c>
      <c r="Y85" s="85" t="s">
        <v>149</v>
      </c>
      <c r="Z85" s="85" t="s">
        <v>150</v>
      </c>
      <c r="AA85" s="85" t="s">
        <v>1</v>
      </c>
      <c r="AB85" s="85" t="s">
        <v>1</v>
      </c>
      <c r="AC85" s="85" t="s">
        <v>147</v>
      </c>
      <c r="AD85" s="85" t="s">
        <v>1</v>
      </c>
      <c r="AE85" s="85" t="s">
        <v>1</v>
      </c>
      <c r="AF85" s="85" t="s">
        <v>1</v>
      </c>
      <c r="AG85" s="85" t="s">
        <v>1</v>
      </c>
      <c r="AH85" s="85" t="s">
        <v>151</v>
      </c>
      <c r="AI85" s="85" t="s">
        <v>177</v>
      </c>
      <c r="AJ85" s="85" t="s">
        <v>193</v>
      </c>
      <c r="AK85" s="85" t="s">
        <v>179</v>
      </c>
      <c r="AL85" s="85" t="s">
        <v>194</v>
      </c>
      <c r="AM85" s="85" t="s">
        <v>195</v>
      </c>
      <c r="AN85" s="85" t="s">
        <v>1</v>
      </c>
      <c r="AO85" s="85"/>
      <c r="AP85" s="85" t="s">
        <v>1</v>
      </c>
      <c r="AQ85" s="85" t="s">
        <v>804</v>
      </c>
      <c r="AR85" s="85" t="s">
        <v>158</v>
      </c>
      <c r="AS85" s="85" t="s">
        <v>571</v>
      </c>
      <c r="AT85" s="85" t="s">
        <v>804</v>
      </c>
      <c r="AU85" s="85" t="s">
        <v>805</v>
      </c>
      <c r="AV85" s="85">
        <f t="shared" si="2"/>
        <v>48</v>
      </c>
      <c r="AW85" s="85" t="str">
        <f>VLOOKUP(Roster_HR[[#This Row],[Enterprise ID]],'ROSTER'!$A$1:$R$634,18,FALSE)</f>
        <v>WINDOWS SERVICES</v>
      </c>
      <c r="AX85" s="85" t="str">
        <f>VLOOKUP(Roster_HR[[#This Row],[Enterprise ID]],'ROSTER'!$A$1:$R$634,14,FALSE)</f>
        <v>Milan</v>
      </c>
      <c r="AY85" s="85" t="s">
        <v>4021</v>
      </c>
      <c r="AZ85" s="85" t="s">
        <v>160</v>
      </c>
      <c r="BA85" s="85"/>
      <c r="BB85" s="85"/>
      <c r="BC85" s="85" t="s">
        <v>806</v>
      </c>
      <c r="BD85" s="85" t="s">
        <v>162</v>
      </c>
      <c r="BE85" s="85" t="s">
        <v>163</v>
      </c>
      <c r="BF85" s="85" t="s">
        <v>806</v>
      </c>
      <c r="BG85" s="85" t="s">
        <v>164</v>
      </c>
      <c r="BH85" s="85" t="s">
        <v>165</v>
      </c>
      <c r="BI85" s="85" t="s">
        <v>166</v>
      </c>
      <c r="BJ85" s="85" t="s">
        <v>167</v>
      </c>
      <c r="BK85" s="85" t="s">
        <v>168</v>
      </c>
      <c r="BL85" s="85" t="s">
        <v>169</v>
      </c>
      <c r="BM85" s="85" t="s">
        <v>162</v>
      </c>
      <c r="BN85" s="85" t="s">
        <v>170</v>
      </c>
      <c r="BO85" s="85" t="s">
        <v>171</v>
      </c>
      <c r="BP85" s="85" t="s">
        <v>768</v>
      </c>
      <c r="BQ85" s="85" t="s">
        <v>769</v>
      </c>
      <c r="BR85" s="85" t="s">
        <v>770</v>
      </c>
      <c r="BS85" s="85"/>
      <c r="BT85" s="85"/>
      <c r="BU85" s="85"/>
      <c r="BV85" s="85"/>
      <c r="BW85" s="85">
        <v>1</v>
      </c>
      <c r="BX85" s="85"/>
      <c r="BY85" s="85"/>
      <c r="BZ85" s="85"/>
    </row>
    <row r="86" spans="1:78" hidden="1" x14ac:dyDescent="0.25">
      <c r="A86" s="85" t="s">
        <v>807</v>
      </c>
      <c r="B86" s="85" t="s">
        <v>128</v>
      </c>
      <c r="C86" s="85" t="s">
        <v>808</v>
      </c>
      <c r="D86" s="85" t="str">
        <f>_xlfn.XLOOKUP(Roster_HR[[#This Row],[Enterprise ID]],Roster[Enterprise ID],Roster[Enterprise ID])</f>
        <v>matteo.bonalumi</v>
      </c>
      <c r="E86" s="85" t="s">
        <v>809</v>
      </c>
      <c r="F86" s="85" t="s">
        <v>810</v>
      </c>
      <c r="G86" s="85" t="s">
        <v>132</v>
      </c>
      <c r="H86" s="85" t="s">
        <v>1</v>
      </c>
      <c r="I86" s="85" t="s">
        <v>133</v>
      </c>
      <c r="J86" s="85" t="s">
        <v>134</v>
      </c>
      <c r="K86" s="85" t="s">
        <v>135</v>
      </c>
      <c r="L86" s="85" t="s">
        <v>136</v>
      </c>
      <c r="M86" s="85" t="s">
        <v>137</v>
      </c>
      <c r="N86" s="85" t="s">
        <v>138</v>
      </c>
      <c r="O86" s="85" t="s">
        <v>139</v>
      </c>
      <c r="P86" s="85" t="s">
        <v>140</v>
      </c>
      <c r="Q86" s="85" t="s">
        <v>141</v>
      </c>
      <c r="R86" s="85" t="s">
        <v>142</v>
      </c>
      <c r="S86" s="85" t="s">
        <v>143</v>
      </c>
      <c r="T86" s="85" t="s">
        <v>144</v>
      </c>
      <c r="U86" s="85" t="s">
        <v>176</v>
      </c>
      <c r="V86" s="85" t="s">
        <v>146</v>
      </c>
      <c r="W86" s="85" t="s">
        <v>147</v>
      </c>
      <c r="X86" s="85" t="s">
        <v>148</v>
      </c>
      <c r="Y86" s="85" t="s">
        <v>149</v>
      </c>
      <c r="Z86" s="85" t="s">
        <v>150</v>
      </c>
      <c r="AA86" s="85" t="s">
        <v>1</v>
      </c>
      <c r="AB86" s="85" t="s">
        <v>1</v>
      </c>
      <c r="AC86" s="85" t="s">
        <v>147</v>
      </c>
      <c r="AD86" s="85" t="s">
        <v>1</v>
      </c>
      <c r="AE86" s="85" t="s">
        <v>1</v>
      </c>
      <c r="AF86" s="85" t="s">
        <v>1</v>
      </c>
      <c r="AG86" s="85" t="s">
        <v>1</v>
      </c>
      <c r="AH86" s="85" t="s">
        <v>151</v>
      </c>
      <c r="AI86" s="85" t="s">
        <v>206</v>
      </c>
      <c r="AJ86" s="85" t="s">
        <v>219</v>
      </c>
      <c r="AK86" s="85" t="s">
        <v>154</v>
      </c>
      <c r="AL86" s="85" t="s">
        <v>434</v>
      </c>
      <c r="AM86" s="85" t="s">
        <v>435</v>
      </c>
      <c r="AN86" s="85" t="s">
        <v>1</v>
      </c>
      <c r="AO86" s="85"/>
      <c r="AP86" s="85" t="s">
        <v>1</v>
      </c>
      <c r="AQ86" s="85" t="s">
        <v>311</v>
      </c>
      <c r="AR86" s="85" t="s">
        <v>158</v>
      </c>
      <c r="AS86" s="85" t="s">
        <v>1</v>
      </c>
      <c r="AT86" s="85" t="s">
        <v>311</v>
      </c>
      <c r="AU86" s="85" t="s">
        <v>312</v>
      </c>
      <c r="AV86" s="85">
        <f t="shared" si="2"/>
        <v>49</v>
      </c>
      <c r="AW86" s="85" t="str">
        <f>VLOOKUP(Roster_HR[[#This Row],[Enterprise ID]],'ROSTER'!$A$1:$R$634,18,FALSE)</f>
        <v>SAP BASIS</v>
      </c>
      <c r="AX86" s="85" t="str">
        <f>VLOOKUP(Roster_HR[[#This Row],[Enterprise ID]],'ROSTER'!$A$1:$R$634,14,FALSE)</f>
        <v>Milan</v>
      </c>
      <c r="AY86" s="85" t="s">
        <v>4021</v>
      </c>
      <c r="AZ86" s="85" t="s">
        <v>160</v>
      </c>
      <c r="BA86" s="85"/>
      <c r="BB86" s="85"/>
      <c r="BC86" s="85" t="s">
        <v>437</v>
      </c>
      <c r="BD86" s="85" t="s">
        <v>162</v>
      </c>
      <c r="BE86" s="85" t="s">
        <v>163</v>
      </c>
      <c r="BF86" s="85" t="s">
        <v>437</v>
      </c>
      <c r="BG86" s="85" t="s">
        <v>164</v>
      </c>
      <c r="BH86" s="85" t="s">
        <v>165</v>
      </c>
      <c r="BI86" s="85" t="s">
        <v>166</v>
      </c>
      <c r="BJ86" s="85" t="s">
        <v>167</v>
      </c>
      <c r="BK86" s="85" t="s">
        <v>168</v>
      </c>
      <c r="BL86" s="85" t="s">
        <v>169</v>
      </c>
      <c r="BM86" s="85" t="s">
        <v>162</v>
      </c>
      <c r="BN86" s="85" t="s">
        <v>170</v>
      </c>
      <c r="BO86" s="85" t="s">
        <v>171</v>
      </c>
      <c r="BP86" s="85" t="s">
        <v>549</v>
      </c>
      <c r="BQ86" s="85" t="s">
        <v>550</v>
      </c>
      <c r="BR86" s="85" t="s">
        <v>551</v>
      </c>
      <c r="BS86" s="85"/>
      <c r="BT86" s="85">
        <v>1</v>
      </c>
      <c r="BU86" s="85"/>
      <c r="BV86" s="85"/>
      <c r="BW86" s="85">
        <v>1</v>
      </c>
      <c r="BX86" s="85"/>
      <c r="BY86" s="85"/>
      <c r="BZ86" s="85"/>
    </row>
    <row r="87" spans="1:78" hidden="1" x14ac:dyDescent="0.25">
      <c r="A87" s="85" t="s">
        <v>811</v>
      </c>
      <c r="B87" s="85" t="s">
        <v>128</v>
      </c>
      <c r="C87" s="85" t="s">
        <v>812</v>
      </c>
      <c r="D87" s="85" t="str">
        <f>_xlfn.XLOOKUP(Roster_HR[[#This Row],[Enterprise ID]],Roster[Enterprise ID],Roster[Enterprise ID])</f>
        <v>chiara.emanuele</v>
      </c>
      <c r="E87" s="85" t="s">
        <v>813</v>
      </c>
      <c r="F87" s="85" t="s">
        <v>814</v>
      </c>
      <c r="G87" s="85" t="s">
        <v>132</v>
      </c>
      <c r="H87" s="85" t="s">
        <v>1</v>
      </c>
      <c r="I87" s="85" t="s">
        <v>133</v>
      </c>
      <c r="J87" s="85" t="s">
        <v>134</v>
      </c>
      <c r="K87" s="85" t="s">
        <v>135</v>
      </c>
      <c r="L87" s="85" t="s">
        <v>136</v>
      </c>
      <c r="M87" s="85" t="s">
        <v>137</v>
      </c>
      <c r="N87" s="85" t="s">
        <v>138</v>
      </c>
      <c r="O87" s="85" t="s">
        <v>139</v>
      </c>
      <c r="P87" s="85" t="s">
        <v>140</v>
      </c>
      <c r="Q87" s="85" t="s">
        <v>141</v>
      </c>
      <c r="R87" s="85" t="s">
        <v>142</v>
      </c>
      <c r="S87" s="85" t="s">
        <v>143</v>
      </c>
      <c r="T87" s="85" t="s">
        <v>144</v>
      </c>
      <c r="U87" s="85" t="s">
        <v>176</v>
      </c>
      <c r="V87" s="85" t="s">
        <v>146</v>
      </c>
      <c r="W87" s="85" t="s">
        <v>147</v>
      </c>
      <c r="X87" s="85" t="s">
        <v>148</v>
      </c>
      <c r="Y87" s="85" t="s">
        <v>149</v>
      </c>
      <c r="Z87" s="85" t="s">
        <v>150</v>
      </c>
      <c r="AA87" s="85" t="s">
        <v>1</v>
      </c>
      <c r="AB87" s="85" t="s">
        <v>1</v>
      </c>
      <c r="AC87" s="85" t="s">
        <v>147</v>
      </c>
      <c r="AD87" s="85" t="s">
        <v>1</v>
      </c>
      <c r="AE87" s="85" t="s">
        <v>1</v>
      </c>
      <c r="AF87" s="85" t="s">
        <v>1</v>
      </c>
      <c r="AG87" s="85" t="s">
        <v>1</v>
      </c>
      <c r="AH87" s="85" t="s">
        <v>151</v>
      </c>
      <c r="AI87" s="85" t="s">
        <v>206</v>
      </c>
      <c r="AJ87" s="85" t="s">
        <v>219</v>
      </c>
      <c r="AK87" s="85" t="s">
        <v>179</v>
      </c>
      <c r="AL87" s="85" t="s">
        <v>280</v>
      </c>
      <c r="AM87" s="85" t="s">
        <v>218</v>
      </c>
      <c r="AN87" s="85" t="s">
        <v>1</v>
      </c>
      <c r="AO87" s="85"/>
      <c r="AP87" s="85" t="s">
        <v>1</v>
      </c>
      <c r="AQ87" s="85" t="s">
        <v>815</v>
      </c>
      <c r="AR87" s="85" t="s">
        <v>158</v>
      </c>
      <c r="AS87" s="85" t="s">
        <v>376</v>
      </c>
      <c r="AT87" s="85" t="s">
        <v>815</v>
      </c>
      <c r="AU87" s="85" t="s">
        <v>377</v>
      </c>
      <c r="AV87" s="85">
        <f t="shared" si="2"/>
        <v>12</v>
      </c>
      <c r="AW87" s="85" t="str">
        <f>VLOOKUP(Roster_HR[[#This Row],[Enterprise ID]],'ROSTER'!$A$1:$R$634,18,FALSE)</f>
        <v>NETWORK SERVICES</v>
      </c>
      <c r="AX87" s="85" t="str">
        <f>VLOOKUP(Roster_HR[[#This Row],[Enterprise ID]],'ROSTER'!$A$1:$R$634,14,FALSE)</f>
        <v>Milan</v>
      </c>
      <c r="AY87" s="85" t="s">
        <v>4021</v>
      </c>
      <c r="AZ87" s="85" t="s">
        <v>160</v>
      </c>
      <c r="BA87" s="85"/>
      <c r="BB87" s="85"/>
      <c r="BC87" s="85" t="s">
        <v>816</v>
      </c>
      <c r="BD87" s="85" t="s">
        <v>162</v>
      </c>
      <c r="BE87" s="85" t="s">
        <v>163</v>
      </c>
      <c r="BF87" s="85" t="s">
        <v>816</v>
      </c>
      <c r="BG87" s="85" t="s">
        <v>164</v>
      </c>
      <c r="BH87" s="85" t="s">
        <v>165</v>
      </c>
      <c r="BI87" s="85" t="s">
        <v>166</v>
      </c>
      <c r="BJ87" s="85" t="s">
        <v>167</v>
      </c>
      <c r="BK87" s="85" t="s">
        <v>168</v>
      </c>
      <c r="BL87" s="85" t="s">
        <v>169</v>
      </c>
      <c r="BM87" s="85" t="s">
        <v>162</v>
      </c>
      <c r="BN87" s="85" t="s">
        <v>170</v>
      </c>
      <c r="BO87" s="85" t="s">
        <v>171</v>
      </c>
      <c r="BP87" s="85" t="s">
        <v>214</v>
      </c>
      <c r="BQ87" s="85" t="s">
        <v>215</v>
      </c>
      <c r="BR87" s="85" t="s">
        <v>216</v>
      </c>
      <c r="BS87" s="85"/>
      <c r="BT87" s="85"/>
      <c r="BU87" s="85"/>
      <c r="BV87" s="85"/>
      <c r="BW87" s="85"/>
      <c r="BX87" s="85"/>
      <c r="BY87" s="85"/>
      <c r="BZ87" s="85"/>
    </row>
    <row r="88" spans="1:78" hidden="1" x14ac:dyDescent="0.25">
      <c r="A88" s="85" t="s">
        <v>817</v>
      </c>
      <c r="B88" s="85" t="s">
        <v>128</v>
      </c>
      <c r="C88" s="85" t="s">
        <v>818</v>
      </c>
      <c r="D88" s="85" t="str">
        <f>_xlfn.XLOOKUP(Roster_HR[[#This Row],[Enterprise ID]],Roster[Enterprise ID],Roster[Enterprise ID])</f>
        <v>stefano.bonanno</v>
      </c>
      <c r="E88" s="85" t="s">
        <v>819</v>
      </c>
      <c r="F88" s="85" t="s">
        <v>820</v>
      </c>
      <c r="G88" s="85" t="s">
        <v>132</v>
      </c>
      <c r="H88" s="85" t="s">
        <v>1</v>
      </c>
      <c r="I88" s="85" t="s">
        <v>133</v>
      </c>
      <c r="J88" s="85" t="s">
        <v>134</v>
      </c>
      <c r="K88" s="85" t="s">
        <v>135</v>
      </c>
      <c r="L88" s="85" t="s">
        <v>136</v>
      </c>
      <c r="M88" s="85" t="s">
        <v>137</v>
      </c>
      <c r="N88" s="85" t="s">
        <v>138</v>
      </c>
      <c r="O88" s="85" t="s">
        <v>139</v>
      </c>
      <c r="P88" s="85" t="s">
        <v>140</v>
      </c>
      <c r="Q88" s="85" t="s">
        <v>141</v>
      </c>
      <c r="R88" s="85" t="s">
        <v>142</v>
      </c>
      <c r="S88" s="85" t="s">
        <v>143</v>
      </c>
      <c r="T88" s="85" t="s">
        <v>144</v>
      </c>
      <c r="U88" s="85" t="s">
        <v>176</v>
      </c>
      <c r="V88" s="85" t="s">
        <v>146</v>
      </c>
      <c r="W88" s="85" t="s">
        <v>147</v>
      </c>
      <c r="X88" s="85" t="s">
        <v>148</v>
      </c>
      <c r="Y88" s="85" t="s">
        <v>149</v>
      </c>
      <c r="Z88" s="85" t="s">
        <v>150</v>
      </c>
      <c r="AA88" s="85" t="s">
        <v>1</v>
      </c>
      <c r="AB88" s="85" t="s">
        <v>1</v>
      </c>
      <c r="AC88" s="85" t="s">
        <v>147</v>
      </c>
      <c r="AD88" s="85" t="s">
        <v>1</v>
      </c>
      <c r="AE88" s="85" t="s">
        <v>1</v>
      </c>
      <c r="AF88" s="85" t="s">
        <v>1</v>
      </c>
      <c r="AG88" s="85" t="s">
        <v>1</v>
      </c>
      <c r="AH88" s="85" t="s">
        <v>151</v>
      </c>
      <c r="AI88" s="85" t="s">
        <v>206</v>
      </c>
      <c r="AJ88" s="85" t="s">
        <v>207</v>
      </c>
      <c r="AK88" s="85" t="s">
        <v>154</v>
      </c>
      <c r="AL88" s="85" t="s">
        <v>329</v>
      </c>
      <c r="AM88" s="85" t="s">
        <v>330</v>
      </c>
      <c r="AN88" s="85" t="s">
        <v>1</v>
      </c>
      <c r="AO88" s="85"/>
      <c r="AP88" s="85" t="s">
        <v>1</v>
      </c>
      <c r="AQ88" s="85" t="s">
        <v>821</v>
      </c>
      <c r="AR88" s="85" t="s">
        <v>158</v>
      </c>
      <c r="AS88" s="85" t="s">
        <v>591</v>
      </c>
      <c r="AT88" s="85" t="s">
        <v>821</v>
      </c>
      <c r="AU88" s="85" t="s">
        <v>592</v>
      </c>
      <c r="AV88" s="85">
        <f t="shared" si="2"/>
        <v>24</v>
      </c>
      <c r="AW88" s="85" t="str">
        <f>VLOOKUP(Roster_HR[[#This Row],[Enterprise ID]],'ROSTER'!$A$1:$R$634,18,FALSE)</f>
        <v>NETWORK SERVICES</v>
      </c>
      <c r="AX88" s="85" t="str">
        <f>VLOOKUP(Roster_HR[[#This Row],[Enterprise ID]],'ROSTER'!$A$1:$R$634,14,FALSE)</f>
        <v>Milan</v>
      </c>
      <c r="AY88" s="85" t="s">
        <v>4021</v>
      </c>
      <c r="AZ88" s="85" t="s">
        <v>160</v>
      </c>
      <c r="BA88" s="85"/>
      <c r="BB88" s="85"/>
      <c r="BC88" s="85" t="s">
        <v>761</v>
      </c>
      <c r="BD88" s="85" t="s">
        <v>162</v>
      </c>
      <c r="BE88" s="85" t="s">
        <v>163</v>
      </c>
      <c r="BF88" s="85" t="s">
        <v>761</v>
      </c>
      <c r="BG88" s="85" t="s">
        <v>164</v>
      </c>
      <c r="BH88" s="85" t="s">
        <v>165</v>
      </c>
      <c r="BI88" s="85" t="s">
        <v>166</v>
      </c>
      <c r="BJ88" s="85" t="s">
        <v>167</v>
      </c>
      <c r="BK88" s="85" t="s">
        <v>168</v>
      </c>
      <c r="BL88" s="85" t="s">
        <v>169</v>
      </c>
      <c r="BM88" s="85" t="s">
        <v>162</v>
      </c>
      <c r="BN88" s="85" t="s">
        <v>170</v>
      </c>
      <c r="BO88" s="85" t="s">
        <v>171</v>
      </c>
      <c r="BP88" s="85" t="s">
        <v>623</v>
      </c>
      <c r="BQ88" s="85" t="s">
        <v>624</v>
      </c>
      <c r="BR88" s="85" t="s">
        <v>625</v>
      </c>
      <c r="BS88" s="85"/>
      <c r="BT88" s="85"/>
      <c r="BU88" s="85"/>
      <c r="BV88" s="85"/>
      <c r="BW88" s="85">
        <v>2</v>
      </c>
      <c r="BX88" s="85"/>
      <c r="BY88" s="85"/>
      <c r="BZ88" s="85"/>
    </row>
    <row r="89" spans="1:78" hidden="1" x14ac:dyDescent="0.25">
      <c r="A89" s="85" t="s">
        <v>822</v>
      </c>
      <c r="B89" s="85" t="s">
        <v>128</v>
      </c>
      <c r="C89" s="85" t="s">
        <v>823</v>
      </c>
      <c r="D89" s="85" t="str">
        <f>_xlfn.XLOOKUP(Roster_HR[[#This Row],[Enterprise ID]],Roster[Enterprise ID],Roster[Enterprise ID])</f>
        <v>daniela.v.alpegiani</v>
      </c>
      <c r="E89" s="85" t="s">
        <v>824</v>
      </c>
      <c r="F89" s="85" t="s">
        <v>825</v>
      </c>
      <c r="G89" s="85" t="s">
        <v>132</v>
      </c>
      <c r="H89" s="85" t="s">
        <v>1</v>
      </c>
      <c r="I89" s="85" t="s">
        <v>133</v>
      </c>
      <c r="J89" s="85" t="s">
        <v>134</v>
      </c>
      <c r="K89" s="85" t="s">
        <v>135</v>
      </c>
      <c r="L89" s="85" t="s">
        <v>136</v>
      </c>
      <c r="M89" s="85" t="s">
        <v>137</v>
      </c>
      <c r="N89" s="85" t="s">
        <v>138</v>
      </c>
      <c r="O89" s="85" t="s">
        <v>139</v>
      </c>
      <c r="P89" s="85" t="s">
        <v>140</v>
      </c>
      <c r="Q89" s="85" t="s">
        <v>141</v>
      </c>
      <c r="R89" s="85" t="s">
        <v>142</v>
      </c>
      <c r="S89" s="85" t="s">
        <v>143</v>
      </c>
      <c r="T89" s="85" t="s">
        <v>144</v>
      </c>
      <c r="U89" s="85" t="s">
        <v>176</v>
      </c>
      <c r="V89" s="85" t="s">
        <v>146</v>
      </c>
      <c r="W89" s="85" t="s">
        <v>147</v>
      </c>
      <c r="X89" s="85" t="s">
        <v>148</v>
      </c>
      <c r="Y89" s="85" t="s">
        <v>149</v>
      </c>
      <c r="Z89" s="85" t="s">
        <v>150</v>
      </c>
      <c r="AA89" s="85" t="s">
        <v>1</v>
      </c>
      <c r="AB89" s="85" t="s">
        <v>1</v>
      </c>
      <c r="AC89" s="85" t="s">
        <v>147</v>
      </c>
      <c r="AD89" s="85" t="s">
        <v>1</v>
      </c>
      <c r="AE89" s="85" t="s">
        <v>1</v>
      </c>
      <c r="AF89" s="85" t="s">
        <v>1</v>
      </c>
      <c r="AG89" s="85" t="s">
        <v>1</v>
      </c>
      <c r="AH89" s="85" t="s">
        <v>151</v>
      </c>
      <c r="AI89" s="85" t="s">
        <v>206</v>
      </c>
      <c r="AJ89" s="85" t="s">
        <v>207</v>
      </c>
      <c r="AK89" s="85" t="s">
        <v>179</v>
      </c>
      <c r="AL89" s="85" t="s">
        <v>208</v>
      </c>
      <c r="AM89" s="85" t="s">
        <v>209</v>
      </c>
      <c r="AN89" s="85" t="s">
        <v>1</v>
      </c>
      <c r="AO89" s="85"/>
      <c r="AP89" s="85" t="s">
        <v>1</v>
      </c>
      <c r="AQ89" s="85" t="s">
        <v>826</v>
      </c>
      <c r="AR89" s="85" t="s">
        <v>158</v>
      </c>
      <c r="AS89" s="85" t="s">
        <v>591</v>
      </c>
      <c r="AT89" s="85" t="s">
        <v>826</v>
      </c>
      <c r="AU89" s="85" t="s">
        <v>592</v>
      </c>
      <c r="AV89" s="85">
        <f t="shared" si="2"/>
        <v>24</v>
      </c>
      <c r="AW89" s="85" t="str">
        <f>VLOOKUP(Roster_HR[[#This Row],[Enterprise ID]],'ROSTER'!$A$1:$R$634,18,FALSE)</f>
        <v>SAP BASIS</v>
      </c>
      <c r="AX89" s="85" t="str">
        <f>VLOOKUP(Roster_HR[[#This Row],[Enterprise ID]],'ROSTER'!$A$1:$R$634,14,FALSE)</f>
        <v>Milan</v>
      </c>
      <c r="AY89" s="85" t="s">
        <v>4021</v>
      </c>
      <c r="AZ89" s="85" t="s">
        <v>160</v>
      </c>
      <c r="BA89" s="85"/>
      <c r="BB89" s="85"/>
      <c r="BC89" s="85" t="s">
        <v>272</v>
      </c>
      <c r="BD89" s="85" t="s">
        <v>162</v>
      </c>
      <c r="BE89" s="85" t="s">
        <v>163</v>
      </c>
      <c r="BF89" s="85" t="s">
        <v>272</v>
      </c>
      <c r="BG89" s="85" t="s">
        <v>164</v>
      </c>
      <c r="BH89" s="85" t="s">
        <v>165</v>
      </c>
      <c r="BI89" s="85" t="s">
        <v>166</v>
      </c>
      <c r="BJ89" s="85" t="s">
        <v>167</v>
      </c>
      <c r="BK89" s="85" t="s">
        <v>168</v>
      </c>
      <c r="BL89" s="85" t="s">
        <v>169</v>
      </c>
      <c r="BM89" s="85" t="s">
        <v>162</v>
      </c>
      <c r="BN89" s="85" t="s">
        <v>170</v>
      </c>
      <c r="BO89" s="85" t="s">
        <v>171</v>
      </c>
      <c r="BP89" s="85" t="s">
        <v>508</v>
      </c>
      <c r="BQ89" s="85" t="s">
        <v>509</v>
      </c>
      <c r="BR89" s="85" t="s">
        <v>510</v>
      </c>
      <c r="BS89" s="85"/>
      <c r="BT89" s="85"/>
      <c r="BU89" s="85"/>
      <c r="BV89" s="85"/>
      <c r="BW89" s="85"/>
      <c r="BX89" s="85"/>
      <c r="BY89" s="85"/>
      <c r="BZ89" s="85"/>
    </row>
    <row r="90" spans="1:78" hidden="1" x14ac:dyDescent="0.25">
      <c r="A90" s="85" t="s">
        <v>827</v>
      </c>
      <c r="B90" s="85" t="s">
        <v>128</v>
      </c>
      <c r="C90" s="85" t="s">
        <v>828</v>
      </c>
      <c r="D90" s="85" t="str">
        <f>_xlfn.XLOOKUP(Roster_HR[[#This Row],[Enterprise ID]],Roster[Enterprise ID],Roster[Enterprise ID])</f>
        <v>fabrizio.menghini</v>
      </c>
      <c r="E90" s="85" t="s">
        <v>829</v>
      </c>
      <c r="F90" s="85" t="s">
        <v>830</v>
      </c>
      <c r="G90" s="85" t="s">
        <v>132</v>
      </c>
      <c r="H90" s="85" t="s">
        <v>1</v>
      </c>
      <c r="I90" s="85" t="s">
        <v>133</v>
      </c>
      <c r="J90" s="85" t="s">
        <v>134</v>
      </c>
      <c r="K90" s="85" t="s">
        <v>135</v>
      </c>
      <c r="L90" s="85" t="s">
        <v>136</v>
      </c>
      <c r="M90" s="85" t="s">
        <v>137</v>
      </c>
      <c r="N90" s="85" t="s">
        <v>138</v>
      </c>
      <c r="O90" s="85" t="s">
        <v>139</v>
      </c>
      <c r="P90" s="85" t="s">
        <v>140</v>
      </c>
      <c r="Q90" s="85" t="s">
        <v>141</v>
      </c>
      <c r="R90" s="85" t="s">
        <v>142</v>
      </c>
      <c r="S90" s="85" t="s">
        <v>143</v>
      </c>
      <c r="T90" s="85" t="s">
        <v>144</v>
      </c>
      <c r="U90" s="85" t="s">
        <v>145</v>
      </c>
      <c r="V90" s="85" t="s">
        <v>146</v>
      </c>
      <c r="W90" s="85" t="s">
        <v>147</v>
      </c>
      <c r="X90" s="85" t="s">
        <v>148</v>
      </c>
      <c r="Y90" s="85" t="s">
        <v>149</v>
      </c>
      <c r="Z90" s="85" t="s">
        <v>150</v>
      </c>
      <c r="AA90" s="85" t="s">
        <v>1</v>
      </c>
      <c r="AB90" s="85" t="s">
        <v>1</v>
      </c>
      <c r="AC90" s="85" t="s">
        <v>147</v>
      </c>
      <c r="AD90" s="85" t="s">
        <v>1</v>
      </c>
      <c r="AE90" s="85" t="s">
        <v>1</v>
      </c>
      <c r="AF90" s="85" t="s">
        <v>1</v>
      </c>
      <c r="AG90" s="85" t="s">
        <v>1</v>
      </c>
      <c r="AH90" s="85" t="s">
        <v>151</v>
      </c>
      <c r="AI90" s="85" t="s">
        <v>177</v>
      </c>
      <c r="AJ90" s="85" t="s">
        <v>4023</v>
      </c>
      <c r="AK90" s="85" t="s">
        <v>343</v>
      </c>
      <c r="AL90" s="85" t="s">
        <v>831</v>
      </c>
      <c r="AM90" s="85" t="s">
        <v>832</v>
      </c>
      <c r="AN90" s="85" t="s">
        <v>1</v>
      </c>
      <c r="AO90" s="85"/>
      <c r="AP90" s="85" t="s">
        <v>1</v>
      </c>
      <c r="AQ90" s="85" t="s">
        <v>833</v>
      </c>
      <c r="AR90" s="85" t="s">
        <v>158</v>
      </c>
      <c r="AS90" s="85" t="s">
        <v>1</v>
      </c>
      <c r="AT90" s="85" t="s">
        <v>833</v>
      </c>
      <c r="AU90" s="85" t="s">
        <v>834</v>
      </c>
      <c r="AV90" s="85">
        <f t="shared" si="2"/>
        <v>13</v>
      </c>
      <c r="AW90" s="85" t="str">
        <f>VLOOKUP(Roster_HR[[#This Row],[Enterprise ID]],'ROSTER'!$A$1:$R$634,18,FALSE)</f>
        <v>SAP BASIS</v>
      </c>
      <c r="AX90" s="85" t="str">
        <f>VLOOKUP(Roster_HR[[#This Row],[Enterprise ID]],'ROSTER'!$A$1:$R$634,14,FALSE)</f>
        <v>Rome</v>
      </c>
      <c r="AY90" s="85" t="s">
        <v>4021</v>
      </c>
      <c r="AZ90" s="85" t="s">
        <v>160</v>
      </c>
      <c r="BA90" s="85"/>
      <c r="BB90" s="85"/>
      <c r="BC90" s="85" t="s">
        <v>198</v>
      </c>
      <c r="BD90" s="85" t="s">
        <v>162</v>
      </c>
      <c r="BE90" s="85" t="s">
        <v>163</v>
      </c>
      <c r="BF90" s="85" t="s">
        <v>198</v>
      </c>
      <c r="BG90" s="85" t="s">
        <v>164</v>
      </c>
      <c r="BH90" s="85" t="s">
        <v>165</v>
      </c>
      <c r="BI90" s="85" t="s">
        <v>166</v>
      </c>
      <c r="BJ90" s="85" t="s">
        <v>167</v>
      </c>
      <c r="BK90" s="85" t="s">
        <v>168</v>
      </c>
      <c r="BL90" s="85" t="s">
        <v>169</v>
      </c>
      <c r="BM90" s="85" t="s">
        <v>162</v>
      </c>
      <c r="BN90" s="85" t="s">
        <v>170</v>
      </c>
      <c r="BO90" s="85" t="s">
        <v>171</v>
      </c>
      <c r="BP90" s="85" t="s">
        <v>835</v>
      </c>
      <c r="BQ90" s="85" t="s">
        <v>445</v>
      </c>
      <c r="BR90" s="85" t="s">
        <v>836</v>
      </c>
      <c r="BS90" s="85"/>
      <c r="BT90" s="85"/>
      <c r="BU90" s="85"/>
      <c r="BV90" s="85"/>
      <c r="BW90" s="85"/>
      <c r="BX90" s="85"/>
      <c r="BY90" s="85"/>
      <c r="BZ90" s="85"/>
    </row>
    <row r="91" spans="1:78" hidden="1" x14ac:dyDescent="0.25">
      <c r="A91" s="85" t="s">
        <v>837</v>
      </c>
      <c r="B91" s="85" t="s">
        <v>128</v>
      </c>
      <c r="C91" s="85" t="s">
        <v>838</v>
      </c>
      <c r="D91" s="85" t="str">
        <f>_xlfn.XLOOKUP(Roster_HR[[#This Row],[Enterprise ID]],Roster[Enterprise ID],Roster[Enterprise ID])</f>
        <v>s.de.luca</v>
      </c>
      <c r="E91" s="85" t="s">
        <v>839</v>
      </c>
      <c r="F91" s="85" t="s">
        <v>840</v>
      </c>
      <c r="G91" s="85" t="s">
        <v>132</v>
      </c>
      <c r="H91" s="85" t="s">
        <v>1</v>
      </c>
      <c r="I91" s="85" t="s">
        <v>133</v>
      </c>
      <c r="J91" s="85" t="s">
        <v>134</v>
      </c>
      <c r="K91" s="85" t="s">
        <v>135</v>
      </c>
      <c r="L91" s="85" t="s">
        <v>136</v>
      </c>
      <c r="M91" s="85" t="s">
        <v>137</v>
      </c>
      <c r="N91" s="85" t="s">
        <v>138</v>
      </c>
      <c r="O91" s="85" t="s">
        <v>139</v>
      </c>
      <c r="P91" s="85" t="s">
        <v>140</v>
      </c>
      <c r="Q91" s="85" t="s">
        <v>141</v>
      </c>
      <c r="R91" s="85" t="s">
        <v>142</v>
      </c>
      <c r="S91" s="85" t="s">
        <v>143</v>
      </c>
      <c r="T91" s="85" t="s">
        <v>144</v>
      </c>
      <c r="U91" s="85" t="s">
        <v>176</v>
      </c>
      <c r="V91" s="85" t="s">
        <v>146</v>
      </c>
      <c r="W91" s="85" t="s">
        <v>147</v>
      </c>
      <c r="X91" s="85" t="s">
        <v>148</v>
      </c>
      <c r="Y91" s="85" t="s">
        <v>149</v>
      </c>
      <c r="Z91" s="85" t="s">
        <v>150</v>
      </c>
      <c r="AA91" s="85" t="s">
        <v>1</v>
      </c>
      <c r="AB91" s="85" t="s">
        <v>1</v>
      </c>
      <c r="AC91" s="85" t="s">
        <v>147</v>
      </c>
      <c r="AD91" s="85" t="s">
        <v>1</v>
      </c>
      <c r="AE91" s="85" t="s">
        <v>1</v>
      </c>
      <c r="AF91" s="85" t="s">
        <v>1</v>
      </c>
      <c r="AG91" s="85" t="s">
        <v>1</v>
      </c>
      <c r="AH91" s="85" t="s">
        <v>151</v>
      </c>
      <c r="AI91" s="85" t="s">
        <v>152</v>
      </c>
      <c r="AJ91" s="85" t="s">
        <v>153</v>
      </c>
      <c r="AK91" s="85" t="s">
        <v>154</v>
      </c>
      <c r="AL91" s="85" t="s">
        <v>155</v>
      </c>
      <c r="AM91" s="85" t="s">
        <v>156</v>
      </c>
      <c r="AN91" s="85" t="s">
        <v>1</v>
      </c>
      <c r="AO91" s="85"/>
      <c r="AP91" s="85" t="s">
        <v>1</v>
      </c>
      <c r="AQ91" s="85" t="s">
        <v>668</v>
      </c>
      <c r="AR91" s="85" t="s">
        <v>158</v>
      </c>
      <c r="AS91" s="85" t="s">
        <v>1</v>
      </c>
      <c r="AT91" s="85" t="s">
        <v>668</v>
      </c>
      <c r="AU91" s="85" t="s">
        <v>614</v>
      </c>
      <c r="AV91" s="85">
        <f t="shared" si="2"/>
        <v>22</v>
      </c>
      <c r="AW91" s="85" t="str">
        <f>VLOOKUP(Roster_HR[[#This Row],[Enterprise ID]],'ROSTER'!$A$1:$R$634,18,FALSE)</f>
        <v>DBA SERVICES</v>
      </c>
      <c r="AX91" s="85" t="str">
        <f>VLOOKUP(Roster_HR[[#This Row],[Enterprise ID]],'ROSTER'!$A$1:$R$634,14,FALSE)</f>
        <v>Milan</v>
      </c>
      <c r="AY91" s="85" t="s">
        <v>4021</v>
      </c>
      <c r="AZ91" s="85" t="s">
        <v>160</v>
      </c>
      <c r="BA91" s="85"/>
      <c r="BB91" s="85"/>
      <c r="BC91" s="85" t="s">
        <v>452</v>
      </c>
      <c r="BD91" s="85" t="s">
        <v>162</v>
      </c>
      <c r="BE91" s="85" t="s">
        <v>163</v>
      </c>
      <c r="BF91" s="85" t="s">
        <v>452</v>
      </c>
      <c r="BG91" s="85" t="s">
        <v>164</v>
      </c>
      <c r="BH91" s="85" t="s">
        <v>165</v>
      </c>
      <c r="BI91" s="85" t="s">
        <v>166</v>
      </c>
      <c r="BJ91" s="85" t="s">
        <v>167</v>
      </c>
      <c r="BK91" s="85" t="s">
        <v>168</v>
      </c>
      <c r="BL91" s="85" t="s">
        <v>169</v>
      </c>
      <c r="BM91" s="85" t="s">
        <v>162</v>
      </c>
      <c r="BN91" s="85" t="s">
        <v>170</v>
      </c>
      <c r="BO91" s="85" t="s">
        <v>171</v>
      </c>
      <c r="BP91" s="85" t="s">
        <v>230</v>
      </c>
      <c r="BQ91" s="85" t="s">
        <v>231</v>
      </c>
      <c r="BR91" s="85" t="s">
        <v>841</v>
      </c>
      <c r="BS91" s="85"/>
      <c r="BT91" s="85"/>
      <c r="BU91" s="85"/>
      <c r="BV91" s="85"/>
      <c r="BW91" s="85"/>
      <c r="BX91" s="85"/>
      <c r="BY91" s="85"/>
      <c r="BZ91" s="85"/>
    </row>
    <row r="92" spans="1:78" hidden="1" x14ac:dyDescent="0.25">
      <c r="A92" s="85" t="s">
        <v>842</v>
      </c>
      <c r="B92" s="85" t="s">
        <v>128</v>
      </c>
      <c r="C92" s="85" t="s">
        <v>843</v>
      </c>
      <c r="D92" s="85" t="str">
        <f>_xlfn.XLOOKUP(Roster_HR[[#This Row],[Enterprise ID]],Roster[Enterprise ID],Roster[Enterprise ID])</f>
        <v>aurelio.de.luzio</v>
      </c>
      <c r="E92" s="85" t="s">
        <v>844</v>
      </c>
      <c r="F92" s="85" t="s">
        <v>845</v>
      </c>
      <c r="G92" s="85" t="s">
        <v>132</v>
      </c>
      <c r="H92" s="85" t="s">
        <v>1</v>
      </c>
      <c r="I92" s="85" t="s">
        <v>133</v>
      </c>
      <c r="J92" s="85" t="s">
        <v>134</v>
      </c>
      <c r="K92" s="85" t="s">
        <v>135</v>
      </c>
      <c r="L92" s="85" t="s">
        <v>136</v>
      </c>
      <c r="M92" s="85" t="s">
        <v>137</v>
      </c>
      <c r="N92" s="85" t="s">
        <v>138</v>
      </c>
      <c r="O92" s="85" t="s">
        <v>139</v>
      </c>
      <c r="P92" s="85" t="s">
        <v>140</v>
      </c>
      <c r="Q92" s="85" t="s">
        <v>141</v>
      </c>
      <c r="R92" s="85" t="s">
        <v>142</v>
      </c>
      <c r="S92" s="85" t="s">
        <v>143</v>
      </c>
      <c r="T92" s="85" t="s">
        <v>144</v>
      </c>
      <c r="U92" s="85" t="s">
        <v>176</v>
      </c>
      <c r="V92" s="85" t="s">
        <v>146</v>
      </c>
      <c r="W92" s="85" t="s">
        <v>147</v>
      </c>
      <c r="X92" s="85" t="s">
        <v>148</v>
      </c>
      <c r="Y92" s="85" t="s">
        <v>149</v>
      </c>
      <c r="Z92" s="85" t="s">
        <v>150</v>
      </c>
      <c r="AA92" s="85" t="s">
        <v>1</v>
      </c>
      <c r="AB92" s="85" t="s">
        <v>1</v>
      </c>
      <c r="AC92" s="85" t="s">
        <v>147</v>
      </c>
      <c r="AD92" s="85" t="s">
        <v>1</v>
      </c>
      <c r="AE92" s="85" t="s">
        <v>1</v>
      </c>
      <c r="AF92" s="85" t="s">
        <v>1</v>
      </c>
      <c r="AG92" s="85" t="s">
        <v>1</v>
      </c>
      <c r="AH92" s="85" t="s">
        <v>151</v>
      </c>
      <c r="AI92" s="85" t="s">
        <v>177</v>
      </c>
      <c r="AJ92" s="85" t="s">
        <v>1522</v>
      </c>
      <c r="AK92" s="85" t="s">
        <v>224</v>
      </c>
      <c r="AL92" s="85" t="s">
        <v>225</v>
      </c>
      <c r="AM92" s="85" t="s">
        <v>226</v>
      </c>
      <c r="AN92" s="85" t="s">
        <v>1</v>
      </c>
      <c r="AO92" s="85"/>
      <c r="AP92" s="85" t="s">
        <v>1</v>
      </c>
      <c r="AQ92" s="85" t="s">
        <v>182</v>
      </c>
      <c r="AR92" s="85" t="s">
        <v>158</v>
      </c>
      <c r="AS92" s="85" t="s">
        <v>1</v>
      </c>
      <c r="AT92" s="85" t="s">
        <v>182</v>
      </c>
      <c r="AU92" s="85" t="s">
        <v>481</v>
      </c>
      <c r="AV92" s="85">
        <f t="shared" si="2"/>
        <v>53</v>
      </c>
      <c r="AW92" s="85" t="str">
        <f>VLOOKUP(Roster_HR[[#This Row],[Enterprise ID]],'ROSTER'!$A$1:$R$634,18,FALSE)</f>
        <v>MIDDLEWARE SERVICES</v>
      </c>
      <c r="AX92" s="85" t="str">
        <f>VLOOKUP(Roster_HR[[#This Row],[Enterprise ID]],'ROSTER'!$A$1:$R$634,14,FALSE)</f>
        <v>Milan</v>
      </c>
      <c r="AY92" s="85" t="s">
        <v>1630</v>
      </c>
      <c r="AZ92" s="85" t="s">
        <v>160</v>
      </c>
      <c r="BA92" s="85"/>
      <c r="BB92" s="85"/>
      <c r="BC92" s="85" t="s">
        <v>240</v>
      </c>
      <c r="BD92" s="85" t="s">
        <v>162</v>
      </c>
      <c r="BE92" s="85" t="s">
        <v>163</v>
      </c>
      <c r="BF92" s="85" t="s">
        <v>240</v>
      </c>
      <c r="BG92" s="85" t="s">
        <v>164</v>
      </c>
      <c r="BH92" s="85" t="s">
        <v>165</v>
      </c>
      <c r="BI92" s="85" t="s">
        <v>166</v>
      </c>
      <c r="BJ92" s="85" t="s">
        <v>167</v>
      </c>
      <c r="BK92" s="85" t="s">
        <v>168</v>
      </c>
      <c r="BL92" s="85" t="s">
        <v>169</v>
      </c>
      <c r="BM92" s="85" t="s">
        <v>162</v>
      </c>
      <c r="BN92" s="85" t="s">
        <v>170</v>
      </c>
      <c r="BO92" s="85" t="s">
        <v>171</v>
      </c>
      <c r="BP92" s="85" t="s">
        <v>683</v>
      </c>
      <c r="BQ92" s="85" t="s">
        <v>684</v>
      </c>
      <c r="BR92" s="85" t="s">
        <v>685</v>
      </c>
      <c r="BS92" s="85"/>
      <c r="BT92" s="85"/>
      <c r="BU92" s="85"/>
      <c r="BV92" s="85"/>
      <c r="BW92" s="85"/>
      <c r="BX92" s="85"/>
      <c r="BY92" s="85"/>
      <c r="BZ92" s="85"/>
    </row>
    <row r="93" spans="1:78" hidden="1" x14ac:dyDescent="0.25">
      <c r="A93" s="85" t="s">
        <v>846</v>
      </c>
      <c r="B93" s="85" t="s">
        <v>128</v>
      </c>
      <c r="C93" s="85" t="s">
        <v>847</v>
      </c>
      <c r="D93" s="85" t="str">
        <f>_xlfn.XLOOKUP(Roster_HR[[#This Row],[Enterprise ID]],Roster[Enterprise ID],Roster[Enterprise ID])</f>
        <v>daniele.nemour</v>
      </c>
      <c r="E93" s="85" t="s">
        <v>848</v>
      </c>
      <c r="F93" s="85" t="s">
        <v>849</v>
      </c>
      <c r="G93" s="85" t="s">
        <v>132</v>
      </c>
      <c r="H93" s="85" t="s">
        <v>1</v>
      </c>
      <c r="I93" s="85" t="s">
        <v>133</v>
      </c>
      <c r="J93" s="85" t="s">
        <v>134</v>
      </c>
      <c r="K93" s="85" t="s">
        <v>135</v>
      </c>
      <c r="L93" s="85" t="s">
        <v>136</v>
      </c>
      <c r="M93" s="85" t="s">
        <v>137</v>
      </c>
      <c r="N93" s="85" t="s">
        <v>138</v>
      </c>
      <c r="O93" s="85" t="s">
        <v>139</v>
      </c>
      <c r="P93" s="85" t="s">
        <v>140</v>
      </c>
      <c r="Q93" s="85" t="s">
        <v>141</v>
      </c>
      <c r="R93" s="85" t="s">
        <v>142</v>
      </c>
      <c r="S93" s="85" t="s">
        <v>143</v>
      </c>
      <c r="T93" s="85" t="s">
        <v>144</v>
      </c>
      <c r="U93" s="85" t="s">
        <v>176</v>
      </c>
      <c r="V93" s="85" t="s">
        <v>146</v>
      </c>
      <c r="W93" s="85" t="s">
        <v>147</v>
      </c>
      <c r="X93" s="85" t="s">
        <v>148</v>
      </c>
      <c r="Y93" s="85" t="s">
        <v>149</v>
      </c>
      <c r="Z93" s="85" t="s">
        <v>150</v>
      </c>
      <c r="AA93" s="85" t="s">
        <v>1</v>
      </c>
      <c r="AB93" s="85" t="s">
        <v>1</v>
      </c>
      <c r="AC93" s="85" t="s">
        <v>147</v>
      </c>
      <c r="AD93" s="85" t="s">
        <v>1</v>
      </c>
      <c r="AE93" s="85" t="s">
        <v>1</v>
      </c>
      <c r="AF93" s="85" t="s">
        <v>1</v>
      </c>
      <c r="AG93" s="85" t="s">
        <v>1</v>
      </c>
      <c r="AH93" s="85" t="s">
        <v>151</v>
      </c>
      <c r="AI93" s="85" t="s">
        <v>206</v>
      </c>
      <c r="AJ93" s="85" t="s">
        <v>207</v>
      </c>
      <c r="AK93" s="85" t="s">
        <v>179</v>
      </c>
      <c r="AL93" s="85" t="s">
        <v>208</v>
      </c>
      <c r="AM93" s="85" t="s">
        <v>209</v>
      </c>
      <c r="AN93" s="85" t="s">
        <v>1</v>
      </c>
      <c r="AO93" s="85"/>
      <c r="AP93" s="85" t="s">
        <v>1</v>
      </c>
      <c r="AQ93" s="85" t="s">
        <v>850</v>
      </c>
      <c r="AR93" s="85" t="s">
        <v>158</v>
      </c>
      <c r="AS93" s="85" t="s">
        <v>1</v>
      </c>
      <c r="AT93" s="85" t="s">
        <v>850</v>
      </c>
      <c r="AU93" s="85" t="s">
        <v>428</v>
      </c>
      <c r="AV93" s="85">
        <f t="shared" si="2"/>
        <v>35</v>
      </c>
      <c r="AW93" s="85" t="str">
        <f>VLOOKUP(Roster_HR[[#This Row],[Enterprise ID]],'ROSTER'!$A$1:$R$634,18,FALSE)</f>
        <v>TOOLS&amp;AUTOMATION</v>
      </c>
      <c r="AX93" s="85" t="str">
        <f>VLOOKUP(Roster_HR[[#This Row],[Enterprise ID]],'ROSTER'!$A$1:$R$634,14,FALSE)</f>
        <v>Milan</v>
      </c>
      <c r="AY93" s="85" t="s">
        <v>4021</v>
      </c>
      <c r="AZ93" s="85" t="s">
        <v>160</v>
      </c>
      <c r="BA93" s="85"/>
      <c r="BB93" s="85"/>
      <c r="BC93" s="85" t="s">
        <v>272</v>
      </c>
      <c r="BD93" s="85" t="s">
        <v>162</v>
      </c>
      <c r="BE93" s="85" t="s">
        <v>163</v>
      </c>
      <c r="BF93" s="85" t="s">
        <v>272</v>
      </c>
      <c r="BG93" s="85" t="s">
        <v>164</v>
      </c>
      <c r="BH93" s="85" t="s">
        <v>165</v>
      </c>
      <c r="BI93" s="85" t="s">
        <v>166</v>
      </c>
      <c r="BJ93" s="85" t="s">
        <v>167</v>
      </c>
      <c r="BK93" s="85" t="s">
        <v>168</v>
      </c>
      <c r="BL93" s="85" t="s">
        <v>169</v>
      </c>
      <c r="BM93" s="85" t="s">
        <v>162</v>
      </c>
      <c r="BN93" s="85" t="s">
        <v>170</v>
      </c>
      <c r="BO93" s="85" t="s">
        <v>171</v>
      </c>
      <c r="BP93" s="85" t="s">
        <v>1</v>
      </c>
      <c r="BQ93" s="85" t="s">
        <v>1</v>
      </c>
      <c r="BR93" s="85" t="s">
        <v>1</v>
      </c>
      <c r="BS93" s="85"/>
      <c r="BT93" s="85">
        <v>1</v>
      </c>
      <c r="BU93" s="85"/>
      <c r="BV93" s="85"/>
      <c r="BW93" s="85"/>
      <c r="BX93" s="85"/>
      <c r="BY93" s="85"/>
      <c r="BZ93" s="85"/>
    </row>
    <row r="94" spans="1:78" hidden="1" x14ac:dyDescent="0.25">
      <c r="A94" s="85" t="s">
        <v>851</v>
      </c>
      <c r="B94" s="85" t="s">
        <v>128</v>
      </c>
      <c r="C94" s="85" t="s">
        <v>852</v>
      </c>
      <c r="D94" s="85" t="str">
        <f>_xlfn.XLOOKUP(Roster_HR[[#This Row],[Enterprise ID]],Roster[Enterprise ID],Roster[Enterprise ID])</f>
        <v>serena.fiastrelli</v>
      </c>
      <c r="E94" s="85" t="s">
        <v>853</v>
      </c>
      <c r="F94" s="85" t="s">
        <v>854</v>
      </c>
      <c r="G94" s="85" t="s">
        <v>132</v>
      </c>
      <c r="H94" s="85" t="s">
        <v>1</v>
      </c>
      <c r="I94" s="85" t="s">
        <v>133</v>
      </c>
      <c r="J94" s="85" t="s">
        <v>134</v>
      </c>
      <c r="K94" s="85" t="s">
        <v>135</v>
      </c>
      <c r="L94" s="85" t="s">
        <v>136</v>
      </c>
      <c r="M94" s="85" t="s">
        <v>137</v>
      </c>
      <c r="N94" s="85" t="s">
        <v>138</v>
      </c>
      <c r="O94" s="85" t="s">
        <v>139</v>
      </c>
      <c r="P94" s="85" t="s">
        <v>140</v>
      </c>
      <c r="Q94" s="85" t="s">
        <v>141</v>
      </c>
      <c r="R94" s="85" t="s">
        <v>142</v>
      </c>
      <c r="S94" s="85" t="s">
        <v>143</v>
      </c>
      <c r="T94" s="85" t="s">
        <v>144</v>
      </c>
      <c r="U94" s="85" t="s">
        <v>176</v>
      </c>
      <c r="V94" s="85" t="s">
        <v>146</v>
      </c>
      <c r="W94" s="85" t="s">
        <v>147</v>
      </c>
      <c r="X94" s="85" t="s">
        <v>148</v>
      </c>
      <c r="Y94" s="85" t="s">
        <v>149</v>
      </c>
      <c r="Z94" s="85" t="s">
        <v>150</v>
      </c>
      <c r="AA94" s="85" t="s">
        <v>1</v>
      </c>
      <c r="AB94" s="85" t="s">
        <v>1</v>
      </c>
      <c r="AC94" s="85" t="s">
        <v>147</v>
      </c>
      <c r="AD94" s="85" t="s">
        <v>1</v>
      </c>
      <c r="AE94" s="85" t="s">
        <v>1</v>
      </c>
      <c r="AF94" s="85" t="s">
        <v>1</v>
      </c>
      <c r="AG94" s="85" t="s">
        <v>1</v>
      </c>
      <c r="AH94" s="85" t="s">
        <v>151</v>
      </c>
      <c r="AI94" s="85" t="s">
        <v>206</v>
      </c>
      <c r="AJ94" s="85" t="s">
        <v>219</v>
      </c>
      <c r="AK94" s="85" t="s">
        <v>179</v>
      </c>
      <c r="AL94" s="85" t="s">
        <v>280</v>
      </c>
      <c r="AM94" s="85" t="s">
        <v>218</v>
      </c>
      <c r="AN94" s="85" t="s">
        <v>1</v>
      </c>
      <c r="AO94" s="85"/>
      <c r="AP94" s="85" t="s">
        <v>1</v>
      </c>
      <c r="AQ94" s="85" t="s">
        <v>855</v>
      </c>
      <c r="AR94" s="85" t="s">
        <v>158</v>
      </c>
      <c r="AS94" s="85" t="s">
        <v>1</v>
      </c>
      <c r="AT94" s="85" t="s">
        <v>855</v>
      </c>
      <c r="AU94" s="85" t="s">
        <v>465</v>
      </c>
      <c r="AV94" s="85">
        <f t="shared" si="2"/>
        <v>37</v>
      </c>
      <c r="AW94" s="85" t="str">
        <f>VLOOKUP(Roster_HR[[#This Row],[Enterprise ID]],'ROSTER'!$A$1:$R$634,18,FALSE)</f>
        <v>BACKUP SERVICES</v>
      </c>
      <c r="AX94" s="85" t="str">
        <f>VLOOKUP(Roster_HR[[#This Row],[Enterprise ID]],'ROSTER'!$A$1:$R$634,14,FALSE)</f>
        <v>Milan</v>
      </c>
      <c r="AY94" s="85" t="s">
        <v>4021</v>
      </c>
      <c r="AZ94" s="85" t="s">
        <v>160</v>
      </c>
      <c r="BA94" s="85"/>
      <c r="BB94" s="85"/>
      <c r="BC94" s="85" t="s">
        <v>651</v>
      </c>
      <c r="BD94" s="85" t="s">
        <v>162</v>
      </c>
      <c r="BE94" s="85" t="s">
        <v>163</v>
      </c>
      <c r="BF94" s="85" t="s">
        <v>651</v>
      </c>
      <c r="BG94" s="85" t="s">
        <v>164</v>
      </c>
      <c r="BH94" s="85" t="s">
        <v>165</v>
      </c>
      <c r="BI94" s="85" t="s">
        <v>166</v>
      </c>
      <c r="BJ94" s="85" t="s">
        <v>167</v>
      </c>
      <c r="BK94" s="85" t="s">
        <v>168</v>
      </c>
      <c r="BL94" s="85" t="s">
        <v>169</v>
      </c>
      <c r="BM94" s="85" t="s">
        <v>162</v>
      </c>
      <c r="BN94" s="85" t="s">
        <v>170</v>
      </c>
      <c r="BO94" s="85" t="s">
        <v>171</v>
      </c>
      <c r="BP94" s="85" t="s">
        <v>623</v>
      </c>
      <c r="BQ94" s="85" t="s">
        <v>624</v>
      </c>
      <c r="BR94" s="85" t="s">
        <v>625</v>
      </c>
      <c r="BS94" s="85"/>
      <c r="BT94" s="85"/>
      <c r="BU94" s="85"/>
      <c r="BV94" s="85">
        <v>1</v>
      </c>
      <c r="BW94" s="85"/>
      <c r="BX94" s="85"/>
      <c r="BY94" s="85"/>
      <c r="BZ94" s="85"/>
    </row>
    <row r="95" spans="1:78" hidden="1" x14ac:dyDescent="0.25">
      <c r="A95" s="85" t="s">
        <v>856</v>
      </c>
      <c r="B95" s="85" t="s">
        <v>128</v>
      </c>
      <c r="C95" s="85" t="s">
        <v>857</v>
      </c>
      <c r="D95" s="85" t="str">
        <f>_xlfn.XLOOKUP(Roster_HR[[#This Row],[Enterprise ID]],Roster[Enterprise ID],Roster[Enterprise ID])</f>
        <v>daniele.lopez</v>
      </c>
      <c r="E95" s="85" t="s">
        <v>858</v>
      </c>
      <c r="F95" s="85" t="s">
        <v>859</v>
      </c>
      <c r="G95" s="85" t="s">
        <v>132</v>
      </c>
      <c r="H95" s="85" t="s">
        <v>1</v>
      </c>
      <c r="I95" s="85" t="s">
        <v>133</v>
      </c>
      <c r="J95" s="85" t="s">
        <v>134</v>
      </c>
      <c r="K95" s="85" t="s">
        <v>135</v>
      </c>
      <c r="L95" s="85" t="s">
        <v>136</v>
      </c>
      <c r="M95" s="85" t="s">
        <v>137</v>
      </c>
      <c r="N95" s="85" t="s">
        <v>138</v>
      </c>
      <c r="O95" s="85" t="s">
        <v>139</v>
      </c>
      <c r="P95" s="85" t="s">
        <v>140</v>
      </c>
      <c r="Q95" s="85" t="s">
        <v>141</v>
      </c>
      <c r="R95" s="85" t="s">
        <v>142</v>
      </c>
      <c r="S95" s="85" t="s">
        <v>143</v>
      </c>
      <c r="T95" s="85" t="s">
        <v>144</v>
      </c>
      <c r="U95" s="85" t="s">
        <v>176</v>
      </c>
      <c r="V95" s="85" t="s">
        <v>146</v>
      </c>
      <c r="W95" s="85" t="s">
        <v>147</v>
      </c>
      <c r="X95" s="85" t="s">
        <v>148</v>
      </c>
      <c r="Y95" s="85" t="s">
        <v>149</v>
      </c>
      <c r="Z95" s="85" t="s">
        <v>150</v>
      </c>
      <c r="AA95" s="85" t="s">
        <v>1</v>
      </c>
      <c r="AB95" s="85" t="s">
        <v>1</v>
      </c>
      <c r="AC95" s="85" t="s">
        <v>147</v>
      </c>
      <c r="AD95" s="85" t="s">
        <v>1</v>
      </c>
      <c r="AE95" s="85" t="s">
        <v>1</v>
      </c>
      <c r="AF95" s="85" t="s">
        <v>1</v>
      </c>
      <c r="AG95" s="85" t="s">
        <v>1</v>
      </c>
      <c r="AH95" s="85" t="s">
        <v>151</v>
      </c>
      <c r="AI95" s="85" t="s">
        <v>206</v>
      </c>
      <c r="AJ95" s="85" t="s">
        <v>219</v>
      </c>
      <c r="AK95" s="85" t="s">
        <v>179</v>
      </c>
      <c r="AL95" s="85" t="s">
        <v>280</v>
      </c>
      <c r="AM95" s="85" t="s">
        <v>218</v>
      </c>
      <c r="AN95" s="85" t="s">
        <v>1</v>
      </c>
      <c r="AO95" s="85"/>
      <c r="AP95" s="85" t="s">
        <v>1</v>
      </c>
      <c r="AQ95" s="85" t="s">
        <v>860</v>
      </c>
      <c r="AR95" s="85" t="s">
        <v>158</v>
      </c>
      <c r="AS95" s="85" t="s">
        <v>714</v>
      </c>
      <c r="AT95" s="85" t="s">
        <v>860</v>
      </c>
      <c r="AU95" s="85" t="s">
        <v>160</v>
      </c>
      <c r="AV95" s="85">
        <f t="shared" si="2"/>
        <v>6</v>
      </c>
      <c r="AW95" s="85" t="str">
        <f>VLOOKUP(Roster_HR[[#This Row],[Enterprise ID]],'ROSTER'!$A$1:$R$634,18,FALSE)</f>
        <v>TOOLS&amp;AUTOMATION</v>
      </c>
      <c r="AX95" s="85" t="str">
        <f>VLOOKUP(Roster_HR[[#This Row],[Enterprise ID]],'ROSTER'!$A$1:$R$634,14,FALSE)</f>
        <v>Milan</v>
      </c>
      <c r="AY95" s="85" t="s">
        <v>4021</v>
      </c>
      <c r="AZ95" s="85" t="s">
        <v>160</v>
      </c>
      <c r="BA95" s="85"/>
      <c r="BB95" s="85"/>
      <c r="BC95" s="85" t="s">
        <v>452</v>
      </c>
      <c r="BD95" s="85" t="s">
        <v>162</v>
      </c>
      <c r="BE95" s="85" t="s">
        <v>163</v>
      </c>
      <c r="BF95" s="85" t="s">
        <v>452</v>
      </c>
      <c r="BG95" s="85" t="s">
        <v>164</v>
      </c>
      <c r="BH95" s="85" t="s">
        <v>165</v>
      </c>
      <c r="BI95" s="85" t="s">
        <v>166</v>
      </c>
      <c r="BJ95" s="85" t="s">
        <v>167</v>
      </c>
      <c r="BK95" s="85" t="s">
        <v>168</v>
      </c>
      <c r="BL95" s="85" t="s">
        <v>169</v>
      </c>
      <c r="BM95" s="85" t="s">
        <v>162</v>
      </c>
      <c r="BN95" s="85" t="s">
        <v>170</v>
      </c>
      <c r="BO95" s="85" t="s">
        <v>171</v>
      </c>
      <c r="BP95" s="85" t="s">
        <v>273</v>
      </c>
      <c r="BQ95" s="85" t="s">
        <v>274</v>
      </c>
      <c r="BR95" s="85" t="s">
        <v>275</v>
      </c>
      <c r="BS95" s="85"/>
      <c r="BT95" s="85"/>
      <c r="BU95" s="85"/>
      <c r="BV95" s="85"/>
      <c r="BW95" s="85"/>
      <c r="BX95" s="85"/>
      <c r="BY95" s="85"/>
      <c r="BZ95" s="85"/>
    </row>
    <row r="96" spans="1:78" hidden="1" x14ac:dyDescent="0.25">
      <c r="A96" s="85" t="s">
        <v>861</v>
      </c>
      <c r="B96" s="85" t="s">
        <v>128</v>
      </c>
      <c r="C96" s="85" t="s">
        <v>862</v>
      </c>
      <c r="D96" s="85" t="str">
        <f>_xlfn.XLOOKUP(Roster_HR[[#This Row],[Enterprise ID]],Roster[Enterprise ID],Roster[Enterprise ID])</f>
        <v>stefano.sartorelli</v>
      </c>
      <c r="E96" s="85" t="s">
        <v>863</v>
      </c>
      <c r="F96" s="85" t="s">
        <v>864</v>
      </c>
      <c r="G96" s="85" t="s">
        <v>132</v>
      </c>
      <c r="H96" s="85" t="s">
        <v>1</v>
      </c>
      <c r="I96" s="85" t="s">
        <v>133</v>
      </c>
      <c r="J96" s="85" t="s">
        <v>134</v>
      </c>
      <c r="K96" s="85" t="s">
        <v>135</v>
      </c>
      <c r="L96" s="85" t="s">
        <v>136</v>
      </c>
      <c r="M96" s="85" t="s">
        <v>137</v>
      </c>
      <c r="N96" s="85" t="s">
        <v>138</v>
      </c>
      <c r="O96" s="85" t="s">
        <v>139</v>
      </c>
      <c r="P96" s="85" t="s">
        <v>140</v>
      </c>
      <c r="Q96" s="85" t="s">
        <v>141</v>
      </c>
      <c r="R96" s="85" t="s">
        <v>142</v>
      </c>
      <c r="S96" s="85" t="s">
        <v>143</v>
      </c>
      <c r="T96" s="85" t="s">
        <v>144</v>
      </c>
      <c r="U96" s="85" t="s">
        <v>176</v>
      </c>
      <c r="V96" s="85" t="s">
        <v>146</v>
      </c>
      <c r="W96" s="85" t="s">
        <v>147</v>
      </c>
      <c r="X96" s="85" t="s">
        <v>148</v>
      </c>
      <c r="Y96" s="85" t="s">
        <v>149</v>
      </c>
      <c r="Z96" s="85" t="s">
        <v>150</v>
      </c>
      <c r="AA96" s="85" t="s">
        <v>1</v>
      </c>
      <c r="AB96" s="85" t="s">
        <v>1</v>
      </c>
      <c r="AC96" s="85" t="s">
        <v>147</v>
      </c>
      <c r="AD96" s="85" t="s">
        <v>1</v>
      </c>
      <c r="AE96" s="85" t="s">
        <v>1</v>
      </c>
      <c r="AF96" s="85" t="s">
        <v>1</v>
      </c>
      <c r="AG96" s="85" t="s">
        <v>1</v>
      </c>
      <c r="AH96" s="85" t="s">
        <v>151</v>
      </c>
      <c r="AI96" s="85" t="s">
        <v>177</v>
      </c>
      <c r="AJ96" s="85" t="s">
        <v>178</v>
      </c>
      <c r="AK96" s="85" t="s">
        <v>179</v>
      </c>
      <c r="AL96" s="85" t="s">
        <v>180</v>
      </c>
      <c r="AM96" s="85" t="s">
        <v>181</v>
      </c>
      <c r="AN96" s="85" t="s">
        <v>1</v>
      </c>
      <c r="AO96" s="85"/>
      <c r="AP96" s="85" t="s">
        <v>1</v>
      </c>
      <c r="AQ96" s="85" t="s">
        <v>865</v>
      </c>
      <c r="AR96" s="85" t="s">
        <v>158</v>
      </c>
      <c r="AS96" s="85" t="s">
        <v>183</v>
      </c>
      <c r="AT96" s="85" t="s">
        <v>865</v>
      </c>
      <c r="AU96" s="85" t="s">
        <v>184</v>
      </c>
      <c r="AV96" s="85">
        <f>AU96+6</f>
        <v>30</v>
      </c>
      <c r="AW96" s="85" t="str">
        <f>VLOOKUP(Roster_HR[[#This Row],[Enterprise ID]],'ROSTER'!$A$1:$R$634,18,FALSE)</f>
        <v>BACKUP SERVICES</v>
      </c>
      <c r="AX96" s="85" t="str">
        <f>VLOOKUP(Roster_HR[[#This Row],[Enterprise ID]],'ROSTER'!$A$1:$R$634,14,FALSE)</f>
        <v>Milan</v>
      </c>
      <c r="AY96" s="85" t="s">
        <v>4021</v>
      </c>
      <c r="AZ96" s="85" t="s">
        <v>160</v>
      </c>
      <c r="BA96" s="85"/>
      <c r="BB96" s="85"/>
      <c r="BC96" s="85" t="s">
        <v>272</v>
      </c>
      <c r="BD96" s="85" t="s">
        <v>162</v>
      </c>
      <c r="BE96" s="85" t="s">
        <v>163</v>
      </c>
      <c r="BF96" s="85" t="s">
        <v>272</v>
      </c>
      <c r="BG96" s="85" t="s">
        <v>164</v>
      </c>
      <c r="BH96" s="85" t="s">
        <v>165</v>
      </c>
      <c r="BI96" s="85" t="s">
        <v>166</v>
      </c>
      <c r="BJ96" s="85" t="s">
        <v>167</v>
      </c>
      <c r="BK96" s="85" t="s">
        <v>168</v>
      </c>
      <c r="BL96" s="85" t="s">
        <v>169</v>
      </c>
      <c r="BM96" s="85" t="s">
        <v>162</v>
      </c>
      <c r="BN96" s="85" t="s">
        <v>170</v>
      </c>
      <c r="BO96" s="85" t="s">
        <v>171</v>
      </c>
      <c r="BP96" s="85" t="s">
        <v>623</v>
      </c>
      <c r="BQ96" s="85" t="s">
        <v>624</v>
      </c>
      <c r="BR96" s="85" t="s">
        <v>625</v>
      </c>
      <c r="BS96" s="85"/>
      <c r="BT96" s="85"/>
      <c r="BU96" s="85"/>
      <c r="BV96" s="85"/>
      <c r="BW96" s="85">
        <v>2</v>
      </c>
      <c r="BX96" s="92"/>
      <c r="BY96" s="85"/>
      <c r="BZ96" s="85"/>
    </row>
    <row r="97" spans="1:80" hidden="1" x14ac:dyDescent="0.25">
      <c r="A97" s="85" t="s">
        <v>866</v>
      </c>
      <c r="B97" s="85" t="s">
        <v>128</v>
      </c>
      <c r="C97" s="85" t="s">
        <v>867</v>
      </c>
      <c r="D97" s="85" t="str">
        <f>_xlfn.XLOOKUP(Roster_HR[[#This Row],[Enterprise ID]],Roster[Enterprise ID],Roster[Enterprise ID])</f>
        <v>angelo.massaro</v>
      </c>
      <c r="E97" s="85" t="s">
        <v>868</v>
      </c>
      <c r="F97" s="85" t="s">
        <v>869</v>
      </c>
      <c r="G97" s="85" t="s">
        <v>132</v>
      </c>
      <c r="H97" s="85" t="s">
        <v>1</v>
      </c>
      <c r="I97" s="85" t="s">
        <v>133</v>
      </c>
      <c r="J97" s="85" t="s">
        <v>134</v>
      </c>
      <c r="K97" s="85" t="s">
        <v>135</v>
      </c>
      <c r="L97" s="85" t="s">
        <v>136</v>
      </c>
      <c r="M97" s="85" t="s">
        <v>137</v>
      </c>
      <c r="N97" s="85" t="s">
        <v>138</v>
      </c>
      <c r="O97" s="85" t="s">
        <v>139</v>
      </c>
      <c r="P97" s="85" t="s">
        <v>140</v>
      </c>
      <c r="Q97" s="85" t="s">
        <v>141</v>
      </c>
      <c r="R97" s="85" t="s">
        <v>142</v>
      </c>
      <c r="S97" s="85" t="s">
        <v>143</v>
      </c>
      <c r="T97" s="85" t="s">
        <v>144</v>
      </c>
      <c r="U97" s="85" t="s">
        <v>176</v>
      </c>
      <c r="V97" s="85" t="s">
        <v>146</v>
      </c>
      <c r="W97" s="85" t="s">
        <v>147</v>
      </c>
      <c r="X97" s="85" t="s">
        <v>148</v>
      </c>
      <c r="Y97" s="85" t="s">
        <v>149</v>
      </c>
      <c r="Z97" s="85" t="s">
        <v>150</v>
      </c>
      <c r="AA97" s="85" t="s">
        <v>1</v>
      </c>
      <c r="AB97" s="85" t="s">
        <v>1</v>
      </c>
      <c r="AC97" s="85" t="s">
        <v>147</v>
      </c>
      <c r="AD97" s="85" t="s">
        <v>1</v>
      </c>
      <c r="AE97" s="85" t="s">
        <v>1</v>
      </c>
      <c r="AF97" s="85" t="s">
        <v>1</v>
      </c>
      <c r="AG97" s="85" t="s">
        <v>1</v>
      </c>
      <c r="AH97" s="85" t="s">
        <v>151</v>
      </c>
      <c r="AI97" s="85" t="s">
        <v>206</v>
      </c>
      <c r="AJ97" s="85" t="s">
        <v>219</v>
      </c>
      <c r="AK97" s="85" t="s">
        <v>179</v>
      </c>
      <c r="AL97" s="85" t="s">
        <v>280</v>
      </c>
      <c r="AM97" s="85" t="s">
        <v>218</v>
      </c>
      <c r="AN97" s="85" t="s">
        <v>1</v>
      </c>
      <c r="AO97" s="85"/>
      <c r="AP97" s="85" t="s">
        <v>1</v>
      </c>
      <c r="AQ97" s="85" t="s">
        <v>870</v>
      </c>
      <c r="AR97" s="85" t="s">
        <v>158</v>
      </c>
      <c r="AS97" s="85" t="s">
        <v>1</v>
      </c>
      <c r="AT97" s="85" t="s">
        <v>870</v>
      </c>
      <c r="AU97" s="85" t="s">
        <v>871</v>
      </c>
      <c r="AV97" s="85">
        <f t="shared" si="2"/>
        <v>58</v>
      </c>
      <c r="AW97" s="85" t="str">
        <f>VLOOKUP(Roster_HR[[#This Row],[Enterprise ID]],'ROSTER'!$A$1:$R$634,18,FALSE)</f>
        <v>MIDDLEWARE SERVICES</v>
      </c>
      <c r="AX97" s="85" t="str">
        <f>VLOOKUP(Roster_HR[[#This Row],[Enterprise ID]],'ROSTER'!$A$1:$R$634,14,FALSE)</f>
        <v>Milan</v>
      </c>
      <c r="AY97" s="85" t="s">
        <v>4021</v>
      </c>
      <c r="AZ97" s="85" t="s">
        <v>160</v>
      </c>
      <c r="BA97" s="85"/>
      <c r="BB97" s="85"/>
      <c r="BC97" s="85" t="s">
        <v>261</v>
      </c>
      <c r="BD97" s="85" t="s">
        <v>162</v>
      </c>
      <c r="BE97" s="85" t="s">
        <v>163</v>
      </c>
      <c r="BF97" s="85" t="s">
        <v>261</v>
      </c>
      <c r="BG97" s="85" t="s">
        <v>164</v>
      </c>
      <c r="BH97" s="85" t="s">
        <v>165</v>
      </c>
      <c r="BI97" s="85" t="s">
        <v>166</v>
      </c>
      <c r="BJ97" s="85" t="s">
        <v>167</v>
      </c>
      <c r="BK97" s="85" t="s">
        <v>168</v>
      </c>
      <c r="BL97" s="85" t="s">
        <v>169</v>
      </c>
      <c r="BM97" s="85" t="s">
        <v>162</v>
      </c>
      <c r="BN97" s="85" t="s">
        <v>170</v>
      </c>
      <c r="BO97" s="85" t="s">
        <v>171</v>
      </c>
      <c r="BP97" s="85" t="s">
        <v>230</v>
      </c>
      <c r="BQ97" s="85" t="s">
        <v>231</v>
      </c>
      <c r="BR97" s="85" t="s">
        <v>232</v>
      </c>
      <c r="BS97" s="85"/>
      <c r="BT97" s="85"/>
      <c r="BU97" s="85"/>
      <c r="BV97" s="85">
        <v>1</v>
      </c>
      <c r="BW97" s="85"/>
      <c r="BX97" s="85"/>
      <c r="BY97" s="85"/>
      <c r="BZ97" s="85"/>
    </row>
    <row r="98" spans="1:80" hidden="1" x14ac:dyDescent="0.25">
      <c r="A98" s="85" t="s">
        <v>872</v>
      </c>
      <c r="B98" s="85" t="s">
        <v>128</v>
      </c>
      <c r="C98" s="85" t="s">
        <v>873</v>
      </c>
      <c r="D98" s="85" t="str">
        <f>_xlfn.XLOOKUP(Roster_HR[[#This Row],[Enterprise ID]],Roster[Enterprise ID],Roster[Enterprise ID])</f>
        <v>alessandro.benigno</v>
      </c>
      <c r="E98" s="85" t="s">
        <v>874</v>
      </c>
      <c r="F98" s="85" t="s">
        <v>875</v>
      </c>
      <c r="G98" s="85" t="s">
        <v>132</v>
      </c>
      <c r="H98" s="85" t="s">
        <v>1</v>
      </c>
      <c r="I98" s="85" t="s">
        <v>133</v>
      </c>
      <c r="J98" s="85" t="s">
        <v>134</v>
      </c>
      <c r="K98" s="85" t="s">
        <v>135</v>
      </c>
      <c r="L98" s="85" t="s">
        <v>136</v>
      </c>
      <c r="M98" s="85" t="s">
        <v>137</v>
      </c>
      <c r="N98" s="85" t="s">
        <v>138</v>
      </c>
      <c r="O98" s="85" t="s">
        <v>139</v>
      </c>
      <c r="P98" s="85" t="s">
        <v>140</v>
      </c>
      <c r="Q98" s="85" t="s">
        <v>141</v>
      </c>
      <c r="R98" s="85" t="s">
        <v>142</v>
      </c>
      <c r="S98" s="85" t="s">
        <v>143</v>
      </c>
      <c r="T98" s="85" t="s">
        <v>144</v>
      </c>
      <c r="U98" s="85" t="s">
        <v>176</v>
      </c>
      <c r="V98" s="85" t="s">
        <v>146</v>
      </c>
      <c r="W98" s="85" t="s">
        <v>147</v>
      </c>
      <c r="X98" s="85" t="s">
        <v>148</v>
      </c>
      <c r="Y98" s="85" t="s">
        <v>149</v>
      </c>
      <c r="Z98" s="85" t="s">
        <v>150</v>
      </c>
      <c r="AA98" s="85" t="s">
        <v>1</v>
      </c>
      <c r="AB98" s="85" t="s">
        <v>1</v>
      </c>
      <c r="AC98" s="85" t="s">
        <v>147</v>
      </c>
      <c r="AD98" s="85" t="s">
        <v>1</v>
      </c>
      <c r="AE98" s="85" t="s">
        <v>1</v>
      </c>
      <c r="AF98" s="85" t="s">
        <v>1</v>
      </c>
      <c r="AG98" s="85" t="s">
        <v>1</v>
      </c>
      <c r="AH98" s="85" t="s">
        <v>151</v>
      </c>
      <c r="AI98" s="85" t="s">
        <v>206</v>
      </c>
      <c r="AJ98" s="85" t="s">
        <v>219</v>
      </c>
      <c r="AK98" s="85" t="s">
        <v>179</v>
      </c>
      <c r="AL98" s="85" t="s">
        <v>280</v>
      </c>
      <c r="AM98" s="85" t="s">
        <v>218</v>
      </c>
      <c r="AN98" s="85" t="s">
        <v>1</v>
      </c>
      <c r="AO98" s="85"/>
      <c r="AP98" s="85" t="s">
        <v>1</v>
      </c>
      <c r="AQ98" s="85" t="s">
        <v>210</v>
      </c>
      <c r="AR98" s="85" t="s">
        <v>158</v>
      </c>
      <c r="AS98" s="85" t="s">
        <v>211</v>
      </c>
      <c r="AT98" s="85" t="s">
        <v>210</v>
      </c>
      <c r="AU98" s="85" t="s">
        <v>212</v>
      </c>
      <c r="AV98" s="85">
        <f t="shared" si="2"/>
        <v>36</v>
      </c>
      <c r="AW98" s="85" t="str">
        <f>VLOOKUP(Roster_HR[[#This Row],[Enterprise ID]],'ROSTER'!$A$1:$R$634,18,FALSE)</f>
        <v>UNIX SERVICES</v>
      </c>
      <c r="AX98" s="85" t="str">
        <f>VLOOKUP(Roster_HR[[#This Row],[Enterprise ID]],'ROSTER'!$A$1:$R$634,14,FALSE)</f>
        <v>Milan</v>
      </c>
      <c r="AY98" s="85" t="s">
        <v>4021</v>
      </c>
      <c r="AZ98" s="85" t="s">
        <v>160</v>
      </c>
      <c r="BA98" s="85"/>
      <c r="BB98" s="85"/>
      <c r="BC98" s="85" t="s">
        <v>213</v>
      </c>
      <c r="BD98" s="85" t="s">
        <v>162</v>
      </c>
      <c r="BE98" s="85" t="s">
        <v>163</v>
      </c>
      <c r="BF98" s="85" t="s">
        <v>213</v>
      </c>
      <c r="BG98" s="85" t="s">
        <v>164</v>
      </c>
      <c r="BH98" s="85" t="s">
        <v>165</v>
      </c>
      <c r="BI98" s="85" t="s">
        <v>166</v>
      </c>
      <c r="BJ98" s="85" t="s">
        <v>167</v>
      </c>
      <c r="BK98" s="85" t="s">
        <v>168</v>
      </c>
      <c r="BL98" s="85" t="s">
        <v>169</v>
      </c>
      <c r="BM98" s="85" t="s">
        <v>162</v>
      </c>
      <c r="BN98" s="85" t="s">
        <v>170</v>
      </c>
      <c r="BO98" s="85" t="s">
        <v>171</v>
      </c>
      <c r="BP98" s="85" t="s">
        <v>273</v>
      </c>
      <c r="BQ98" s="85" t="s">
        <v>274</v>
      </c>
      <c r="BR98" s="85" t="s">
        <v>275</v>
      </c>
      <c r="BS98" s="85"/>
      <c r="BT98" s="85"/>
      <c r="BU98" s="85"/>
      <c r="BV98" s="85">
        <v>1</v>
      </c>
      <c r="BW98" s="85"/>
      <c r="BX98" s="85"/>
      <c r="BY98" s="85"/>
      <c r="BZ98" s="85"/>
    </row>
    <row r="99" spans="1:80" hidden="1" x14ac:dyDescent="0.25">
      <c r="A99" s="85" t="s">
        <v>876</v>
      </c>
      <c r="B99" s="85" t="s">
        <v>128</v>
      </c>
      <c r="C99" s="85" t="s">
        <v>877</v>
      </c>
      <c r="D99" s="85" t="str">
        <f>_xlfn.XLOOKUP(Roster_HR[[#This Row],[Enterprise ID]],Roster[Enterprise ID],Roster[Enterprise ID])</f>
        <v>vincenzo.degioia</v>
      </c>
      <c r="E99" s="85" t="s">
        <v>878</v>
      </c>
      <c r="F99" s="85" t="s">
        <v>879</v>
      </c>
      <c r="G99" s="85" t="s">
        <v>132</v>
      </c>
      <c r="H99" s="85" t="s">
        <v>1</v>
      </c>
      <c r="I99" s="85" t="s">
        <v>133</v>
      </c>
      <c r="J99" s="85" t="s">
        <v>134</v>
      </c>
      <c r="K99" s="85" t="s">
        <v>135</v>
      </c>
      <c r="L99" s="85" t="s">
        <v>136</v>
      </c>
      <c r="M99" s="85" t="s">
        <v>137</v>
      </c>
      <c r="N99" s="85" t="s">
        <v>138</v>
      </c>
      <c r="O99" s="85" t="s">
        <v>139</v>
      </c>
      <c r="P99" s="85" t="s">
        <v>140</v>
      </c>
      <c r="Q99" s="85" t="s">
        <v>141</v>
      </c>
      <c r="R99" s="85" t="s">
        <v>142</v>
      </c>
      <c r="S99" s="85" t="s">
        <v>143</v>
      </c>
      <c r="T99" s="85" t="s">
        <v>144</v>
      </c>
      <c r="U99" s="85" t="s">
        <v>176</v>
      </c>
      <c r="V99" s="85" t="s">
        <v>146</v>
      </c>
      <c r="W99" s="85" t="s">
        <v>147</v>
      </c>
      <c r="X99" s="85" t="s">
        <v>148</v>
      </c>
      <c r="Y99" s="85" t="s">
        <v>149</v>
      </c>
      <c r="Z99" s="85" t="s">
        <v>150</v>
      </c>
      <c r="AA99" s="85" t="s">
        <v>1</v>
      </c>
      <c r="AB99" s="85" t="s">
        <v>1</v>
      </c>
      <c r="AC99" s="85" t="s">
        <v>147</v>
      </c>
      <c r="AD99" s="85" t="s">
        <v>1</v>
      </c>
      <c r="AE99" s="85" t="s">
        <v>1</v>
      </c>
      <c r="AF99" s="85" t="s">
        <v>1</v>
      </c>
      <c r="AG99" s="85" t="s">
        <v>1</v>
      </c>
      <c r="AH99" s="85" t="s">
        <v>151</v>
      </c>
      <c r="AI99" s="85" t="s">
        <v>177</v>
      </c>
      <c r="AJ99" s="85" t="s">
        <v>178</v>
      </c>
      <c r="AK99" s="85" t="s">
        <v>154</v>
      </c>
      <c r="AL99" s="85" t="s">
        <v>479</v>
      </c>
      <c r="AM99" s="85" t="s">
        <v>480</v>
      </c>
      <c r="AN99" s="85" t="s">
        <v>1</v>
      </c>
      <c r="AO99" s="85"/>
      <c r="AP99" s="85" t="s">
        <v>1</v>
      </c>
      <c r="AQ99" s="85" t="s">
        <v>880</v>
      </c>
      <c r="AR99" s="85" t="s">
        <v>158</v>
      </c>
      <c r="AS99" s="85" t="s">
        <v>238</v>
      </c>
      <c r="AT99" s="85" t="s">
        <v>880</v>
      </c>
      <c r="AU99" s="85" t="s">
        <v>239</v>
      </c>
      <c r="AV99" s="85">
        <f t="shared" si="2"/>
        <v>18</v>
      </c>
      <c r="AW99" s="95" t="s">
        <v>4022</v>
      </c>
      <c r="AX99" s="95" t="str">
        <f>VLOOKUP(Roster_HR[[#This Row],[Enterprise ID]],'ROSTER'!$A$1:$R$634,14,FALSE)</f>
        <v>Milan</v>
      </c>
      <c r="AY99" s="85" t="s">
        <v>1630</v>
      </c>
      <c r="AZ99" s="85" t="s">
        <v>160</v>
      </c>
      <c r="BA99" s="85"/>
      <c r="BB99" s="85"/>
      <c r="BC99" s="85" t="s">
        <v>291</v>
      </c>
      <c r="BD99" s="85" t="s">
        <v>162</v>
      </c>
      <c r="BE99" s="85" t="s">
        <v>163</v>
      </c>
      <c r="BF99" s="85" t="s">
        <v>291</v>
      </c>
      <c r="BG99" s="85" t="s">
        <v>164</v>
      </c>
      <c r="BH99" s="85" t="s">
        <v>165</v>
      </c>
      <c r="BI99" s="85" t="s">
        <v>166</v>
      </c>
      <c r="BJ99" s="85" t="s">
        <v>167</v>
      </c>
      <c r="BK99" s="85" t="s">
        <v>168</v>
      </c>
      <c r="BL99" s="85" t="s">
        <v>169</v>
      </c>
      <c r="BM99" s="85" t="s">
        <v>162</v>
      </c>
      <c r="BN99" s="85" t="s">
        <v>170</v>
      </c>
      <c r="BO99" s="85" t="s">
        <v>171</v>
      </c>
      <c r="BP99" s="85" t="s">
        <v>350</v>
      </c>
      <c r="BQ99" s="85" t="s">
        <v>351</v>
      </c>
      <c r="BR99" s="85" t="s">
        <v>352</v>
      </c>
      <c r="BS99" s="85"/>
      <c r="BT99" s="85"/>
      <c r="BU99" s="85"/>
      <c r="BV99" s="85"/>
      <c r="BW99" s="85"/>
      <c r="BX99" s="85"/>
      <c r="BY99" s="85"/>
      <c r="BZ99" s="85"/>
    </row>
    <row r="100" spans="1:80" hidden="1" x14ac:dyDescent="0.25">
      <c r="A100" s="85" t="s">
        <v>881</v>
      </c>
      <c r="B100" s="85" t="s">
        <v>128</v>
      </c>
      <c r="C100" s="85" t="s">
        <v>882</v>
      </c>
      <c r="D100" s="85" t="str">
        <f>_xlfn.XLOOKUP(Roster_HR[[#This Row],[Enterprise ID]],Roster[Enterprise ID],Roster[Enterprise ID])</f>
        <v>ahmad.elgrib</v>
      </c>
      <c r="E100" s="85" t="s">
        <v>883</v>
      </c>
      <c r="F100" s="85" t="s">
        <v>884</v>
      </c>
      <c r="G100" s="85" t="s">
        <v>132</v>
      </c>
      <c r="H100" s="85" t="s">
        <v>1</v>
      </c>
      <c r="I100" s="85" t="s">
        <v>133</v>
      </c>
      <c r="J100" s="85" t="s">
        <v>134</v>
      </c>
      <c r="K100" s="85" t="s">
        <v>135</v>
      </c>
      <c r="L100" s="85" t="s">
        <v>136</v>
      </c>
      <c r="M100" s="85" t="s">
        <v>137</v>
      </c>
      <c r="N100" s="85" t="s">
        <v>138</v>
      </c>
      <c r="O100" s="85" t="s">
        <v>139</v>
      </c>
      <c r="P100" s="85" t="s">
        <v>140</v>
      </c>
      <c r="Q100" s="85" t="s">
        <v>141</v>
      </c>
      <c r="R100" s="85" t="s">
        <v>142</v>
      </c>
      <c r="S100" s="85" t="s">
        <v>143</v>
      </c>
      <c r="T100" s="85" t="s">
        <v>144</v>
      </c>
      <c r="U100" s="85" t="s">
        <v>145</v>
      </c>
      <c r="V100" s="85" t="s">
        <v>146</v>
      </c>
      <c r="W100" s="85" t="s">
        <v>147</v>
      </c>
      <c r="X100" s="85" t="s">
        <v>148</v>
      </c>
      <c r="Y100" s="85" t="s">
        <v>149</v>
      </c>
      <c r="Z100" s="85" t="s">
        <v>150</v>
      </c>
      <c r="AA100" s="85" t="s">
        <v>1</v>
      </c>
      <c r="AB100" s="85" t="s">
        <v>1</v>
      </c>
      <c r="AC100" s="85" t="s">
        <v>147</v>
      </c>
      <c r="AD100" s="85" t="s">
        <v>1</v>
      </c>
      <c r="AE100" s="85" t="s">
        <v>1</v>
      </c>
      <c r="AF100" s="85" t="s">
        <v>1</v>
      </c>
      <c r="AG100" s="85" t="s">
        <v>1</v>
      </c>
      <c r="AH100" s="85" t="s">
        <v>151</v>
      </c>
      <c r="AI100" s="85" t="s">
        <v>177</v>
      </c>
      <c r="AJ100" s="85" t="s">
        <v>178</v>
      </c>
      <c r="AK100" s="85" t="s">
        <v>224</v>
      </c>
      <c r="AL100" s="85" t="s">
        <v>515</v>
      </c>
      <c r="AM100" s="85" t="s">
        <v>516</v>
      </c>
      <c r="AN100" s="85" t="s">
        <v>1</v>
      </c>
      <c r="AO100" s="85"/>
      <c r="AP100" s="85" t="s">
        <v>1</v>
      </c>
      <c r="AQ100" s="85" t="s">
        <v>885</v>
      </c>
      <c r="AR100" s="85" t="s">
        <v>158</v>
      </c>
      <c r="AS100" s="85" t="s">
        <v>1</v>
      </c>
      <c r="AT100" s="85" t="s">
        <v>885</v>
      </c>
      <c r="AU100" s="85" t="s">
        <v>886</v>
      </c>
      <c r="AV100" s="85">
        <f t="shared" si="2"/>
        <v>11</v>
      </c>
      <c r="AW100" s="85" t="str">
        <f>VLOOKUP(Roster_HR[[#This Row],[Enterprise ID]],'ROSTER'!$A$1:$R$634,18,FALSE)</f>
        <v>TOOLS&amp;AUTOMATION</v>
      </c>
      <c r="AX100" s="85" t="str">
        <f>VLOOKUP(Roster_HR[[#This Row],[Enterprise ID]],'ROSTER'!$A$1:$R$634,14,FALSE)</f>
        <v>Milan</v>
      </c>
      <c r="AY100" s="85" t="s">
        <v>4021</v>
      </c>
      <c r="AZ100" s="85" t="s">
        <v>160</v>
      </c>
      <c r="BA100" s="85"/>
      <c r="BB100" s="85"/>
      <c r="BC100" s="85" t="s">
        <v>887</v>
      </c>
      <c r="BD100" s="85" t="s">
        <v>162</v>
      </c>
      <c r="BE100" s="85" t="s">
        <v>163</v>
      </c>
      <c r="BF100" s="85" t="s">
        <v>887</v>
      </c>
      <c r="BG100" s="85" t="s">
        <v>164</v>
      </c>
      <c r="BH100" s="85" t="s">
        <v>165</v>
      </c>
      <c r="BI100" s="85" t="s">
        <v>166</v>
      </c>
      <c r="BJ100" s="85" t="s">
        <v>167</v>
      </c>
      <c r="BK100" s="85" t="s">
        <v>168</v>
      </c>
      <c r="BL100" s="85" t="s">
        <v>169</v>
      </c>
      <c r="BM100" s="85" t="s">
        <v>162</v>
      </c>
      <c r="BN100" s="85" t="s">
        <v>170</v>
      </c>
      <c r="BO100" s="85" t="s">
        <v>171</v>
      </c>
      <c r="BP100" s="85" t="s">
        <v>273</v>
      </c>
      <c r="BQ100" s="85" t="s">
        <v>274</v>
      </c>
      <c r="BR100" s="85" t="s">
        <v>275</v>
      </c>
      <c r="BS100" s="85"/>
      <c r="BT100" s="85"/>
      <c r="BU100" s="85"/>
      <c r="BV100" s="85"/>
      <c r="BW100" s="85"/>
      <c r="BX100" s="85"/>
      <c r="BY100" s="85"/>
      <c r="BZ100" s="85"/>
    </row>
    <row r="101" spans="1:80" hidden="1" x14ac:dyDescent="0.25">
      <c r="A101" s="85" t="s">
        <v>888</v>
      </c>
      <c r="B101" s="85" t="s">
        <v>128</v>
      </c>
      <c r="C101" s="85" t="s">
        <v>889</v>
      </c>
      <c r="D101" s="85" t="str">
        <f>_xlfn.XLOOKUP(Roster_HR[[#This Row],[Enterprise ID]],Roster[Enterprise ID],Roster[Enterprise ID])</f>
        <v>marco.mercuri</v>
      </c>
      <c r="E101" s="85" t="s">
        <v>890</v>
      </c>
      <c r="F101" s="85" t="s">
        <v>891</v>
      </c>
      <c r="G101" s="85" t="s">
        <v>132</v>
      </c>
      <c r="H101" s="85" t="s">
        <v>1</v>
      </c>
      <c r="I101" s="85" t="s">
        <v>133</v>
      </c>
      <c r="J101" s="85" t="s">
        <v>134</v>
      </c>
      <c r="K101" s="85" t="s">
        <v>135</v>
      </c>
      <c r="L101" s="85" t="s">
        <v>136</v>
      </c>
      <c r="M101" s="85" t="s">
        <v>137</v>
      </c>
      <c r="N101" s="85" t="s">
        <v>138</v>
      </c>
      <c r="O101" s="85" t="s">
        <v>139</v>
      </c>
      <c r="P101" s="85" t="s">
        <v>140</v>
      </c>
      <c r="Q101" s="85" t="s">
        <v>141</v>
      </c>
      <c r="R101" s="85" t="s">
        <v>142</v>
      </c>
      <c r="S101" s="85" t="s">
        <v>143</v>
      </c>
      <c r="T101" s="85" t="s">
        <v>144</v>
      </c>
      <c r="U101" s="85" t="s">
        <v>176</v>
      </c>
      <c r="V101" s="85" t="s">
        <v>146</v>
      </c>
      <c r="W101" s="85" t="s">
        <v>147</v>
      </c>
      <c r="X101" s="85" t="s">
        <v>148</v>
      </c>
      <c r="Y101" s="85" t="s">
        <v>149</v>
      </c>
      <c r="Z101" s="85" t="s">
        <v>150</v>
      </c>
      <c r="AA101" s="85" t="s">
        <v>1</v>
      </c>
      <c r="AB101" s="85" t="s">
        <v>1</v>
      </c>
      <c r="AC101" s="85" t="s">
        <v>147</v>
      </c>
      <c r="AD101" s="85" t="s">
        <v>1</v>
      </c>
      <c r="AE101" s="85" t="s">
        <v>1</v>
      </c>
      <c r="AF101" s="85" t="s">
        <v>1</v>
      </c>
      <c r="AG101" s="85" t="s">
        <v>1</v>
      </c>
      <c r="AH101" s="85" t="s">
        <v>151</v>
      </c>
      <c r="AI101" s="85" t="s">
        <v>177</v>
      </c>
      <c r="AJ101" s="85" t="s">
        <v>193</v>
      </c>
      <c r="AK101" s="85" t="s">
        <v>224</v>
      </c>
      <c r="AL101" s="85" t="s">
        <v>225</v>
      </c>
      <c r="AM101" s="85" t="s">
        <v>226</v>
      </c>
      <c r="AN101" s="85" t="s">
        <v>1</v>
      </c>
      <c r="AO101" s="85"/>
      <c r="AP101" s="85" t="s">
        <v>1</v>
      </c>
      <c r="AQ101" s="85" t="s">
        <v>892</v>
      </c>
      <c r="AR101" s="85" t="s">
        <v>158</v>
      </c>
      <c r="AS101" s="85" t="s">
        <v>893</v>
      </c>
      <c r="AT101" s="85" t="s">
        <v>894</v>
      </c>
      <c r="AU101" s="85" t="s">
        <v>533</v>
      </c>
      <c r="AV101" s="85">
        <f t="shared" si="2"/>
        <v>54</v>
      </c>
      <c r="AW101" s="85" t="str">
        <f>VLOOKUP(Roster_HR[[#This Row],[Enterprise ID]],'ROSTER'!$A$1:$R$634,18,FALSE)</f>
        <v>TECHARCH</v>
      </c>
      <c r="AX101" s="85" t="str">
        <f>VLOOKUP(Roster_HR[[#This Row],[Enterprise ID]],'ROSTER'!$A$1:$R$634,14,FALSE)</f>
        <v>Milan</v>
      </c>
      <c r="AY101" s="85" t="s">
        <v>4021</v>
      </c>
      <c r="AZ101" s="85" t="s">
        <v>160</v>
      </c>
      <c r="BA101" s="85"/>
      <c r="BB101" s="85"/>
      <c r="BC101" s="85" t="s">
        <v>303</v>
      </c>
      <c r="BD101" s="85" t="s">
        <v>162</v>
      </c>
      <c r="BE101" s="85" t="s">
        <v>163</v>
      </c>
      <c r="BF101" s="85" t="s">
        <v>303</v>
      </c>
      <c r="BG101" s="85" t="s">
        <v>164</v>
      </c>
      <c r="BH101" s="85" t="s">
        <v>165</v>
      </c>
      <c r="BI101" s="85" t="s">
        <v>166</v>
      </c>
      <c r="BJ101" s="85" t="s">
        <v>167</v>
      </c>
      <c r="BK101" s="85" t="s">
        <v>168</v>
      </c>
      <c r="BL101" s="85" t="s">
        <v>169</v>
      </c>
      <c r="BM101" s="85" t="s">
        <v>162</v>
      </c>
      <c r="BN101" s="85" t="s">
        <v>170</v>
      </c>
      <c r="BO101" s="85" t="s">
        <v>171</v>
      </c>
      <c r="BP101" s="85" t="s">
        <v>262</v>
      </c>
      <c r="BQ101" s="85" t="s">
        <v>263</v>
      </c>
      <c r="BR101" s="85" t="s">
        <v>264</v>
      </c>
      <c r="BS101" s="85"/>
      <c r="BT101" s="85"/>
      <c r="BU101" s="85"/>
      <c r="BV101" s="85"/>
      <c r="BW101" s="85"/>
      <c r="BX101" s="85"/>
      <c r="BY101" s="85"/>
      <c r="BZ101" s="85"/>
    </row>
    <row r="102" spans="1:80" hidden="1" x14ac:dyDescent="0.25">
      <c r="A102" s="85" t="s">
        <v>895</v>
      </c>
      <c r="B102" s="85" t="s">
        <v>128</v>
      </c>
      <c r="C102" s="85" t="s">
        <v>896</v>
      </c>
      <c r="D102" s="85" t="str">
        <f>_xlfn.XLOOKUP(Roster_HR[[#This Row],[Enterprise ID]],Roster[Enterprise ID],Roster[Enterprise ID])</f>
        <v>aleksandar.smolovic</v>
      </c>
      <c r="E102" s="85" t="s">
        <v>897</v>
      </c>
      <c r="F102" s="85" t="s">
        <v>898</v>
      </c>
      <c r="G102" s="85" t="s">
        <v>132</v>
      </c>
      <c r="H102" s="85" t="s">
        <v>1</v>
      </c>
      <c r="I102" s="85" t="s">
        <v>133</v>
      </c>
      <c r="J102" s="85" t="s">
        <v>134</v>
      </c>
      <c r="K102" s="85" t="s">
        <v>135</v>
      </c>
      <c r="L102" s="85" t="s">
        <v>136</v>
      </c>
      <c r="M102" s="85" t="s">
        <v>137</v>
      </c>
      <c r="N102" s="85" t="s">
        <v>138</v>
      </c>
      <c r="O102" s="85" t="s">
        <v>139</v>
      </c>
      <c r="P102" s="85" t="s">
        <v>140</v>
      </c>
      <c r="Q102" s="85" t="s">
        <v>141</v>
      </c>
      <c r="R102" s="85" t="s">
        <v>142</v>
      </c>
      <c r="S102" s="85" t="s">
        <v>143</v>
      </c>
      <c r="T102" s="85" t="s">
        <v>144</v>
      </c>
      <c r="U102" s="85" t="s">
        <v>176</v>
      </c>
      <c r="V102" s="85" t="s">
        <v>146</v>
      </c>
      <c r="W102" s="85" t="s">
        <v>147</v>
      </c>
      <c r="X102" s="85" t="s">
        <v>148</v>
      </c>
      <c r="Y102" s="85" t="s">
        <v>149</v>
      </c>
      <c r="Z102" s="85" t="s">
        <v>150</v>
      </c>
      <c r="AA102" s="85" t="s">
        <v>1</v>
      </c>
      <c r="AB102" s="85" t="s">
        <v>1</v>
      </c>
      <c r="AC102" s="85" t="s">
        <v>147</v>
      </c>
      <c r="AD102" s="85" t="s">
        <v>1</v>
      </c>
      <c r="AE102" s="85" t="s">
        <v>1</v>
      </c>
      <c r="AF102" s="85" t="s">
        <v>1</v>
      </c>
      <c r="AG102" s="85" t="s">
        <v>1</v>
      </c>
      <c r="AH102" s="85" t="s">
        <v>151</v>
      </c>
      <c r="AI102" s="85" t="s">
        <v>177</v>
      </c>
      <c r="AJ102" s="85" t="s">
        <v>178</v>
      </c>
      <c r="AK102" s="85" t="s">
        <v>179</v>
      </c>
      <c r="AL102" s="85" t="s">
        <v>180</v>
      </c>
      <c r="AM102" s="85" t="s">
        <v>181</v>
      </c>
      <c r="AN102" s="85" t="s">
        <v>1</v>
      </c>
      <c r="AO102" s="85"/>
      <c r="AP102" s="85" t="s">
        <v>1</v>
      </c>
      <c r="AQ102" s="85" t="s">
        <v>237</v>
      </c>
      <c r="AR102" s="85" t="s">
        <v>158</v>
      </c>
      <c r="AS102" s="85" t="s">
        <v>1</v>
      </c>
      <c r="AT102" s="85" t="s">
        <v>237</v>
      </c>
      <c r="AU102" s="85" t="s">
        <v>899</v>
      </c>
      <c r="AV102" s="85">
        <f t="shared" si="2"/>
        <v>116</v>
      </c>
      <c r="AW102" s="85" t="str">
        <f>VLOOKUP(Roster_HR[[#This Row],[Enterprise ID]],'ROSTER'!$A$1:$R$634,18,FALSE)</f>
        <v>MIDDLEWARE SERVICES</v>
      </c>
      <c r="AX102" s="85" t="str">
        <f>VLOOKUP(Roster_HR[[#This Row],[Enterprise ID]],'ROSTER'!$A$1:$R$634,14,FALSE)</f>
        <v>Milan</v>
      </c>
      <c r="AY102" s="85" t="s">
        <v>4021</v>
      </c>
      <c r="AZ102" s="85" t="s">
        <v>160</v>
      </c>
      <c r="BA102" s="85"/>
      <c r="BB102" s="85"/>
      <c r="BC102" s="85" t="s">
        <v>240</v>
      </c>
      <c r="BD102" s="85" t="s">
        <v>162</v>
      </c>
      <c r="BE102" s="85" t="s">
        <v>163</v>
      </c>
      <c r="BF102" s="85" t="s">
        <v>240</v>
      </c>
      <c r="BG102" s="85" t="s">
        <v>164</v>
      </c>
      <c r="BH102" s="85" t="s">
        <v>165</v>
      </c>
      <c r="BI102" s="85" t="s">
        <v>166</v>
      </c>
      <c r="BJ102" s="85" t="s">
        <v>167</v>
      </c>
      <c r="BK102" s="85" t="s">
        <v>168</v>
      </c>
      <c r="BL102" s="85" t="s">
        <v>169</v>
      </c>
      <c r="BM102" s="85" t="s">
        <v>162</v>
      </c>
      <c r="BN102" s="85" t="s">
        <v>170</v>
      </c>
      <c r="BO102" s="85" t="s">
        <v>171</v>
      </c>
      <c r="BP102" s="85" t="s">
        <v>639</v>
      </c>
      <c r="BQ102" s="85" t="s">
        <v>624</v>
      </c>
      <c r="BR102" s="85" t="s">
        <v>640</v>
      </c>
      <c r="BS102" s="85"/>
      <c r="BT102" s="85"/>
      <c r="BU102" s="85"/>
      <c r="BV102" s="85"/>
      <c r="BW102" s="85">
        <v>1</v>
      </c>
      <c r="BX102" s="85"/>
      <c r="BY102" s="85"/>
      <c r="BZ102" s="85"/>
    </row>
    <row r="103" spans="1:80" hidden="1" x14ac:dyDescent="0.25">
      <c r="A103" s="85" t="s">
        <v>900</v>
      </c>
      <c r="B103" s="85" t="s">
        <v>128</v>
      </c>
      <c r="C103" s="85" t="s">
        <v>901</v>
      </c>
      <c r="D103" s="85" t="str">
        <f>_xlfn.XLOOKUP(Roster_HR[[#This Row],[Enterprise ID]],Roster[Enterprise ID],Roster[Enterprise ID])</f>
        <v>silvia.longobardi</v>
      </c>
      <c r="E103" s="85" t="s">
        <v>902</v>
      </c>
      <c r="F103" s="85" t="s">
        <v>903</v>
      </c>
      <c r="G103" s="85" t="s">
        <v>132</v>
      </c>
      <c r="H103" s="85" t="s">
        <v>1</v>
      </c>
      <c r="I103" s="85" t="s">
        <v>133</v>
      </c>
      <c r="J103" s="85" t="s">
        <v>134</v>
      </c>
      <c r="K103" s="85" t="s">
        <v>135</v>
      </c>
      <c r="L103" s="85" t="s">
        <v>136</v>
      </c>
      <c r="M103" s="85" t="s">
        <v>137</v>
      </c>
      <c r="N103" s="85" t="s">
        <v>138</v>
      </c>
      <c r="O103" s="85" t="s">
        <v>139</v>
      </c>
      <c r="P103" s="85" t="s">
        <v>140</v>
      </c>
      <c r="Q103" s="85" t="s">
        <v>141</v>
      </c>
      <c r="R103" s="85" t="s">
        <v>142</v>
      </c>
      <c r="S103" s="85" t="s">
        <v>143</v>
      </c>
      <c r="T103" s="85" t="s">
        <v>144</v>
      </c>
      <c r="U103" s="85" t="s">
        <v>176</v>
      </c>
      <c r="V103" s="85" t="s">
        <v>146</v>
      </c>
      <c r="W103" s="85" t="s">
        <v>147</v>
      </c>
      <c r="X103" s="85" t="s">
        <v>148</v>
      </c>
      <c r="Y103" s="85" t="s">
        <v>149</v>
      </c>
      <c r="Z103" s="85" t="s">
        <v>150</v>
      </c>
      <c r="AA103" s="85" t="s">
        <v>1</v>
      </c>
      <c r="AB103" s="85" t="s">
        <v>1</v>
      </c>
      <c r="AC103" s="85" t="s">
        <v>147</v>
      </c>
      <c r="AD103" s="85" t="s">
        <v>1</v>
      </c>
      <c r="AE103" s="85" t="s">
        <v>1</v>
      </c>
      <c r="AF103" s="85" t="s">
        <v>1</v>
      </c>
      <c r="AG103" s="85" t="s">
        <v>1</v>
      </c>
      <c r="AH103" s="85" t="s">
        <v>151</v>
      </c>
      <c r="AI103" s="85" t="s">
        <v>206</v>
      </c>
      <c r="AJ103" s="85" t="s">
        <v>207</v>
      </c>
      <c r="AK103" s="85" t="s">
        <v>179</v>
      </c>
      <c r="AL103" s="85" t="s">
        <v>208</v>
      </c>
      <c r="AM103" s="85" t="s">
        <v>209</v>
      </c>
      <c r="AN103" s="85" t="s">
        <v>1</v>
      </c>
      <c r="AO103" s="85"/>
      <c r="AP103" s="85" t="s">
        <v>1</v>
      </c>
      <c r="AQ103" s="85" t="s">
        <v>904</v>
      </c>
      <c r="AR103" s="85" t="s">
        <v>158</v>
      </c>
      <c r="AS103" s="85" t="s">
        <v>376</v>
      </c>
      <c r="AT103" s="85" t="s">
        <v>904</v>
      </c>
      <c r="AU103" s="85" t="s">
        <v>377</v>
      </c>
      <c r="AV103" s="85">
        <f t="shared" si="2"/>
        <v>12</v>
      </c>
      <c r="AW103" s="85" t="str">
        <f>VLOOKUP(Roster_HR[[#This Row],[Enterprise ID]],'ROSTER'!$A$1:$R$634,18,FALSE)</f>
        <v>DBA SERVICES</v>
      </c>
      <c r="AX103" s="85" t="str">
        <f>VLOOKUP(Roster_HR[[#This Row],[Enterprise ID]],'ROSTER'!$A$1:$R$634,14,FALSE)</f>
        <v>Milan</v>
      </c>
      <c r="AY103" s="85" t="s">
        <v>4021</v>
      </c>
      <c r="AZ103" s="85" t="s">
        <v>160</v>
      </c>
      <c r="BA103" s="85"/>
      <c r="BB103" s="85"/>
      <c r="BC103" s="85" t="s">
        <v>622</v>
      </c>
      <c r="BD103" s="85" t="s">
        <v>162</v>
      </c>
      <c r="BE103" s="85" t="s">
        <v>163</v>
      </c>
      <c r="BF103" s="85" t="s">
        <v>622</v>
      </c>
      <c r="BG103" s="85" t="s">
        <v>164</v>
      </c>
      <c r="BH103" s="85" t="s">
        <v>165</v>
      </c>
      <c r="BI103" s="85" t="s">
        <v>166</v>
      </c>
      <c r="BJ103" s="85" t="s">
        <v>167</v>
      </c>
      <c r="BK103" s="85" t="s">
        <v>168</v>
      </c>
      <c r="BL103" s="85" t="s">
        <v>169</v>
      </c>
      <c r="BM103" s="85" t="s">
        <v>162</v>
      </c>
      <c r="BN103" s="85" t="s">
        <v>170</v>
      </c>
      <c r="BO103" s="85" t="s">
        <v>171</v>
      </c>
      <c r="BP103" s="85" t="s">
        <v>623</v>
      </c>
      <c r="BQ103" s="85" t="s">
        <v>624</v>
      </c>
      <c r="BR103" s="85" t="s">
        <v>625</v>
      </c>
      <c r="BS103" s="85"/>
      <c r="BT103" s="85"/>
      <c r="BU103" s="85"/>
      <c r="BV103" s="85"/>
      <c r="BW103" s="85"/>
      <c r="BX103" s="85"/>
      <c r="BY103" s="85"/>
      <c r="BZ103" s="85"/>
    </row>
    <row r="104" spans="1:80" hidden="1" x14ac:dyDescent="0.25">
      <c r="A104" s="85" t="s">
        <v>905</v>
      </c>
      <c r="B104" s="85" t="s">
        <v>128</v>
      </c>
      <c r="C104" s="85" t="s">
        <v>906</v>
      </c>
      <c r="D104" s="85" t="str">
        <f>_xlfn.XLOOKUP(Roster_HR[[#This Row],[Enterprise ID]],Roster[Enterprise ID],Roster[Enterprise ID])</f>
        <v>francesco.fernando</v>
      </c>
      <c r="E104" s="85" t="s">
        <v>907</v>
      </c>
      <c r="F104" s="85" t="s">
        <v>908</v>
      </c>
      <c r="G104" s="85" t="s">
        <v>132</v>
      </c>
      <c r="H104" s="85" t="s">
        <v>1</v>
      </c>
      <c r="I104" s="85" t="s">
        <v>133</v>
      </c>
      <c r="J104" s="85" t="s">
        <v>134</v>
      </c>
      <c r="K104" s="85" t="s">
        <v>135</v>
      </c>
      <c r="L104" s="85" t="s">
        <v>136</v>
      </c>
      <c r="M104" s="85" t="s">
        <v>137</v>
      </c>
      <c r="N104" s="85" t="s">
        <v>138</v>
      </c>
      <c r="O104" s="85" t="s">
        <v>139</v>
      </c>
      <c r="P104" s="85" t="s">
        <v>140</v>
      </c>
      <c r="Q104" s="85" t="s">
        <v>141</v>
      </c>
      <c r="R104" s="85" t="s">
        <v>142</v>
      </c>
      <c r="S104" s="85" t="s">
        <v>143</v>
      </c>
      <c r="T104" s="85" t="s">
        <v>144</v>
      </c>
      <c r="U104" s="85" t="s">
        <v>176</v>
      </c>
      <c r="V104" s="85" t="s">
        <v>146</v>
      </c>
      <c r="W104" s="85" t="s">
        <v>147</v>
      </c>
      <c r="X104" s="85" t="s">
        <v>148</v>
      </c>
      <c r="Y104" s="85" t="s">
        <v>149</v>
      </c>
      <c r="Z104" s="85" t="s">
        <v>150</v>
      </c>
      <c r="AA104" s="85" t="s">
        <v>1</v>
      </c>
      <c r="AB104" s="85" t="s">
        <v>1</v>
      </c>
      <c r="AC104" s="85" t="s">
        <v>147</v>
      </c>
      <c r="AD104" s="85" t="s">
        <v>1</v>
      </c>
      <c r="AE104" s="85" t="s">
        <v>1</v>
      </c>
      <c r="AF104" s="85" t="s">
        <v>1</v>
      </c>
      <c r="AG104" s="85" t="s">
        <v>1</v>
      </c>
      <c r="AH104" s="85" t="s">
        <v>151</v>
      </c>
      <c r="AI104" s="85" t="s">
        <v>177</v>
      </c>
      <c r="AJ104" s="85" t="s">
        <v>178</v>
      </c>
      <c r="AK104" s="85" t="s">
        <v>224</v>
      </c>
      <c r="AL104" s="85" t="s">
        <v>515</v>
      </c>
      <c r="AM104" s="85" t="s">
        <v>516</v>
      </c>
      <c r="AN104" s="85" t="s">
        <v>1</v>
      </c>
      <c r="AO104" s="85"/>
      <c r="AP104" s="85" t="s">
        <v>1</v>
      </c>
      <c r="AQ104" s="85" t="s">
        <v>909</v>
      </c>
      <c r="AR104" s="85" t="s">
        <v>158</v>
      </c>
      <c r="AS104" s="85" t="s">
        <v>1</v>
      </c>
      <c r="AT104" s="85" t="s">
        <v>909</v>
      </c>
      <c r="AU104" s="85" t="s">
        <v>358</v>
      </c>
      <c r="AV104" s="85">
        <f t="shared" ref="AV104:AV135" si="3">AU104+6</f>
        <v>21</v>
      </c>
      <c r="AW104" s="85" t="str">
        <f>VLOOKUP(Roster_HR[[#This Row],[Enterprise ID]],'ROSTER'!$A$1:$R$634,18,FALSE)</f>
        <v>MIDDLEWARE SERVICES</v>
      </c>
      <c r="AX104" s="85" t="str">
        <f>VLOOKUP(Roster_HR[[#This Row],[Enterprise ID]],'ROSTER'!$A$1:$R$634,14,FALSE)</f>
        <v>Milan</v>
      </c>
      <c r="AY104" s="85" t="s">
        <v>4021</v>
      </c>
      <c r="AZ104" s="85" t="s">
        <v>160</v>
      </c>
      <c r="BA104" s="85"/>
      <c r="BB104" s="85"/>
      <c r="BC104" s="85" t="s">
        <v>910</v>
      </c>
      <c r="BD104" s="85" t="s">
        <v>162</v>
      </c>
      <c r="BE104" s="85" t="s">
        <v>163</v>
      </c>
      <c r="BF104" s="85" t="s">
        <v>910</v>
      </c>
      <c r="BG104" s="85" t="s">
        <v>164</v>
      </c>
      <c r="BH104" s="85" t="s">
        <v>165</v>
      </c>
      <c r="BI104" s="85" t="s">
        <v>166</v>
      </c>
      <c r="BJ104" s="85" t="s">
        <v>167</v>
      </c>
      <c r="BK104" s="85" t="s">
        <v>168</v>
      </c>
      <c r="BL104" s="85" t="s">
        <v>169</v>
      </c>
      <c r="BM104" s="85" t="s">
        <v>162</v>
      </c>
      <c r="BN104" s="85" t="s">
        <v>170</v>
      </c>
      <c r="BO104" s="85" t="s">
        <v>171</v>
      </c>
      <c r="BP104" s="85" t="s">
        <v>304</v>
      </c>
      <c r="BQ104" s="85" t="s">
        <v>305</v>
      </c>
      <c r="BR104" s="85" t="s">
        <v>306</v>
      </c>
      <c r="BS104" s="85"/>
      <c r="BT104" s="85"/>
      <c r="BU104" s="85"/>
      <c r="BV104" s="85"/>
      <c r="BW104" s="85"/>
      <c r="BX104" s="85"/>
      <c r="BY104" s="85"/>
      <c r="BZ104" s="85"/>
    </row>
    <row r="105" spans="1:80" hidden="1" x14ac:dyDescent="0.25">
      <c r="A105" s="85" t="s">
        <v>911</v>
      </c>
      <c r="B105" s="85" t="s">
        <v>128</v>
      </c>
      <c r="C105" s="85" t="s">
        <v>912</v>
      </c>
      <c r="D105" s="85" t="str">
        <f>_xlfn.XLOOKUP(Roster_HR[[#This Row],[Enterprise ID]],Roster[Enterprise ID],Roster[Enterprise ID])</f>
        <v>corrado.simonetta</v>
      </c>
      <c r="E105" s="85" t="s">
        <v>913</v>
      </c>
      <c r="F105" s="85" t="s">
        <v>914</v>
      </c>
      <c r="G105" s="85" t="s">
        <v>132</v>
      </c>
      <c r="H105" s="85" t="s">
        <v>1</v>
      </c>
      <c r="I105" s="85" t="s">
        <v>133</v>
      </c>
      <c r="J105" s="85" t="s">
        <v>134</v>
      </c>
      <c r="K105" s="85" t="s">
        <v>135</v>
      </c>
      <c r="L105" s="85" t="s">
        <v>136</v>
      </c>
      <c r="M105" s="85" t="s">
        <v>137</v>
      </c>
      <c r="N105" s="85" t="s">
        <v>138</v>
      </c>
      <c r="O105" s="85" t="s">
        <v>139</v>
      </c>
      <c r="P105" s="85" t="s">
        <v>140</v>
      </c>
      <c r="Q105" s="85" t="s">
        <v>141</v>
      </c>
      <c r="R105" s="85" t="s">
        <v>142</v>
      </c>
      <c r="S105" s="85" t="s">
        <v>143</v>
      </c>
      <c r="T105" s="85" t="s">
        <v>144</v>
      </c>
      <c r="U105" s="85" t="s">
        <v>176</v>
      </c>
      <c r="V105" s="85" t="s">
        <v>146</v>
      </c>
      <c r="W105" s="85" t="s">
        <v>147</v>
      </c>
      <c r="X105" s="85" t="s">
        <v>148</v>
      </c>
      <c r="Y105" s="85" t="s">
        <v>149</v>
      </c>
      <c r="Z105" s="85" t="s">
        <v>150</v>
      </c>
      <c r="AA105" s="85" t="s">
        <v>1</v>
      </c>
      <c r="AB105" s="85" t="s">
        <v>1</v>
      </c>
      <c r="AC105" s="85" t="s">
        <v>147</v>
      </c>
      <c r="AD105" s="85" t="s">
        <v>1</v>
      </c>
      <c r="AE105" s="85" t="s">
        <v>1</v>
      </c>
      <c r="AF105" s="85" t="s">
        <v>1</v>
      </c>
      <c r="AG105" s="85" t="s">
        <v>1</v>
      </c>
      <c r="AH105" s="85" t="s">
        <v>151</v>
      </c>
      <c r="AI105" s="85" t="s">
        <v>177</v>
      </c>
      <c r="AJ105" s="85" t="s">
        <v>193</v>
      </c>
      <c r="AK105" s="85" t="s">
        <v>154</v>
      </c>
      <c r="AL105" s="85" t="s">
        <v>269</v>
      </c>
      <c r="AM105" s="85" t="s">
        <v>270</v>
      </c>
      <c r="AN105" s="85" t="s">
        <v>1</v>
      </c>
      <c r="AO105" s="85"/>
      <c r="AP105" s="85" t="s">
        <v>1</v>
      </c>
      <c r="AQ105" s="85" t="s">
        <v>237</v>
      </c>
      <c r="AR105" s="85" t="s">
        <v>158</v>
      </c>
      <c r="AS105" s="85" t="s">
        <v>376</v>
      </c>
      <c r="AT105" s="85" t="s">
        <v>237</v>
      </c>
      <c r="AU105" s="85" t="s">
        <v>377</v>
      </c>
      <c r="AV105" s="85">
        <f t="shared" si="3"/>
        <v>12</v>
      </c>
      <c r="AW105" s="85" t="str">
        <f>VLOOKUP(Roster_HR[[#This Row],[Enterprise ID]],'ROSTER'!$A$1:$R$634,18,FALSE)</f>
        <v>SAP BASIS</v>
      </c>
      <c r="AX105" s="85" t="str">
        <f>VLOOKUP(Roster_HR[[#This Row],[Enterprise ID]],'ROSTER'!$A$1:$R$634,14,FALSE)</f>
        <v>Milan</v>
      </c>
      <c r="AY105" s="85" t="s">
        <v>4021</v>
      </c>
      <c r="AZ105" s="85" t="s">
        <v>160</v>
      </c>
      <c r="BA105" s="85"/>
      <c r="BB105" s="85"/>
      <c r="BC105" s="85" t="s">
        <v>291</v>
      </c>
      <c r="BD105" s="85" t="s">
        <v>162</v>
      </c>
      <c r="BE105" s="85" t="s">
        <v>163</v>
      </c>
      <c r="BF105" s="85" t="s">
        <v>291</v>
      </c>
      <c r="BG105" s="85" t="s">
        <v>164</v>
      </c>
      <c r="BH105" s="85" t="s">
        <v>165</v>
      </c>
      <c r="BI105" s="85" t="s">
        <v>166</v>
      </c>
      <c r="BJ105" s="85" t="s">
        <v>167</v>
      </c>
      <c r="BK105" s="85" t="s">
        <v>168</v>
      </c>
      <c r="BL105" s="85" t="s">
        <v>169</v>
      </c>
      <c r="BM105" s="85" t="s">
        <v>162</v>
      </c>
      <c r="BN105" s="85" t="s">
        <v>170</v>
      </c>
      <c r="BO105" s="85" t="s">
        <v>171</v>
      </c>
      <c r="BP105" s="85" t="s">
        <v>715</v>
      </c>
      <c r="BQ105" s="85" t="s">
        <v>716</v>
      </c>
      <c r="BR105" s="85" t="s">
        <v>717</v>
      </c>
      <c r="BS105" s="85"/>
      <c r="BT105" s="85"/>
      <c r="BU105" s="85"/>
      <c r="BV105" s="85"/>
      <c r="BW105" s="85"/>
      <c r="BX105" s="85"/>
      <c r="BY105" s="85"/>
      <c r="BZ105" s="85"/>
    </row>
    <row r="106" spans="1:80" hidden="1" x14ac:dyDescent="0.25">
      <c r="A106" s="85" t="s">
        <v>915</v>
      </c>
      <c r="B106" s="85" t="s">
        <v>128</v>
      </c>
      <c r="C106" s="85" t="s">
        <v>916</v>
      </c>
      <c r="D106" s="85" t="str">
        <f>_xlfn.XLOOKUP(Roster_HR[[#This Row],[Enterprise ID]],Roster[Enterprise ID],Roster[Enterprise ID])</f>
        <v>marco.baiocco</v>
      </c>
      <c r="E106" s="85" t="s">
        <v>917</v>
      </c>
      <c r="F106" s="85" t="s">
        <v>918</v>
      </c>
      <c r="G106" s="85" t="s">
        <v>132</v>
      </c>
      <c r="H106" s="85" t="s">
        <v>1</v>
      </c>
      <c r="I106" s="85" t="s">
        <v>133</v>
      </c>
      <c r="J106" s="85" t="s">
        <v>134</v>
      </c>
      <c r="K106" s="85" t="s">
        <v>135</v>
      </c>
      <c r="L106" s="85" t="s">
        <v>136</v>
      </c>
      <c r="M106" s="85" t="s">
        <v>137</v>
      </c>
      <c r="N106" s="85" t="s">
        <v>138</v>
      </c>
      <c r="O106" s="85" t="s">
        <v>139</v>
      </c>
      <c r="P106" s="85" t="s">
        <v>140</v>
      </c>
      <c r="Q106" s="85" t="s">
        <v>141</v>
      </c>
      <c r="R106" s="85" t="s">
        <v>142</v>
      </c>
      <c r="S106" s="85" t="s">
        <v>143</v>
      </c>
      <c r="T106" s="85" t="s">
        <v>144</v>
      </c>
      <c r="U106" s="85" t="s">
        <v>145</v>
      </c>
      <c r="V106" s="85" t="s">
        <v>146</v>
      </c>
      <c r="W106" s="85" t="s">
        <v>147</v>
      </c>
      <c r="X106" s="85" t="s">
        <v>148</v>
      </c>
      <c r="Y106" s="85" t="s">
        <v>149</v>
      </c>
      <c r="Z106" s="85" t="s">
        <v>150</v>
      </c>
      <c r="AA106" s="85" t="s">
        <v>1</v>
      </c>
      <c r="AB106" s="85" t="s">
        <v>1</v>
      </c>
      <c r="AC106" s="85" t="s">
        <v>147</v>
      </c>
      <c r="AD106" s="85" t="s">
        <v>1</v>
      </c>
      <c r="AE106" s="85" t="s">
        <v>1</v>
      </c>
      <c r="AF106" s="85" t="s">
        <v>1</v>
      </c>
      <c r="AG106" s="85" t="s">
        <v>1</v>
      </c>
      <c r="AH106" s="85" t="s">
        <v>151</v>
      </c>
      <c r="AI106" s="85" t="s">
        <v>177</v>
      </c>
      <c r="AJ106" s="85" t="s">
        <v>1522</v>
      </c>
      <c r="AK106" s="85" t="s">
        <v>224</v>
      </c>
      <c r="AL106" s="85" t="s">
        <v>225</v>
      </c>
      <c r="AM106" s="85" t="s">
        <v>226</v>
      </c>
      <c r="AN106" s="85" t="s">
        <v>1</v>
      </c>
      <c r="AO106" s="85"/>
      <c r="AP106" s="85" t="s">
        <v>1</v>
      </c>
      <c r="AQ106" s="85" t="s">
        <v>919</v>
      </c>
      <c r="AR106" s="85" t="s">
        <v>158</v>
      </c>
      <c r="AS106" s="85" t="s">
        <v>1</v>
      </c>
      <c r="AT106" s="85" t="s">
        <v>919</v>
      </c>
      <c r="AU106" s="85" t="s">
        <v>228</v>
      </c>
      <c r="AV106" s="85">
        <f t="shared" si="3"/>
        <v>26</v>
      </c>
      <c r="AW106" s="85" t="str">
        <f>VLOOKUP(Roster_HR[[#This Row],[Enterprise ID]],'ROSTER'!$A$1:$R$634,18,FALSE)</f>
        <v>SAP BASIS</v>
      </c>
      <c r="AX106" s="85" t="str">
        <f>VLOOKUP(Roster_HR[[#This Row],[Enterprise ID]],'ROSTER'!$A$1:$R$634,14,FALSE)</f>
        <v>Rome</v>
      </c>
      <c r="AY106" s="85" t="s">
        <v>1630</v>
      </c>
      <c r="AZ106" s="85" t="s">
        <v>160</v>
      </c>
      <c r="BA106" s="85"/>
      <c r="BB106" s="85"/>
      <c r="BC106" s="85" t="s">
        <v>198</v>
      </c>
      <c r="BD106" s="85" t="s">
        <v>162</v>
      </c>
      <c r="BE106" s="85" t="s">
        <v>163</v>
      </c>
      <c r="BF106" s="85" t="s">
        <v>198</v>
      </c>
      <c r="BG106" s="85" t="s">
        <v>164</v>
      </c>
      <c r="BH106" s="85" t="s">
        <v>165</v>
      </c>
      <c r="BI106" s="85" t="s">
        <v>166</v>
      </c>
      <c r="BJ106" s="85" t="s">
        <v>167</v>
      </c>
      <c r="BK106" s="85" t="s">
        <v>168</v>
      </c>
      <c r="BL106" s="85" t="s">
        <v>169</v>
      </c>
      <c r="BM106" s="85" t="s">
        <v>162</v>
      </c>
      <c r="BN106" s="85" t="s">
        <v>170</v>
      </c>
      <c r="BO106" s="85" t="s">
        <v>171</v>
      </c>
      <c r="BP106" s="85" t="s">
        <v>920</v>
      </c>
      <c r="BQ106" s="85" t="s">
        <v>921</v>
      </c>
      <c r="BR106" s="85" t="s">
        <v>922</v>
      </c>
      <c r="BS106" s="85"/>
      <c r="BT106" s="85"/>
      <c r="BU106" s="85"/>
      <c r="BV106" s="85"/>
      <c r="BW106" s="85"/>
      <c r="BX106" s="85"/>
      <c r="BY106" s="85"/>
      <c r="BZ106" s="85"/>
    </row>
    <row r="107" spans="1:80" x14ac:dyDescent="0.25">
      <c r="A107" s="85" t="s">
        <v>923</v>
      </c>
      <c r="B107" s="85" t="s">
        <v>128</v>
      </c>
      <c r="C107" s="85" t="s">
        <v>924</v>
      </c>
      <c r="D107" s="85" t="str">
        <f>_xlfn.XLOOKUP(Roster_HR[[#This Row],[Enterprise ID]],Roster[Enterprise ID],Roster[Enterprise ID])</f>
        <v>monica.menna</v>
      </c>
      <c r="E107" s="85" t="s">
        <v>925</v>
      </c>
      <c r="F107" s="85" t="s">
        <v>926</v>
      </c>
      <c r="G107" s="85" t="s">
        <v>132</v>
      </c>
      <c r="H107" s="85" t="s">
        <v>1</v>
      </c>
      <c r="I107" s="85" t="s">
        <v>133</v>
      </c>
      <c r="J107" s="85" t="s">
        <v>134</v>
      </c>
      <c r="K107" s="85" t="s">
        <v>135</v>
      </c>
      <c r="L107" s="85" t="s">
        <v>136</v>
      </c>
      <c r="M107" s="85" t="s">
        <v>137</v>
      </c>
      <c r="N107" s="85" t="s">
        <v>138</v>
      </c>
      <c r="O107" s="85" t="s">
        <v>139</v>
      </c>
      <c r="P107" s="85" t="s">
        <v>140</v>
      </c>
      <c r="Q107" s="85" t="s">
        <v>141</v>
      </c>
      <c r="R107" s="85" t="s">
        <v>142</v>
      </c>
      <c r="S107" s="85" t="s">
        <v>143</v>
      </c>
      <c r="T107" s="85" t="s">
        <v>144</v>
      </c>
      <c r="U107" s="85" t="s">
        <v>145</v>
      </c>
      <c r="V107" s="85" t="s">
        <v>146</v>
      </c>
      <c r="W107" s="85" t="s">
        <v>147</v>
      </c>
      <c r="X107" s="85" t="s">
        <v>148</v>
      </c>
      <c r="Y107" s="85" t="s">
        <v>149</v>
      </c>
      <c r="Z107" s="85" t="s">
        <v>150</v>
      </c>
      <c r="AA107" s="85" t="s">
        <v>1</v>
      </c>
      <c r="AB107" s="85" t="s">
        <v>1</v>
      </c>
      <c r="AC107" s="85" t="s">
        <v>147</v>
      </c>
      <c r="AD107" s="85" t="s">
        <v>1</v>
      </c>
      <c r="AE107" s="85" t="s">
        <v>1</v>
      </c>
      <c r="AF107" s="85" t="s">
        <v>1</v>
      </c>
      <c r="AG107" s="85" t="s">
        <v>1</v>
      </c>
      <c r="AH107" s="85" t="s">
        <v>151</v>
      </c>
      <c r="AI107" s="85" t="s">
        <v>206</v>
      </c>
      <c r="AJ107" s="85" t="s">
        <v>219</v>
      </c>
      <c r="AK107" s="85" t="s">
        <v>154</v>
      </c>
      <c r="AL107" s="85" t="s">
        <v>434</v>
      </c>
      <c r="AM107" s="85" t="s">
        <v>435</v>
      </c>
      <c r="AN107" s="85" t="s">
        <v>1</v>
      </c>
      <c r="AO107" s="85"/>
      <c r="AP107" s="85" t="s">
        <v>1</v>
      </c>
      <c r="AQ107" s="85" t="s">
        <v>927</v>
      </c>
      <c r="AR107" s="85" t="s">
        <v>158</v>
      </c>
      <c r="AS107" s="85" t="s">
        <v>183</v>
      </c>
      <c r="AT107" s="85" t="s">
        <v>927</v>
      </c>
      <c r="AU107" s="85" t="s">
        <v>184</v>
      </c>
      <c r="AV107" s="85">
        <f t="shared" si="3"/>
        <v>30</v>
      </c>
      <c r="AW107" s="85" t="str">
        <f>VLOOKUP(Roster_HR[[#This Row],[Enterprise ID]],'ROSTER'!$A$1:$R$634,18,FALSE)</f>
        <v>DAC</v>
      </c>
      <c r="AX107" s="85" t="str">
        <f>VLOOKUP(Roster_HR[[#This Row],[Enterprise ID]],'ROSTER'!$A$1:$R$634,14,FALSE)</f>
        <v>Rome</v>
      </c>
      <c r="AY107" s="85" t="s">
        <v>4021</v>
      </c>
      <c r="AZ107" s="85" t="s">
        <v>160</v>
      </c>
      <c r="BA107" s="85"/>
      <c r="BB107" s="85"/>
      <c r="BC107" s="85" t="s">
        <v>928</v>
      </c>
      <c r="BD107" s="85" t="s">
        <v>162</v>
      </c>
      <c r="BE107" s="85" t="s">
        <v>163</v>
      </c>
      <c r="BF107" s="85" t="s">
        <v>928</v>
      </c>
      <c r="BG107" s="85" t="s">
        <v>164</v>
      </c>
      <c r="BH107" s="85" t="s">
        <v>165</v>
      </c>
      <c r="BI107" s="85" t="s">
        <v>166</v>
      </c>
      <c r="BJ107" s="85" t="s">
        <v>167</v>
      </c>
      <c r="BK107" s="85" t="s">
        <v>168</v>
      </c>
      <c r="BL107" s="85" t="s">
        <v>169</v>
      </c>
      <c r="BM107" s="85" t="s">
        <v>162</v>
      </c>
      <c r="BN107" s="85" t="s">
        <v>170</v>
      </c>
      <c r="BO107" s="85" t="s">
        <v>171</v>
      </c>
      <c r="BP107" s="85" t="s">
        <v>929</v>
      </c>
      <c r="BQ107" s="85" t="s">
        <v>252</v>
      </c>
      <c r="BR107" s="85" t="s">
        <v>930</v>
      </c>
      <c r="BS107" s="85"/>
      <c r="BT107" s="85"/>
      <c r="BU107" s="85"/>
      <c r="BV107" s="85"/>
      <c r="BW107" s="85"/>
      <c r="BX107" s="85"/>
      <c r="BY107" s="85"/>
      <c r="BZ107" s="85"/>
    </row>
    <row r="108" spans="1:80" hidden="1" x14ac:dyDescent="0.25">
      <c r="A108" s="85" t="s">
        <v>931</v>
      </c>
      <c r="B108" s="85" t="s">
        <v>128</v>
      </c>
      <c r="C108" s="86" t="s">
        <v>932</v>
      </c>
      <c r="D108" s="85" t="e">
        <f>_xlfn.XLOOKUP(Roster_HR[[#This Row],[Enterprise ID]],Roster[Enterprise ID],Roster[Enterprise ID])</f>
        <v>#N/A</v>
      </c>
      <c r="E108" s="85" t="s">
        <v>933</v>
      </c>
      <c r="F108" s="85" t="s">
        <v>934</v>
      </c>
      <c r="G108" s="85" t="s">
        <v>132</v>
      </c>
      <c r="H108" s="85" t="s">
        <v>1</v>
      </c>
      <c r="I108" s="85" t="s">
        <v>133</v>
      </c>
      <c r="J108" s="85" t="s">
        <v>134</v>
      </c>
      <c r="K108" s="85" t="s">
        <v>135</v>
      </c>
      <c r="L108" s="85" t="s">
        <v>136</v>
      </c>
      <c r="M108" s="85" t="s">
        <v>137</v>
      </c>
      <c r="N108" s="85" t="s">
        <v>138</v>
      </c>
      <c r="O108" s="85" t="s">
        <v>139</v>
      </c>
      <c r="P108" s="85" t="s">
        <v>140</v>
      </c>
      <c r="Q108" s="85" t="s">
        <v>364</v>
      </c>
      <c r="R108" s="85" t="s">
        <v>142</v>
      </c>
      <c r="S108" s="85" t="s">
        <v>143</v>
      </c>
      <c r="T108" s="85" t="s">
        <v>144</v>
      </c>
      <c r="U108" s="85" t="s">
        <v>145</v>
      </c>
      <c r="V108" s="85" t="s">
        <v>146</v>
      </c>
      <c r="W108" s="85" t="s">
        <v>147</v>
      </c>
      <c r="X108" s="85" t="s">
        <v>148</v>
      </c>
      <c r="Y108" s="85" t="s">
        <v>366</v>
      </c>
      <c r="Z108" s="85" t="s">
        <v>367</v>
      </c>
      <c r="AA108" s="85" t="s">
        <v>1</v>
      </c>
      <c r="AB108" s="85" t="s">
        <v>1</v>
      </c>
      <c r="AC108" s="85" t="s">
        <v>147</v>
      </c>
      <c r="AD108" s="85" t="s">
        <v>1</v>
      </c>
      <c r="AE108" s="85" t="s">
        <v>1</v>
      </c>
      <c r="AF108" s="85" t="s">
        <v>1</v>
      </c>
      <c r="AG108" s="85" t="s">
        <v>1</v>
      </c>
      <c r="AH108" s="85" t="s">
        <v>151</v>
      </c>
      <c r="AI108" s="85" t="s">
        <v>206</v>
      </c>
      <c r="AJ108" s="85" t="s">
        <v>219</v>
      </c>
      <c r="AK108" s="85" t="s">
        <v>154</v>
      </c>
      <c r="AL108" s="85" t="s">
        <v>434</v>
      </c>
      <c r="AM108" s="85" t="s">
        <v>435</v>
      </c>
      <c r="AN108" s="85" t="s">
        <v>1</v>
      </c>
      <c r="AO108" s="85"/>
      <c r="AP108" s="85" t="s">
        <v>1</v>
      </c>
      <c r="AQ108" s="85" t="s">
        <v>935</v>
      </c>
      <c r="AR108" s="85" t="s">
        <v>158</v>
      </c>
      <c r="AS108" s="85" t="s">
        <v>1</v>
      </c>
      <c r="AT108" s="85" t="s">
        <v>935</v>
      </c>
      <c r="AU108" s="85" t="s">
        <v>936</v>
      </c>
      <c r="AV108" s="85">
        <f t="shared" si="3"/>
        <v>38</v>
      </c>
      <c r="AW108" s="85" t="s">
        <v>4022</v>
      </c>
      <c r="AX108" s="85" t="str">
        <f>VLOOKUP(Roster_HR[[#This Row],[Enterprise ID]],'ROSTER'!$A$1:$R$634,14,FALSE)</f>
        <v>Rome</v>
      </c>
      <c r="AY108" s="85" t="s">
        <v>4017</v>
      </c>
      <c r="AZ108" s="85" t="s">
        <v>160</v>
      </c>
      <c r="BA108" s="85"/>
      <c r="BB108" s="85"/>
      <c r="BC108" s="85" t="s">
        <v>937</v>
      </c>
      <c r="BD108" s="85" t="s">
        <v>369</v>
      </c>
      <c r="BE108" s="85" t="s">
        <v>349</v>
      </c>
      <c r="BF108" s="85" t="s">
        <v>937</v>
      </c>
      <c r="BG108" s="85" t="s">
        <v>164</v>
      </c>
      <c r="BH108" s="85" t="s">
        <v>165</v>
      </c>
      <c r="BI108" s="85" t="s">
        <v>166</v>
      </c>
      <c r="BJ108" s="85" t="s">
        <v>167</v>
      </c>
      <c r="BK108" s="85" t="s">
        <v>168</v>
      </c>
      <c r="BL108" s="85" t="s">
        <v>169</v>
      </c>
      <c r="BM108" s="85" t="s">
        <v>162</v>
      </c>
      <c r="BN108" s="85" t="s">
        <v>170</v>
      </c>
      <c r="BO108" s="85" t="s">
        <v>171</v>
      </c>
      <c r="BP108" s="85" t="s">
        <v>350</v>
      </c>
      <c r="BQ108" s="85" t="s">
        <v>351</v>
      </c>
      <c r="BR108" s="85" t="s">
        <v>352</v>
      </c>
      <c r="BS108" s="85" t="s">
        <v>1526</v>
      </c>
      <c r="BT108" s="85"/>
      <c r="BU108" s="85"/>
      <c r="BV108" s="85"/>
      <c r="BW108" s="85"/>
      <c r="BX108" s="85"/>
      <c r="BY108" s="85"/>
      <c r="BZ108" s="85"/>
    </row>
    <row r="109" spans="1:80" hidden="1" x14ac:dyDescent="0.25">
      <c r="A109" s="85" t="s">
        <v>938</v>
      </c>
      <c r="B109" s="85" t="s">
        <v>128</v>
      </c>
      <c r="C109" s="85" t="s">
        <v>939</v>
      </c>
      <c r="D109" s="85" t="str">
        <f>_xlfn.XLOOKUP(Roster_HR[[#This Row],[Enterprise ID]],Roster[Enterprise ID],Roster[Enterprise ID])</f>
        <v>andrea.andreani</v>
      </c>
      <c r="E109" s="85" t="s">
        <v>940</v>
      </c>
      <c r="F109" s="85" t="s">
        <v>941</v>
      </c>
      <c r="G109" s="85" t="s">
        <v>132</v>
      </c>
      <c r="H109" s="85" t="s">
        <v>1</v>
      </c>
      <c r="I109" s="85" t="s">
        <v>133</v>
      </c>
      <c r="J109" s="85" t="s">
        <v>134</v>
      </c>
      <c r="K109" s="85" t="s">
        <v>135</v>
      </c>
      <c r="L109" s="85" t="s">
        <v>136</v>
      </c>
      <c r="M109" s="85" t="s">
        <v>137</v>
      </c>
      <c r="N109" s="85" t="s">
        <v>138</v>
      </c>
      <c r="O109" s="85" t="s">
        <v>139</v>
      </c>
      <c r="P109" s="85" t="s">
        <v>140</v>
      </c>
      <c r="Q109" s="85" t="s">
        <v>141</v>
      </c>
      <c r="R109" s="85" t="s">
        <v>142</v>
      </c>
      <c r="S109" s="85" t="s">
        <v>143</v>
      </c>
      <c r="T109" s="85" t="s">
        <v>144</v>
      </c>
      <c r="U109" s="85" t="s">
        <v>176</v>
      </c>
      <c r="V109" s="85" t="s">
        <v>146</v>
      </c>
      <c r="W109" s="85" t="s">
        <v>147</v>
      </c>
      <c r="X109" s="85" t="s">
        <v>148</v>
      </c>
      <c r="Y109" s="85" t="s">
        <v>149</v>
      </c>
      <c r="Z109" s="85" t="s">
        <v>150</v>
      </c>
      <c r="AA109" s="85" t="s">
        <v>1</v>
      </c>
      <c r="AB109" s="85" t="s">
        <v>1</v>
      </c>
      <c r="AC109" s="85" t="s">
        <v>147</v>
      </c>
      <c r="AD109" s="85" t="s">
        <v>1</v>
      </c>
      <c r="AE109" s="85" t="s">
        <v>1</v>
      </c>
      <c r="AF109" s="85" t="s">
        <v>1</v>
      </c>
      <c r="AG109" s="85" t="s">
        <v>1</v>
      </c>
      <c r="AH109" s="85" t="s">
        <v>151</v>
      </c>
      <c r="AI109" s="85" t="s">
        <v>177</v>
      </c>
      <c r="AJ109" s="85" t="s">
        <v>178</v>
      </c>
      <c r="AK109" s="85" t="s">
        <v>224</v>
      </c>
      <c r="AL109" s="85" t="s">
        <v>515</v>
      </c>
      <c r="AM109" s="85" t="s">
        <v>516</v>
      </c>
      <c r="AN109" s="85" t="s">
        <v>1</v>
      </c>
      <c r="AO109" s="85"/>
      <c r="AP109" s="85" t="s">
        <v>1</v>
      </c>
      <c r="AQ109" s="85" t="s">
        <v>248</v>
      </c>
      <c r="AR109" s="85" t="s">
        <v>158</v>
      </c>
      <c r="AS109" s="85" t="s">
        <v>1</v>
      </c>
      <c r="AT109" s="85" t="s">
        <v>248</v>
      </c>
      <c r="AU109" s="85" t="s">
        <v>159</v>
      </c>
      <c r="AV109" s="85">
        <f t="shared" si="3"/>
        <v>19</v>
      </c>
      <c r="AW109" s="85" t="str">
        <f>VLOOKUP(Roster_HR[[#This Row],[Enterprise ID]],'ROSTER'!$A$1:$R$634,18,FALSE)</f>
        <v>TECHARCH</v>
      </c>
      <c r="AX109" s="85" t="str">
        <f>VLOOKUP(Roster_HR[[#This Row],[Enterprise ID]],'ROSTER'!$A$1:$R$634,14,FALSE)</f>
        <v>Milan</v>
      </c>
      <c r="AY109" s="85" t="s">
        <v>4021</v>
      </c>
      <c r="AZ109" s="85" t="s">
        <v>160</v>
      </c>
      <c r="BA109" s="85"/>
      <c r="BB109" s="85"/>
      <c r="BC109" s="85" t="s">
        <v>250</v>
      </c>
      <c r="BD109" s="85" t="s">
        <v>162</v>
      </c>
      <c r="BE109" s="85" t="s">
        <v>163</v>
      </c>
      <c r="BF109" s="85" t="s">
        <v>250</v>
      </c>
      <c r="BG109" s="85" t="s">
        <v>164</v>
      </c>
      <c r="BH109" s="85" t="s">
        <v>165</v>
      </c>
      <c r="BI109" s="85" t="s">
        <v>166</v>
      </c>
      <c r="BJ109" s="85" t="s">
        <v>167</v>
      </c>
      <c r="BK109" s="85" t="s">
        <v>168</v>
      </c>
      <c r="BL109" s="85" t="s">
        <v>169</v>
      </c>
      <c r="BM109" s="85" t="s">
        <v>162</v>
      </c>
      <c r="BN109" s="85" t="s">
        <v>170</v>
      </c>
      <c r="BO109" s="85" t="s">
        <v>171</v>
      </c>
      <c r="BP109" s="85" t="s">
        <v>942</v>
      </c>
      <c r="BQ109" s="85" t="s">
        <v>943</v>
      </c>
      <c r="BR109" s="85" t="s">
        <v>944</v>
      </c>
      <c r="BS109" s="85"/>
      <c r="BT109" s="85"/>
      <c r="BU109" s="85"/>
      <c r="BV109" s="85"/>
      <c r="BW109" s="85"/>
      <c r="BX109" s="85"/>
      <c r="BY109" s="85"/>
      <c r="BZ109" s="85"/>
    </row>
    <row r="110" spans="1:80" hidden="1" x14ac:dyDescent="0.25">
      <c r="A110" s="85" t="s">
        <v>945</v>
      </c>
      <c r="B110" s="85" t="s">
        <v>128</v>
      </c>
      <c r="C110" s="85" t="s">
        <v>946</v>
      </c>
      <c r="D110" s="85" t="str">
        <f>_xlfn.XLOOKUP(Roster_HR[[#This Row],[Enterprise ID]],Roster[Enterprise ID],Roster[Enterprise ID])</f>
        <v>marcello.messuti</v>
      </c>
      <c r="E110" s="85" t="s">
        <v>947</v>
      </c>
      <c r="F110" s="85" t="s">
        <v>948</v>
      </c>
      <c r="G110" s="85" t="s">
        <v>132</v>
      </c>
      <c r="H110" s="85" t="s">
        <v>1</v>
      </c>
      <c r="I110" s="85" t="s">
        <v>133</v>
      </c>
      <c r="J110" s="85" t="s">
        <v>134</v>
      </c>
      <c r="K110" s="85" t="s">
        <v>135</v>
      </c>
      <c r="L110" s="85" t="s">
        <v>136</v>
      </c>
      <c r="M110" s="85" t="s">
        <v>137</v>
      </c>
      <c r="N110" s="85" t="s">
        <v>138</v>
      </c>
      <c r="O110" s="85" t="s">
        <v>139</v>
      </c>
      <c r="P110" s="85" t="s">
        <v>140</v>
      </c>
      <c r="Q110" s="85" t="s">
        <v>141</v>
      </c>
      <c r="R110" s="85" t="s">
        <v>142</v>
      </c>
      <c r="S110" s="85" t="s">
        <v>143</v>
      </c>
      <c r="T110" s="85" t="s">
        <v>144</v>
      </c>
      <c r="U110" s="85" t="s">
        <v>176</v>
      </c>
      <c r="V110" s="85" t="s">
        <v>146</v>
      </c>
      <c r="W110" s="85" t="s">
        <v>147</v>
      </c>
      <c r="X110" s="85" t="s">
        <v>148</v>
      </c>
      <c r="Y110" s="85" t="s">
        <v>149</v>
      </c>
      <c r="Z110" s="85" t="s">
        <v>150</v>
      </c>
      <c r="AA110" s="85" t="s">
        <v>1</v>
      </c>
      <c r="AB110" s="85" t="s">
        <v>1</v>
      </c>
      <c r="AC110" s="85" t="s">
        <v>147</v>
      </c>
      <c r="AD110" s="85" t="s">
        <v>1</v>
      </c>
      <c r="AE110" s="85" t="s">
        <v>1</v>
      </c>
      <c r="AF110" s="85" t="s">
        <v>1</v>
      </c>
      <c r="AG110" s="85" t="s">
        <v>1</v>
      </c>
      <c r="AH110" s="85" t="s">
        <v>151</v>
      </c>
      <c r="AI110" s="85" t="s">
        <v>177</v>
      </c>
      <c r="AJ110" s="85" t="s">
        <v>178</v>
      </c>
      <c r="AK110" s="85" t="s">
        <v>154</v>
      </c>
      <c r="AL110" s="85" t="s">
        <v>479</v>
      </c>
      <c r="AM110" s="85" t="s">
        <v>480</v>
      </c>
      <c r="AN110" s="85" t="s">
        <v>1</v>
      </c>
      <c r="AO110" s="85"/>
      <c r="AP110" s="85" t="s">
        <v>1</v>
      </c>
      <c r="AQ110" s="85" t="s">
        <v>880</v>
      </c>
      <c r="AR110" s="85" t="s">
        <v>158</v>
      </c>
      <c r="AS110" s="85" t="s">
        <v>376</v>
      </c>
      <c r="AT110" s="85" t="s">
        <v>880</v>
      </c>
      <c r="AU110" s="85" t="s">
        <v>377</v>
      </c>
      <c r="AV110" s="85">
        <f t="shared" si="3"/>
        <v>12</v>
      </c>
      <c r="AW110" s="85" t="str">
        <f>VLOOKUP(Roster_HR[[#This Row],[Enterprise ID]],'ROSTER'!$A$1:$R$634,18,FALSE)</f>
        <v>SAP BASIS</v>
      </c>
      <c r="AX110" s="85" t="str">
        <f>VLOOKUP(Roster_HR[[#This Row],[Enterprise ID]],'ROSTER'!$A$1:$R$634,14,FALSE)</f>
        <v>Milan</v>
      </c>
      <c r="AY110" s="85" t="s">
        <v>4021</v>
      </c>
      <c r="AZ110" s="85" t="s">
        <v>160</v>
      </c>
      <c r="BA110" s="85"/>
      <c r="BB110" s="85"/>
      <c r="BC110" s="85" t="s">
        <v>816</v>
      </c>
      <c r="BD110" s="85" t="s">
        <v>162</v>
      </c>
      <c r="BE110" s="85" t="s">
        <v>163</v>
      </c>
      <c r="BF110" s="85" t="s">
        <v>816</v>
      </c>
      <c r="BG110" s="85" t="s">
        <v>164</v>
      </c>
      <c r="BH110" s="85" t="s">
        <v>165</v>
      </c>
      <c r="BI110" s="85" t="s">
        <v>166</v>
      </c>
      <c r="BJ110" s="85" t="s">
        <v>167</v>
      </c>
      <c r="BK110" s="85" t="s">
        <v>168</v>
      </c>
      <c r="BL110" s="85" t="s">
        <v>169</v>
      </c>
      <c r="BM110" s="85" t="s">
        <v>162</v>
      </c>
      <c r="BN110" s="85" t="s">
        <v>170</v>
      </c>
      <c r="BO110" s="85" t="s">
        <v>171</v>
      </c>
      <c r="BP110" s="85" t="s">
        <v>333</v>
      </c>
      <c r="BQ110" s="85" t="s">
        <v>334</v>
      </c>
      <c r="BR110" s="85" t="s">
        <v>335</v>
      </c>
      <c r="BS110" s="85"/>
      <c r="BT110" s="85"/>
      <c r="BU110" s="85"/>
      <c r="BV110" s="85"/>
      <c r="BW110" s="85"/>
      <c r="BX110" s="85">
        <v>1</v>
      </c>
      <c r="BY110" s="85"/>
      <c r="BZ110" s="85"/>
    </row>
    <row r="111" spans="1:80" x14ac:dyDescent="0.25">
      <c r="A111" s="85" t="s">
        <v>949</v>
      </c>
      <c r="B111" s="85" t="s">
        <v>128</v>
      </c>
      <c r="C111" s="85" t="s">
        <v>950</v>
      </c>
      <c r="D111" s="85" t="str">
        <f>_xlfn.XLOOKUP(Roster_HR[[#This Row],[Enterprise ID]],Roster[Enterprise ID],Roster[Enterprise ID])</f>
        <v>perconti.luigi</v>
      </c>
      <c r="E111" s="85" t="s">
        <v>951</v>
      </c>
      <c r="F111" s="85" t="s">
        <v>952</v>
      </c>
      <c r="G111" s="85" t="s">
        <v>132</v>
      </c>
      <c r="H111" s="85" t="s">
        <v>1</v>
      </c>
      <c r="I111" s="85" t="s">
        <v>133</v>
      </c>
      <c r="J111" s="85" t="s">
        <v>134</v>
      </c>
      <c r="K111" s="85" t="s">
        <v>135</v>
      </c>
      <c r="L111" s="85" t="s">
        <v>136</v>
      </c>
      <c r="M111" s="85" t="s">
        <v>137</v>
      </c>
      <c r="N111" s="85" t="s">
        <v>138</v>
      </c>
      <c r="O111" s="85" t="s">
        <v>139</v>
      </c>
      <c r="P111" s="85" t="s">
        <v>140</v>
      </c>
      <c r="Q111" s="85" t="s">
        <v>141</v>
      </c>
      <c r="R111" s="85" t="s">
        <v>142</v>
      </c>
      <c r="S111" s="85" t="s">
        <v>143</v>
      </c>
      <c r="T111" s="85" t="s">
        <v>144</v>
      </c>
      <c r="U111" s="85" t="s">
        <v>145</v>
      </c>
      <c r="V111" s="85" t="s">
        <v>146</v>
      </c>
      <c r="W111" s="85" t="s">
        <v>147</v>
      </c>
      <c r="X111" s="85" t="s">
        <v>148</v>
      </c>
      <c r="Y111" s="85" t="s">
        <v>149</v>
      </c>
      <c r="Z111" s="85" t="s">
        <v>150</v>
      </c>
      <c r="AA111" s="85" t="s">
        <v>1</v>
      </c>
      <c r="AB111" s="85" t="s">
        <v>1</v>
      </c>
      <c r="AC111" s="85" t="s">
        <v>147</v>
      </c>
      <c r="AD111" s="85" t="s">
        <v>1</v>
      </c>
      <c r="AE111" s="85" t="s">
        <v>1</v>
      </c>
      <c r="AF111" s="85" t="s">
        <v>1</v>
      </c>
      <c r="AG111" s="85" t="s">
        <v>1</v>
      </c>
      <c r="AH111" s="85" t="s">
        <v>151</v>
      </c>
      <c r="AI111" s="85" t="s">
        <v>177</v>
      </c>
      <c r="AJ111" s="85" t="s">
        <v>193</v>
      </c>
      <c r="AK111" s="85" t="s">
        <v>154</v>
      </c>
      <c r="AL111" s="85" t="s">
        <v>269</v>
      </c>
      <c r="AM111" s="85" t="s">
        <v>270</v>
      </c>
      <c r="AN111" s="85" t="s">
        <v>1</v>
      </c>
      <c r="AO111" s="85"/>
      <c r="AP111" s="85" t="s">
        <v>1</v>
      </c>
      <c r="AQ111" s="85" t="s">
        <v>953</v>
      </c>
      <c r="AR111" s="85" t="s">
        <v>158</v>
      </c>
      <c r="AS111" s="85" t="s">
        <v>183</v>
      </c>
      <c r="AT111" s="85" t="s">
        <v>953</v>
      </c>
      <c r="AU111" s="85" t="s">
        <v>184</v>
      </c>
      <c r="AV111" s="85">
        <f t="shared" si="3"/>
        <v>30</v>
      </c>
      <c r="AW111" s="85" t="str">
        <f>VLOOKUP(Roster_HR[[#This Row],[Enterprise ID]],'ROSTER'!$A$1:$R$634,18,FALSE)</f>
        <v>DAC</v>
      </c>
      <c r="AX111" s="85" t="str">
        <f>VLOOKUP(Roster_HR[[#This Row],[Enterprise ID]],'ROSTER'!$A$1:$R$634,14,FALSE)</f>
        <v>Rome</v>
      </c>
      <c r="AY111" s="85" t="s">
        <v>1630</v>
      </c>
      <c r="AZ111" s="85" t="s">
        <v>160</v>
      </c>
      <c r="BA111" s="85"/>
      <c r="BB111" s="85"/>
      <c r="BC111" s="85" t="s">
        <v>250</v>
      </c>
      <c r="BD111" s="85" t="s">
        <v>162</v>
      </c>
      <c r="BE111" s="85" t="s">
        <v>163</v>
      </c>
      <c r="BF111" s="85" t="s">
        <v>250</v>
      </c>
      <c r="BG111" s="85" t="s">
        <v>164</v>
      </c>
      <c r="BH111" s="85" t="s">
        <v>165</v>
      </c>
      <c r="BI111" s="85" t="s">
        <v>166</v>
      </c>
      <c r="BJ111" s="85" t="s">
        <v>167</v>
      </c>
      <c r="BK111" s="85" t="s">
        <v>168</v>
      </c>
      <c r="BL111" s="85" t="s">
        <v>169</v>
      </c>
      <c r="BM111" s="85" t="s">
        <v>162</v>
      </c>
      <c r="BN111" s="85" t="s">
        <v>170</v>
      </c>
      <c r="BO111" s="85" t="s">
        <v>171</v>
      </c>
      <c r="BP111" s="85" t="s">
        <v>954</v>
      </c>
      <c r="BQ111" s="85" t="s">
        <v>252</v>
      </c>
      <c r="BR111" s="85" t="s">
        <v>955</v>
      </c>
      <c r="BS111" s="85"/>
      <c r="BT111" s="85"/>
      <c r="BU111" s="85"/>
      <c r="BV111" s="85"/>
      <c r="BW111" s="85">
        <v>1</v>
      </c>
      <c r="BX111" s="85"/>
      <c r="BY111" s="85"/>
      <c r="BZ111" s="85"/>
    </row>
    <row r="112" spans="1:80" hidden="1" x14ac:dyDescent="0.25">
      <c r="A112" s="85" t="s">
        <v>956</v>
      </c>
      <c r="B112" s="85" t="s">
        <v>128</v>
      </c>
      <c r="C112" s="85" t="s">
        <v>957</v>
      </c>
      <c r="D112" s="85" t="str">
        <f>_xlfn.XLOOKUP(Roster_HR[[#This Row],[Enterprise ID]],Roster[Enterprise ID],Roster[Enterprise ID])</f>
        <v>alessandro.servello</v>
      </c>
      <c r="E112" s="85" t="s">
        <v>958</v>
      </c>
      <c r="F112" s="85" t="s">
        <v>959</v>
      </c>
      <c r="G112" s="85" t="s">
        <v>132</v>
      </c>
      <c r="H112" s="85" t="s">
        <v>1</v>
      </c>
      <c r="I112" s="85" t="s">
        <v>133</v>
      </c>
      <c r="J112" s="85" t="s">
        <v>134</v>
      </c>
      <c r="K112" s="85" t="s">
        <v>135</v>
      </c>
      <c r="L112" s="85" t="s">
        <v>136</v>
      </c>
      <c r="M112" s="85" t="s">
        <v>137</v>
      </c>
      <c r="N112" s="85" t="s">
        <v>138</v>
      </c>
      <c r="O112" s="85" t="s">
        <v>139</v>
      </c>
      <c r="P112" s="85" t="s">
        <v>140</v>
      </c>
      <c r="Q112" s="85" t="s">
        <v>141</v>
      </c>
      <c r="R112" s="85" t="s">
        <v>142</v>
      </c>
      <c r="S112" s="85" t="s">
        <v>143</v>
      </c>
      <c r="T112" s="85" t="s">
        <v>144</v>
      </c>
      <c r="U112" s="85" t="s">
        <v>176</v>
      </c>
      <c r="V112" s="85" t="s">
        <v>146</v>
      </c>
      <c r="W112" s="85" t="s">
        <v>147</v>
      </c>
      <c r="X112" s="85" t="s">
        <v>148</v>
      </c>
      <c r="Y112" s="85" t="s">
        <v>149</v>
      </c>
      <c r="Z112" s="85" t="s">
        <v>150</v>
      </c>
      <c r="AA112" s="85" t="s">
        <v>1</v>
      </c>
      <c r="AB112" s="85" t="s">
        <v>1</v>
      </c>
      <c r="AC112" s="85" t="s">
        <v>147</v>
      </c>
      <c r="AD112" s="85" t="s">
        <v>1</v>
      </c>
      <c r="AE112" s="85" t="s">
        <v>1</v>
      </c>
      <c r="AF112" s="85" t="s">
        <v>1</v>
      </c>
      <c r="AG112" s="85" t="s">
        <v>1</v>
      </c>
      <c r="AH112" s="85" t="s">
        <v>151</v>
      </c>
      <c r="AI112" s="85" t="s">
        <v>206</v>
      </c>
      <c r="AJ112" s="85" t="s">
        <v>219</v>
      </c>
      <c r="AK112" s="85" t="s">
        <v>154</v>
      </c>
      <c r="AL112" s="85" t="s">
        <v>434</v>
      </c>
      <c r="AM112" s="85" t="s">
        <v>435</v>
      </c>
      <c r="AN112" s="85" t="s">
        <v>1</v>
      </c>
      <c r="AO112" s="85"/>
      <c r="AP112" s="85" t="s">
        <v>1</v>
      </c>
      <c r="AQ112" s="85" t="s">
        <v>960</v>
      </c>
      <c r="AR112" s="85" t="s">
        <v>158</v>
      </c>
      <c r="AS112" s="85" t="s">
        <v>211</v>
      </c>
      <c r="AT112" s="85" t="s">
        <v>960</v>
      </c>
      <c r="AU112" s="85" t="s">
        <v>212</v>
      </c>
      <c r="AV112" s="85">
        <f t="shared" si="3"/>
        <v>36</v>
      </c>
      <c r="AW112" s="85" t="str">
        <f>VLOOKUP(Roster_HR[[#This Row],[Enterprise ID]],'ROSTER'!$A$1:$R$634,18,FALSE)</f>
        <v>SAP BASIS</v>
      </c>
      <c r="AX112" s="85" t="str">
        <f>VLOOKUP(Roster_HR[[#This Row],[Enterprise ID]],'ROSTER'!$A$1:$R$634,14,FALSE)</f>
        <v>Milan</v>
      </c>
      <c r="AY112" s="85" t="s">
        <v>4021</v>
      </c>
      <c r="AZ112" s="85" t="s">
        <v>160</v>
      </c>
      <c r="BA112" s="85"/>
      <c r="BB112" s="85"/>
      <c r="BC112" s="85" t="s">
        <v>198</v>
      </c>
      <c r="BD112" s="85" t="s">
        <v>162</v>
      </c>
      <c r="BE112" s="85" t="s">
        <v>163</v>
      </c>
      <c r="BF112" s="85" t="s">
        <v>198</v>
      </c>
      <c r="BG112" s="85" t="s">
        <v>164</v>
      </c>
      <c r="BH112" s="85" t="s">
        <v>165</v>
      </c>
      <c r="BI112" s="85" t="s">
        <v>166</v>
      </c>
      <c r="BJ112" s="85" t="s">
        <v>167</v>
      </c>
      <c r="BK112" s="85" t="s">
        <v>168</v>
      </c>
      <c r="BL112" s="85" t="s">
        <v>169</v>
      </c>
      <c r="BM112" s="85" t="s">
        <v>162</v>
      </c>
      <c r="BN112" s="85" t="s">
        <v>170</v>
      </c>
      <c r="BO112" s="85" t="s">
        <v>171</v>
      </c>
      <c r="BP112" s="85" t="s">
        <v>395</v>
      </c>
      <c r="BQ112" s="85" t="s">
        <v>396</v>
      </c>
      <c r="BR112" s="85" t="s">
        <v>397</v>
      </c>
      <c r="BS112" s="85"/>
      <c r="BT112" s="85"/>
      <c r="BU112" s="85"/>
      <c r="BV112" s="94">
        <v>1</v>
      </c>
      <c r="BW112" s="85"/>
      <c r="BX112" s="85"/>
      <c r="BY112" s="85"/>
      <c r="BZ112" s="85"/>
      <c r="CA112" t="s">
        <v>516</v>
      </c>
      <c r="CB112" t="s">
        <v>178</v>
      </c>
    </row>
    <row r="113" spans="1:80" hidden="1" x14ac:dyDescent="0.25">
      <c r="A113" s="85" t="s">
        <v>961</v>
      </c>
      <c r="B113" s="85" t="s">
        <v>128</v>
      </c>
      <c r="C113" s="85" t="s">
        <v>962</v>
      </c>
      <c r="D113" s="85" t="str">
        <f>_xlfn.XLOOKUP(Roster_HR[[#This Row],[Enterprise ID]],Roster[Enterprise ID],Roster[Enterprise ID])</f>
        <v>a.giglio</v>
      </c>
      <c r="E113" s="85" t="s">
        <v>963</v>
      </c>
      <c r="F113" s="85" t="s">
        <v>964</v>
      </c>
      <c r="G113" s="85" t="s">
        <v>132</v>
      </c>
      <c r="H113" s="85" t="s">
        <v>1</v>
      </c>
      <c r="I113" s="85" t="s">
        <v>133</v>
      </c>
      <c r="J113" s="85" t="s">
        <v>134</v>
      </c>
      <c r="K113" s="85" t="s">
        <v>135</v>
      </c>
      <c r="L113" s="85" t="s">
        <v>136</v>
      </c>
      <c r="M113" s="85" t="s">
        <v>137</v>
      </c>
      <c r="N113" s="85" t="s">
        <v>138</v>
      </c>
      <c r="O113" s="85" t="s">
        <v>139</v>
      </c>
      <c r="P113" s="85" t="s">
        <v>140</v>
      </c>
      <c r="Q113" s="85" t="s">
        <v>141</v>
      </c>
      <c r="R113" s="85" t="s">
        <v>142</v>
      </c>
      <c r="S113" s="85" t="s">
        <v>143</v>
      </c>
      <c r="T113" s="85" t="s">
        <v>144</v>
      </c>
      <c r="U113" s="85" t="s">
        <v>965</v>
      </c>
      <c r="V113" s="85" t="s">
        <v>146</v>
      </c>
      <c r="W113" s="85" t="s">
        <v>147</v>
      </c>
      <c r="X113" s="85" t="s">
        <v>148</v>
      </c>
      <c r="Y113" s="85" t="s">
        <v>149</v>
      </c>
      <c r="Z113" s="85" t="s">
        <v>150</v>
      </c>
      <c r="AA113" s="85" t="s">
        <v>1</v>
      </c>
      <c r="AB113" s="85" t="s">
        <v>1</v>
      </c>
      <c r="AC113" s="85" t="s">
        <v>147</v>
      </c>
      <c r="AD113" s="85" t="s">
        <v>1</v>
      </c>
      <c r="AE113" s="85" t="s">
        <v>1</v>
      </c>
      <c r="AF113" s="85" t="s">
        <v>1</v>
      </c>
      <c r="AG113" s="85" t="s">
        <v>1</v>
      </c>
      <c r="AH113" s="85" t="s">
        <v>151</v>
      </c>
      <c r="AI113" s="85" t="s">
        <v>206</v>
      </c>
      <c r="AJ113" s="85" t="s">
        <v>207</v>
      </c>
      <c r="AK113" s="85" t="s">
        <v>154</v>
      </c>
      <c r="AL113" s="85" t="s">
        <v>329</v>
      </c>
      <c r="AM113" s="85" t="s">
        <v>330</v>
      </c>
      <c r="AN113" s="85" t="s">
        <v>1</v>
      </c>
      <c r="AO113" s="85"/>
      <c r="AP113" s="85" t="s">
        <v>1</v>
      </c>
      <c r="AQ113" s="85" t="s">
        <v>966</v>
      </c>
      <c r="AR113" s="85" t="s">
        <v>158</v>
      </c>
      <c r="AS113" s="85" t="s">
        <v>714</v>
      </c>
      <c r="AT113" s="85" t="s">
        <v>966</v>
      </c>
      <c r="AU113" s="85" t="s">
        <v>160</v>
      </c>
      <c r="AV113" s="85">
        <f t="shared" si="3"/>
        <v>6</v>
      </c>
      <c r="AW113" s="85" t="str">
        <f>VLOOKUP(Roster_HR[[#This Row],[Enterprise ID]],'ROSTER'!$A$1:$R$634,18,FALSE)</f>
        <v>SERVICE DESK</v>
      </c>
      <c r="AX113" s="85" t="str">
        <f>VLOOKUP(Roster_HR[[#This Row],[Enterprise ID]],'ROSTER'!$A$1:$R$634,14,FALSE)</f>
        <v>Naples</v>
      </c>
      <c r="AY113" s="85" t="s">
        <v>1630</v>
      </c>
      <c r="AZ113" s="85" t="s">
        <v>160</v>
      </c>
      <c r="BA113" s="85"/>
      <c r="BB113" s="85"/>
      <c r="BC113" s="85" t="s">
        <v>967</v>
      </c>
      <c r="BD113" s="85" t="s">
        <v>162</v>
      </c>
      <c r="BE113" s="85" t="s">
        <v>163</v>
      </c>
      <c r="BF113" s="85" t="s">
        <v>967</v>
      </c>
      <c r="BG113" s="85" t="s">
        <v>164</v>
      </c>
      <c r="BH113" s="85" t="s">
        <v>968</v>
      </c>
      <c r="BI113" s="85" t="s">
        <v>969</v>
      </c>
      <c r="BJ113" s="85" t="s">
        <v>167</v>
      </c>
      <c r="BK113" s="85" t="s">
        <v>168</v>
      </c>
      <c r="BL113" s="85" t="s">
        <v>169</v>
      </c>
      <c r="BM113" s="85" t="s">
        <v>162</v>
      </c>
      <c r="BN113" s="85" t="s">
        <v>970</v>
      </c>
      <c r="BO113" s="85" t="s">
        <v>171</v>
      </c>
      <c r="BP113" s="85" t="s">
        <v>971</v>
      </c>
      <c r="BQ113" s="85" t="s">
        <v>972</v>
      </c>
      <c r="BR113" s="85" t="s">
        <v>973</v>
      </c>
      <c r="BS113" s="85"/>
      <c r="BT113" s="85"/>
      <c r="BU113" s="85"/>
      <c r="BV113" s="85"/>
      <c r="BW113" s="85"/>
      <c r="BX113" s="85"/>
      <c r="BY113" s="85"/>
      <c r="BZ113" s="85"/>
    </row>
    <row r="114" spans="1:80" hidden="1" x14ac:dyDescent="0.25">
      <c r="A114" s="85" t="s">
        <v>974</v>
      </c>
      <c r="B114" s="85" t="s">
        <v>128</v>
      </c>
      <c r="C114" s="85" t="s">
        <v>975</v>
      </c>
      <c r="D114" s="85" t="str">
        <f>_xlfn.XLOOKUP(Roster_HR[[#This Row],[Enterprise ID]],Roster[Enterprise ID],Roster[Enterprise ID])</f>
        <v>a.signore</v>
      </c>
      <c r="E114" s="85" t="s">
        <v>976</v>
      </c>
      <c r="F114" s="85" t="s">
        <v>977</v>
      </c>
      <c r="G114" s="85" t="s">
        <v>132</v>
      </c>
      <c r="H114" s="85" t="s">
        <v>1</v>
      </c>
      <c r="I114" s="85" t="s">
        <v>133</v>
      </c>
      <c r="J114" s="85" t="s">
        <v>134</v>
      </c>
      <c r="K114" s="85" t="s">
        <v>135</v>
      </c>
      <c r="L114" s="85" t="s">
        <v>136</v>
      </c>
      <c r="M114" s="85" t="s">
        <v>137</v>
      </c>
      <c r="N114" s="85" t="s">
        <v>138</v>
      </c>
      <c r="O114" s="85" t="s">
        <v>139</v>
      </c>
      <c r="P114" s="85" t="s">
        <v>140</v>
      </c>
      <c r="Q114" s="85" t="s">
        <v>141</v>
      </c>
      <c r="R114" s="85" t="s">
        <v>142</v>
      </c>
      <c r="S114" s="85" t="s">
        <v>143</v>
      </c>
      <c r="T114" s="85" t="s">
        <v>144</v>
      </c>
      <c r="U114" s="85" t="s">
        <v>965</v>
      </c>
      <c r="V114" s="85" t="s">
        <v>146</v>
      </c>
      <c r="W114" s="85" t="s">
        <v>147</v>
      </c>
      <c r="X114" s="85" t="s">
        <v>148</v>
      </c>
      <c r="Y114" s="85" t="s">
        <v>149</v>
      </c>
      <c r="Z114" s="85" t="s">
        <v>150</v>
      </c>
      <c r="AA114" s="85" t="s">
        <v>1</v>
      </c>
      <c r="AB114" s="85" t="s">
        <v>1</v>
      </c>
      <c r="AC114" s="85" t="s">
        <v>147</v>
      </c>
      <c r="AD114" s="85" t="s">
        <v>1</v>
      </c>
      <c r="AE114" s="85" t="s">
        <v>1</v>
      </c>
      <c r="AF114" s="85" t="s">
        <v>1</v>
      </c>
      <c r="AG114" s="85" t="s">
        <v>1</v>
      </c>
      <c r="AH114" s="85" t="s">
        <v>151</v>
      </c>
      <c r="AI114" s="85" t="s">
        <v>206</v>
      </c>
      <c r="AJ114" s="85" t="s">
        <v>219</v>
      </c>
      <c r="AK114" s="85" t="s">
        <v>179</v>
      </c>
      <c r="AL114" s="85" t="s">
        <v>280</v>
      </c>
      <c r="AM114" s="85" t="s">
        <v>218</v>
      </c>
      <c r="AN114" s="85" t="s">
        <v>1</v>
      </c>
      <c r="AO114" s="85"/>
      <c r="AP114" s="85" t="s">
        <v>1</v>
      </c>
      <c r="AQ114" s="85" t="s">
        <v>211</v>
      </c>
      <c r="AR114" s="85" t="s">
        <v>158</v>
      </c>
      <c r="AS114" s="85" t="s">
        <v>714</v>
      </c>
      <c r="AT114" s="85" t="s">
        <v>211</v>
      </c>
      <c r="AU114" s="85" t="s">
        <v>160</v>
      </c>
      <c r="AV114" s="85">
        <f t="shared" si="3"/>
        <v>6</v>
      </c>
      <c r="AW114" s="85" t="str">
        <f>VLOOKUP(Roster_HR[[#This Row],[Enterprise ID]],'ROSTER'!$A$1:$R$634,18,FALSE)</f>
        <v>TECHARCH</v>
      </c>
      <c r="AX114" s="85" t="str">
        <f>VLOOKUP(Roster_HR[[#This Row],[Enterprise ID]],'ROSTER'!$A$1:$R$634,14,FALSE)</f>
        <v>Naples</v>
      </c>
      <c r="AY114" s="85" t="s">
        <v>4021</v>
      </c>
      <c r="AZ114" s="85" t="s">
        <v>160</v>
      </c>
      <c r="BA114" s="85"/>
      <c r="BB114" s="85"/>
      <c r="BC114" s="85" t="s">
        <v>229</v>
      </c>
      <c r="BD114" s="85" t="s">
        <v>162</v>
      </c>
      <c r="BE114" s="85" t="s">
        <v>163</v>
      </c>
      <c r="BF114" s="85" t="s">
        <v>229</v>
      </c>
      <c r="BG114" s="85" t="s">
        <v>164</v>
      </c>
      <c r="BH114" s="85" t="s">
        <v>968</v>
      </c>
      <c r="BI114" s="85" t="s">
        <v>969</v>
      </c>
      <c r="BJ114" s="85" t="s">
        <v>167</v>
      </c>
      <c r="BK114" s="85" t="s">
        <v>168</v>
      </c>
      <c r="BL114" s="85" t="s">
        <v>169</v>
      </c>
      <c r="BM114" s="85" t="s">
        <v>162</v>
      </c>
      <c r="BN114" s="85" t="s">
        <v>970</v>
      </c>
      <c r="BO114" s="85" t="s">
        <v>171</v>
      </c>
      <c r="BP114" s="85" t="s">
        <v>683</v>
      </c>
      <c r="BQ114" s="85" t="s">
        <v>684</v>
      </c>
      <c r="BR114" s="85" t="s">
        <v>685</v>
      </c>
      <c r="BS114" s="85"/>
      <c r="BT114" s="85"/>
      <c r="BU114" s="85"/>
      <c r="BV114" s="85"/>
      <c r="BW114" s="85"/>
      <c r="BX114" s="85"/>
      <c r="BY114" s="85"/>
      <c r="BZ114" s="85"/>
    </row>
    <row r="115" spans="1:80" hidden="1" x14ac:dyDescent="0.25">
      <c r="A115" s="85" t="s">
        <v>978</v>
      </c>
      <c r="B115" s="85" t="s">
        <v>128</v>
      </c>
      <c r="C115" s="85" t="s">
        <v>979</v>
      </c>
      <c r="D115" s="85" t="str">
        <f>_xlfn.XLOOKUP(Roster_HR[[#This Row],[Enterprise ID]],Roster[Enterprise ID],Roster[Enterprise ID])</f>
        <v>achille.fiore</v>
      </c>
      <c r="E115" s="85" t="s">
        <v>980</v>
      </c>
      <c r="F115" s="85" t="s">
        <v>981</v>
      </c>
      <c r="G115" s="85" t="s">
        <v>132</v>
      </c>
      <c r="H115" s="85" t="s">
        <v>1</v>
      </c>
      <c r="I115" s="85" t="s">
        <v>133</v>
      </c>
      <c r="J115" s="85" t="s">
        <v>134</v>
      </c>
      <c r="K115" s="85" t="s">
        <v>135</v>
      </c>
      <c r="L115" s="85" t="s">
        <v>136</v>
      </c>
      <c r="M115" s="85" t="s">
        <v>137</v>
      </c>
      <c r="N115" s="85" t="s">
        <v>138</v>
      </c>
      <c r="O115" s="85" t="s">
        <v>139</v>
      </c>
      <c r="P115" s="85" t="s">
        <v>140</v>
      </c>
      <c r="Q115" s="85" t="s">
        <v>141</v>
      </c>
      <c r="R115" s="85" t="s">
        <v>142</v>
      </c>
      <c r="S115" s="85" t="s">
        <v>143</v>
      </c>
      <c r="T115" s="85" t="s">
        <v>144</v>
      </c>
      <c r="U115" s="85" t="s">
        <v>965</v>
      </c>
      <c r="V115" s="85" t="s">
        <v>146</v>
      </c>
      <c r="W115" s="85" t="s">
        <v>147</v>
      </c>
      <c r="X115" s="85" t="s">
        <v>148</v>
      </c>
      <c r="Y115" s="85" t="s">
        <v>149</v>
      </c>
      <c r="Z115" s="85" t="s">
        <v>150</v>
      </c>
      <c r="AA115" s="85" t="s">
        <v>1</v>
      </c>
      <c r="AB115" s="85" t="s">
        <v>1</v>
      </c>
      <c r="AC115" s="85" t="s">
        <v>147</v>
      </c>
      <c r="AD115" s="85" t="s">
        <v>1</v>
      </c>
      <c r="AE115" s="85" t="s">
        <v>1</v>
      </c>
      <c r="AF115" s="85" t="s">
        <v>1</v>
      </c>
      <c r="AG115" s="85" t="s">
        <v>1</v>
      </c>
      <c r="AH115" s="85" t="s">
        <v>151</v>
      </c>
      <c r="AI115" s="85" t="s">
        <v>177</v>
      </c>
      <c r="AJ115" s="85" t="s">
        <v>193</v>
      </c>
      <c r="AK115" s="85" t="s">
        <v>179</v>
      </c>
      <c r="AL115" s="85" t="s">
        <v>194</v>
      </c>
      <c r="AM115" s="85" t="s">
        <v>195</v>
      </c>
      <c r="AN115" s="85" t="s">
        <v>1</v>
      </c>
      <c r="AO115" s="85"/>
      <c r="AP115" s="85" t="s">
        <v>1</v>
      </c>
      <c r="AQ115" s="85" t="s">
        <v>982</v>
      </c>
      <c r="AR115" s="85" t="s">
        <v>158</v>
      </c>
      <c r="AS115" s="85" t="s">
        <v>532</v>
      </c>
      <c r="AT115" s="85" t="s">
        <v>982</v>
      </c>
      <c r="AU115" s="85" t="s">
        <v>533</v>
      </c>
      <c r="AV115" s="85">
        <f t="shared" si="3"/>
        <v>54</v>
      </c>
      <c r="AW115" s="85" t="str">
        <f>VLOOKUP(Roster_HR[[#This Row],[Enterprise ID]],'ROSTER'!$A$1:$R$634,18,FALSE)</f>
        <v>TECHARCH</v>
      </c>
      <c r="AX115" s="85" t="str">
        <f>VLOOKUP(Roster_HR[[#This Row],[Enterprise ID]],'ROSTER'!$A$1:$R$634,14,FALSE)</f>
        <v>Naples</v>
      </c>
      <c r="AY115" s="85" t="s">
        <v>4021</v>
      </c>
      <c r="AZ115" s="85" t="s">
        <v>160</v>
      </c>
      <c r="BA115" s="85"/>
      <c r="BB115" s="85"/>
      <c r="BC115" s="85" t="s">
        <v>983</v>
      </c>
      <c r="BD115" s="85" t="s">
        <v>162</v>
      </c>
      <c r="BE115" s="85" t="s">
        <v>163</v>
      </c>
      <c r="BF115" s="85" t="s">
        <v>983</v>
      </c>
      <c r="BG115" s="85" t="s">
        <v>164</v>
      </c>
      <c r="BH115" s="85" t="s">
        <v>968</v>
      </c>
      <c r="BI115" s="85" t="s">
        <v>969</v>
      </c>
      <c r="BJ115" s="85" t="s">
        <v>167</v>
      </c>
      <c r="BK115" s="85" t="s">
        <v>168</v>
      </c>
      <c r="BL115" s="85" t="s">
        <v>169</v>
      </c>
      <c r="BM115" s="85" t="s">
        <v>162</v>
      </c>
      <c r="BN115" s="85" t="s">
        <v>970</v>
      </c>
      <c r="BO115" s="85" t="s">
        <v>171</v>
      </c>
      <c r="BP115" s="85" t="s">
        <v>304</v>
      </c>
      <c r="BQ115" s="85" t="s">
        <v>305</v>
      </c>
      <c r="BR115" s="85" t="s">
        <v>306</v>
      </c>
      <c r="BS115" s="85"/>
      <c r="BT115" s="85"/>
      <c r="BU115" s="85"/>
      <c r="BV115" s="85"/>
      <c r="BW115" s="85"/>
      <c r="BX115" s="85">
        <v>1</v>
      </c>
      <c r="BY115" s="85"/>
      <c r="BZ115" s="85"/>
    </row>
    <row r="116" spans="1:80" hidden="1" x14ac:dyDescent="0.25">
      <c r="A116" s="85" t="s">
        <v>984</v>
      </c>
      <c r="B116" s="85" t="s">
        <v>128</v>
      </c>
      <c r="C116" s="85" t="s">
        <v>985</v>
      </c>
      <c r="D116" s="85" t="str">
        <f>_xlfn.XLOOKUP(Roster_HR[[#This Row],[Enterprise ID]],Roster[Enterprise ID],Roster[Enterprise ID])</f>
        <v>alessandro.capozzi</v>
      </c>
      <c r="E116" s="85" t="s">
        <v>986</v>
      </c>
      <c r="F116" s="85" t="s">
        <v>987</v>
      </c>
      <c r="G116" s="85" t="s">
        <v>132</v>
      </c>
      <c r="H116" s="85" t="s">
        <v>1</v>
      </c>
      <c r="I116" s="85" t="s">
        <v>133</v>
      </c>
      <c r="J116" s="85" t="s">
        <v>134</v>
      </c>
      <c r="K116" s="85" t="s">
        <v>135</v>
      </c>
      <c r="L116" s="85" t="s">
        <v>136</v>
      </c>
      <c r="M116" s="85" t="s">
        <v>137</v>
      </c>
      <c r="N116" s="85" t="s">
        <v>138</v>
      </c>
      <c r="O116" s="85" t="s">
        <v>139</v>
      </c>
      <c r="P116" s="85" t="s">
        <v>140</v>
      </c>
      <c r="Q116" s="85" t="s">
        <v>141</v>
      </c>
      <c r="R116" s="85" t="s">
        <v>142</v>
      </c>
      <c r="S116" s="85" t="s">
        <v>143</v>
      </c>
      <c r="T116" s="85" t="s">
        <v>144</v>
      </c>
      <c r="U116" s="85" t="s">
        <v>965</v>
      </c>
      <c r="V116" s="85" t="s">
        <v>146</v>
      </c>
      <c r="W116" s="85" t="s">
        <v>147</v>
      </c>
      <c r="X116" s="85" t="s">
        <v>148</v>
      </c>
      <c r="Y116" s="85" t="s">
        <v>149</v>
      </c>
      <c r="Z116" s="85" t="s">
        <v>150</v>
      </c>
      <c r="AA116" s="85" t="s">
        <v>1</v>
      </c>
      <c r="AB116" s="85" t="s">
        <v>1</v>
      </c>
      <c r="AC116" s="85" t="s">
        <v>147</v>
      </c>
      <c r="AD116" s="85" t="s">
        <v>1</v>
      </c>
      <c r="AE116" s="85" t="s">
        <v>1</v>
      </c>
      <c r="AF116" s="85" t="s">
        <v>1</v>
      </c>
      <c r="AG116" s="85" t="s">
        <v>1</v>
      </c>
      <c r="AH116" s="85" t="s">
        <v>151</v>
      </c>
      <c r="AI116" s="85" t="s">
        <v>206</v>
      </c>
      <c r="AJ116" s="85" t="s">
        <v>207</v>
      </c>
      <c r="AK116" s="85" t="s">
        <v>154</v>
      </c>
      <c r="AL116" s="85" t="s">
        <v>329</v>
      </c>
      <c r="AM116" s="85" t="s">
        <v>330</v>
      </c>
      <c r="AN116" s="85" t="s">
        <v>1</v>
      </c>
      <c r="AO116" s="85"/>
      <c r="AP116" s="85" t="s">
        <v>1</v>
      </c>
      <c r="AQ116" s="85" t="s">
        <v>988</v>
      </c>
      <c r="AR116" s="85" t="s">
        <v>158</v>
      </c>
      <c r="AS116" s="85" t="s">
        <v>1</v>
      </c>
      <c r="AT116" s="85" t="s">
        <v>988</v>
      </c>
      <c r="AU116" s="85" t="s">
        <v>989</v>
      </c>
      <c r="AV116" s="85">
        <f t="shared" si="3"/>
        <v>40</v>
      </c>
      <c r="AW116" s="85" t="str">
        <f>VLOOKUP(Roster_HR[[#This Row],[Enterprise ID]],'ROSTER'!$A$1:$R$634,18,FALSE)</f>
        <v>SERVICE DESK</v>
      </c>
      <c r="AX116" s="85" t="str">
        <f>VLOOKUP(Roster_HR[[#This Row],[Enterprise ID]],'ROSTER'!$A$1:$R$634,14,FALSE)</f>
        <v>Naples</v>
      </c>
      <c r="AY116" s="85" t="s">
        <v>1630</v>
      </c>
      <c r="AZ116" s="85" t="s">
        <v>160</v>
      </c>
      <c r="BA116" s="85"/>
      <c r="BB116" s="85"/>
      <c r="BC116" s="85" t="s">
        <v>990</v>
      </c>
      <c r="BD116" s="85" t="s">
        <v>162</v>
      </c>
      <c r="BE116" s="85" t="s">
        <v>163</v>
      </c>
      <c r="BF116" s="85" t="s">
        <v>990</v>
      </c>
      <c r="BG116" s="85" t="s">
        <v>164</v>
      </c>
      <c r="BH116" s="85" t="s">
        <v>968</v>
      </c>
      <c r="BI116" s="85" t="s">
        <v>969</v>
      </c>
      <c r="BJ116" s="85" t="s">
        <v>167</v>
      </c>
      <c r="BK116" s="85" t="s">
        <v>168</v>
      </c>
      <c r="BL116" s="85" t="s">
        <v>169</v>
      </c>
      <c r="BM116" s="85" t="s">
        <v>162</v>
      </c>
      <c r="BN116" s="85" t="s">
        <v>970</v>
      </c>
      <c r="BO116" s="85" t="s">
        <v>171</v>
      </c>
      <c r="BP116" s="85" t="s">
        <v>991</v>
      </c>
      <c r="BQ116" s="85" t="s">
        <v>415</v>
      </c>
      <c r="BR116" s="85" t="s">
        <v>992</v>
      </c>
      <c r="BS116" s="85"/>
      <c r="BT116" s="85"/>
      <c r="BU116" s="85"/>
      <c r="BV116" s="85"/>
      <c r="BW116" s="85"/>
      <c r="BX116" s="85"/>
      <c r="BY116" s="85"/>
      <c r="BZ116" s="85"/>
    </row>
    <row r="117" spans="1:80" hidden="1" x14ac:dyDescent="0.25">
      <c r="A117" s="85" t="s">
        <v>993</v>
      </c>
      <c r="B117" s="85" t="s">
        <v>128</v>
      </c>
      <c r="C117" s="85" t="s">
        <v>994</v>
      </c>
      <c r="D117" s="85" t="str">
        <f>_xlfn.XLOOKUP(Roster_HR[[#This Row],[Enterprise ID]],Roster[Enterprise ID],Roster[Enterprise ID])</f>
        <v>alessandro.falanga</v>
      </c>
      <c r="E117" s="85" t="s">
        <v>995</v>
      </c>
      <c r="F117" s="85" t="s">
        <v>996</v>
      </c>
      <c r="G117" s="85" t="s">
        <v>132</v>
      </c>
      <c r="H117" s="85" t="s">
        <v>1</v>
      </c>
      <c r="I117" s="85" t="s">
        <v>133</v>
      </c>
      <c r="J117" s="85" t="s">
        <v>134</v>
      </c>
      <c r="K117" s="85" t="s">
        <v>135</v>
      </c>
      <c r="L117" s="85" t="s">
        <v>136</v>
      </c>
      <c r="M117" s="85" t="s">
        <v>137</v>
      </c>
      <c r="N117" s="85" t="s">
        <v>138</v>
      </c>
      <c r="O117" s="85" t="s">
        <v>139</v>
      </c>
      <c r="P117" s="85" t="s">
        <v>140</v>
      </c>
      <c r="Q117" s="85" t="s">
        <v>141</v>
      </c>
      <c r="R117" s="85" t="s">
        <v>142</v>
      </c>
      <c r="S117" s="85" t="s">
        <v>143</v>
      </c>
      <c r="T117" s="85" t="s">
        <v>144</v>
      </c>
      <c r="U117" s="85" t="s">
        <v>965</v>
      </c>
      <c r="V117" s="85" t="s">
        <v>146</v>
      </c>
      <c r="W117" s="85" t="s">
        <v>147</v>
      </c>
      <c r="X117" s="85" t="s">
        <v>148</v>
      </c>
      <c r="Y117" s="85" t="s">
        <v>149</v>
      </c>
      <c r="Z117" s="85" t="s">
        <v>150</v>
      </c>
      <c r="AA117" s="85" t="s">
        <v>1</v>
      </c>
      <c r="AB117" s="85" t="s">
        <v>1</v>
      </c>
      <c r="AC117" s="85" t="s">
        <v>147</v>
      </c>
      <c r="AD117" s="85" t="s">
        <v>1</v>
      </c>
      <c r="AE117" s="85" t="s">
        <v>1</v>
      </c>
      <c r="AF117" s="85" t="s">
        <v>1</v>
      </c>
      <c r="AG117" s="85" t="s">
        <v>1</v>
      </c>
      <c r="AH117" s="85" t="s">
        <v>151</v>
      </c>
      <c r="AI117" s="85" t="s">
        <v>152</v>
      </c>
      <c r="AJ117" s="85" t="s">
        <v>153</v>
      </c>
      <c r="AK117" s="85" t="s">
        <v>154</v>
      </c>
      <c r="AL117" s="85" t="s">
        <v>155</v>
      </c>
      <c r="AM117" s="85" t="s">
        <v>156</v>
      </c>
      <c r="AN117" s="85" t="s">
        <v>1</v>
      </c>
      <c r="AO117" s="85"/>
      <c r="AP117" s="85" t="s">
        <v>1</v>
      </c>
      <c r="AQ117" s="85" t="s">
        <v>541</v>
      </c>
      <c r="AR117" s="85" t="s">
        <v>158</v>
      </c>
      <c r="AS117" s="85" t="s">
        <v>1</v>
      </c>
      <c r="AT117" s="85" t="s">
        <v>541</v>
      </c>
      <c r="AU117" s="85" t="s">
        <v>249</v>
      </c>
      <c r="AV117" s="85">
        <f t="shared" si="3"/>
        <v>23</v>
      </c>
      <c r="AW117" s="85" t="str">
        <f>VLOOKUP(Roster_HR[[#This Row],[Enterprise ID]],'ROSTER'!$A$1:$R$634,18,FALSE)</f>
        <v>SCHEDULER</v>
      </c>
      <c r="AX117" s="85" t="str">
        <f>VLOOKUP(Roster_HR[[#This Row],[Enterprise ID]],'ROSTER'!$A$1:$R$634,14,FALSE)</f>
        <v>Naples</v>
      </c>
      <c r="AY117" s="85" t="s">
        <v>1630</v>
      </c>
      <c r="AZ117" s="85" t="s">
        <v>160</v>
      </c>
      <c r="BA117" s="85"/>
      <c r="BB117" s="85"/>
      <c r="BC117" s="85" t="s">
        <v>997</v>
      </c>
      <c r="BD117" s="85" t="s">
        <v>162</v>
      </c>
      <c r="BE117" s="85" t="s">
        <v>163</v>
      </c>
      <c r="BF117" s="85" t="s">
        <v>997</v>
      </c>
      <c r="BG117" s="85" t="s">
        <v>164</v>
      </c>
      <c r="BH117" s="85" t="s">
        <v>968</v>
      </c>
      <c r="BI117" s="85" t="s">
        <v>969</v>
      </c>
      <c r="BJ117" s="85" t="s">
        <v>167</v>
      </c>
      <c r="BK117" s="85" t="s">
        <v>168</v>
      </c>
      <c r="BL117" s="85" t="s">
        <v>169</v>
      </c>
      <c r="BM117" s="85" t="s">
        <v>162</v>
      </c>
      <c r="BN117" s="85" t="s">
        <v>970</v>
      </c>
      <c r="BO117" s="85" t="s">
        <v>171</v>
      </c>
      <c r="BP117" s="85" t="s">
        <v>998</v>
      </c>
      <c r="BQ117" s="85" t="s">
        <v>999</v>
      </c>
      <c r="BR117" s="85" t="s">
        <v>1000</v>
      </c>
      <c r="BS117" s="85"/>
      <c r="BT117" s="85"/>
      <c r="BU117" s="85"/>
      <c r="BV117" s="85"/>
      <c r="BW117" s="85"/>
      <c r="BX117" s="85"/>
      <c r="BY117" s="85"/>
      <c r="BZ117" s="85"/>
    </row>
    <row r="118" spans="1:80" hidden="1" x14ac:dyDescent="0.25">
      <c r="A118" s="85" t="s">
        <v>1001</v>
      </c>
      <c r="B118" s="85" t="s">
        <v>128</v>
      </c>
      <c r="C118" s="85" t="s">
        <v>1002</v>
      </c>
      <c r="D118" s="85" t="str">
        <f>_xlfn.XLOOKUP(Roster_HR[[#This Row],[Enterprise ID]],Roster[Enterprise ID],Roster[Enterprise ID])</f>
        <v>alessia.carrotta</v>
      </c>
      <c r="E118" s="85" t="s">
        <v>1003</v>
      </c>
      <c r="F118" s="85" t="s">
        <v>1004</v>
      </c>
      <c r="G118" s="85" t="s">
        <v>132</v>
      </c>
      <c r="H118" s="85" t="s">
        <v>1</v>
      </c>
      <c r="I118" s="85" t="s">
        <v>133</v>
      </c>
      <c r="J118" s="85" t="s">
        <v>134</v>
      </c>
      <c r="K118" s="85" t="s">
        <v>135</v>
      </c>
      <c r="L118" s="85" t="s">
        <v>136</v>
      </c>
      <c r="M118" s="85" t="s">
        <v>137</v>
      </c>
      <c r="N118" s="85" t="s">
        <v>138</v>
      </c>
      <c r="O118" s="85" t="s">
        <v>139</v>
      </c>
      <c r="P118" s="85" t="s">
        <v>140</v>
      </c>
      <c r="Q118" s="85" t="s">
        <v>141</v>
      </c>
      <c r="R118" s="85" t="s">
        <v>142</v>
      </c>
      <c r="S118" s="85" t="s">
        <v>143</v>
      </c>
      <c r="T118" s="85" t="s">
        <v>144</v>
      </c>
      <c r="U118" s="85" t="s">
        <v>965</v>
      </c>
      <c r="V118" s="85" t="s">
        <v>146</v>
      </c>
      <c r="W118" s="85" t="s">
        <v>147</v>
      </c>
      <c r="X118" s="85" t="s">
        <v>148</v>
      </c>
      <c r="Y118" s="85" t="s">
        <v>149</v>
      </c>
      <c r="Z118" s="85" t="s">
        <v>150</v>
      </c>
      <c r="AA118" s="85" t="s">
        <v>1</v>
      </c>
      <c r="AB118" s="85" t="s">
        <v>1</v>
      </c>
      <c r="AC118" s="85" t="s">
        <v>147</v>
      </c>
      <c r="AD118" s="85" t="s">
        <v>1</v>
      </c>
      <c r="AE118" s="85" t="s">
        <v>1</v>
      </c>
      <c r="AF118" s="85" t="s">
        <v>1</v>
      </c>
      <c r="AG118" s="85" t="s">
        <v>1</v>
      </c>
      <c r="AH118" s="85" t="s">
        <v>151</v>
      </c>
      <c r="AI118" s="85" t="s">
        <v>206</v>
      </c>
      <c r="AJ118" s="85" t="s">
        <v>207</v>
      </c>
      <c r="AK118" s="85" t="s">
        <v>154</v>
      </c>
      <c r="AL118" s="85" t="s">
        <v>329</v>
      </c>
      <c r="AM118" s="85" t="s">
        <v>330</v>
      </c>
      <c r="AN118" s="85" t="s">
        <v>1</v>
      </c>
      <c r="AO118" s="85"/>
      <c r="AP118" s="85" t="s">
        <v>1</v>
      </c>
      <c r="AQ118" s="85" t="s">
        <v>793</v>
      </c>
      <c r="AR118" s="85" t="s">
        <v>158</v>
      </c>
      <c r="AS118" s="85" t="s">
        <v>1</v>
      </c>
      <c r="AT118" s="85" t="s">
        <v>793</v>
      </c>
      <c r="AU118" s="85" t="s">
        <v>358</v>
      </c>
      <c r="AV118" s="85">
        <f t="shared" si="3"/>
        <v>21</v>
      </c>
      <c r="AW118" s="85" t="str">
        <f>VLOOKUP(Roster_HR[[#This Row],[Enterprise ID]],'ROSTER'!$A$1:$R$634,18,FALSE)</f>
        <v>SAP BASIS</v>
      </c>
      <c r="AX118" s="85" t="str">
        <f>VLOOKUP(Roster_HR[[#This Row],[Enterprise ID]],'ROSTER'!$A$1:$R$634,14,FALSE)</f>
        <v>Naples</v>
      </c>
      <c r="AY118" s="85" t="s">
        <v>4021</v>
      </c>
      <c r="AZ118" s="85" t="s">
        <v>160</v>
      </c>
      <c r="BA118" s="85"/>
      <c r="BB118" s="85"/>
      <c r="BC118" s="85" t="s">
        <v>1005</v>
      </c>
      <c r="BD118" s="85" t="s">
        <v>162</v>
      </c>
      <c r="BE118" s="85" t="s">
        <v>163</v>
      </c>
      <c r="BF118" s="85" t="s">
        <v>1005</v>
      </c>
      <c r="BG118" s="85" t="s">
        <v>164</v>
      </c>
      <c r="BH118" s="85" t="s">
        <v>968</v>
      </c>
      <c r="BI118" s="85" t="s">
        <v>969</v>
      </c>
      <c r="BJ118" s="85" t="s">
        <v>167</v>
      </c>
      <c r="BK118" s="85" t="s">
        <v>168</v>
      </c>
      <c r="BL118" s="85" t="s">
        <v>169</v>
      </c>
      <c r="BM118" s="85" t="s">
        <v>162</v>
      </c>
      <c r="BN118" s="85" t="s">
        <v>970</v>
      </c>
      <c r="BO118" s="85" t="s">
        <v>171</v>
      </c>
      <c r="BP118" s="85" t="s">
        <v>715</v>
      </c>
      <c r="BQ118" s="85" t="s">
        <v>716</v>
      </c>
      <c r="BR118" s="85" t="s">
        <v>717</v>
      </c>
      <c r="BS118" s="85"/>
      <c r="BT118" s="85"/>
      <c r="BU118" s="85"/>
      <c r="BV118" s="85"/>
      <c r="BW118" s="85"/>
      <c r="BX118" s="85"/>
      <c r="BY118" s="85"/>
      <c r="BZ118" s="85"/>
    </row>
    <row r="119" spans="1:80" hidden="1" x14ac:dyDescent="0.25">
      <c r="A119" s="85" t="s">
        <v>1006</v>
      </c>
      <c r="B119" s="85" t="s">
        <v>128</v>
      </c>
      <c r="C119" s="85" t="s">
        <v>1007</v>
      </c>
      <c r="D119" s="85" t="str">
        <f>_xlfn.XLOOKUP(Roster_HR[[#This Row],[Enterprise ID]],Roster[Enterprise ID],Roster[Enterprise ID])</f>
        <v>angelo.deroma</v>
      </c>
      <c r="E119" s="85" t="s">
        <v>1008</v>
      </c>
      <c r="F119" s="85" t="s">
        <v>1009</v>
      </c>
      <c r="G119" s="85" t="s">
        <v>132</v>
      </c>
      <c r="H119" s="85" t="s">
        <v>1</v>
      </c>
      <c r="I119" s="85" t="s">
        <v>133</v>
      </c>
      <c r="J119" s="85" t="s">
        <v>134</v>
      </c>
      <c r="K119" s="85" t="s">
        <v>135</v>
      </c>
      <c r="L119" s="85" t="s">
        <v>136</v>
      </c>
      <c r="M119" s="85" t="s">
        <v>137</v>
      </c>
      <c r="N119" s="85" t="s">
        <v>138</v>
      </c>
      <c r="O119" s="85" t="s">
        <v>139</v>
      </c>
      <c r="P119" s="85" t="s">
        <v>140</v>
      </c>
      <c r="Q119" s="85" t="s">
        <v>141</v>
      </c>
      <c r="R119" s="85" t="s">
        <v>142</v>
      </c>
      <c r="S119" s="85" t="s">
        <v>143</v>
      </c>
      <c r="T119" s="85" t="s">
        <v>144</v>
      </c>
      <c r="U119" s="85" t="s">
        <v>965</v>
      </c>
      <c r="V119" s="85" t="s">
        <v>146</v>
      </c>
      <c r="W119" s="85" t="s">
        <v>147</v>
      </c>
      <c r="X119" s="85" t="s">
        <v>148</v>
      </c>
      <c r="Y119" s="85" t="s">
        <v>149</v>
      </c>
      <c r="Z119" s="85" t="s">
        <v>150</v>
      </c>
      <c r="AA119" s="85" t="s">
        <v>1</v>
      </c>
      <c r="AB119" s="85" t="s">
        <v>1</v>
      </c>
      <c r="AC119" s="85" t="s">
        <v>147</v>
      </c>
      <c r="AD119" s="85" t="s">
        <v>1</v>
      </c>
      <c r="AE119" s="85" t="s">
        <v>1</v>
      </c>
      <c r="AF119" s="85" t="s">
        <v>1</v>
      </c>
      <c r="AG119" s="85" t="s">
        <v>1</v>
      </c>
      <c r="AH119" s="85" t="s">
        <v>151</v>
      </c>
      <c r="AI119" s="85" t="s">
        <v>152</v>
      </c>
      <c r="AJ119" s="85" t="s">
        <v>153</v>
      </c>
      <c r="AK119" s="85" t="s">
        <v>179</v>
      </c>
      <c r="AL119" s="85" t="s">
        <v>1010</v>
      </c>
      <c r="AM119" s="85" t="s">
        <v>1011</v>
      </c>
      <c r="AN119" s="85" t="s">
        <v>1</v>
      </c>
      <c r="AO119" s="85"/>
      <c r="AP119" s="85" t="s">
        <v>1</v>
      </c>
      <c r="AQ119" s="85" t="s">
        <v>1012</v>
      </c>
      <c r="AR119" s="85" t="s">
        <v>158</v>
      </c>
      <c r="AS119" s="85" t="s">
        <v>1</v>
      </c>
      <c r="AT119" s="85" t="s">
        <v>1012</v>
      </c>
      <c r="AU119" s="85" t="s">
        <v>1013</v>
      </c>
      <c r="AV119" s="85">
        <f t="shared" si="3"/>
        <v>127</v>
      </c>
      <c r="AW119" s="85" t="str">
        <f>VLOOKUP(Roster_HR[[#This Row],[Enterprise ID]],'ROSTER'!$A$1:$R$634,18,FALSE)</f>
        <v>SERVICE DESK</v>
      </c>
      <c r="AX119" s="85" t="str">
        <f>VLOOKUP(Roster_HR[[#This Row],[Enterprise ID]],'ROSTER'!$A$1:$R$634,14,FALSE)</f>
        <v>Naples</v>
      </c>
      <c r="AY119" s="85" t="s">
        <v>1630</v>
      </c>
      <c r="AZ119" s="85" t="s">
        <v>160</v>
      </c>
      <c r="BA119" s="85"/>
      <c r="BB119" s="85"/>
      <c r="BC119" s="85" t="s">
        <v>967</v>
      </c>
      <c r="BD119" s="85" t="s">
        <v>162</v>
      </c>
      <c r="BE119" s="85" t="s">
        <v>163</v>
      </c>
      <c r="BF119" s="85" t="s">
        <v>967</v>
      </c>
      <c r="BG119" s="85" t="s">
        <v>164</v>
      </c>
      <c r="BH119" s="85" t="s">
        <v>968</v>
      </c>
      <c r="BI119" s="85" t="s">
        <v>969</v>
      </c>
      <c r="BJ119" s="85" t="s">
        <v>167</v>
      </c>
      <c r="BK119" s="85" t="s">
        <v>168</v>
      </c>
      <c r="BL119" s="85" t="s">
        <v>169</v>
      </c>
      <c r="BM119" s="85" t="s">
        <v>162</v>
      </c>
      <c r="BN119" s="85" t="s">
        <v>970</v>
      </c>
      <c r="BO119" s="85" t="s">
        <v>171</v>
      </c>
      <c r="BP119" s="85" t="s">
        <v>1014</v>
      </c>
      <c r="BQ119" s="85" t="s">
        <v>334</v>
      </c>
      <c r="BR119" s="85" t="s">
        <v>1015</v>
      </c>
      <c r="BS119" s="85"/>
      <c r="BT119" s="85"/>
      <c r="BU119" s="85"/>
      <c r="BV119" s="85"/>
      <c r="BW119" s="85"/>
      <c r="BX119" s="85"/>
      <c r="BY119" s="85"/>
      <c r="BZ119" s="85"/>
    </row>
    <row r="120" spans="1:80" hidden="1" x14ac:dyDescent="0.25">
      <c r="A120" s="85" t="s">
        <v>1016</v>
      </c>
      <c r="B120" s="85" t="s">
        <v>128</v>
      </c>
      <c r="C120" s="85" t="s">
        <v>1017</v>
      </c>
      <c r="D120" s="85" t="e">
        <f>_xlfn.XLOOKUP(Roster_HR[[#This Row],[Enterprise ID]],Roster[Enterprise ID],Roster[Enterprise ID])</f>
        <v>#N/A</v>
      </c>
      <c r="E120" s="85" t="s">
        <v>1018</v>
      </c>
      <c r="F120" s="85" t="s">
        <v>1019</v>
      </c>
      <c r="G120" s="85" t="s">
        <v>132</v>
      </c>
      <c r="H120" s="85" t="s">
        <v>1</v>
      </c>
      <c r="I120" s="85" t="s">
        <v>133</v>
      </c>
      <c r="J120" s="85" t="s">
        <v>134</v>
      </c>
      <c r="K120" s="85" t="s">
        <v>135</v>
      </c>
      <c r="L120" s="85" t="s">
        <v>136</v>
      </c>
      <c r="M120" s="85" t="s">
        <v>137</v>
      </c>
      <c r="N120" s="85" t="s">
        <v>138</v>
      </c>
      <c r="O120" s="85" t="s">
        <v>139</v>
      </c>
      <c r="P120" s="85" t="s">
        <v>140</v>
      </c>
      <c r="Q120" s="85" t="s">
        <v>141</v>
      </c>
      <c r="R120" s="85" t="s">
        <v>142</v>
      </c>
      <c r="S120" s="85" t="s">
        <v>143</v>
      </c>
      <c r="T120" s="85" t="s">
        <v>144</v>
      </c>
      <c r="U120" s="85" t="s">
        <v>965</v>
      </c>
      <c r="V120" s="85" t="s">
        <v>146</v>
      </c>
      <c r="W120" s="85" t="s">
        <v>147</v>
      </c>
      <c r="X120" s="85" t="s">
        <v>148</v>
      </c>
      <c r="Y120" s="85" t="s">
        <v>149</v>
      </c>
      <c r="Z120" s="85" t="s">
        <v>150</v>
      </c>
      <c r="AA120" s="85" t="s">
        <v>1</v>
      </c>
      <c r="AB120" s="85" t="s">
        <v>1</v>
      </c>
      <c r="AC120" s="85" t="s">
        <v>147</v>
      </c>
      <c r="AD120" s="85" t="s">
        <v>1</v>
      </c>
      <c r="AE120" s="85" t="s">
        <v>1</v>
      </c>
      <c r="AF120" s="85" t="s">
        <v>1</v>
      </c>
      <c r="AG120" s="85" t="s">
        <v>1</v>
      </c>
      <c r="AH120" s="85" t="s">
        <v>151</v>
      </c>
      <c r="AI120" s="85" t="s">
        <v>206</v>
      </c>
      <c r="AJ120" s="85" t="s">
        <v>207</v>
      </c>
      <c r="AK120" s="85" t="s">
        <v>224</v>
      </c>
      <c r="AL120" s="85" t="s">
        <v>1020</v>
      </c>
      <c r="AM120" s="85" t="s">
        <v>1021</v>
      </c>
      <c r="AN120" s="85" t="s">
        <v>1</v>
      </c>
      <c r="AO120" s="85"/>
      <c r="AP120" s="85" t="s">
        <v>1</v>
      </c>
      <c r="AQ120" s="85" t="s">
        <v>833</v>
      </c>
      <c r="AR120" s="85" t="s">
        <v>158</v>
      </c>
      <c r="AS120" s="85" t="s">
        <v>1</v>
      </c>
      <c r="AT120" s="85" t="s">
        <v>833</v>
      </c>
      <c r="AU120" s="85" t="s">
        <v>834</v>
      </c>
      <c r="AV120" s="85">
        <f t="shared" si="3"/>
        <v>13</v>
      </c>
      <c r="AW120" s="85" t="str">
        <f>VLOOKUP(Roster_HR[[#This Row],[Enterprise ID]],'ROSTER'!$A$1:$R$634,18,FALSE)</f>
        <v>T&amp;M</v>
      </c>
      <c r="AX120" s="85" t="str">
        <f>VLOOKUP(Roster_HR[[#This Row],[Enterprise ID]],'ROSTER'!$A$1:$R$634,14,FALSE)</f>
        <v>Naples</v>
      </c>
      <c r="AY120" s="85" t="s">
        <v>1630</v>
      </c>
      <c r="AZ120" s="85" t="s">
        <v>160</v>
      </c>
      <c r="BA120" s="85"/>
      <c r="BB120" s="85"/>
      <c r="BC120" s="85" t="s">
        <v>250</v>
      </c>
      <c r="BD120" s="85" t="s">
        <v>162</v>
      </c>
      <c r="BE120" s="85" t="s">
        <v>163</v>
      </c>
      <c r="BF120" s="85" t="s">
        <v>250</v>
      </c>
      <c r="BG120" s="85" t="s">
        <v>164</v>
      </c>
      <c r="BH120" s="85" t="s">
        <v>968</v>
      </c>
      <c r="BI120" s="85" t="s">
        <v>969</v>
      </c>
      <c r="BJ120" s="85" t="s">
        <v>167</v>
      </c>
      <c r="BK120" s="85" t="s">
        <v>168</v>
      </c>
      <c r="BL120" s="85" t="s">
        <v>169</v>
      </c>
      <c r="BM120" s="85" t="s">
        <v>162</v>
      </c>
      <c r="BN120" s="85" t="s">
        <v>970</v>
      </c>
      <c r="BO120" s="85" t="s">
        <v>171</v>
      </c>
      <c r="BP120" s="85" t="s">
        <v>1022</v>
      </c>
      <c r="BQ120" s="85" t="s">
        <v>334</v>
      </c>
      <c r="BR120" s="85" t="s">
        <v>1023</v>
      </c>
      <c r="BS120" s="85"/>
      <c r="BT120" s="85"/>
      <c r="BU120" s="85"/>
      <c r="BV120" s="85"/>
      <c r="BW120" s="85"/>
      <c r="BX120" s="85"/>
      <c r="BY120" s="85"/>
      <c r="BZ120" s="85"/>
    </row>
    <row r="121" spans="1:80" hidden="1" x14ac:dyDescent="0.25">
      <c r="A121" s="85" t="s">
        <v>1024</v>
      </c>
      <c r="B121" s="85" t="s">
        <v>128</v>
      </c>
      <c r="C121" s="85" t="s">
        <v>1025</v>
      </c>
      <c r="D121" s="85" t="str">
        <f>_xlfn.XLOOKUP(Roster_HR[[#This Row],[Enterprise ID]],Roster[Enterprise ID],Roster[Enterprise ID])</f>
        <v>antonio.bruno</v>
      </c>
      <c r="E121" s="85" t="s">
        <v>1026</v>
      </c>
      <c r="F121" s="85" t="s">
        <v>1027</v>
      </c>
      <c r="G121" s="85" t="s">
        <v>132</v>
      </c>
      <c r="H121" s="85" t="s">
        <v>1</v>
      </c>
      <c r="I121" s="85" t="s">
        <v>133</v>
      </c>
      <c r="J121" s="85" t="s">
        <v>134</v>
      </c>
      <c r="K121" s="85" t="s">
        <v>135</v>
      </c>
      <c r="L121" s="85" t="s">
        <v>136</v>
      </c>
      <c r="M121" s="85" t="s">
        <v>137</v>
      </c>
      <c r="N121" s="85" t="s">
        <v>138</v>
      </c>
      <c r="O121" s="85" t="s">
        <v>139</v>
      </c>
      <c r="P121" s="85" t="s">
        <v>140</v>
      </c>
      <c r="Q121" s="85" t="s">
        <v>141</v>
      </c>
      <c r="R121" s="85" t="s">
        <v>142</v>
      </c>
      <c r="S121" s="85" t="s">
        <v>143</v>
      </c>
      <c r="T121" s="85" t="s">
        <v>144</v>
      </c>
      <c r="U121" s="85" t="s">
        <v>965</v>
      </c>
      <c r="V121" s="85" t="s">
        <v>146</v>
      </c>
      <c r="W121" s="85" t="s">
        <v>147</v>
      </c>
      <c r="X121" s="85" t="s">
        <v>148</v>
      </c>
      <c r="Y121" s="85" t="s">
        <v>149</v>
      </c>
      <c r="Z121" s="85" t="s">
        <v>150</v>
      </c>
      <c r="AA121" s="85" t="s">
        <v>1</v>
      </c>
      <c r="AB121" s="85" t="s">
        <v>1</v>
      </c>
      <c r="AC121" s="85" t="s">
        <v>147</v>
      </c>
      <c r="AD121" s="85" t="s">
        <v>1</v>
      </c>
      <c r="AE121" s="85" t="s">
        <v>1</v>
      </c>
      <c r="AF121" s="85" t="s">
        <v>1</v>
      </c>
      <c r="AG121" s="85" t="s">
        <v>1</v>
      </c>
      <c r="AH121" s="85" t="s">
        <v>151</v>
      </c>
      <c r="AI121" s="85" t="s">
        <v>206</v>
      </c>
      <c r="AJ121" s="85" t="s">
        <v>219</v>
      </c>
      <c r="AK121" s="85" t="s">
        <v>179</v>
      </c>
      <c r="AL121" s="85" t="s">
        <v>280</v>
      </c>
      <c r="AM121" s="85" t="s">
        <v>218</v>
      </c>
      <c r="AN121" s="85" t="s">
        <v>1</v>
      </c>
      <c r="AO121" s="85"/>
      <c r="AP121" s="85" t="s">
        <v>1</v>
      </c>
      <c r="AQ121" s="85" t="s">
        <v>1028</v>
      </c>
      <c r="AR121" s="85" t="s">
        <v>158</v>
      </c>
      <c r="AS121" s="85" t="s">
        <v>591</v>
      </c>
      <c r="AT121" s="85" t="s">
        <v>1028</v>
      </c>
      <c r="AU121" s="85" t="s">
        <v>592</v>
      </c>
      <c r="AV121" s="85">
        <f t="shared" si="3"/>
        <v>24</v>
      </c>
      <c r="AW121" s="85" t="str">
        <f>VLOOKUP(Roster_HR[[#This Row],[Enterprise ID]],'ROSTER'!$A$1:$R$634,18,FALSE)</f>
        <v>SAP BASIS</v>
      </c>
      <c r="AX121" s="85" t="str">
        <f>VLOOKUP(Roster_HR[[#This Row],[Enterprise ID]],'ROSTER'!$A$1:$R$634,14,FALSE)</f>
        <v>Naples</v>
      </c>
      <c r="AY121" s="85" t="s">
        <v>4021</v>
      </c>
      <c r="AZ121" s="85" t="s">
        <v>160</v>
      </c>
      <c r="BA121" s="85"/>
      <c r="BB121" s="85"/>
      <c r="BC121" s="85" t="s">
        <v>1029</v>
      </c>
      <c r="BD121" s="85" t="s">
        <v>162</v>
      </c>
      <c r="BE121" s="85" t="s">
        <v>163</v>
      </c>
      <c r="BF121" s="85" t="s">
        <v>1029</v>
      </c>
      <c r="BG121" s="85" t="s">
        <v>164</v>
      </c>
      <c r="BH121" s="85" t="s">
        <v>968</v>
      </c>
      <c r="BI121" s="85" t="s">
        <v>969</v>
      </c>
      <c r="BJ121" s="85" t="s">
        <v>167</v>
      </c>
      <c r="BK121" s="85" t="s">
        <v>168</v>
      </c>
      <c r="BL121" s="85" t="s">
        <v>169</v>
      </c>
      <c r="BM121" s="85" t="s">
        <v>162</v>
      </c>
      <c r="BN121" s="85" t="s">
        <v>970</v>
      </c>
      <c r="BO121" s="85" t="s">
        <v>171</v>
      </c>
      <c r="BP121" s="85" t="s">
        <v>715</v>
      </c>
      <c r="BQ121" s="85" t="s">
        <v>716</v>
      </c>
      <c r="BR121" s="85" t="s">
        <v>717</v>
      </c>
      <c r="BS121" s="85"/>
      <c r="BT121" s="85">
        <v>1</v>
      </c>
      <c r="BU121" s="85"/>
      <c r="BV121" s="85"/>
      <c r="BW121" s="85">
        <v>1</v>
      </c>
      <c r="BX121" s="85"/>
      <c r="BY121" s="85"/>
      <c r="BZ121" s="85"/>
    </row>
    <row r="122" spans="1:80" hidden="1" x14ac:dyDescent="0.25">
      <c r="A122" s="85" t="s">
        <v>1030</v>
      </c>
      <c r="B122" s="85" t="s">
        <v>128</v>
      </c>
      <c r="C122" s="85" t="s">
        <v>1031</v>
      </c>
      <c r="D122" s="85" t="str">
        <f>_xlfn.XLOOKUP(Roster_HR[[#This Row],[Enterprise ID]],Roster[Enterprise ID],Roster[Enterprise ID])</f>
        <v>antonio.ferraro</v>
      </c>
      <c r="E122" s="85" t="s">
        <v>1032</v>
      </c>
      <c r="F122" s="85" t="s">
        <v>1033</v>
      </c>
      <c r="G122" s="85" t="s">
        <v>132</v>
      </c>
      <c r="H122" s="85" t="s">
        <v>1</v>
      </c>
      <c r="I122" s="85" t="s">
        <v>133</v>
      </c>
      <c r="J122" s="85" t="s">
        <v>134</v>
      </c>
      <c r="K122" s="85" t="s">
        <v>135</v>
      </c>
      <c r="L122" s="85" t="s">
        <v>136</v>
      </c>
      <c r="M122" s="85" t="s">
        <v>137</v>
      </c>
      <c r="N122" s="85" t="s">
        <v>138</v>
      </c>
      <c r="O122" s="85" t="s">
        <v>139</v>
      </c>
      <c r="P122" s="85" t="s">
        <v>140</v>
      </c>
      <c r="Q122" s="85" t="s">
        <v>141</v>
      </c>
      <c r="R122" s="85" t="s">
        <v>142</v>
      </c>
      <c r="S122" s="85" t="s">
        <v>143</v>
      </c>
      <c r="T122" s="85" t="s">
        <v>144</v>
      </c>
      <c r="U122" s="85" t="s">
        <v>965</v>
      </c>
      <c r="V122" s="85" t="s">
        <v>146</v>
      </c>
      <c r="W122" s="85" t="s">
        <v>147</v>
      </c>
      <c r="X122" s="85" t="s">
        <v>148</v>
      </c>
      <c r="Y122" s="85" t="s">
        <v>149</v>
      </c>
      <c r="Z122" s="85" t="s">
        <v>150</v>
      </c>
      <c r="AA122" s="85" t="s">
        <v>1</v>
      </c>
      <c r="AB122" s="85" t="s">
        <v>1</v>
      </c>
      <c r="AC122" s="85" t="s">
        <v>147</v>
      </c>
      <c r="AD122" s="85" t="s">
        <v>1</v>
      </c>
      <c r="AE122" s="85" t="s">
        <v>1</v>
      </c>
      <c r="AF122" s="85" t="s">
        <v>1</v>
      </c>
      <c r="AG122" s="85" t="s">
        <v>1</v>
      </c>
      <c r="AH122" s="85" t="s">
        <v>151</v>
      </c>
      <c r="AI122" s="85" t="s">
        <v>206</v>
      </c>
      <c r="AJ122" s="85" t="s">
        <v>219</v>
      </c>
      <c r="AK122" s="85" t="s">
        <v>179</v>
      </c>
      <c r="AL122" s="85" t="s">
        <v>280</v>
      </c>
      <c r="AM122" s="85" t="s">
        <v>218</v>
      </c>
      <c r="AN122" s="85" t="s">
        <v>1</v>
      </c>
      <c r="AO122" s="85"/>
      <c r="AP122" s="85" t="s">
        <v>1</v>
      </c>
      <c r="AQ122" s="85" t="s">
        <v>1034</v>
      </c>
      <c r="AR122" s="85" t="s">
        <v>158</v>
      </c>
      <c r="AS122" s="85" t="s">
        <v>1035</v>
      </c>
      <c r="AT122" s="85" t="s">
        <v>1034</v>
      </c>
      <c r="AU122" s="85" t="s">
        <v>523</v>
      </c>
      <c r="AV122" s="85">
        <f t="shared" si="3"/>
        <v>108</v>
      </c>
      <c r="AW122" s="85" t="str">
        <f>VLOOKUP(Roster_HR[[#This Row],[Enterprise ID]],'ROSTER'!$A$1:$R$634,18,FALSE)</f>
        <v>SERVICE DESK</v>
      </c>
      <c r="AX122" s="85" t="str">
        <f>VLOOKUP(Roster_HR[[#This Row],[Enterprise ID]],'ROSTER'!$A$1:$R$634,14,FALSE)</f>
        <v>Naples</v>
      </c>
      <c r="AY122" s="85" t="s">
        <v>1630</v>
      </c>
      <c r="AZ122" s="85" t="s">
        <v>160</v>
      </c>
      <c r="BA122" s="85"/>
      <c r="BB122" s="85"/>
      <c r="BC122" s="85" t="s">
        <v>1029</v>
      </c>
      <c r="BD122" s="85" t="s">
        <v>162</v>
      </c>
      <c r="BE122" s="85" t="s">
        <v>163</v>
      </c>
      <c r="BF122" s="85" t="s">
        <v>1029</v>
      </c>
      <c r="BG122" s="85" t="s">
        <v>164</v>
      </c>
      <c r="BH122" s="85" t="s">
        <v>968</v>
      </c>
      <c r="BI122" s="85" t="s">
        <v>969</v>
      </c>
      <c r="BJ122" s="85" t="s">
        <v>167</v>
      </c>
      <c r="BK122" s="85" t="s">
        <v>168</v>
      </c>
      <c r="BL122" s="85" t="s">
        <v>169</v>
      </c>
      <c r="BM122" s="85" t="s">
        <v>162</v>
      </c>
      <c r="BN122" s="85" t="s">
        <v>970</v>
      </c>
      <c r="BO122" s="85" t="s">
        <v>171</v>
      </c>
      <c r="BP122" s="85" t="s">
        <v>673</v>
      </c>
      <c r="BQ122" s="85" t="s">
        <v>263</v>
      </c>
      <c r="BR122" s="85" t="s">
        <v>674</v>
      </c>
      <c r="BS122" s="85"/>
      <c r="BT122" s="85"/>
      <c r="BU122" s="85"/>
      <c r="BV122" s="86">
        <v>1</v>
      </c>
      <c r="BW122" s="85"/>
      <c r="BX122" s="85"/>
      <c r="BY122" s="85"/>
      <c r="BZ122" s="85"/>
      <c r="CA122" t="s">
        <v>1036</v>
      </c>
      <c r="CB122" t="s">
        <v>178</v>
      </c>
    </row>
    <row r="123" spans="1:80" hidden="1" x14ac:dyDescent="0.25">
      <c r="A123" s="85" t="s">
        <v>1037</v>
      </c>
      <c r="B123" s="85" t="s">
        <v>128</v>
      </c>
      <c r="C123" s="85" t="s">
        <v>1038</v>
      </c>
      <c r="D123" s="85" t="str">
        <f>_xlfn.XLOOKUP(Roster_HR[[#This Row],[Enterprise ID]],Roster[Enterprise ID],Roster[Enterprise ID])</f>
        <v>antonio.laronga</v>
      </c>
      <c r="E123" s="85" t="s">
        <v>1039</v>
      </c>
      <c r="F123" s="85" t="s">
        <v>1040</v>
      </c>
      <c r="G123" s="85" t="s">
        <v>132</v>
      </c>
      <c r="H123" s="85" t="s">
        <v>1</v>
      </c>
      <c r="I123" s="85" t="s">
        <v>133</v>
      </c>
      <c r="J123" s="85" t="s">
        <v>134</v>
      </c>
      <c r="K123" s="85" t="s">
        <v>135</v>
      </c>
      <c r="L123" s="85" t="s">
        <v>136</v>
      </c>
      <c r="M123" s="85" t="s">
        <v>137</v>
      </c>
      <c r="N123" s="85" t="s">
        <v>138</v>
      </c>
      <c r="O123" s="85" t="s">
        <v>139</v>
      </c>
      <c r="P123" s="85" t="s">
        <v>140</v>
      </c>
      <c r="Q123" s="85" t="s">
        <v>141</v>
      </c>
      <c r="R123" s="85" t="s">
        <v>142</v>
      </c>
      <c r="S123" s="85" t="s">
        <v>143</v>
      </c>
      <c r="T123" s="85" t="s">
        <v>144</v>
      </c>
      <c r="U123" s="85" t="s">
        <v>965</v>
      </c>
      <c r="V123" s="85" t="s">
        <v>146</v>
      </c>
      <c r="W123" s="85" t="s">
        <v>147</v>
      </c>
      <c r="X123" s="85" t="s">
        <v>148</v>
      </c>
      <c r="Y123" s="85" t="s">
        <v>149</v>
      </c>
      <c r="Z123" s="85" t="s">
        <v>150</v>
      </c>
      <c r="AA123" s="85" t="s">
        <v>1</v>
      </c>
      <c r="AB123" s="85" t="s">
        <v>1</v>
      </c>
      <c r="AC123" s="85" t="s">
        <v>147</v>
      </c>
      <c r="AD123" s="85" t="s">
        <v>1</v>
      </c>
      <c r="AE123" s="85" t="s">
        <v>1</v>
      </c>
      <c r="AF123" s="85" t="s">
        <v>1</v>
      </c>
      <c r="AG123" s="85" t="s">
        <v>1</v>
      </c>
      <c r="AH123" s="85" t="s">
        <v>151</v>
      </c>
      <c r="AI123" s="85" t="s">
        <v>206</v>
      </c>
      <c r="AJ123" s="85" t="s">
        <v>219</v>
      </c>
      <c r="AK123" s="85" t="s">
        <v>179</v>
      </c>
      <c r="AL123" s="85" t="s">
        <v>280</v>
      </c>
      <c r="AM123" s="85" t="s">
        <v>218</v>
      </c>
      <c r="AN123" s="85" t="s">
        <v>1</v>
      </c>
      <c r="AO123" s="85"/>
      <c r="AP123" s="85" t="s">
        <v>1</v>
      </c>
      <c r="AQ123" s="85" t="s">
        <v>1041</v>
      </c>
      <c r="AR123" s="85" t="s">
        <v>158</v>
      </c>
      <c r="AS123" s="85" t="s">
        <v>1042</v>
      </c>
      <c r="AT123" s="85" t="s">
        <v>1041</v>
      </c>
      <c r="AU123" s="85" t="s">
        <v>1043</v>
      </c>
      <c r="AV123" s="85">
        <f t="shared" si="3"/>
        <v>84</v>
      </c>
      <c r="AW123" s="85" t="str">
        <f>VLOOKUP(Roster_HR[[#This Row],[Enterprise ID]],'ROSTER'!$A$1:$R$634,18,FALSE)</f>
        <v>TOOLS&amp;AUTOMATION</v>
      </c>
      <c r="AX123" s="85" t="str">
        <f>VLOOKUP(Roster_HR[[#This Row],[Enterprise ID]],'ROSTER'!$A$1:$R$634,14,FALSE)</f>
        <v>Naples</v>
      </c>
      <c r="AY123" s="85" t="s">
        <v>4021</v>
      </c>
      <c r="AZ123" s="85" t="s">
        <v>160</v>
      </c>
      <c r="BA123" s="85"/>
      <c r="BB123" s="85"/>
      <c r="BC123" s="85" t="s">
        <v>1029</v>
      </c>
      <c r="BD123" s="85" t="s">
        <v>162</v>
      </c>
      <c r="BE123" s="85" t="s">
        <v>163</v>
      </c>
      <c r="BF123" s="85" t="s">
        <v>1029</v>
      </c>
      <c r="BG123" s="85" t="s">
        <v>164</v>
      </c>
      <c r="BH123" s="85" t="s">
        <v>968</v>
      </c>
      <c r="BI123" s="85" t="s">
        <v>969</v>
      </c>
      <c r="BJ123" s="85" t="s">
        <v>167</v>
      </c>
      <c r="BK123" s="85" t="s">
        <v>168</v>
      </c>
      <c r="BL123" s="85" t="s">
        <v>169</v>
      </c>
      <c r="BM123" s="85" t="s">
        <v>162</v>
      </c>
      <c r="BN123" s="85" t="s">
        <v>970</v>
      </c>
      <c r="BO123" s="85" t="s">
        <v>171</v>
      </c>
      <c r="BP123" s="85" t="s">
        <v>273</v>
      </c>
      <c r="BQ123" s="85" t="s">
        <v>274</v>
      </c>
      <c r="BR123" s="85" t="s">
        <v>275</v>
      </c>
      <c r="BS123" s="85"/>
      <c r="BT123" s="85"/>
      <c r="BU123" s="85"/>
      <c r="BV123" s="85">
        <v>1</v>
      </c>
      <c r="BW123" s="85"/>
      <c r="BX123" s="85"/>
      <c r="BY123" s="85"/>
      <c r="BZ123" s="85"/>
    </row>
    <row r="124" spans="1:80" hidden="1" x14ac:dyDescent="0.25">
      <c r="A124" s="85" t="s">
        <v>1044</v>
      </c>
      <c r="B124" s="85" t="s">
        <v>128</v>
      </c>
      <c r="C124" s="85" t="s">
        <v>1045</v>
      </c>
      <c r="D124" s="85" t="str">
        <f>_xlfn.XLOOKUP(Roster_HR[[#This Row],[Enterprise ID]],Roster[Enterprise ID],Roster[Enterprise ID])</f>
        <v>antonio.lavecchia</v>
      </c>
      <c r="E124" s="85" t="s">
        <v>1046</v>
      </c>
      <c r="F124" s="85" t="s">
        <v>1047</v>
      </c>
      <c r="G124" s="85" t="s">
        <v>132</v>
      </c>
      <c r="H124" s="85" t="s">
        <v>1</v>
      </c>
      <c r="I124" s="85" t="s">
        <v>133</v>
      </c>
      <c r="J124" s="85" t="s">
        <v>134</v>
      </c>
      <c r="K124" s="85" t="s">
        <v>135</v>
      </c>
      <c r="L124" s="85" t="s">
        <v>136</v>
      </c>
      <c r="M124" s="85" t="s">
        <v>137</v>
      </c>
      <c r="N124" s="85" t="s">
        <v>138</v>
      </c>
      <c r="O124" s="85" t="s">
        <v>139</v>
      </c>
      <c r="P124" s="85" t="s">
        <v>140</v>
      </c>
      <c r="Q124" s="85" t="s">
        <v>141</v>
      </c>
      <c r="R124" s="85" t="s">
        <v>142</v>
      </c>
      <c r="S124" s="85" t="s">
        <v>143</v>
      </c>
      <c r="T124" s="85" t="s">
        <v>144</v>
      </c>
      <c r="U124" s="85" t="s">
        <v>965</v>
      </c>
      <c r="V124" s="85" t="s">
        <v>146</v>
      </c>
      <c r="W124" s="85" t="s">
        <v>147</v>
      </c>
      <c r="X124" s="85" t="s">
        <v>148</v>
      </c>
      <c r="Y124" s="85" t="s">
        <v>149</v>
      </c>
      <c r="Z124" s="85" t="s">
        <v>150</v>
      </c>
      <c r="AA124" s="85" t="s">
        <v>1</v>
      </c>
      <c r="AB124" s="85" t="s">
        <v>1</v>
      </c>
      <c r="AC124" s="85" t="s">
        <v>147</v>
      </c>
      <c r="AD124" s="85" t="s">
        <v>1</v>
      </c>
      <c r="AE124" s="85" t="s">
        <v>1</v>
      </c>
      <c r="AF124" s="85" t="s">
        <v>1</v>
      </c>
      <c r="AG124" s="85" t="s">
        <v>1</v>
      </c>
      <c r="AH124" s="85" t="s">
        <v>151</v>
      </c>
      <c r="AI124" s="85" t="s">
        <v>206</v>
      </c>
      <c r="AJ124" s="85" t="s">
        <v>207</v>
      </c>
      <c r="AK124" s="85" t="s">
        <v>179</v>
      </c>
      <c r="AL124" s="85" t="s">
        <v>208</v>
      </c>
      <c r="AM124" s="85" t="s">
        <v>209</v>
      </c>
      <c r="AN124" s="85" t="s">
        <v>1</v>
      </c>
      <c r="AO124" s="85"/>
      <c r="AP124" s="85" t="s">
        <v>1</v>
      </c>
      <c r="AQ124" s="85" t="s">
        <v>1048</v>
      </c>
      <c r="AR124" s="85" t="s">
        <v>158</v>
      </c>
      <c r="AS124" s="85" t="s">
        <v>1049</v>
      </c>
      <c r="AT124" s="85" t="s">
        <v>1048</v>
      </c>
      <c r="AU124" s="85" t="s">
        <v>1050</v>
      </c>
      <c r="AV124" s="85">
        <f t="shared" si="3"/>
        <v>25</v>
      </c>
      <c r="AW124" s="85" t="str">
        <f>VLOOKUP(Roster_HR[[#This Row],[Enterprise ID]],'ROSTER'!$A$1:$R$634,18,FALSE)</f>
        <v>SERVICE DESK</v>
      </c>
      <c r="AX124" s="85" t="str">
        <f>VLOOKUP(Roster_HR[[#This Row],[Enterprise ID]],'ROSTER'!$A$1:$R$634,14,FALSE)</f>
        <v>Naples</v>
      </c>
      <c r="AY124" s="85" t="s">
        <v>1630</v>
      </c>
      <c r="AZ124" s="85" t="s">
        <v>160</v>
      </c>
      <c r="BA124" s="85"/>
      <c r="BB124" s="85"/>
      <c r="BC124" s="85" t="s">
        <v>1029</v>
      </c>
      <c r="BD124" s="85" t="s">
        <v>162</v>
      </c>
      <c r="BE124" s="85" t="s">
        <v>163</v>
      </c>
      <c r="BF124" s="85" t="s">
        <v>1029</v>
      </c>
      <c r="BG124" s="85" t="s">
        <v>164</v>
      </c>
      <c r="BH124" s="85" t="s">
        <v>968</v>
      </c>
      <c r="BI124" s="85" t="s">
        <v>969</v>
      </c>
      <c r="BJ124" s="85" t="s">
        <v>167</v>
      </c>
      <c r="BK124" s="85" t="s">
        <v>168</v>
      </c>
      <c r="BL124" s="85" t="s">
        <v>169</v>
      </c>
      <c r="BM124" s="85" t="s">
        <v>162</v>
      </c>
      <c r="BN124" s="85" t="s">
        <v>970</v>
      </c>
      <c r="BO124" s="85" t="s">
        <v>171</v>
      </c>
      <c r="BP124" s="85" t="s">
        <v>673</v>
      </c>
      <c r="BQ124" s="85" t="s">
        <v>263</v>
      </c>
      <c r="BR124" s="85" t="s">
        <v>674</v>
      </c>
      <c r="BS124" s="85"/>
      <c r="BT124" s="85"/>
      <c r="BU124" s="85"/>
      <c r="BV124" s="85"/>
      <c r="BW124" s="85"/>
      <c r="BX124" s="85"/>
      <c r="BY124" s="85"/>
      <c r="BZ124" s="85"/>
    </row>
    <row r="125" spans="1:80" hidden="1" x14ac:dyDescent="0.25">
      <c r="A125" s="85" t="s">
        <v>1051</v>
      </c>
      <c r="B125" s="85" t="s">
        <v>128</v>
      </c>
      <c r="C125" s="85" t="s">
        <v>1052</v>
      </c>
      <c r="D125" s="85" t="str">
        <f>_xlfn.XLOOKUP(Roster_HR[[#This Row],[Enterprise ID]],Roster[Enterprise ID],Roster[Enterprise ID])</f>
        <v>assunta.ferraro</v>
      </c>
      <c r="E125" s="85" t="s">
        <v>1053</v>
      </c>
      <c r="F125" s="85" t="s">
        <v>1054</v>
      </c>
      <c r="G125" s="85" t="s">
        <v>132</v>
      </c>
      <c r="H125" s="85" t="s">
        <v>1</v>
      </c>
      <c r="I125" s="85" t="s">
        <v>133</v>
      </c>
      <c r="J125" s="85" t="s">
        <v>134</v>
      </c>
      <c r="K125" s="85" t="s">
        <v>135</v>
      </c>
      <c r="L125" s="85" t="s">
        <v>136</v>
      </c>
      <c r="M125" s="85" t="s">
        <v>137</v>
      </c>
      <c r="N125" s="85" t="s">
        <v>138</v>
      </c>
      <c r="O125" s="85" t="s">
        <v>139</v>
      </c>
      <c r="P125" s="85" t="s">
        <v>140</v>
      </c>
      <c r="Q125" s="85" t="s">
        <v>141</v>
      </c>
      <c r="R125" s="85" t="s">
        <v>142</v>
      </c>
      <c r="S125" s="85" t="s">
        <v>143</v>
      </c>
      <c r="T125" s="85" t="s">
        <v>144</v>
      </c>
      <c r="U125" s="85" t="s">
        <v>965</v>
      </c>
      <c r="V125" s="85" t="s">
        <v>146</v>
      </c>
      <c r="W125" s="85" t="s">
        <v>147</v>
      </c>
      <c r="X125" s="85" t="s">
        <v>148</v>
      </c>
      <c r="Y125" s="85" t="s">
        <v>149</v>
      </c>
      <c r="Z125" s="85" t="s">
        <v>150</v>
      </c>
      <c r="AA125" s="85" t="s">
        <v>1</v>
      </c>
      <c r="AB125" s="85" t="s">
        <v>1</v>
      </c>
      <c r="AC125" s="85" t="s">
        <v>147</v>
      </c>
      <c r="AD125" s="85" t="s">
        <v>1</v>
      </c>
      <c r="AE125" s="85" t="s">
        <v>1</v>
      </c>
      <c r="AF125" s="85" t="s">
        <v>1</v>
      </c>
      <c r="AG125" s="85" t="s">
        <v>1</v>
      </c>
      <c r="AH125" s="85" t="s">
        <v>151</v>
      </c>
      <c r="AI125" s="85" t="s">
        <v>206</v>
      </c>
      <c r="AJ125" s="85" t="s">
        <v>207</v>
      </c>
      <c r="AK125" s="85" t="s">
        <v>179</v>
      </c>
      <c r="AL125" s="85" t="s">
        <v>208</v>
      </c>
      <c r="AM125" s="85" t="s">
        <v>209</v>
      </c>
      <c r="AN125" s="85" t="s">
        <v>1</v>
      </c>
      <c r="AO125" s="85"/>
      <c r="AP125" s="85" t="s">
        <v>1</v>
      </c>
      <c r="AQ125" s="85" t="s">
        <v>1055</v>
      </c>
      <c r="AR125" s="85" t="s">
        <v>158</v>
      </c>
      <c r="AS125" s="85" t="s">
        <v>1049</v>
      </c>
      <c r="AT125" s="85" t="s">
        <v>1055</v>
      </c>
      <c r="AU125" s="85" t="s">
        <v>1050</v>
      </c>
      <c r="AV125" s="85">
        <f t="shared" si="3"/>
        <v>25</v>
      </c>
      <c r="AW125" s="85" t="str">
        <f>VLOOKUP(Roster_HR[[#This Row],[Enterprise ID]],'ROSTER'!$A$1:$R$634,18,FALSE)</f>
        <v>SERVICE DESK</v>
      </c>
      <c r="AX125" s="85" t="str">
        <f>VLOOKUP(Roster_HR[[#This Row],[Enterprise ID]],'ROSTER'!$A$1:$R$634,14,FALSE)</f>
        <v>Naples</v>
      </c>
      <c r="AY125" s="85" t="s">
        <v>1630</v>
      </c>
      <c r="AZ125" s="85" t="s">
        <v>160</v>
      </c>
      <c r="BA125" s="85"/>
      <c r="BB125" s="85"/>
      <c r="BC125" s="85" t="s">
        <v>1056</v>
      </c>
      <c r="BD125" s="85" t="s">
        <v>162</v>
      </c>
      <c r="BE125" s="85" t="s">
        <v>163</v>
      </c>
      <c r="BF125" s="85" t="s">
        <v>1056</v>
      </c>
      <c r="BG125" s="85" t="s">
        <v>164</v>
      </c>
      <c r="BH125" s="85" t="s">
        <v>968</v>
      </c>
      <c r="BI125" s="85" t="s">
        <v>969</v>
      </c>
      <c r="BJ125" s="85" t="s">
        <v>167</v>
      </c>
      <c r="BK125" s="85" t="s">
        <v>168</v>
      </c>
      <c r="BL125" s="85" t="s">
        <v>169</v>
      </c>
      <c r="BM125" s="85" t="s">
        <v>162</v>
      </c>
      <c r="BN125" s="85" t="s">
        <v>970</v>
      </c>
      <c r="BO125" s="85" t="s">
        <v>171</v>
      </c>
      <c r="BP125" s="85" t="s">
        <v>1057</v>
      </c>
      <c r="BQ125" s="85" t="s">
        <v>1058</v>
      </c>
      <c r="BR125" s="85" t="s">
        <v>1059</v>
      </c>
      <c r="BS125" s="85"/>
      <c r="BT125" s="85"/>
      <c r="BU125" s="85"/>
      <c r="BV125" s="85"/>
      <c r="BW125" s="85"/>
      <c r="BX125" s="85"/>
      <c r="BY125" s="85"/>
      <c r="BZ125" s="85"/>
    </row>
    <row r="126" spans="1:80" hidden="1" x14ac:dyDescent="0.25">
      <c r="A126" s="85" t="s">
        <v>1060</v>
      </c>
      <c r="B126" s="85" t="s">
        <v>128</v>
      </c>
      <c r="C126" s="85" t="s">
        <v>1061</v>
      </c>
      <c r="D126" s="85" t="str">
        <f>_xlfn.XLOOKUP(Roster_HR[[#This Row],[Enterprise ID]],Roster[Enterprise ID],Roster[Enterprise ID])</f>
        <v>assunta.trocciola</v>
      </c>
      <c r="E126" s="85" t="s">
        <v>1062</v>
      </c>
      <c r="F126" s="85" t="s">
        <v>1063</v>
      </c>
      <c r="G126" s="85" t="s">
        <v>132</v>
      </c>
      <c r="H126" s="85" t="s">
        <v>1</v>
      </c>
      <c r="I126" s="85" t="s">
        <v>133</v>
      </c>
      <c r="J126" s="85" t="s">
        <v>134</v>
      </c>
      <c r="K126" s="85" t="s">
        <v>135</v>
      </c>
      <c r="L126" s="85" t="s">
        <v>136</v>
      </c>
      <c r="M126" s="85" t="s">
        <v>137</v>
      </c>
      <c r="N126" s="85" t="s">
        <v>138</v>
      </c>
      <c r="O126" s="85" t="s">
        <v>139</v>
      </c>
      <c r="P126" s="85" t="s">
        <v>140</v>
      </c>
      <c r="Q126" s="85" t="s">
        <v>141</v>
      </c>
      <c r="R126" s="85" t="s">
        <v>142</v>
      </c>
      <c r="S126" s="85" t="s">
        <v>143</v>
      </c>
      <c r="T126" s="85" t="s">
        <v>144</v>
      </c>
      <c r="U126" s="85" t="s">
        <v>965</v>
      </c>
      <c r="V126" s="85" t="s">
        <v>146</v>
      </c>
      <c r="W126" s="85" t="s">
        <v>147</v>
      </c>
      <c r="X126" s="85" t="s">
        <v>148</v>
      </c>
      <c r="Y126" s="85" t="s">
        <v>149</v>
      </c>
      <c r="Z126" s="85" t="s">
        <v>150</v>
      </c>
      <c r="AA126" s="85" t="s">
        <v>1</v>
      </c>
      <c r="AB126" s="85" t="s">
        <v>1</v>
      </c>
      <c r="AC126" s="85" t="s">
        <v>147</v>
      </c>
      <c r="AD126" s="85" t="s">
        <v>1</v>
      </c>
      <c r="AE126" s="85" t="s">
        <v>1</v>
      </c>
      <c r="AF126" s="85" t="s">
        <v>1</v>
      </c>
      <c r="AG126" s="85" t="s">
        <v>1</v>
      </c>
      <c r="AH126" s="85" t="s">
        <v>151</v>
      </c>
      <c r="AI126" s="85" t="s">
        <v>152</v>
      </c>
      <c r="AJ126" s="85" t="s">
        <v>153</v>
      </c>
      <c r="AK126" s="85" t="s">
        <v>179</v>
      </c>
      <c r="AL126" s="85" t="s">
        <v>1010</v>
      </c>
      <c r="AM126" s="85" t="s">
        <v>1011</v>
      </c>
      <c r="AN126" s="85" t="s">
        <v>1</v>
      </c>
      <c r="AO126" s="85"/>
      <c r="AP126" s="85" t="s">
        <v>1</v>
      </c>
      <c r="AQ126" s="85" t="s">
        <v>1064</v>
      </c>
      <c r="AR126" s="85" t="s">
        <v>158</v>
      </c>
      <c r="AS126" s="85" t="s">
        <v>1</v>
      </c>
      <c r="AT126" s="85" t="s">
        <v>1064</v>
      </c>
      <c r="AU126" s="85" t="s">
        <v>1065</v>
      </c>
      <c r="AV126" s="85">
        <f t="shared" si="3"/>
        <v>175</v>
      </c>
      <c r="AW126" s="85" t="str">
        <f>VLOOKUP(Roster_HR[[#This Row],[Enterprise ID]],'ROSTER'!$A$1:$R$634,18,FALSE)</f>
        <v>SERVICE DESK</v>
      </c>
      <c r="AX126" s="85" t="str">
        <f>VLOOKUP(Roster_HR[[#This Row],[Enterprise ID]],'ROSTER'!$A$1:$R$634,14,FALSE)</f>
        <v>Naples</v>
      </c>
      <c r="AY126" s="85" t="s">
        <v>1630</v>
      </c>
      <c r="AZ126" s="85" t="s">
        <v>160</v>
      </c>
      <c r="BA126" s="85"/>
      <c r="BB126" s="85"/>
      <c r="BC126" s="85" t="s">
        <v>1056</v>
      </c>
      <c r="BD126" s="85" t="s">
        <v>162</v>
      </c>
      <c r="BE126" s="85" t="s">
        <v>163</v>
      </c>
      <c r="BF126" s="85" t="s">
        <v>1056</v>
      </c>
      <c r="BG126" s="85" t="s">
        <v>164</v>
      </c>
      <c r="BH126" s="85" t="s">
        <v>968</v>
      </c>
      <c r="BI126" s="85" t="s">
        <v>969</v>
      </c>
      <c r="BJ126" s="85" t="s">
        <v>167</v>
      </c>
      <c r="BK126" s="85" t="s">
        <v>168</v>
      </c>
      <c r="BL126" s="85" t="s">
        <v>169</v>
      </c>
      <c r="BM126" s="85" t="s">
        <v>162</v>
      </c>
      <c r="BN126" s="85" t="s">
        <v>970</v>
      </c>
      <c r="BO126" s="85" t="s">
        <v>171</v>
      </c>
      <c r="BP126" s="85" t="s">
        <v>1022</v>
      </c>
      <c r="BQ126" s="85" t="s">
        <v>334</v>
      </c>
      <c r="BR126" s="85" t="s">
        <v>1066</v>
      </c>
      <c r="BS126" s="85"/>
      <c r="BT126" s="85"/>
      <c r="BU126" s="85"/>
      <c r="BV126" s="85"/>
      <c r="BW126" s="85"/>
      <c r="BX126" s="85"/>
      <c r="BY126" s="85"/>
      <c r="BZ126" s="85"/>
    </row>
    <row r="127" spans="1:80" hidden="1" x14ac:dyDescent="0.25">
      <c r="A127" s="85" t="s">
        <v>1067</v>
      </c>
      <c r="B127" s="85" t="s">
        <v>128</v>
      </c>
      <c r="C127" s="85" t="s">
        <v>1068</v>
      </c>
      <c r="D127" s="85" t="str">
        <f>_xlfn.XLOOKUP(Roster_HR[[#This Row],[Enterprise ID]],Roster[Enterprise ID],Roster[Enterprise ID])</f>
        <v>c.de.simone</v>
      </c>
      <c r="E127" s="85" t="s">
        <v>1069</v>
      </c>
      <c r="F127" s="85" t="s">
        <v>1070</v>
      </c>
      <c r="G127" s="85" t="s">
        <v>132</v>
      </c>
      <c r="H127" s="85" t="s">
        <v>1</v>
      </c>
      <c r="I127" s="85" t="s">
        <v>133</v>
      </c>
      <c r="J127" s="85" t="s">
        <v>134</v>
      </c>
      <c r="K127" s="85" t="s">
        <v>135</v>
      </c>
      <c r="L127" s="85" t="s">
        <v>136</v>
      </c>
      <c r="M127" s="85" t="s">
        <v>137</v>
      </c>
      <c r="N127" s="85" t="s">
        <v>138</v>
      </c>
      <c r="O127" s="85" t="s">
        <v>139</v>
      </c>
      <c r="P127" s="85" t="s">
        <v>140</v>
      </c>
      <c r="Q127" s="85" t="s">
        <v>141</v>
      </c>
      <c r="R127" s="85" t="s">
        <v>142</v>
      </c>
      <c r="S127" s="85" t="s">
        <v>143</v>
      </c>
      <c r="T127" s="85" t="s">
        <v>144</v>
      </c>
      <c r="U127" s="85" t="s">
        <v>965</v>
      </c>
      <c r="V127" s="85" t="s">
        <v>146</v>
      </c>
      <c r="W127" s="85" t="s">
        <v>147</v>
      </c>
      <c r="X127" s="85" t="s">
        <v>148</v>
      </c>
      <c r="Y127" s="85" t="s">
        <v>149</v>
      </c>
      <c r="Z127" s="85" t="s">
        <v>150</v>
      </c>
      <c r="AA127" s="85" t="s">
        <v>1</v>
      </c>
      <c r="AB127" s="85" t="s">
        <v>1</v>
      </c>
      <c r="AC127" s="85" t="s">
        <v>147</v>
      </c>
      <c r="AD127" s="85" t="s">
        <v>1</v>
      </c>
      <c r="AE127" s="85" t="s">
        <v>1</v>
      </c>
      <c r="AF127" s="85" t="s">
        <v>1</v>
      </c>
      <c r="AG127" s="85" t="s">
        <v>1</v>
      </c>
      <c r="AH127" s="85" t="s">
        <v>151</v>
      </c>
      <c r="AI127" s="85" t="s">
        <v>206</v>
      </c>
      <c r="AJ127" s="85" t="s">
        <v>207</v>
      </c>
      <c r="AK127" s="85" t="s">
        <v>154</v>
      </c>
      <c r="AL127" s="85" t="s">
        <v>329</v>
      </c>
      <c r="AM127" s="85" t="s">
        <v>330</v>
      </c>
      <c r="AN127" s="85" t="s">
        <v>1</v>
      </c>
      <c r="AO127" s="85"/>
      <c r="AP127" s="85" t="s">
        <v>1</v>
      </c>
      <c r="AQ127" s="85" t="s">
        <v>1071</v>
      </c>
      <c r="AR127" s="85" t="s">
        <v>158</v>
      </c>
      <c r="AS127" s="85" t="s">
        <v>238</v>
      </c>
      <c r="AT127" s="85" t="s">
        <v>1071</v>
      </c>
      <c r="AU127" s="85" t="s">
        <v>239</v>
      </c>
      <c r="AV127" s="85">
        <f t="shared" si="3"/>
        <v>18</v>
      </c>
      <c r="AW127" s="85" t="str">
        <f>VLOOKUP(Roster_HR[[#This Row],[Enterprise ID]],'ROSTER'!$A$1:$R$634,18,FALSE)</f>
        <v>SAP BASIS</v>
      </c>
      <c r="AX127" s="85" t="str">
        <f>VLOOKUP(Roster_HR[[#This Row],[Enterprise ID]],'ROSTER'!$A$1:$R$634,14,FALSE)</f>
        <v>Naples</v>
      </c>
      <c r="AY127" s="85" t="s">
        <v>4021</v>
      </c>
      <c r="AZ127" s="85" t="s">
        <v>160</v>
      </c>
      <c r="BA127" s="85"/>
      <c r="BB127" s="85"/>
      <c r="BC127" s="85" t="s">
        <v>1005</v>
      </c>
      <c r="BD127" s="85" t="s">
        <v>162</v>
      </c>
      <c r="BE127" s="85" t="s">
        <v>163</v>
      </c>
      <c r="BF127" s="85" t="s">
        <v>1005</v>
      </c>
      <c r="BG127" s="85" t="s">
        <v>164</v>
      </c>
      <c r="BH127" s="85" t="s">
        <v>968</v>
      </c>
      <c r="BI127" s="85" t="s">
        <v>969</v>
      </c>
      <c r="BJ127" s="85" t="s">
        <v>167</v>
      </c>
      <c r="BK127" s="85" t="s">
        <v>168</v>
      </c>
      <c r="BL127" s="85" t="s">
        <v>169</v>
      </c>
      <c r="BM127" s="85" t="s">
        <v>162</v>
      </c>
      <c r="BN127" s="85" t="s">
        <v>970</v>
      </c>
      <c r="BO127" s="85" t="s">
        <v>171</v>
      </c>
      <c r="BP127" s="85" t="s">
        <v>1072</v>
      </c>
      <c r="BQ127" s="85" t="s">
        <v>624</v>
      </c>
      <c r="BR127" s="85" t="s">
        <v>1073</v>
      </c>
      <c r="BS127" s="85"/>
      <c r="BT127" s="85"/>
      <c r="BU127" s="85"/>
      <c r="BV127" s="85"/>
      <c r="BW127" s="85"/>
      <c r="BX127" s="85"/>
      <c r="BY127" s="85"/>
      <c r="BZ127" s="85"/>
    </row>
    <row r="128" spans="1:80" hidden="1" x14ac:dyDescent="0.25">
      <c r="A128" s="85" t="s">
        <v>1074</v>
      </c>
      <c r="B128" s="85" t="s">
        <v>128</v>
      </c>
      <c r="C128" s="85" t="s">
        <v>1075</v>
      </c>
      <c r="D128" s="85" t="str">
        <f>_xlfn.XLOOKUP(Roster_HR[[#This Row],[Enterprise ID]],Roster[Enterprise ID],Roster[Enterprise ID])</f>
        <v>carmine.salemme</v>
      </c>
      <c r="E128" s="85" t="s">
        <v>1076</v>
      </c>
      <c r="F128" s="85" t="s">
        <v>1077</v>
      </c>
      <c r="G128" s="85" t="s">
        <v>132</v>
      </c>
      <c r="H128" s="85" t="s">
        <v>1</v>
      </c>
      <c r="I128" s="85" t="s">
        <v>133</v>
      </c>
      <c r="J128" s="85" t="s">
        <v>134</v>
      </c>
      <c r="K128" s="85" t="s">
        <v>135</v>
      </c>
      <c r="L128" s="85" t="s">
        <v>136</v>
      </c>
      <c r="M128" s="85" t="s">
        <v>137</v>
      </c>
      <c r="N128" s="85" t="s">
        <v>138</v>
      </c>
      <c r="O128" s="85" t="s">
        <v>139</v>
      </c>
      <c r="P128" s="85" t="s">
        <v>140</v>
      </c>
      <c r="Q128" s="85" t="s">
        <v>141</v>
      </c>
      <c r="R128" s="85" t="s">
        <v>142</v>
      </c>
      <c r="S128" s="85" t="s">
        <v>143</v>
      </c>
      <c r="T128" s="85" t="s">
        <v>144</v>
      </c>
      <c r="U128" s="85" t="s">
        <v>965</v>
      </c>
      <c r="V128" s="85" t="s">
        <v>146</v>
      </c>
      <c r="W128" s="85" t="s">
        <v>147</v>
      </c>
      <c r="X128" s="85" t="s">
        <v>148</v>
      </c>
      <c r="Y128" s="85" t="s">
        <v>149</v>
      </c>
      <c r="Z128" s="85" t="s">
        <v>150</v>
      </c>
      <c r="AA128" s="85" t="s">
        <v>1</v>
      </c>
      <c r="AB128" s="85" t="s">
        <v>1</v>
      </c>
      <c r="AC128" s="85" t="s">
        <v>147</v>
      </c>
      <c r="AD128" s="85" t="s">
        <v>1</v>
      </c>
      <c r="AE128" s="85" t="s">
        <v>1</v>
      </c>
      <c r="AF128" s="85" t="s">
        <v>1</v>
      </c>
      <c r="AG128" s="85" t="s">
        <v>1</v>
      </c>
      <c r="AH128" s="85" t="s">
        <v>151</v>
      </c>
      <c r="AI128" s="85" t="s">
        <v>177</v>
      </c>
      <c r="AJ128" s="85" t="s">
        <v>1522</v>
      </c>
      <c r="AK128" s="85" t="s">
        <v>224</v>
      </c>
      <c r="AL128" s="85" t="s">
        <v>225</v>
      </c>
      <c r="AM128" s="85" t="s">
        <v>226</v>
      </c>
      <c r="AN128" s="85" t="s">
        <v>1</v>
      </c>
      <c r="AO128" s="85"/>
      <c r="AP128" s="85" t="s">
        <v>1</v>
      </c>
      <c r="AQ128" s="85" t="s">
        <v>1078</v>
      </c>
      <c r="AR128" s="85" t="s">
        <v>158</v>
      </c>
      <c r="AS128" s="85" t="s">
        <v>532</v>
      </c>
      <c r="AT128" s="85" t="s">
        <v>1078</v>
      </c>
      <c r="AU128" s="85" t="s">
        <v>533</v>
      </c>
      <c r="AV128" s="85">
        <f t="shared" si="3"/>
        <v>54</v>
      </c>
      <c r="AW128" s="85" t="str">
        <f>VLOOKUP(Roster_HR[[#This Row],[Enterprise ID]],'ROSTER'!$A$1:$R$634,18,FALSE)</f>
        <v>CLOUD OPS SERVICES</v>
      </c>
      <c r="AX128" s="85" t="str">
        <f>VLOOKUP(Roster_HR[[#This Row],[Enterprise ID]],'ROSTER'!$A$1:$R$634,14,FALSE)</f>
        <v>Naples</v>
      </c>
      <c r="AY128" s="85" t="s">
        <v>1630</v>
      </c>
      <c r="AZ128" s="85" t="s">
        <v>160</v>
      </c>
      <c r="BA128" s="85"/>
      <c r="BB128" s="85"/>
      <c r="BC128" s="85" t="s">
        <v>272</v>
      </c>
      <c r="BD128" s="85" t="s">
        <v>162</v>
      </c>
      <c r="BE128" s="85" t="s">
        <v>163</v>
      </c>
      <c r="BF128" s="85" t="s">
        <v>272</v>
      </c>
      <c r="BG128" s="85" t="s">
        <v>164</v>
      </c>
      <c r="BH128" s="85" t="s">
        <v>968</v>
      </c>
      <c r="BI128" s="85" t="s">
        <v>969</v>
      </c>
      <c r="BJ128" s="85" t="s">
        <v>167</v>
      </c>
      <c r="BK128" s="85" t="s">
        <v>168</v>
      </c>
      <c r="BL128" s="85" t="s">
        <v>169</v>
      </c>
      <c r="BM128" s="85" t="s">
        <v>162</v>
      </c>
      <c r="BN128" s="85" t="s">
        <v>970</v>
      </c>
      <c r="BO128" s="85" t="s">
        <v>171</v>
      </c>
      <c r="BP128" s="85" t="s">
        <v>500</v>
      </c>
      <c r="BQ128" s="85" t="s">
        <v>501</v>
      </c>
      <c r="BR128" s="85" t="s">
        <v>502</v>
      </c>
      <c r="BS128" s="85"/>
      <c r="BT128" s="85"/>
      <c r="BU128" s="85"/>
      <c r="BV128" s="85"/>
      <c r="BW128" s="85"/>
      <c r="BX128" s="85"/>
      <c r="BY128" s="85"/>
      <c r="BZ128" s="85"/>
    </row>
    <row r="129" spans="1:80" hidden="1" x14ac:dyDescent="0.25">
      <c r="A129" s="85" t="s">
        <v>1079</v>
      </c>
      <c r="B129" s="85" t="s">
        <v>128</v>
      </c>
      <c r="C129" s="85" t="s">
        <v>1080</v>
      </c>
      <c r="D129" s="85" t="str">
        <f>_xlfn.XLOOKUP(Roster_HR[[#This Row],[Enterprise ID]],Roster[Enterprise ID],Roster[Enterprise ID])</f>
        <v>ciro.giugno</v>
      </c>
      <c r="E129" s="85" t="s">
        <v>1081</v>
      </c>
      <c r="F129" s="85" t="s">
        <v>1082</v>
      </c>
      <c r="G129" s="85" t="s">
        <v>132</v>
      </c>
      <c r="H129" s="85" t="s">
        <v>1</v>
      </c>
      <c r="I129" s="85" t="s">
        <v>133</v>
      </c>
      <c r="J129" s="85" t="s">
        <v>134</v>
      </c>
      <c r="K129" s="85" t="s">
        <v>135</v>
      </c>
      <c r="L129" s="85" t="s">
        <v>136</v>
      </c>
      <c r="M129" s="85" t="s">
        <v>137</v>
      </c>
      <c r="N129" s="85" t="s">
        <v>138</v>
      </c>
      <c r="O129" s="85" t="s">
        <v>139</v>
      </c>
      <c r="P129" s="85" t="s">
        <v>140</v>
      </c>
      <c r="Q129" s="85" t="s">
        <v>141</v>
      </c>
      <c r="R129" s="85" t="s">
        <v>142</v>
      </c>
      <c r="S129" s="85" t="s">
        <v>143</v>
      </c>
      <c r="T129" s="85" t="s">
        <v>144</v>
      </c>
      <c r="U129" s="85" t="s">
        <v>965</v>
      </c>
      <c r="V129" s="85" t="s">
        <v>146</v>
      </c>
      <c r="W129" s="85" t="s">
        <v>147</v>
      </c>
      <c r="X129" s="85" t="s">
        <v>148</v>
      </c>
      <c r="Y129" s="85" t="s">
        <v>149</v>
      </c>
      <c r="Z129" s="85" t="s">
        <v>150</v>
      </c>
      <c r="AA129" s="85" t="s">
        <v>1</v>
      </c>
      <c r="AB129" s="85" t="s">
        <v>1</v>
      </c>
      <c r="AC129" s="85" t="s">
        <v>147</v>
      </c>
      <c r="AD129" s="85" t="s">
        <v>1</v>
      </c>
      <c r="AE129" s="85" t="s">
        <v>1</v>
      </c>
      <c r="AF129" s="85" t="s">
        <v>1</v>
      </c>
      <c r="AG129" s="85" t="s">
        <v>1</v>
      </c>
      <c r="AH129" s="85" t="s">
        <v>151</v>
      </c>
      <c r="AI129" s="85" t="s">
        <v>206</v>
      </c>
      <c r="AJ129" s="85" t="s">
        <v>207</v>
      </c>
      <c r="AK129" s="85" t="s">
        <v>179</v>
      </c>
      <c r="AL129" s="85" t="s">
        <v>208</v>
      </c>
      <c r="AM129" s="85" t="s">
        <v>209</v>
      </c>
      <c r="AN129" s="85" t="s">
        <v>1</v>
      </c>
      <c r="AO129" s="85"/>
      <c r="AP129" s="85" t="s">
        <v>1</v>
      </c>
      <c r="AQ129" s="85" t="s">
        <v>464</v>
      </c>
      <c r="AR129" s="85" t="s">
        <v>158</v>
      </c>
      <c r="AS129" s="85" t="s">
        <v>1</v>
      </c>
      <c r="AT129" s="85" t="s">
        <v>464</v>
      </c>
      <c r="AU129" s="85" t="s">
        <v>465</v>
      </c>
      <c r="AV129" s="85">
        <f t="shared" si="3"/>
        <v>37</v>
      </c>
      <c r="AW129" s="85" t="str">
        <f>VLOOKUP(Roster_HR[[#This Row],[Enterprise ID]],'ROSTER'!$A$1:$R$634,18,FALSE)</f>
        <v>SERVICE DESK</v>
      </c>
      <c r="AX129" s="85" t="str">
        <f>VLOOKUP(Roster_HR[[#This Row],[Enterprise ID]],'ROSTER'!$A$1:$R$634,14,FALSE)</f>
        <v>Naples</v>
      </c>
      <c r="AY129" s="85" t="s">
        <v>1630</v>
      </c>
      <c r="AZ129" s="85" t="s">
        <v>160</v>
      </c>
      <c r="BA129" s="85"/>
      <c r="BB129" s="85"/>
      <c r="BC129" s="85" t="s">
        <v>997</v>
      </c>
      <c r="BD129" s="85" t="s">
        <v>162</v>
      </c>
      <c r="BE129" s="85" t="s">
        <v>163</v>
      </c>
      <c r="BF129" s="85" t="s">
        <v>997</v>
      </c>
      <c r="BG129" s="85" t="s">
        <v>164</v>
      </c>
      <c r="BH129" s="85" t="s">
        <v>968</v>
      </c>
      <c r="BI129" s="85" t="s">
        <v>969</v>
      </c>
      <c r="BJ129" s="85" t="s">
        <v>167</v>
      </c>
      <c r="BK129" s="85" t="s">
        <v>168</v>
      </c>
      <c r="BL129" s="85" t="s">
        <v>169</v>
      </c>
      <c r="BM129" s="85" t="s">
        <v>162</v>
      </c>
      <c r="BN129" s="85" t="s">
        <v>970</v>
      </c>
      <c r="BO129" s="85" t="s">
        <v>171</v>
      </c>
      <c r="BP129" s="85" t="s">
        <v>262</v>
      </c>
      <c r="BQ129" s="85" t="s">
        <v>263</v>
      </c>
      <c r="BR129" s="85" t="s">
        <v>264</v>
      </c>
      <c r="BS129" s="85"/>
      <c r="BT129" s="85"/>
      <c r="BU129" s="85"/>
      <c r="BV129" s="85"/>
      <c r="BW129" s="85"/>
      <c r="BX129" s="85"/>
      <c r="BY129" s="85"/>
      <c r="BZ129" s="85"/>
    </row>
    <row r="130" spans="1:80" hidden="1" x14ac:dyDescent="0.25">
      <c r="A130" s="85" t="s">
        <v>1083</v>
      </c>
      <c r="B130" s="85" t="s">
        <v>128</v>
      </c>
      <c r="C130" s="85" t="s">
        <v>1084</v>
      </c>
      <c r="D130" s="85" t="str">
        <f>_xlfn.XLOOKUP(Roster_HR[[#This Row],[Enterprise ID]],Roster[Enterprise ID],Roster[Enterprise ID])</f>
        <v>claudio.di.donna</v>
      </c>
      <c r="E130" s="85" t="s">
        <v>1085</v>
      </c>
      <c r="F130" s="85" t="s">
        <v>1086</v>
      </c>
      <c r="G130" s="85" t="s">
        <v>132</v>
      </c>
      <c r="H130" s="85" t="s">
        <v>1</v>
      </c>
      <c r="I130" s="85" t="s">
        <v>133</v>
      </c>
      <c r="J130" s="85" t="s">
        <v>134</v>
      </c>
      <c r="K130" s="85" t="s">
        <v>135</v>
      </c>
      <c r="L130" s="85" t="s">
        <v>136</v>
      </c>
      <c r="M130" s="85" t="s">
        <v>137</v>
      </c>
      <c r="N130" s="85" t="s">
        <v>138</v>
      </c>
      <c r="O130" s="85" t="s">
        <v>139</v>
      </c>
      <c r="P130" s="85" t="s">
        <v>140</v>
      </c>
      <c r="Q130" s="85" t="s">
        <v>141</v>
      </c>
      <c r="R130" s="85" t="s">
        <v>142</v>
      </c>
      <c r="S130" s="85" t="s">
        <v>143</v>
      </c>
      <c r="T130" s="85" t="s">
        <v>144</v>
      </c>
      <c r="U130" s="85" t="s">
        <v>965</v>
      </c>
      <c r="V130" s="85" t="s">
        <v>146</v>
      </c>
      <c r="W130" s="85" t="s">
        <v>147</v>
      </c>
      <c r="X130" s="85" t="s">
        <v>148</v>
      </c>
      <c r="Y130" s="85" t="s">
        <v>149</v>
      </c>
      <c r="Z130" s="85" t="s">
        <v>150</v>
      </c>
      <c r="AA130" s="85" t="s">
        <v>1</v>
      </c>
      <c r="AB130" s="85" t="s">
        <v>1</v>
      </c>
      <c r="AC130" s="85" t="s">
        <v>147</v>
      </c>
      <c r="AD130" s="85" t="s">
        <v>1</v>
      </c>
      <c r="AE130" s="85" t="s">
        <v>1</v>
      </c>
      <c r="AF130" s="85" t="s">
        <v>1</v>
      </c>
      <c r="AG130" s="85" t="s">
        <v>1</v>
      </c>
      <c r="AH130" s="85" t="s">
        <v>151</v>
      </c>
      <c r="AI130" s="85" t="s">
        <v>177</v>
      </c>
      <c r="AJ130" s="85" t="s">
        <v>178</v>
      </c>
      <c r="AK130" s="85" t="s">
        <v>179</v>
      </c>
      <c r="AL130" s="85" t="s">
        <v>180</v>
      </c>
      <c r="AM130" s="85" t="s">
        <v>181</v>
      </c>
      <c r="AN130" s="85" t="s">
        <v>1</v>
      </c>
      <c r="AO130" s="85"/>
      <c r="AP130" s="85" t="s">
        <v>1</v>
      </c>
      <c r="AQ130" s="85" t="s">
        <v>1087</v>
      </c>
      <c r="AR130" s="85" t="s">
        <v>158</v>
      </c>
      <c r="AS130" s="85" t="s">
        <v>211</v>
      </c>
      <c r="AT130" s="85" t="s">
        <v>1087</v>
      </c>
      <c r="AU130" s="85" t="s">
        <v>212</v>
      </c>
      <c r="AV130" s="85">
        <f t="shared" si="3"/>
        <v>36</v>
      </c>
      <c r="AW130" s="85" t="str">
        <f>VLOOKUP(Roster_HR[[#This Row],[Enterprise ID]],'ROSTER'!$A$1:$R$634,18,FALSE)</f>
        <v>DBA SERVICES</v>
      </c>
      <c r="AX130" s="85" t="str">
        <f>VLOOKUP(Roster_HR[[#This Row],[Enterprise ID]],'ROSTER'!$A$1:$R$634,14,FALSE)</f>
        <v>Naples</v>
      </c>
      <c r="AY130" s="85" t="s">
        <v>4021</v>
      </c>
      <c r="AZ130" s="85" t="s">
        <v>160</v>
      </c>
      <c r="BA130" s="85"/>
      <c r="BB130" s="85"/>
      <c r="BC130" s="85" t="s">
        <v>452</v>
      </c>
      <c r="BD130" s="85" t="s">
        <v>162</v>
      </c>
      <c r="BE130" s="85" t="s">
        <v>163</v>
      </c>
      <c r="BF130" s="85" t="s">
        <v>452</v>
      </c>
      <c r="BG130" s="85" t="s">
        <v>164</v>
      </c>
      <c r="BH130" s="85" t="s">
        <v>968</v>
      </c>
      <c r="BI130" s="85" t="s">
        <v>969</v>
      </c>
      <c r="BJ130" s="85" t="s">
        <v>167</v>
      </c>
      <c r="BK130" s="85" t="s">
        <v>168</v>
      </c>
      <c r="BL130" s="85" t="s">
        <v>169</v>
      </c>
      <c r="BM130" s="85" t="s">
        <v>162</v>
      </c>
      <c r="BN130" s="85" t="s">
        <v>970</v>
      </c>
      <c r="BO130" s="85" t="s">
        <v>171</v>
      </c>
      <c r="BP130" s="85" t="s">
        <v>1088</v>
      </c>
      <c r="BQ130" s="85" t="s">
        <v>1089</v>
      </c>
      <c r="BR130" s="85" t="s">
        <v>1090</v>
      </c>
      <c r="BS130" s="85"/>
      <c r="BT130" s="85"/>
      <c r="BU130" s="85"/>
      <c r="BV130" s="85">
        <v>2</v>
      </c>
      <c r="BW130" s="85"/>
      <c r="BX130" s="85"/>
      <c r="BY130" s="85"/>
      <c r="BZ130" s="85"/>
    </row>
    <row r="131" spans="1:80" hidden="1" x14ac:dyDescent="0.25">
      <c r="A131" s="85" t="s">
        <v>1091</v>
      </c>
      <c r="B131" s="85" t="s">
        <v>128</v>
      </c>
      <c r="C131" s="85" t="s">
        <v>1092</v>
      </c>
      <c r="D131" s="85" t="str">
        <f>_xlfn.XLOOKUP(Roster_HR[[#This Row],[Enterprise ID]],Roster[Enterprise ID],Roster[Enterprise ID])</f>
        <v>d.de.angelis</v>
      </c>
      <c r="E131" s="85" t="s">
        <v>1093</v>
      </c>
      <c r="F131" s="85" t="s">
        <v>1094</v>
      </c>
      <c r="G131" s="85" t="s">
        <v>132</v>
      </c>
      <c r="H131" s="85" t="s">
        <v>1</v>
      </c>
      <c r="I131" s="85" t="s">
        <v>133</v>
      </c>
      <c r="J131" s="85" t="s">
        <v>134</v>
      </c>
      <c r="K131" s="85" t="s">
        <v>135</v>
      </c>
      <c r="L131" s="85" t="s">
        <v>136</v>
      </c>
      <c r="M131" s="85" t="s">
        <v>137</v>
      </c>
      <c r="N131" s="85" t="s">
        <v>138</v>
      </c>
      <c r="O131" s="85" t="s">
        <v>139</v>
      </c>
      <c r="P131" s="85" t="s">
        <v>140</v>
      </c>
      <c r="Q131" s="85" t="s">
        <v>141</v>
      </c>
      <c r="R131" s="85" t="s">
        <v>142</v>
      </c>
      <c r="S131" s="85" t="s">
        <v>143</v>
      </c>
      <c r="T131" s="85" t="s">
        <v>144</v>
      </c>
      <c r="U131" s="85" t="s">
        <v>965</v>
      </c>
      <c r="V131" s="85" t="s">
        <v>146</v>
      </c>
      <c r="W131" s="85" t="s">
        <v>147</v>
      </c>
      <c r="X131" s="85" t="s">
        <v>148</v>
      </c>
      <c r="Y131" s="85" t="s">
        <v>149</v>
      </c>
      <c r="Z131" s="85" t="s">
        <v>150</v>
      </c>
      <c r="AA131" s="85" t="s">
        <v>1</v>
      </c>
      <c r="AB131" s="85" t="s">
        <v>1</v>
      </c>
      <c r="AC131" s="85" t="s">
        <v>147</v>
      </c>
      <c r="AD131" s="85" t="s">
        <v>1</v>
      </c>
      <c r="AE131" s="85" t="s">
        <v>1</v>
      </c>
      <c r="AF131" s="85" t="s">
        <v>1</v>
      </c>
      <c r="AG131" s="85" t="s">
        <v>1</v>
      </c>
      <c r="AH131" s="85" t="s">
        <v>151</v>
      </c>
      <c r="AI131" s="85" t="s">
        <v>177</v>
      </c>
      <c r="AJ131" s="85" t="s">
        <v>193</v>
      </c>
      <c r="AK131" s="85" t="s">
        <v>224</v>
      </c>
      <c r="AL131" s="85" t="s">
        <v>225</v>
      </c>
      <c r="AM131" s="85" t="s">
        <v>226</v>
      </c>
      <c r="AN131" s="85" t="s">
        <v>1</v>
      </c>
      <c r="AO131" s="85"/>
      <c r="AP131" s="85" t="s">
        <v>1</v>
      </c>
      <c r="AQ131" s="85" t="s">
        <v>1095</v>
      </c>
      <c r="AR131" s="85" t="s">
        <v>158</v>
      </c>
      <c r="AS131" s="85" t="s">
        <v>1</v>
      </c>
      <c r="AT131" s="85" t="s">
        <v>1096</v>
      </c>
      <c r="AU131" s="85" t="s">
        <v>1097</v>
      </c>
      <c r="AV131" s="85">
        <f t="shared" si="3"/>
        <v>29</v>
      </c>
      <c r="AW131" s="85" t="str">
        <f>VLOOKUP(Roster_HR[[#This Row],[Enterprise ID]],'ROSTER'!$A$1:$R$634,18,FALSE)</f>
        <v>MIDDLEWARE SERVICES</v>
      </c>
      <c r="AX131" s="85" t="str">
        <f>VLOOKUP(Roster_HR[[#This Row],[Enterprise ID]],'ROSTER'!$A$1:$R$634,14,FALSE)</f>
        <v>Naples</v>
      </c>
      <c r="AY131" s="85" t="s">
        <v>4021</v>
      </c>
      <c r="AZ131" s="85" t="s">
        <v>160</v>
      </c>
      <c r="BA131" s="85"/>
      <c r="BB131" s="85"/>
      <c r="BC131" s="85" t="s">
        <v>161</v>
      </c>
      <c r="BD131" s="85" t="s">
        <v>162</v>
      </c>
      <c r="BE131" s="85" t="s">
        <v>163</v>
      </c>
      <c r="BF131" s="85" t="s">
        <v>161</v>
      </c>
      <c r="BG131" s="85" t="s">
        <v>164</v>
      </c>
      <c r="BH131" s="85" t="s">
        <v>968</v>
      </c>
      <c r="BI131" s="85" t="s">
        <v>969</v>
      </c>
      <c r="BJ131" s="85" t="s">
        <v>167</v>
      </c>
      <c r="BK131" s="85" t="s">
        <v>168</v>
      </c>
      <c r="BL131" s="85" t="s">
        <v>169</v>
      </c>
      <c r="BM131" s="85" t="s">
        <v>162</v>
      </c>
      <c r="BN131" s="85" t="s">
        <v>970</v>
      </c>
      <c r="BO131" s="85" t="s">
        <v>171</v>
      </c>
      <c r="BP131" s="85" t="s">
        <v>273</v>
      </c>
      <c r="BQ131" s="85" t="s">
        <v>274</v>
      </c>
      <c r="BR131" s="85" t="s">
        <v>275</v>
      </c>
      <c r="BS131" s="85"/>
      <c r="BT131" s="85"/>
      <c r="BU131" s="85"/>
      <c r="BV131" s="85"/>
      <c r="BW131" s="85"/>
      <c r="BX131" s="85"/>
      <c r="BY131" s="85"/>
      <c r="BZ131" s="85"/>
    </row>
    <row r="132" spans="1:80" hidden="1" x14ac:dyDescent="0.25">
      <c r="A132" s="85" t="s">
        <v>1098</v>
      </c>
      <c r="B132" s="85" t="s">
        <v>128</v>
      </c>
      <c r="C132" s="85" t="s">
        <v>1099</v>
      </c>
      <c r="D132" s="85" t="str">
        <f>_xlfn.XLOOKUP(Roster_HR[[#This Row],[Enterprise ID]],Roster[Enterprise ID],Roster[Enterprise ID])</f>
        <v>domenico.scarpati</v>
      </c>
      <c r="E132" s="85" t="s">
        <v>1100</v>
      </c>
      <c r="F132" s="85" t="s">
        <v>1101</v>
      </c>
      <c r="G132" s="85" t="s">
        <v>132</v>
      </c>
      <c r="H132" s="85" t="s">
        <v>1</v>
      </c>
      <c r="I132" s="85" t="s">
        <v>133</v>
      </c>
      <c r="J132" s="85" t="s">
        <v>134</v>
      </c>
      <c r="K132" s="85" t="s">
        <v>135</v>
      </c>
      <c r="L132" s="85" t="s">
        <v>136</v>
      </c>
      <c r="M132" s="85" t="s">
        <v>137</v>
      </c>
      <c r="N132" s="85" t="s">
        <v>138</v>
      </c>
      <c r="O132" s="85" t="s">
        <v>139</v>
      </c>
      <c r="P132" s="85" t="s">
        <v>140</v>
      </c>
      <c r="Q132" s="85" t="s">
        <v>141</v>
      </c>
      <c r="R132" s="85" t="s">
        <v>142</v>
      </c>
      <c r="S132" s="85" t="s">
        <v>143</v>
      </c>
      <c r="T132" s="85" t="s">
        <v>144</v>
      </c>
      <c r="U132" s="85" t="s">
        <v>965</v>
      </c>
      <c r="V132" s="85" t="s">
        <v>146</v>
      </c>
      <c r="W132" s="85" t="s">
        <v>147</v>
      </c>
      <c r="X132" s="85" t="s">
        <v>148</v>
      </c>
      <c r="Y132" s="85" t="s">
        <v>149</v>
      </c>
      <c r="Z132" s="85" t="s">
        <v>150</v>
      </c>
      <c r="AA132" s="85" t="s">
        <v>1</v>
      </c>
      <c r="AB132" s="85" t="s">
        <v>1</v>
      </c>
      <c r="AC132" s="85" t="s">
        <v>147</v>
      </c>
      <c r="AD132" s="85" t="s">
        <v>1</v>
      </c>
      <c r="AE132" s="85" t="s">
        <v>1</v>
      </c>
      <c r="AF132" s="85" t="s">
        <v>1</v>
      </c>
      <c r="AG132" s="85" t="s">
        <v>1</v>
      </c>
      <c r="AH132" s="85" t="s">
        <v>151</v>
      </c>
      <c r="AI132" s="85" t="s">
        <v>152</v>
      </c>
      <c r="AJ132" s="85" t="s">
        <v>153</v>
      </c>
      <c r="AK132" s="85" t="s">
        <v>179</v>
      </c>
      <c r="AL132" s="85" t="s">
        <v>1010</v>
      </c>
      <c r="AM132" s="85" t="s">
        <v>1011</v>
      </c>
      <c r="AN132" s="85" t="s">
        <v>1</v>
      </c>
      <c r="AO132" s="85"/>
      <c r="AP132" s="85" t="s">
        <v>1</v>
      </c>
      <c r="AQ132" s="85" t="s">
        <v>966</v>
      </c>
      <c r="AR132" s="85" t="s">
        <v>158</v>
      </c>
      <c r="AS132" s="85" t="s">
        <v>1</v>
      </c>
      <c r="AT132" s="85" t="s">
        <v>966</v>
      </c>
      <c r="AU132" s="85" t="s">
        <v>324</v>
      </c>
      <c r="AV132" s="85">
        <f t="shared" si="3"/>
        <v>57</v>
      </c>
      <c r="AW132" s="85" t="str">
        <f>VLOOKUP(Roster_HR[[#This Row],[Enterprise ID]],'ROSTER'!$A$1:$R$634,18,FALSE)</f>
        <v>SERVICE DESK</v>
      </c>
      <c r="AX132" s="85" t="str">
        <f>VLOOKUP(Roster_HR[[#This Row],[Enterprise ID]],'ROSTER'!$A$1:$R$634,14,FALSE)</f>
        <v>Naples</v>
      </c>
      <c r="AY132" s="85" t="s">
        <v>1630</v>
      </c>
      <c r="AZ132" s="85" t="s">
        <v>160</v>
      </c>
      <c r="BA132" s="85"/>
      <c r="BB132" s="85"/>
      <c r="BC132" s="85" t="s">
        <v>1102</v>
      </c>
      <c r="BD132" s="85" t="s">
        <v>162</v>
      </c>
      <c r="BE132" s="85" t="s">
        <v>163</v>
      </c>
      <c r="BF132" s="85" t="s">
        <v>1102</v>
      </c>
      <c r="BG132" s="85" t="s">
        <v>164</v>
      </c>
      <c r="BH132" s="85" t="s">
        <v>968</v>
      </c>
      <c r="BI132" s="85" t="s">
        <v>969</v>
      </c>
      <c r="BJ132" s="85" t="s">
        <v>167</v>
      </c>
      <c r="BK132" s="85" t="s">
        <v>168</v>
      </c>
      <c r="BL132" s="85" t="s">
        <v>169</v>
      </c>
      <c r="BM132" s="85" t="s">
        <v>162</v>
      </c>
      <c r="BN132" s="85" t="s">
        <v>970</v>
      </c>
      <c r="BO132" s="85" t="s">
        <v>171</v>
      </c>
      <c r="BP132" s="85" t="s">
        <v>186</v>
      </c>
      <c r="BQ132" s="85" t="s">
        <v>187</v>
      </c>
      <c r="BR132" s="85" t="s">
        <v>188</v>
      </c>
      <c r="BS132" s="85"/>
      <c r="BT132" s="85"/>
      <c r="BU132" s="85"/>
      <c r="BV132" s="85"/>
      <c r="BW132" s="85"/>
      <c r="BX132" s="85"/>
      <c r="BY132" s="85"/>
      <c r="BZ132" s="85"/>
    </row>
    <row r="133" spans="1:80" hidden="1" x14ac:dyDescent="0.25">
      <c r="A133" s="85" t="s">
        <v>1103</v>
      </c>
      <c r="B133" s="85" t="s">
        <v>128</v>
      </c>
      <c r="C133" s="85" t="s">
        <v>1104</v>
      </c>
      <c r="D133" s="85" t="str">
        <f>_xlfn.XLOOKUP(Roster_HR[[#This Row],[Enterprise ID]],Roster[Enterprise ID],Roster[Enterprise ID])</f>
        <v>e.scaletti</v>
      </c>
      <c r="E133" s="85" t="s">
        <v>1105</v>
      </c>
      <c r="F133" s="85" t="s">
        <v>1106</v>
      </c>
      <c r="G133" s="85" t="s">
        <v>132</v>
      </c>
      <c r="H133" s="85" t="s">
        <v>1</v>
      </c>
      <c r="I133" s="85" t="s">
        <v>133</v>
      </c>
      <c r="J133" s="85" t="s">
        <v>134</v>
      </c>
      <c r="K133" s="85" t="s">
        <v>135</v>
      </c>
      <c r="L133" s="85" t="s">
        <v>136</v>
      </c>
      <c r="M133" s="85" t="s">
        <v>137</v>
      </c>
      <c r="N133" s="85" t="s">
        <v>138</v>
      </c>
      <c r="O133" s="85" t="s">
        <v>139</v>
      </c>
      <c r="P133" s="85" t="s">
        <v>140</v>
      </c>
      <c r="Q133" s="85" t="s">
        <v>141</v>
      </c>
      <c r="R133" s="85" t="s">
        <v>142</v>
      </c>
      <c r="S133" s="85" t="s">
        <v>143</v>
      </c>
      <c r="T133" s="85" t="s">
        <v>144</v>
      </c>
      <c r="U133" s="85" t="s">
        <v>965</v>
      </c>
      <c r="V133" s="85" t="s">
        <v>146</v>
      </c>
      <c r="W133" s="85" t="s">
        <v>147</v>
      </c>
      <c r="X133" s="85" t="s">
        <v>148</v>
      </c>
      <c r="Y133" s="85" t="s">
        <v>149</v>
      </c>
      <c r="Z133" s="85" t="s">
        <v>150</v>
      </c>
      <c r="AA133" s="85" t="s">
        <v>1</v>
      </c>
      <c r="AB133" s="85" t="s">
        <v>1</v>
      </c>
      <c r="AC133" s="85" t="s">
        <v>147</v>
      </c>
      <c r="AD133" s="85" t="s">
        <v>1</v>
      </c>
      <c r="AE133" s="85" t="s">
        <v>1</v>
      </c>
      <c r="AF133" s="85" t="s">
        <v>1</v>
      </c>
      <c r="AG133" s="85" t="s">
        <v>1</v>
      </c>
      <c r="AH133" s="85" t="s">
        <v>151</v>
      </c>
      <c r="AI133" s="85" t="s">
        <v>206</v>
      </c>
      <c r="AJ133" s="85" t="s">
        <v>219</v>
      </c>
      <c r="AK133" s="85" t="s">
        <v>179</v>
      </c>
      <c r="AL133" s="85" t="s">
        <v>280</v>
      </c>
      <c r="AM133" s="85" t="s">
        <v>218</v>
      </c>
      <c r="AN133" s="85" t="s">
        <v>1</v>
      </c>
      <c r="AO133" s="85"/>
      <c r="AP133" s="85" t="s">
        <v>1</v>
      </c>
      <c r="AQ133" s="85" t="s">
        <v>1107</v>
      </c>
      <c r="AR133" s="85" t="s">
        <v>158</v>
      </c>
      <c r="AS133" s="85" t="s">
        <v>1</v>
      </c>
      <c r="AT133" s="85" t="s">
        <v>1107</v>
      </c>
      <c r="AU133" s="85" t="s">
        <v>557</v>
      </c>
      <c r="AV133" s="85">
        <f t="shared" si="3"/>
        <v>39</v>
      </c>
      <c r="AW133" s="85" t="str">
        <f>VLOOKUP(Roster_HR[[#This Row],[Enterprise ID]],'ROSTER'!$A$1:$R$634,18,FALSE)</f>
        <v>BACKUP SERVICES</v>
      </c>
      <c r="AX133" s="85" t="str">
        <f>VLOOKUP(Roster_HR[[#This Row],[Enterprise ID]],'ROSTER'!$A$1:$R$634,14,FALSE)</f>
        <v>Naples</v>
      </c>
      <c r="AY133" s="85" t="s">
        <v>4021</v>
      </c>
      <c r="AZ133" s="85" t="s">
        <v>160</v>
      </c>
      <c r="BA133" s="85"/>
      <c r="BB133" s="85"/>
      <c r="BC133" s="85" t="s">
        <v>1108</v>
      </c>
      <c r="BD133" s="85" t="s">
        <v>162</v>
      </c>
      <c r="BE133" s="85" t="s">
        <v>163</v>
      </c>
      <c r="BF133" s="85" t="s">
        <v>1108</v>
      </c>
      <c r="BG133" s="85" t="s">
        <v>164</v>
      </c>
      <c r="BH133" s="85" t="s">
        <v>968</v>
      </c>
      <c r="BI133" s="85" t="s">
        <v>969</v>
      </c>
      <c r="BJ133" s="85" t="s">
        <v>167</v>
      </c>
      <c r="BK133" s="85" t="s">
        <v>168</v>
      </c>
      <c r="BL133" s="85" t="s">
        <v>169</v>
      </c>
      <c r="BM133" s="85" t="s">
        <v>162</v>
      </c>
      <c r="BN133" s="85" t="s">
        <v>970</v>
      </c>
      <c r="BO133" s="85" t="s">
        <v>171</v>
      </c>
      <c r="BP133" s="85" t="s">
        <v>524</v>
      </c>
      <c r="BQ133" s="85" t="s">
        <v>525</v>
      </c>
      <c r="BR133" s="85" t="s">
        <v>526</v>
      </c>
      <c r="BS133" s="85"/>
      <c r="BT133" s="85">
        <v>1</v>
      </c>
      <c r="BU133" s="85"/>
      <c r="BV133" s="85"/>
      <c r="BW133" s="85">
        <v>1</v>
      </c>
      <c r="BX133" s="85"/>
      <c r="BY133" s="85"/>
      <c r="BZ133" s="85"/>
    </row>
    <row r="134" spans="1:80" hidden="1" x14ac:dyDescent="0.25">
      <c r="A134" s="85" t="s">
        <v>1109</v>
      </c>
      <c r="B134" s="85" t="s">
        <v>1110</v>
      </c>
      <c r="C134" s="85" t="s">
        <v>1111</v>
      </c>
      <c r="D134" s="85" t="e">
        <f>_xlfn.XLOOKUP(Roster_HR[[#This Row],[Enterprise ID]],Roster[Enterprise ID],Roster[Enterprise ID])</f>
        <v>#N/A</v>
      </c>
      <c r="E134" s="85" t="s">
        <v>1112</v>
      </c>
      <c r="F134" s="85" t="s">
        <v>1113</v>
      </c>
      <c r="G134" s="85" t="s">
        <v>547</v>
      </c>
      <c r="H134" s="85" t="s">
        <v>1114</v>
      </c>
      <c r="I134" s="85" t="s">
        <v>133</v>
      </c>
      <c r="J134" s="85" t="s">
        <v>134</v>
      </c>
      <c r="K134" s="85" t="s">
        <v>135</v>
      </c>
      <c r="L134" s="85" t="s">
        <v>136</v>
      </c>
      <c r="M134" s="85" t="s">
        <v>137</v>
      </c>
      <c r="N134" s="85" t="s">
        <v>138</v>
      </c>
      <c r="O134" s="85" t="s">
        <v>139</v>
      </c>
      <c r="P134" s="85" t="s">
        <v>140</v>
      </c>
      <c r="Q134" s="85" t="s">
        <v>141</v>
      </c>
      <c r="R134" s="85" t="s">
        <v>142</v>
      </c>
      <c r="S134" s="85" t="s">
        <v>143</v>
      </c>
      <c r="T134" s="85" t="s">
        <v>144</v>
      </c>
      <c r="U134" s="85" t="s">
        <v>965</v>
      </c>
      <c r="V134" s="85" t="s">
        <v>146</v>
      </c>
      <c r="W134" s="85" t="s">
        <v>147</v>
      </c>
      <c r="X134" s="85" t="s">
        <v>148</v>
      </c>
      <c r="Y134" s="85" t="s">
        <v>366</v>
      </c>
      <c r="Z134" s="85" t="s">
        <v>367</v>
      </c>
      <c r="AA134" s="85" t="s">
        <v>1</v>
      </c>
      <c r="AB134" s="85" t="s">
        <v>1</v>
      </c>
      <c r="AC134" s="85" t="s">
        <v>147</v>
      </c>
      <c r="AD134" s="85" t="s">
        <v>1</v>
      </c>
      <c r="AE134" s="85" t="s">
        <v>1</v>
      </c>
      <c r="AF134" s="85" t="s">
        <v>1</v>
      </c>
      <c r="AG134" s="85" t="s">
        <v>1</v>
      </c>
      <c r="AH134" s="85" t="s">
        <v>151</v>
      </c>
      <c r="AI134" s="85" t="s">
        <v>206</v>
      </c>
      <c r="AJ134" s="85" t="s">
        <v>207</v>
      </c>
      <c r="AK134" s="85" t="s">
        <v>154</v>
      </c>
      <c r="AL134" s="85" t="s">
        <v>329</v>
      </c>
      <c r="AM134" s="85" t="s">
        <v>330</v>
      </c>
      <c r="AN134" s="85" t="s">
        <v>1</v>
      </c>
      <c r="AO134" s="85"/>
      <c r="AP134" s="85" t="s">
        <v>1</v>
      </c>
      <c r="AQ134" s="85" t="s">
        <v>317</v>
      </c>
      <c r="AR134" s="85" t="s">
        <v>1115</v>
      </c>
      <c r="AS134" s="85" t="s">
        <v>1</v>
      </c>
      <c r="AT134" s="85" t="s">
        <v>317</v>
      </c>
      <c r="AU134" s="85" t="s">
        <v>471</v>
      </c>
      <c r="AV134" s="85">
        <f t="shared" si="3"/>
        <v>32</v>
      </c>
      <c r="AW134" s="85" t="s">
        <v>4015</v>
      </c>
      <c r="AX134" s="85" t="e">
        <f>VLOOKUP(Roster_HR[[#This Row],[Enterprise ID]],'ROSTER'!$A$1:$R$634,14,FALSE)</f>
        <v>#N/A</v>
      </c>
      <c r="AY134" s="85" t="s">
        <v>4021</v>
      </c>
      <c r="AZ134" s="85" t="s">
        <v>160</v>
      </c>
      <c r="BA134" s="85"/>
      <c r="BB134" s="85"/>
      <c r="BC134" s="85" t="s">
        <v>1116</v>
      </c>
      <c r="BD134" s="85" t="s">
        <v>162</v>
      </c>
      <c r="BE134" s="85" t="s">
        <v>163</v>
      </c>
      <c r="BF134" s="85" t="s">
        <v>1116</v>
      </c>
      <c r="BG134" s="85" t="s">
        <v>164</v>
      </c>
      <c r="BH134" s="85" t="s">
        <v>968</v>
      </c>
      <c r="BI134" s="85" t="s">
        <v>969</v>
      </c>
      <c r="BJ134" s="85" t="s">
        <v>167</v>
      </c>
      <c r="BK134" s="85" t="s">
        <v>168</v>
      </c>
      <c r="BL134" s="85" t="s">
        <v>169</v>
      </c>
      <c r="BM134" s="85" t="s">
        <v>162</v>
      </c>
      <c r="BN134" s="85" t="s">
        <v>970</v>
      </c>
      <c r="BO134" s="85" t="s">
        <v>171</v>
      </c>
      <c r="BP134" s="85" t="s">
        <v>1117</v>
      </c>
      <c r="BQ134" s="85" t="s">
        <v>305</v>
      </c>
      <c r="BR134" s="85" t="s">
        <v>1118</v>
      </c>
      <c r="BS134" s="85"/>
      <c r="BT134" s="94">
        <v>1</v>
      </c>
      <c r="BU134" s="94"/>
      <c r="BV134" s="85"/>
      <c r="BW134" s="85"/>
      <c r="BX134" s="85"/>
      <c r="BY134" s="85"/>
      <c r="BZ134" s="85" t="s">
        <v>240</v>
      </c>
      <c r="CA134" t="s">
        <v>735</v>
      </c>
      <c r="CB134" t="s">
        <v>219</v>
      </c>
    </row>
    <row r="135" spans="1:80" hidden="1" x14ac:dyDescent="0.25">
      <c r="A135" s="85" t="s">
        <v>1119</v>
      </c>
      <c r="B135" s="85" t="s">
        <v>128</v>
      </c>
      <c r="C135" s="85" t="s">
        <v>1120</v>
      </c>
      <c r="D135" s="85" t="str">
        <f>_xlfn.XLOOKUP(Roster_HR[[#This Row],[Enterprise ID]],Roster[Enterprise ID],Roster[Enterprise ID])</f>
        <v>enrico.di.paola</v>
      </c>
      <c r="E135" s="85" t="s">
        <v>1121</v>
      </c>
      <c r="F135" s="85" t="s">
        <v>1122</v>
      </c>
      <c r="G135" s="85" t="s">
        <v>132</v>
      </c>
      <c r="H135" s="85" t="s">
        <v>1</v>
      </c>
      <c r="I135" s="85" t="s">
        <v>133</v>
      </c>
      <c r="J135" s="85" t="s">
        <v>134</v>
      </c>
      <c r="K135" s="85" t="s">
        <v>135</v>
      </c>
      <c r="L135" s="85" t="s">
        <v>136</v>
      </c>
      <c r="M135" s="85" t="s">
        <v>137</v>
      </c>
      <c r="N135" s="85" t="s">
        <v>138</v>
      </c>
      <c r="O135" s="85" t="s">
        <v>139</v>
      </c>
      <c r="P135" s="85" t="s">
        <v>140</v>
      </c>
      <c r="Q135" s="85" t="s">
        <v>141</v>
      </c>
      <c r="R135" s="85" t="s">
        <v>142</v>
      </c>
      <c r="S135" s="85" t="s">
        <v>143</v>
      </c>
      <c r="T135" s="85" t="s">
        <v>144</v>
      </c>
      <c r="U135" s="85" t="s">
        <v>965</v>
      </c>
      <c r="V135" s="85" t="s">
        <v>146</v>
      </c>
      <c r="W135" s="85" t="s">
        <v>147</v>
      </c>
      <c r="X135" s="85" t="s">
        <v>148</v>
      </c>
      <c r="Y135" s="85" t="s">
        <v>149</v>
      </c>
      <c r="Z135" s="85" t="s">
        <v>150</v>
      </c>
      <c r="AA135" s="85" t="s">
        <v>1</v>
      </c>
      <c r="AB135" s="85" t="s">
        <v>1</v>
      </c>
      <c r="AC135" s="85" t="s">
        <v>147</v>
      </c>
      <c r="AD135" s="85" t="s">
        <v>1</v>
      </c>
      <c r="AE135" s="85" t="s">
        <v>1</v>
      </c>
      <c r="AF135" s="85" t="s">
        <v>1</v>
      </c>
      <c r="AG135" s="85" t="s">
        <v>1</v>
      </c>
      <c r="AH135" s="85" t="s">
        <v>151</v>
      </c>
      <c r="AI135" s="85" t="s">
        <v>206</v>
      </c>
      <c r="AJ135" s="85" t="s">
        <v>207</v>
      </c>
      <c r="AK135" s="85" t="s">
        <v>154</v>
      </c>
      <c r="AL135" s="85" t="s">
        <v>329</v>
      </c>
      <c r="AM135" s="85" t="s">
        <v>330</v>
      </c>
      <c r="AN135" s="85" t="s">
        <v>1</v>
      </c>
      <c r="AO135" s="85"/>
      <c r="AP135" s="85" t="s">
        <v>1</v>
      </c>
      <c r="AQ135" s="85" t="s">
        <v>317</v>
      </c>
      <c r="AR135" s="85" t="s">
        <v>158</v>
      </c>
      <c r="AS135" s="85" t="s">
        <v>376</v>
      </c>
      <c r="AT135" s="85" t="s">
        <v>317</v>
      </c>
      <c r="AU135" s="85" t="s">
        <v>377</v>
      </c>
      <c r="AV135" s="85">
        <f t="shared" si="3"/>
        <v>12</v>
      </c>
      <c r="AW135" s="85" t="str">
        <f>VLOOKUP(Roster_HR[[#This Row],[Enterprise ID]],'ROSTER'!$A$1:$R$634,18,FALSE)</f>
        <v>SERVICE DESK</v>
      </c>
      <c r="AX135" s="85" t="str">
        <f>VLOOKUP(Roster_HR[[#This Row],[Enterprise ID]],'ROSTER'!$A$1:$R$634,14,FALSE)</f>
        <v>Naples</v>
      </c>
      <c r="AY135" s="85" t="s">
        <v>1630</v>
      </c>
      <c r="AZ135" s="85" t="s">
        <v>160</v>
      </c>
      <c r="BA135" s="85"/>
      <c r="BB135" s="85"/>
      <c r="BC135" s="85" t="s">
        <v>990</v>
      </c>
      <c r="BD135" s="85" t="s">
        <v>162</v>
      </c>
      <c r="BE135" s="85" t="s">
        <v>163</v>
      </c>
      <c r="BF135" s="85" t="s">
        <v>990</v>
      </c>
      <c r="BG135" s="85" t="s">
        <v>164</v>
      </c>
      <c r="BH135" s="85" t="s">
        <v>968</v>
      </c>
      <c r="BI135" s="85" t="s">
        <v>969</v>
      </c>
      <c r="BJ135" s="85" t="s">
        <v>167</v>
      </c>
      <c r="BK135" s="85" t="s">
        <v>168</v>
      </c>
      <c r="BL135" s="85" t="s">
        <v>169</v>
      </c>
      <c r="BM135" s="85" t="s">
        <v>162</v>
      </c>
      <c r="BN135" s="85" t="s">
        <v>970</v>
      </c>
      <c r="BO135" s="85" t="s">
        <v>171</v>
      </c>
      <c r="BP135" s="85" t="s">
        <v>1123</v>
      </c>
      <c r="BQ135" s="85" t="s">
        <v>769</v>
      </c>
      <c r="BR135" s="85" t="s">
        <v>1124</v>
      </c>
      <c r="BS135" s="85"/>
      <c r="BT135" s="85"/>
      <c r="BU135" s="85"/>
      <c r="BV135" s="85"/>
      <c r="BW135" s="85"/>
      <c r="BX135" s="85"/>
      <c r="BY135" s="85"/>
      <c r="BZ135" s="85"/>
    </row>
    <row r="136" spans="1:80" hidden="1" x14ac:dyDescent="0.25">
      <c r="A136" s="85" t="s">
        <v>1125</v>
      </c>
      <c r="B136" s="85" t="s">
        <v>128</v>
      </c>
      <c r="C136" s="85" t="s">
        <v>1126</v>
      </c>
      <c r="D136" s="85" t="str">
        <f>_xlfn.XLOOKUP(Roster_HR[[#This Row],[Enterprise ID]],Roster[Enterprise ID],Roster[Enterprise ID])</f>
        <v>erasmo.magliozzi</v>
      </c>
      <c r="E136" s="85" t="s">
        <v>1127</v>
      </c>
      <c r="F136" s="85" t="s">
        <v>1128</v>
      </c>
      <c r="G136" s="85" t="s">
        <v>132</v>
      </c>
      <c r="H136" s="85" t="s">
        <v>1</v>
      </c>
      <c r="I136" s="85" t="s">
        <v>133</v>
      </c>
      <c r="J136" s="85" t="s">
        <v>134</v>
      </c>
      <c r="K136" s="85" t="s">
        <v>135</v>
      </c>
      <c r="L136" s="85" t="s">
        <v>136</v>
      </c>
      <c r="M136" s="85" t="s">
        <v>137</v>
      </c>
      <c r="N136" s="85" t="s">
        <v>138</v>
      </c>
      <c r="O136" s="85" t="s">
        <v>139</v>
      </c>
      <c r="P136" s="85" t="s">
        <v>140</v>
      </c>
      <c r="Q136" s="85" t="s">
        <v>141</v>
      </c>
      <c r="R136" s="85" t="s">
        <v>142</v>
      </c>
      <c r="S136" s="85" t="s">
        <v>143</v>
      </c>
      <c r="T136" s="85" t="s">
        <v>144</v>
      </c>
      <c r="U136" s="85" t="s">
        <v>965</v>
      </c>
      <c r="V136" s="85" t="s">
        <v>146</v>
      </c>
      <c r="W136" s="85" t="s">
        <v>147</v>
      </c>
      <c r="X136" s="85" t="s">
        <v>148</v>
      </c>
      <c r="Y136" s="85" t="s">
        <v>149</v>
      </c>
      <c r="Z136" s="85" t="s">
        <v>150</v>
      </c>
      <c r="AA136" s="85" t="s">
        <v>1</v>
      </c>
      <c r="AB136" s="85" t="s">
        <v>1</v>
      </c>
      <c r="AC136" s="85" t="s">
        <v>147</v>
      </c>
      <c r="AD136" s="85" t="s">
        <v>1</v>
      </c>
      <c r="AE136" s="85" t="s">
        <v>1</v>
      </c>
      <c r="AF136" s="85" t="s">
        <v>1</v>
      </c>
      <c r="AG136" s="85" t="s">
        <v>1</v>
      </c>
      <c r="AH136" s="85" t="s">
        <v>151</v>
      </c>
      <c r="AI136" s="85" t="s">
        <v>152</v>
      </c>
      <c r="AJ136" s="85" t="s">
        <v>153</v>
      </c>
      <c r="AK136" s="85" t="s">
        <v>154</v>
      </c>
      <c r="AL136" s="85" t="s">
        <v>155</v>
      </c>
      <c r="AM136" s="85" t="s">
        <v>156</v>
      </c>
      <c r="AN136" s="85" t="s">
        <v>1</v>
      </c>
      <c r="AO136" s="85"/>
      <c r="AP136" s="85" t="s">
        <v>1</v>
      </c>
      <c r="AQ136" s="85" t="s">
        <v>799</v>
      </c>
      <c r="AR136" s="85" t="s">
        <v>158</v>
      </c>
      <c r="AS136" s="85" t="s">
        <v>1</v>
      </c>
      <c r="AT136" s="85" t="s">
        <v>799</v>
      </c>
      <c r="AU136" s="85" t="s">
        <v>302</v>
      </c>
      <c r="AV136" s="85">
        <f t="shared" ref="AV136:AV167" si="4">AU136+6</f>
        <v>27</v>
      </c>
      <c r="AW136" s="85" t="str">
        <f>VLOOKUP(Roster_HR[[#This Row],[Enterprise ID]],'ROSTER'!$A$1:$R$634,18,FALSE)</f>
        <v>WINDOWS SERVICES</v>
      </c>
      <c r="AX136" s="85" t="str">
        <f>VLOOKUP(Roster_HR[[#This Row],[Enterprise ID]],'ROSTER'!$A$1:$R$634,14,FALSE)</f>
        <v>Naples</v>
      </c>
      <c r="AY136" s="85" t="s">
        <v>4021</v>
      </c>
      <c r="AZ136" s="85" t="s">
        <v>160</v>
      </c>
      <c r="BA136" s="85"/>
      <c r="BB136" s="85"/>
      <c r="BC136" s="85" t="s">
        <v>1075</v>
      </c>
      <c r="BD136" s="85" t="s">
        <v>162</v>
      </c>
      <c r="BE136" s="85" t="s">
        <v>163</v>
      </c>
      <c r="BF136" s="85" t="s">
        <v>1075</v>
      </c>
      <c r="BG136" s="85" t="s">
        <v>164</v>
      </c>
      <c r="BH136" s="85" t="s">
        <v>968</v>
      </c>
      <c r="BI136" s="85" t="s">
        <v>969</v>
      </c>
      <c r="BJ136" s="85" t="s">
        <v>167</v>
      </c>
      <c r="BK136" s="85" t="s">
        <v>168</v>
      </c>
      <c r="BL136" s="85" t="s">
        <v>169</v>
      </c>
      <c r="BM136" s="85" t="s">
        <v>162</v>
      </c>
      <c r="BN136" s="85" t="s">
        <v>970</v>
      </c>
      <c r="BO136" s="85" t="s">
        <v>171</v>
      </c>
      <c r="BP136" s="85" t="s">
        <v>1129</v>
      </c>
      <c r="BQ136" s="85" t="s">
        <v>252</v>
      </c>
      <c r="BR136" s="85" t="s">
        <v>1130</v>
      </c>
      <c r="BS136" s="85"/>
      <c r="BT136" s="85"/>
      <c r="BU136" s="85"/>
      <c r="BV136" s="85">
        <v>1</v>
      </c>
      <c r="BW136" s="85"/>
      <c r="BX136" s="85"/>
      <c r="BY136" s="85"/>
      <c r="BZ136" s="85"/>
    </row>
    <row r="137" spans="1:80" hidden="1" x14ac:dyDescent="0.25">
      <c r="A137" s="85" t="s">
        <v>1131</v>
      </c>
      <c r="B137" s="85" t="s">
        <v>128</v>
      </c>
      <c r="C137" s="85" t="s">
        <v>1132</v>
      </c>
      <c r="D137" s="85" t="str">
        <f>_xlfn.XLOOKUP(Roster_HR[[#This Row],[Enterprise ID]],Roster[Enterprise ID],Roster[Enterprise ID])</f>
        <v>erika.di.marzo</v>
      </c>
      <c r="E137" s="85" t="s">
        <v>1133</v>
      </c>
      <c r="F137" s="85" t="s">
        <v>1134</v>
      </c>
      <c r="G137" s="85" t="s">
        <v>132</v>
      </c>
      <c r="H137" s="85" t="s">
        <v>1</v>
      </c>
      <c r="I137" s="85" t="s">
        <v>133</v>
      </c>
      <c r="J137" s="85" t="s">
        <v>134</v>
      </c>
      <c r="K137" s="85" t="s">
        <v>135</v>
      </c>
      <c r="L137" s="85" t="s">
        <v>136</v>
      </c>
      <c r="M137" s="85" t="s">
        <v>137</v>
      </c>
      <c r="N137" s="85" t="s">
        <v>138</v>
      </c>
      <c r="O137" s="85" t="s">
        <v>139</v>
      </c>
      <c r="P137" s="85" t="s">
        <v>140</v>
      </c>
      <c r="Q137" s="85" t="s">
        <v>141</v>
      </c>
      <c r="R137" s="85" t="s">
        <v>142</v>
      </c>
      <c r="S137" s="85" t="s">
        <v>143</v>
      </c>
      <c r="T137" s="85" t="s">
        <v>144</v>
      </c>
      <c r="U137" s="85" t="s">
        <v>965</v>
      </c>
      <c r="V137" s="85" t="s">
        <v>146</v>
      </c>
      <c r="W137" s="85" t="s">
        <v>147</v>
      </c>
      <c r="X137" s="85" t="s">
        <v>148</v>
      </c>
      <c r="Y137" s="85" t="s">
        <v>149</v>
      </c>
      <c r="Z137" s="85" t="s">
        <v>150</v>
      </c>
      <c r="AA137" s="85" t="s">
        <v>1</v>
      </c>
      <c r="AB137" s="85" t="s">
        <v>1</v>
      </c>
      <c r="AC137" s="85" t="s">
        <v>147</v>
      </c>
      <c r="AD137" s="85" t="s">
        <v>1</v>
      </c>
      <c r="AE137" s="85" t="s">
        <v>1</v>
      </c>
      <c r="AF137" s="85" t="s">
        <v>1</v>
      </c>
      <c r="AG137" s="85" t="s">
        <v>1</v>
      </c>
      <c r="AH137" s="85" t="s">
        <v>151</v>
      </c>
      <c r="AI137" s="85" t="s">
        <v>206</v>
      </c>
      <c r="AJ137" s="85" t="s">
        <v>207</v>
      </c>
      <c r="AK137" s="85" t="s">
        <v>154</v>
      </c>
      <c r="AL137" s="85" t="s">
        <v>329</v>
      </c>
      <c r="AM137" s="85" t="s">
        <v>330</v>
      </c>
      <c r="AN137" s="85" t="s">
        <v>1</v>
      </c>
      <c r="AO137" s="85"/>
      <c r="AP137" s="85" t="s">
        <v>1</v>
      </c>
      <c r="AQ137" s="85" t="s">
        <v>1135</v>
      </c>
      <c r="AR137" s="85" t="s">
        <v>158</v>
      </c>
      <c r="AS137" s="85" t="s">
        <v>238</v>
      </c>
      <c r="AT137" s="85" t="s">
        <v>1135</v>
      </c>
      <c r="AU137" s="85" t="s">
        <v>239</v>
      </c>
      <c r="AV137" s="85">
        <f t="shared" si="4"/>
        <v>18</v>
      </c>
      <c r="AW137" s="85" t="str">
        <f>VLOOKUP(Roster_HR[[#This Row],[Enterprise ID]],'ROSTER'!$A$1:$R$634,18,FALSE)</f>
        <v>SAP BASIS</v>
      </c>
      <c r="AX137" s="85" t="str">
        <f>VLOOKUP(Roster_HR[[#This Row],[Enterprise ID]],'ROSTER'!$A$1:$R$634,14,FALSE)</f>
        <v>Naples</v>
      </c>
      <c r="AY137" s="85" t="s">
        <v>4021</v>
      </c>
      <c r="AZ137" s="85" t="s">
        <v>160</v>
      </c>
      <c r="BA137" s="85"/>
      <c r="BB137" s="85"/>
      <c r="BC137" s="85" t="s">
        <v>1005</v>
      </c>
      <c r="BD137" s="85" t="s">
        <v>162</v>
      </c>
      <c r="BE137" s="85" t="s">
        <v>163</v>
      </c>
      <c r="BF137" s="85" t="s">
        <v>1005</v>
      </c>
      <c r="BG137" s="85" t="s">
        <v>164</v>
      </c>
      <c r="BH137" s="85" t="s">
        <v>968</v>
      </c>
      <c r="BI137" s="85" t="s">
        <v>969</v>
      </c>
      <c r="BJ137" s="85" t="s">
        <v>167</v>
      </c>
      <c r="BK137" s="85" t="s">
        <v>168</v>
      </c>
      <c r="BL137" s="85" t="s">
        <v>169</v>
      </c>
      <c r="BM137" s="85" t="s">
        <v>162</v>
      </c>
      <c r="BN137" s="85" t="s">
        <v>970</v>
      </c>
      <c r="BO137" s="85" t="s">
        <v>171</v>
      </c>
      <c r="BP137" s="85" t="s">
        <v>715</v>
      </c>
      <c r="BQ137" s="85" t="s">
        <v>716</v>
      </c>
      <c r="BR137" s="85" t="s">
        <v>717</v>
      </c>
      <c r="BS137" s="85"/>
      <c r="BT137" s="85"/>
      <c r="BU137" s="85"/>
      <c r="BV137" s="85"/>
      <c r="BW137" s="85"/>
      <c r="BX137" s="85"/>
      <c r="BY137" s="85"/>
      <c r="BZ137" s="85"/>
    </row>
    <row r="138" spans="1:80" hidden="1" x14ac:dyDescent="0.25">
      <c r="A138" s="85" t="s">
        <v>1136</v>
      </c>
      <c r="B138" s="85" t="s">
        <v>128</v>
      </c>
      <c r="C138" s="85" t="s">
        <v>1137</v>
      </c>
      <c r="D138" s="85" t="str">
        <f>_xlfn.XLOOKUP(Roster_HR[[#This Row],[Enterprise ID]],Roster[Enterprise ID],Roster[Enterprise ID])</f>
        <v>ernesto.danisi</v>
      </c>
      <c r="E138" s="85" t="s">
        <v>1138</v>
      </c>
      <c r="F138" s="85" t="s">
        <v>1139</v>
      </c>
      <c r="G138" s="85" t="s">
        <v>132</v>
      </c>
      <c r="H138" s="85" t="s">
        <v>1</v>
      </c>
      <c r="I138" s="85" t="s">
        <v>133</v>
      </c>
      <c r="J138" s="85" t="s">
        <v>134</v>
      </c>
      <c r="K138" s="85" t="s">
        <v>135</v>
      </c>
      <c r="L138" s="85" t="s">
        <v>136</v>
      </c>
      <c r="M138" s="85" t="s">
        <v>137</v>
      </c>
      <c r="N138" s="85" t="s">
        <v>138</v>
      </c>
      <c r="O138" s="85" t="s">
        <v>139</v>
      </c>
      <c r="P138" s="85" t="s">
        <v>140</v>
      </c>
      <c r="Q138" s="85" t="s">
        <v>141</v>
      </c>
      <c r="R138" s="85" t="s">
        <v>142</v>
      </c>
      <c r="S138" s="85" t="s">
        <v>143</v>
      </c>
      <c r="T138" s="85" t="s">
        <v>144</v>
      </c>
      <c r="U138" s="85" t="s">
        <v>965</v>
      </c>
      <c r="V138" s="85" t="s">
        <v>146</v>
      </c>
      <c r="W138" s="85" t="s">
        <v>147</v>
      </c>
      <c r="X138" s="85" t="s">
        <v>148</v>
      </c>
      <c r="Y138" s="85" t="s">
        <v>149</v>
      </c>
      <c r="Z138" s="85" t="s">
        <v>150</v>
      </c>
      <c r="AA138" s="85" t="s">
        <v>1</v>
      </c>
      <c r="AB138" s="85" t="s">
        <v>1</v>
      </c>
      <c r="AC138" s="85" t="s">
        <v>147</v>
      </c>
      <c r="AD138" s="85" t="s">
        <v>1</v>
      </c>
      <c r="AE138" s="85" t="s">
        <v>1</v>
      </c>
      <c r="AF138" s="85" t="s">
        <v>1</v>
      </c>
      <c r="AG138" s="85" t="s">
        <v>1</v>
      </c>
      <c r="AH138" s="85" t="s">
        <v>151</v>
      </c>
      <c r="AI138" s="85" t="s">
        <v>206</v>
      </c>
      <c r="AJ138" s="85" t="s">
        <v>207</v>
      </c>
      <c r="AK138" s="85" t="s">
        <v>179</v>
      </c>
      <c r="AL138" s="85" t="s">
        <v>208</v>
      </c>
      <c r="AM138" s="85" t="s">
        <v>209</v>
      </c>
      <c r="AN138" s="85" t="s">
        <v>1</v>
      </c>
      <c r="AO138" s="85"/>
      <c r="AP138" s="85" t="s">
        <v>1</v>
      </c>
      <c r="AQ138" s="85" t="s">
        <v>1140</v>
      </c>
      <c r="AR138" s="85" t="s">
        <v>158</v>
      </c>
      <c r="AS138" s="85" t="s">
        <v>1141</v>
      </c>
      <c r="AT138" s="85" t="s">
        <v>1140</v>
      </c>
      <c r="AU138" s="85" t="s">
        <v>1142</v>
      </c>
      <c r="AV138" s="85">
        <f t="shared" si="4"/>
        <v>147</v>
      </c>
      <c r="AW138" s="85" t="str">
        <f>VLOOKUP(Roster_HR[[#This Row],[Enterprise ID]],'ROSTER'!$A$1:$R$634,18,FALSE)</f>
        <v>COMMAND CENTER</v>
      </c>
      <c r="AX138" s="85" t="str">
        <f>VLOOKUP(Roster_HR[[#This Row],[Enterprise ID]],'ROSTER'!$A$1:$R$634,14,FALSE)</f>
        <v>Naples</v>
      </c>
      <c r="AY138" s="85" t="s">
        <v>1630</v>
      </c>
      <c r="AZ138" s="85" t="s">
        <v>160</v>
      </c>
      <c r="BA138" s="85"/>
      <c r="BB138" s="85"/>
      <c r="BC138" s="85" t="s">
        <v>967</v>
      </c>
      <c r="BD138" s="85" t="s">
        <v>162</v>
      </c>
      <c r="BE138" s="85" t="s">
        <v>163</v>
      </c>
      <c r="BF138" s="85" t="s">
        <v>967</v>
      </c>
      <c r="BG138" s="85" t="s">
        <v>164</v>
      </c>
      <c r="BH138" s="85" t="s">
        <v>968</v>
      </c>
      <c r="BI138" s="85" t="s">
        <v>969</v>
      </c>
      <c r="BJ138" s="85" t="s">
        <v>167</v>
      </c>
      <c r="BK138" s="85" t="s">
        <v>168</v>
      </c>
      <c r="BL138" s="85" t="s">
        <v>169</v>
      </c>
      <c r="BM138" s="85" t="s">
        <v>162</v>
      </c>
      <c r="BN138" s="85" t="s">
        <v>970</v>
      </c>
      <c r="BO138" s="85" t="s">
        <v>171</v>
      </c>
      <c r="BP138" s="85" t="s">
        <v>1143</v>
      </c>
      <c r="BQ138" s="85" t="s">
        <v>999</v>
      </c>
      <c r="BR138" s="85" t="s">
        <v>1144</v>
      </c>
      <c r="BS138" s="85"/>
      <c r="BT138" s="85"/>
      <c r="BU138" s="85"/>
      <c r="BV138" s="85"/>
      <c r="BW138" s="85"/>
      <c r="BX138" s="85"/>
      <c r="BY138" s="85"/>
      <c r="BZ138" s="85"/>
    </row>
    <row r="139" spans="1:80" hidden="1" x14ac:dyDescent="0.25">
      <c r="A139" s="85" t="s">
        <v>1145</v>
      </c>
      <c r="B139" s="85" t="s">
        <v>128</v>
      </c>
      <c r="C139" s="85" t="s">
        <v>1146</v>
      </c>
      <c r="D139" s="85" t="str">
        <f>_xlfn.XLOOKUP(Roster_HR[[#This Row],[Enterprise ID]],Roster[Enterprise ID],Roster[Enterprise ID])</f>
        <v>ester.fontanarosa</v>
      </c>
      <c r="E139" s="85" t="s">
        <v>1147</v>
      </c>
      <c r="F139" s="85" t="s">
        <v>1148</v>
      </c>
      <c r="G139" s="85" t="s">
        <v>132</v>
      </c>
      <c r="H139" s="85" t="s">
        <v>1</v>
      </c>
      <c r="I139" s="85" t="s">
        <v>133</v>
      </c>
      <c r="J139" s="85" t="s">
        <v>134</v>
      </c>
      <c r="K139" s="85" t="s">
        <v>135</v>
      </c>
      <c r="L139" s="85" t="s">
        <v>136</v>
      </c>
      <c r="M139" s="85" t="s">
        <v>137</v>
      </c>
      <c r="N139" s="85" t="s">
        <v>138</v>
      </c>
      <c r="O139" s="85" t="s">
        <v>139</v>
      </c>
      <c r="P139" s="85" t="s">
        <v>140</v>
      </c>
      <c r="Q139" s="85" t="s">
        <v>141</v>
      </c>
      <c r="R139" s="85" t="s">
        <v>142</v>
      </c>
      <c r="S139" s="85" t="s">
        <v>143</v>
      </c>
      <c r="T139" s="85" t="s">
        <v>144</v>
      </c>
      <c r="U139" s="85" t="s">
        <v>965</v>
      </c>
      <c r="V139" s="85" t="s">
        <v>146</v>
      </c>
      <c r="W139" s="85" t="s">
        <v>147</v>
      </c>
      <c r="X139" s="85" t="s">
        <v>148</v>
      </c>
      <c r="Y139" s="85" t="s">
        <v>149</v>
      </c>
      <c r="Z139" s="85" t="s">
        <v>150</v>
      </c>
      <c r="AA139" s="85" t="s">
        <v>1</v>
      </c>
      <c r="AB139" s="85" t="s">
        <v>1</v>
      </c>
      <c r="AC139" s="85" t="s">
        <v>147</v>
      </c>
      <c r="AD139" s="85" t="s">
        <v>1</v>
      </c>
      <c r="AE139" s="85" t="s">
        <v>1</v>
      </c>
      <c r="AF139" s="85" t="s">
        <v>1</v>
      </c>
      <c r="AG139" s="85" t="s">
        <v>1</v>
      </c>
      <c r="AH139" s="85" t="s">
        <v>151</v>
      </c>
      <c r="AI139" s="85" t="s">
        <v>206</v>
      </c>
      <c r="AJ139" s="85" t="s">
        <v>207</v>
      </c>
      <c r="AK139" s="85" t="s">
        <v>179</v>
      </c>
      <c r="AL139" s="85" t="s">
        <v>208</v>
      </c>
      <c r="AM139" s="85" t="s">
        <v>209</v>
      </c>
      <c r="AN139" s="85" t="s">
        <v>1</v>
      </c>
      <c r="AO139" s="85"/>
      <c r="AP139" s="85" t="s">
        <v>1</v>
      </c>
      <c r="AQ139" s="85" t="s">
        <v>927</v>
      </c>
      <c r="AR139" s="85" t="s">
        <v>158</v>
      </c>
      <c r="AS139" s="85" t="s">
        <v>183</v>
      </c>
      <c r="AT139" s="85" t="s">
        <v>927</v>
      </c>
      <c r="AU139" s="85" t="s">
        <v>184</v>
      </c>
      <c r="AV139" s="85">
        <f t="shared" si="4"/>
        <v>30</v>
      </c>
      <c r="AW139" s="85" t="str">
        <f>VLOOKUP(Roster_HR[[#This Row],[Enterprise ID]],'ROSTER'!$A$1:$R$634,18,FALSE)</f>
        <v>SERVICE DESK</v>
      </c>
      <c r="AX139" s="85" t="str">
        <f>VLOOKUP(Roster_HR[[#This Row],[Enterprise ID]],'ROSTER'!$A$1:$R$634,14,FALSE)</f>
        <v>Naples</v>
      </c>
      <c r="AY139" s="85" t="s">
        <v>1630</v>
      </c>
      <c r="AZ139" s="85" t="s">
        <v>160</v>
      </c>
      <c r="BA139" s="85"/>
      <c r="BB139" s="85"/>
      <c r="BC139" s="85" t="s">
        <v>990</v>
      </c>
      <c r="BD139" s="85" t="s">
        <v>162</v>
      </c>
      <c r="BE139" s="85" t="s">
        <v>163</v>
      </c>
      <c r="BF139" s="85" t="s">
        <v>990</v>
      </c>
      <c r="BG139" s="85" t="s">
        <v>164</v>
      </c>
      <c r="BH139" s="85" t="s">
        <v>968</v>
      </c>
      <c r="BI139" s="85" t="s">
        <v>969</v>
      </c>
      <c r="BJ139" s="85" t="s">
        <v>167</v>
      </c>
      <c r="BK139" s="85" t="s">
        <v>168</v>
      </c>
      <c r="BL139" s="85" t="s">
        <v>169</v>
      </c>
      <c r="BM139" s="85" t="s">
        <v>162</v>
      </c>
      <c r="BN139" s="85" t="s">
        <v>970</v>
      </c>
      <c r="BO139" s="85" t="s">
        <v>171</v>
      </c>
      <c r="BP139" s="85" t="s">
        <v>971</v>
      </c>
      <c r="BQ139" s="85" t="s">
        <v>972</v>
      </c>
      <c r="BR139" s="85" t="s">
        <v>973</v>
      </c>
      <c r="BS139" s="85"/>
      <c r="BT139" s="85"/>
      <c r="BU139" s="85"/>
      <c r="BV139" s="85"/>
      <c r="BW139" s="85"/>
      <c r="BX139" s="85"/>
      <c r="BY139" s="85"/>
      <c r="BZ139" s="85"/>
    </row>
    <row r="140" spans="1:80" hidden="1" x14ac:dyDescent="0.25">
      <c r="A140" s="85" t="s">
        <v>1149</v>
      </c>
      <c r="B140" s="85" t="s">
        <v>128</v>
      </c>
      <c r="C140" s="85" t="s">
        <v>1150</v>
      </c>
      <c r="D140" s="85" t="str">
        <f>_xlfn.XLOOKUP(Roster_HR[[#This Row],[Enterprise ID]],Roster[Enterprise ID],Roster[Enterprise ID])</f>
        <v>eugenio.fasano</v>
      </c>
      <c r="E140" s="85" t="s">
        <v>1151</v>
      </c>
      <c r="F140" s="85" t="s">
        <v>1152</v>
      </c>
      <c r="G140" s="85" t="s">
        <v>132</v>
      </c>
      <c r="H140" s="85" t="s">
        <v>1</v>
      </c>
      <c r="I140" s="85" t="s">
        <v>133</v>
      </c>
      <c r="J140" s="85" t="s">
        <v>134</v>
      </c>
      <c r="K140" s="85" t="s">
        <v>135</v>
      </c>
      <c r="L140" s="85" t="s">
        <v>136</v>
      </c>
      <c r="M140" s="85" t="s">
        <v>137</v>
      </c>
      <c r="N140" s="85" t="s">
        <v>138</v>
      </c>
      <c r="O140" s="85" t="s">
        <v>139</v>
      </c>
      <c r="P140" s="85" t="s">
        <v>140</v>
      </c>
      <c r="Q140" s="85" t="s">
        <v>141</v>
      </c>
      <c r="R140" s="85" t="s">
        <v>142</v>
      </c>
      <c r="S140" s="85" t="s">
        <v>143</v>
      </c>
      <c r="T140" s="85" t="s">
        <v>144</v>
      </c>
      <c r="U140" s="85" t="s">
        <v>965</v>
      </c>
      <c r="V140" s="85" t="s">
        <v>146</v>
      </c>
      <c r="W140" s="85" t="s">
        <v>147</v>
      </c>
      <c r="X140" s="85" t="s">
        <v>148</v>
      </c>
      <c r="Y140" s="85" t="s">
        <v>149</v>
      </c>
      <c r="Z140" s="85" t="s">
        <v>150</v>
      </c>
      <c r="AA140" s="85" t="s">
        <v>1</v>
      </c>
      <c r="AB140" s="85" t="s">
        <v>1</v>
      </c>
      <c r="AC140" s="85" t="s">
        <v>147</v>
      </c>
      <c r="AD140" s="85" t="s">
        <v>1</v>
      </c>
      <c r="AE140" s="85" t="s">
        <v>1</v>
      </c>
      <c r="AF140" s="85" t="s">
        <v>1</v>
      </c>
      <c r="AG140" s="85" t="s">
        <v>1</v>
      </c>
      <c r="AH140" s="85" t="s">
        <v>151</v>
      </c>
      <c r="AI140" s="85" t="s">
        <v>177</v>
      </c>
      <c r="AJ140" s="85" t="s">
        <v>178</v>
      </c>
      <c r="AK140" s="85" t="s">
        <v>179</v>
      </c>
      <c r="AL140" s="85" t="s">
        <v>299</v>
      </c>
      <c r="AM140" s="85" t="s">
        <v>300</v>
      </c>
      <c r="AN140" s="85" t="s">
        <v>1</v>
      </c>
      <c r="AO140" s="85"/>
      <c r="AP140" s="85" t="s">
        <v>1</v>
      </c>
      <c r="AQ140" s="85" t="s">
        <v>1153</v>
      </c>
      <c r="AR140" s="85" t="s">
        <v>158</v>
      </c>
      <c r="AS140" s="85" t="s">
        <v>376</v>
      </c>
      <c r="AT140" s="85" t="s">
        <v>1153</v>
      </c>
      <c r="AU140" s="85" t="s">
        <v>377</v>
      </c>
      <c r="AV140" s="85">
        <f t="shared" si="4"/>
        <v>12</v>
      </c>
      <c r="AW140" s="85" t="str">
        <f>VLOOKUP(Roster_HR[[#This Row],[Enterprise ID]],'ROSTER'!$A$1:$R$634,18,FALSE)</f>
        <v>BACKUP SERVICES</v>
      </c>
      <c r="AX140" s="85" t="str">
        <f>VLOOKUP(Roster_HR[[#This Row],[Enterprise ID]],'ROSTER'!$A$1:$R$634,14,FALSE)</f>
        <v>Naples</v>
      </c>
      <c r="AY140" s="85" t="s">
        <v>4021</v>
      </c>
      <c r="AZ140" s="85" t="s">
        <v>160</v>
      </c>
      <c r="BA140" s="85"/>
      <c r="BB140" s="85"/>
      <c r="BC140" s="85" t="s">
        <v>1075</v>
      </c>
      <c r="BD140" s="85" t="s">
        <v>162</v>
      </c>
      <c r="BE140" s="85" t="s">
        <v>163</v>
      </c>
      <c r="BF140" s="85" t="s">
        <v>1075</v>
      </c>
      <c r="BG140" s="85" t="s">
        <v>164</v>
      </c>
      <c r="BH140" s="85" t="s">
        <v>968</v>
      </c>
      <c r="BI140" s="85" t="s">
        <v>969</v>
      </c>
      <c r="BJ140" s="85" t="s">
        <v>167</v>
      </c>
      <c r="BK140" s="85" t="s">
        <v>168</v>
      </c>
      <c r="BL140" s="85" t="s">
        <v>169</v>
      </c>
      <c r="BM140" s="85" t="s">
        <v>162</v>
      </c>
      <c r="BN140" s="85" t="s">
        <v>970</v>
      </c>
      <c r="BO140" s="85" t="s">
        <v>171</v>
      </c>
      <c r="BP140" s="85" t="s">
        <v>573</v>
      </c>
      <c r="BQ140" s="85" t="s">
        <v>574</v>
      </c>
      <c r="BR140" s="85" t="s">
        <v>1154</v>
      </c>
      <c r="BS140" s="85"/>
      <c r="BT140" s="85"/>
      <c r="BU140" s="85"/>
      <c r="BV140" s="85"/>
      <c r="BW140" s="85"/>
      <c r="BX140" s="85"/>
      <c r="BY140" s="85"/>
      <c r="BZ140" s="85"/>
    </row>
    <row r="141" spans="1:80" hidden="1" x14ac:dyDescent="0.25">
      <c r="A141" s="85" t="s">
        <v>1155</v>
      </c>
      <c r="B141" s="85" t="s">
        <v>128</v>
      </c>
      <c r="C141" s="85" t="s">
        <v>1156</v>
      </c>
      <c r="D141" s="85" t="str">
        <f>_xlfn.XLOOKUP(Roster_HR[[#This Row],[Enterprise ID]],Roster[Enterprise ID],Roster[Enterprise ID])</f>
        <v>eva.giannelevigna</v>
      </c>
      <c r="E141" s="85" t="s">
        <v>1157</v>
      </c>
      <c r="F141" s="85" t="s">
        <v>1158</v>
      </c>
      <c r="G141" s="85" t="s">
        <v>132</v>
      </c>
      <c r="H141" s="85" t="s">
        <v>1</v>
      </c>
      <c r="I141" s="85" t="s">
        <v>133</v>
      </c>
      <c r="J141" s="85" t="s">
        <v>134</v>
      </c>
      <c r="K141" s="85" t="s">
        <v>135</v>
      </c>
      <c r="L141" s="85" t="s">
        <v>136</v>
      </c>
      <c r="M141" s="85" t="s">
        <v>137</v>
      </c>
      <c r="N141" s="85" t="s">
        <v>138</v>
      </c>
      <c r="O141" s="85" t="s">
        <v>139</v>
      </c>
      <c r="P141" s="85" t="s">
        <v>140</v>
      </c>
      <c r="Q141" s="85" t="s">
        <v>141</v>
      </c>
      <c r="R141" s="85" t="s">
        <v>142</v>
      </c>
      <c r="S141" s="85" t="s">
        <v>143</v>
      </c>
      <c r="T141" s="85" t="s">
        <v>144</v>
      </c>
      <c r="U141" s="85" t="s">
        <v>965</v>
      </c>
      <c r="V141" s="85" t="s">
        <v>146</v>
      </c>
      <c r="W141" s="85" t="s">
        <v>147</v>
      </c>
      <c r="X141" s="85" t="s">
        <v>148</v>
      </c>
      <c r="Y141" s="85" t="s">
        <v>149</v>
      </c>
      <c r="Z141" s="85" t="s">
        <v>150</v>
      </c>
      <c r="AA141" s="85" t="s">
        <v>1</v>
      </c>
      <c r="AB141" s="85" t="s">
        <v>1</v>
      </c>
      <c r="AC141" s="85" t="s">
        <v>147</v>
      </c>
      <c r="AD141" s="85" t="s">
        <v>1</v>
      </c>
      <c r="AE141" s="85" t="s">
        <v>1</v>
      </c>
      <c r="AF141" s="85" t="s">
        <v>1</v>
      </c>
      <c r="AG141" s="85" t="s">
        <v>1</v>
      </c>
      <c r="AH141" s="85" t="s">
        <v>151</v>
      </c>
      <c r="AI141" s="85" t="s">
        <v>177</v>
      </c>
      <c r="AJ141" s="85" t="s">
        <v>193</v>
      </c>
      <c r="AK141" s="85" t="s">
        <v>179</v>
      </c>
      <c r="AL141" s="85" t="s">
        <v>194</v>
      </c>
      <c r="AM141" s="85" t="s">
        <v>195</v>
      </c>
      <c r="AN141" s="85" t="s">
        <v>1</v>
      </c>
      <c r="AO141" s="85"/>
      <c r="AP141" s="85" t="s">
        <v>1</v>
      </c>
      <c r="AQ141" s="85" t="s">
        <v>1159</v>
      </c>
      <c r="AR141" s="85" t="s">
        <v>158</v>
      </c>
      <c r="AS141" s="85" t="s">
        <v>211</v>
      </c>
      <c r="AT141" s="85" t="s">
        <v>1159</v>
      </c>
      <c r="AU141" s="85" t="s">
        <v>212</v>
      </c>
      <c r="AV141" s="85">
        <f t="shared" si="4"/>
        <v>36</v>
      </c>
      <c r="AW141" s="85" t="str">
        <f>VLOOKUP(Roster_HR[[#This Row],[Enterprise ID]],'ROSTER'!$A$1:$R$634,18,FALSE)</f>
        <v>SERVICE DESK</v>
      </c>
      <c r="AX141" s="85" t="str">
        <f>VLOOKUP(Roster_HR[[#This Row],[Enterprise ID]],'ROSTER'!$A$1:$R$634,14,FALSE)</f>
        <v>Naples</v>
      </c>
      <c r="AY141" s="85" t="s">
        <v>1630</v>
      </c>
      <c r="AZ141" s="85" t="s">
        <v>160</v>
      </c>
      <c r="BA141" s="85"/>
      <c r="BB141" s="85"/>
      <c r="BC141" s="85" t="s">
        <v>1160</v>
      </c>
      <c r="BD141" s="85" t="s">
        <v>162</v>
      </c>
      <c r="BE141" s="85" t="s">
        <v>163</v>
      </c>
      <c r="BF141" s="85" t="s">
        <v>1160</v>
      </c>
      <c r="BG141" s="85" t="s">
        <v>164</v>
      </c>
      <c r="BH141" s="85" t="s">
        <v>968</v>
      </c>
      <c r="BI141" s="85" t="s">
        <v>969</v>
      </c>
      <c r="BJ141" s="85" t="s">
        <v>167</v>
      </c>
      <c r="BK141" s="85" t="s">
        <v>168</v>
      </c>
      <c r="BL141" s="85" t="s">
        <v>169</v>
      </c>
      <c r="BM141" s="85" t="s">
        <v>162</v>
      </c>
      <c r="BN141" s="85" t="s">
        <v>970</v>
      </c>
      <c r="BO141" s="85" t="s">
        <v>171</v>
      </c>
      <c r="BP141" s="85" t="s">
        <v>1057</v>
      </c>
      <c r="BQ141" s="85" t="s">
        <v>1058</v>
      </c>
      <c r="BR141" s="85" t="s">
        <v>1059</v>
      </c>
      <c r="BS141" s="85"/>
      <c r="BT141" s="85"/>
      <c r="BU141" s="85"/>
      <c r="BV141" s="85"/>
      <c r="BW141" s="85"/>
      <c r="BX141" s="85"/>
      <c r="BY141" s="85"/>
      <c r="BZ141" s="85"/>
    </row>
    <row r="142" spans="1:80" hidden="1" x14ac:dyDescent="0.25">
      <c r="A142" s="85" t="s">
        <v>1161</v>
      </c>
      <c r="B142" s="85" t="s">
        <v>128</v>
      </c>
      <c r="C142" s="85" t="s">
        <v>1162</v>
      </c>
      <c r="D142" s="85" t="str">
        <f>_xlfn.XLOOKUP(Roster_HR[[#This Row],[Enterprise ID]],Roster[Enterprise ID],Roster[Enterprise ID])</f>
        <v>f.carbone</v>
      </c>
      <c r="E142" s="85" t="s">
        <v>1163</v>
      </c>
      <c r="F142" s="85" t="s">
        <v>1164</v>
      </c>
      <c r="G142" s="85" t="s">
        <v>132</v>
      </c>
      <c r="H142" s="85" t="s">
        <v>1</v>
      </c>
      <c r="I142" s="85" t="s">
        <v>133</v>
      </c>
      <c r="J142" s="85" t="s">
        <v>134</v>
      </c>
      <c r="K142" s="85" t="s">
        <v>135</v>
      </c>
      <c r="L142" s="85" t="s">
        <v>136</v>
      </c>
      <c r="M142" s="85" t="s">
        <v>137</v>
      </c>
      <c r="N142" s="85" t="s">
        <v>138</v>
      </c>
      <c r="O142" s="85" t="s">
        <v>139</v>
      </c>
      <c r="P142" s="85" t="s">
        <v>140</v>
      </c>
      <c r="Q142" s="85" t="s">
        <v>141</v>
      </c>
      <c r="R142" s="85" t="s">
        <v>142</v>
      </c>
      <c r="S142" s="85" t="s">
        <v>143</v>
      </c>
      <c r="T142" s="85" t="s">
        <v>144</v>
      </c>
      <c r="U142" s="85" t="s">
        <v>965</v>
      </c>
      <c r="V142" s="85" t="s">
        <v>146</v>
      </c>
      <c r="W142" s="85" t="s">
        <v>147</v>
      </c>
      <c r="X142" s="85" t="s">
        <v>148</v>
      </c>
      <c r="Y142" s="85" t="s">
        <v>149</v>
      </c>
      <c r="Z142" s="85" t="s">
        <v>150</v>
      </c>
      <c r="AA142" s="85" t="s">
        <v>1</v>
      </c>
      <c r="AB142" s="85" t="s">
        <v>1</v>
      </c>
      <c r="AC142" s="85" t="s">
        <v>147</v>
      </c>
      <c r="AD142" s="85" t="s">
        <v>1</v>
      </c>
      <c r="AE142" s="85" t="s">
        <v>1</v>
      </c>
      <c r="AF142" s="85" t="s">
        <v>1</v>
      </c>
      <c r="AG142" s="85" t="s">
        <v>1</v>
      </c>
      <c r="AH142" s="85" t="s">
        <v>151</v>
      </c>
      <c r="AI142" s="85" t="s">
        <v>177</v>
      </c>
      <c r="AJ142" s="85" t="s">
        <v>178</v>
      </c>
      <c r="AK142" s="85" t="s">
        <v>179</v>
      </c>
      <c r="AL142" s="85" t="s">
        <v>180</v>
      </c>
      <c r="AM142" s="85" t="s">
        <v>181</v>
      </c>
      <c r="AN142" s="85" t="s">
        <v>1</v>
      </c>
      <c r="AO142" s="85"/>
      <c r="AP142" s="85" t="s">
        <v>1</v>
      </c>
      <c r="AQ142" s="85" t="s">
        <v>1165</v>
      </c>
      <c r="AR142" s="85" t="s">
        <v>158</v>
      </c>
      <c r="AS142" s="85" t="s">
        <v>570</v>
      </c>
      <c r="AT142" s="85" t="s">
        <v>1165</v>
      </c>
      <c r="AU142" s="85" t="s">
        <v>1166</v>
      </c>
      <c r="AV142" s="85">
        <f t="shared" si="4"/>
        <v>72</v>
      </c>
      <c r="AW142" s="85" t="str">
        <f>VLOOKUP(Roster_HR[[#This Row],[Enterprise ID]],'ROSTER'!$A$1:$R$634,18,FALSE)</f>
        <v>SERVICE DESK</v>
      </c>
      <c r="AX142" s="85" t="str">
        <f>VLOOKUP(Roster_HR[[#This Row],[Enterprise ID]],'ROSTER'!$A$1:$R$634,14,FALSE)</f>
        <v>Naples</v>
      </c>
      <c r="AY142" s="85" t="s">
        <v>1630</v>
      </c>
      <c r="AZ142" s="85" t="s">
        <v>160</v>
      </c>
      <c r="BA142" s="85"/>
      <c r="BB142" s="85"/>
      <c r="BC142" s="85" t="s">
        <v>1029</v>
      </c>
      <c r="BD142" s="85" t="s">
        <v>162</v>
      </c>
      <c r="BE142" s="85" t="s">
        <v>163</v>
      </c>
      <c r="BF142" s="85" t="s">
        <v>1029</v>
      </c>
      <c r="BG142" s="85" t="s">
        <v>164</v>
      </c>
      <c r="BH142" s="85" t="s">
        <v>968</v>
      </c>
      <c r="BI142" s="85" t="s">
        <v>969</v>
      </c>
      <c r="BJ142" s="85" t="s">
        <v>167</v>
      </c>
      <c r="BK142" s="85" t="s">
        <v>168</v>
      </c>
      <c r="BL142" s="85" t="s">
        <v>169</v>
      </c>
      <c r="BM142" s="85" t="s">
        <v>162</v>
      </c>
      <c r="BN142" s="85" t="s">
        <v>970</v>
      </c>
      <c r="BO142" s="85" t="s">
        <v>171</v>
      </c>
      <c r="BP142" s="85" t="s">
        <v>1167</v>
      </c>
      <c r="BQ142" s="85" t="s">
        <v>1168</v>
      </c>
      <c r="BR142" s="85" t="s">
        <v>1169</v>
      </c>
      <c r="BS142" s="85"/>
      <c r="BT142" s="85"/>
      <c r="BU142" s="85"/>
      <c r="BV142" s="85"/>
      <c r="BW142" s="85"/>
      <c r="BX142" s="85"/>
      <c r="BY142" s="85"/>
      <c r="BZ142" s="85"/>
    </row>
    <row r="143" spans="1:80" hidden="1" x14ac:dyDescent="0.25">
      <c r="A143" s="85" t="s">
        <v>1170</v>
      </c>
      <c r="B143" s="85" t="s">
        <v>128</v>
      </c>
      <c r="C143" s="85" t="s">
        <v>1171</v>
      </c>
      <c r="D143" s="85" t="str">
        <f>_xlfn.XLOOKUP(Roster_HR[[#This Row],[Enterprise ID]],Roster[Enterprise ID],Roster[Enterprise ID])</f>
        <v>f.russo</v>
      </c>
      <c r="E143" s="85" t="s">
        <v>1172</v>
      </c>
      <c r="F143" s="85" t="s">
        <v>1173</v>
      </c>
      <c r="G143" s="85" t="s">
        <v>132</v>
      </c>
      <c r="H143" s="85" t="s">
        <v>1</v>
      </c>
      <c r="I143" s="85" t="s">
        <v>133</v>
      </c>
      <c r="J143" s="85" t="s">
        <v>134</v>
      </c>
      <c r="K143" s="85" t="s">
        <v>135</v>
      </c>
      <c r="L143" s="85" t="s">
        <v>136</v>
      </c>
      <c r="M143" s="85" t="s">
        <v>137</v>
      </c>
      <c r="N143" s="85" t="s">
        <v>138</v>
      </c>
      <c r="O143" s="85" t="s">
        <v>139</v>
      </c>
      <c r="P143" s="85" t="s">
        <v>140</v>
      </c>
      <c r="Q143" s="85" t="s">
        <v>141</v>
      </c>
      <c r="R143" s="85" t="s">
        <v>142</v>
      </c>
      <c r="S143" s="85" t="s">
        <v>143</v>
      </c>
      <c r="T143" s="85" t="s">
        <v>144</v>
      </c>
      <c r="U143" s="85" t="s">
        <v>965</v>
      </c>
      <c r="V143" s="85" t="s">
        <v>146</v>
      </c>
      <c r="W143" s="85" t="s">
        <v>147</v>
      </c>
      <c r="X143" s="85" t="s">
        <v>148</v>
      </c>
      <c r="Y143" s="85" t="s">
        <v>149</v>
      </c>
      <c r="Z143" s="85" t="s">
        <v>150</v>
      </c>
      <c r="AA143" s="85" t="s">
        <v>1</v>
      </c>
      <c r="AB143" s="85" t="s">
        <v>1</v>
      </c>
      <c r="AC143" s="85" t="s">
        <v>147</v>
      </c>
      <c r="AD143" s="85" t="s">
        <v>1</v>
      </c>
      <c r="AE143" s="85" t="s">
        <v>1</v>
      </c>
      <c r="AF143" s="85" t="s">
        <v>1</v>
      </c>
      <c r="AG143" s="85" t="s">
        <v>1</v>
      </c>
      <c r="AH143" s="85" t="s">
        <v>151</v>
      </c>
      <c r="AI143" s="85" t="s">
        <v>206</v>
      </c>
      <c r="AJ143" s="85" t="s">
        <v>219</v>
      </c>
      <c r="AK143" s="85" t="s">
        <v>179</v>
      </c>
      <c r="AL143" s="85" t="s">
        <v>280</v>
      </c>
      <c r="AM143" s="85" t="s">
        <v>218</v>
      </c>
      <c r="AN143" s="85" t="s">
        <v>1</v>
      </c>
      <c r="AO143" s="85"/>
      <c r="AP143" s="85" t="s">
        <v>1</v>
      </c>
      <c r="AQ143" s="85" t="s">
        <v>1174</v>
      </c>
      <c r="AR143" s="85" t="s">
        <v>158</v>
      </c>
      <c r="AS143" s="85" t="s">
        <v>581</v>
      </c>
      <c r="AT143" s="85" t="s">
        <v>1174</v>
      </c>
      <c r="AU143" s="85" t="s">
        <v>582</v>
      </c>
      <c r="AV143" s="85">
        <f t="shared" si="4"/>
        <v>90</v>
      </c>
      <c r="AW143" s="85" t="str">
        <f>VLOOKUP(Roster_HR[[#This Row],[Enterprise ID]],'ROSTER'!$A$1:$R$634,18,FALSE)</f>
        <v>SERVICE DESK</v>
      </c>
      <c r="AX143" s="85" t="str">
        <f>VLOOKUP(Roster_HR[[#This Row],[Enterprise ID]],'ROSTER'!$A$1:$R$634,14,FALSE)</f>
        <v>Naples</v>
      </c>
      <c r="AY143" s="85" t="s">
        <v>1630</v>
      </c>
      <c r="AZ143" s="85" t="s">
        <v>160</v>
      </c>
      <c r="BA143" s="85"/>
      <c r="BB143" s="85"/>
      <c r="BC143" s="85" t="s">
        <v>990</v>
      </c>
      <c r="BD143" s="85" t="s">
        <v>162</v>
      </c>
      <c r="BE143" s="85" t="s">
        <v>163</v>
      </c>
      <c r="BF143" s="85" t="s">
        <v>990</v>
      </c>
      <c r="BG143" s="85" t="s">
        <v>164</v>
      </c>
      <c r="BH143" s="85" t="s">
        <v>968</v>
      </c>
      <c r="BI143" s="85" t="s">
        <v>969</v>
      </c>
      <c r="BJ143" s="85" t="s">
        <v>167</v>
      </c>
      <c r="BK143" s="85" t="s">
        <v>168</v>
      </c>
      <c r="BL143" s="85" t="s">
        <v>169</v>
      </c>
      <c r="BM143" s="85" t="s">
        <v>162</v>
      </c>
      <c r="BN143" s="85" t="s">
        <v>970</v>
      </c>
      <c r="BO143" s="85" t="s">
        <v>171</v>
      </c>
      <c r="BP143" s="85" t="s">
        <v>673</v>
      </c>
      <c r="BQ143" s="85" t="s">
        <v>263</v>
      </c>
      <c r="BR143" s="85" t="s">
        <v>674</v>
      </c>
      <c r="BS143" s="85"/>
      <c r="BT143" s="85"/>
      <c r="BU143" s="85"/>
      <c r="BV143" s="85"/>
      <c r="BW143" s="85"/>
      <c r="BX143" s="85"/>
      <c r="BY143" s="85"/>
      <c r="BZ143" s="85"/>
    </row>
    <row r="144" spans="1:80" hidden="1" x14ac:dyDescent="0.25">
      <c r="A144" s="85" t="s">
        <v>1175</v>
      </c>
      <c r="B144" s="85" t="s">
        <v>128</v>
      </c>
      <c r="C144" s="85" t="s">
        <v>1176</v>
      </c>
      <c r="D144" s="85" t="str">
        <f>_xlfn.XLOOKUP(Roster_HR[[#This Row],[Enterprise ID]],Roster[Enterprise ID],Roster[Enterprise ID])</f>
        <v>fabio.marcone</v>
      </c>
      <c r="E144" s="85" t="s">
        <v>1177</v>
      </c>
      <c r="F144" s="85" t="s">
        <v>1178</v>
      </c>
      <c r="G144" s="85" t="s">
        <v>132</v>
      </c>
      <c r="H144" s="85" t="s">
        <v>1</v>
      </c>
      <c r="I144" s="85" t="s">
        <v>133</v>
      </c>
      <c r="J144" s="85" t="s">
        <v>134</v>
      </c>
      <c r="K144" s="85" t="s">
        <v>135</v>
      </c>
      <c r="L144" s="85" t="s">
        <v>136</v>
      </c>
      <c r="M144" s="85" t="s">
        <v>137</v>
      </c>
      <c r="N144" s="85" t="s">
        <v>138</v>
      </c>
      <c r="O144" s="85" t="s">
        <v>139</v>
      </c>
      <c r="P144" s="85" t="s">
        <v>140</v>
      </c>
      <c r="Q144" s="85" t="s">
        <v>141</v>
      </c>
      <c r="R144" s="85" t="s">
        <v>142</v>
      </c>
      <c r="S144" s="85" t="s">
        <v>143</v>
      </c>
      <c r="T144" s="85" t="s">
        <v>144</v>
      </c>
      <c r="U144" s="85" t="s">
        <v>965</v>
      </c>
      <c r="V144" s="85" t="s">
        <v>146</v>
      </c>
      <c r="W144" s="85" t="s">
        <v>147</v>
      </c>
      <c r="X144" s="85" t="s">
        <v>148</v>
      </c>
      <c r="Y144" s="85" t="s">
        <v>149</v>
      </c>
      <c r="Z144" s="85" t="s">
        <v>150</v>
      </c>
      <c r="AA144" s="85" t="s">
        <v>1</v>
      </c>
      <c r="AB144" s="85" t="s">
        <v>1</v>
      </c>
      <c r="AC144" s="85" t="s">
        <v>147</v>
      </c>
      <c r="AD144" s="85" t="s">
        <v>1</v>
      </c>
      <c r="AE144" s="85" t="s">
        <v>1</v>
      </c>
      <c r="AF144" s="85" t="s">
        <v>1</v>
      </c>
      <c r="AG144" s="85" t="s">
        <v>1</v>
      </c>
      <c r="AH144" s="85" t="s">
        <v>151</v>
      </c>
      <c r="AI144" s="85" t="s">
        <v>206</v>
      </c>
      <c r="AJ144" s="85" t="s">
        <v>219</v>
      </c>
      <c r="AK144" s="85" t="s">
        <v>154</v>
      </c>
      <c r="AL144" s="85" t="s">
        <v>434</v>
      </c>
      <c r="AM144" s="85" t="s">
        <v>435</v>
      </c>
      <c r="AN144" s="85" t="s">
        <v>1</v>
      </c>
      <c r="AO144" s="85"/>
      <c r="AP144" s="85" t="s">
        <v>1</v>
      </c>
      <c r="AQ144" s="85" t="s">
        <v>1179</v>
      </c>
      <c r="AR144" s="85" t="s">
        <v>158</v>
      </c>
      <c r="AS144" s="85" t="s">
        <v>376</v>
      </c>
      <c r="AT144" s="85" t="s">
        <v>1179</v>
      </c>
      <c r="AU144" s="85" t="s">
        <v>377</v>
      </c>
      <c r="AV144" s="85">
        <f t="shared" si="4"/>
        <v>12</v>
      </c>
      <c r="AW144" s="85" t="str">
        <f>VLOOKUP(Roster_HR[[#This Row],[Enterprise ID]],'ROSTER'!$A$1:$R$634,18,FALSE)</f>
        <v>COMMAND CENTER</v>
      </c>
      <c r="AX144" s="85" t="str">
        <f>VLOOKUP(Roster_HR[[#This Row],[Enterprise ID]],'ROSTER'!$A$1:$R$634,14,FALSE)</f>
        <v>Naples</v>
      </c>
      <c r="AY144" s="85" t="s">
        <v>1630</v>
      </c>
      <c r="AZ144" s="85" t="s">
        <v>160</v>
      </c>
      <c r="BA144" s="85"/>
      <c r="BB144" s="85"/>
      <c r="BC144" s="85" t="s">
        <v>1075</v>
      </c>
      <c r="BD144" s="85" t="s">
        <v>162</v>
      </c>
      <c r="BE144" s="85" t="s">
        <v>163</v>
      </c>
      <c r="BF144" s="85" t="s">
        <v>1075</v>
      </c>
      <c r="BG144" s="85" t="s">
        <v>164</v>
      </c>
      <c r="BH144" s="85" t="s">
        <v>968</v>
      </c>
      <c r="BI144" s="85" t="s">
        <v>969</v>
      </c>
      <c r="BJ144" s="85" t="s">
        <v>167</v>
      </c>
      <c r="BK144" s="85" t="s">
        <v>168</v>
      </c>
      <c r="BL144" s="85" t="s">
        <v>169</v>
      </c>
      <c r="BM144" s="85" t="s">
        <v>162</v>
      </c>
      <c r="BN144" s="85" t="s">
        <v>970</v>
      </c>
      <c r="BO144" s="85" t="s">
        <v>171</v>
      </c>
      <c r="BP144" s="85" t="s">
        <v>673</v>
      </c>
      <c r="BQ144" s="85" t="s">
        <v>263</v>
      </c>
      <c r="BR144" s="85" t="s">
        <v>674</v>
      </c>
      <c r="BS144" s="85"/>
      <c r="BT144" s="85"/>
      <c r="BU144" s="85"/>
      <c r="BV144" s="85"/>
      <c r="BW144" s="85"/>
      <c r="BX144" s="85"/>
      <c r="BY144" s="85"/>
      <c r="BZ144" s="85"/>
    </row>
    <row r="145" spans="1:80" hidden="1" x14ac:dyDescent="0.25">
      <c r="A145" s="85" t="s">
        <v>1180</v>
      </c>
      <c r="B145" s="85" t="s">
        <v>128</v>
      </c>
      <c r="C145" s="85" t="s">
        <v>1181</v>
      </c>
      <c r="D145" s="85" t="str">
        <f>_xlfn.XLOOKUP(Roster_HR[[#This Row],[Enterprise ID]],Roster[Enterprise ID],Roster[Enterprise ID])</f>
        <v>fabio.uccello</v>
      </c>
      <c r="E145" s="85" t="s">
        <v>1182</v>
      </c>
      <c r="F145" s="85" t="s">
        <v>1183</v>
      </c>
      <c r="G145" s="85" t="s">
        <v>132</v>
      </c>
      <c r="H145" s="85" t="s">
        <v>1</v>
      </c>
      <c r="I145" s="85" t="s">
        <v>133</v>
      </c>
      <c r="J145" s="85" t="s">
        <v>134</v>
      </c>
      <c r="K145" s="85" t="s">
        <v>135</v>
      </c>
      <c r="L145" s="85" t="s">
        <v>136</v>
      </c>
      <c r="M145" s="85" t="s">
        <v>137</v>
      </c>
      <c r="N145" s="85" t="s">
        <v>138</v>
      </c>
      <c r="O145" s="85" t="s">
        <v>139</v>
      </c>
      <c r="P145" s="85" t="s">
        <v>140</v>
      </c>
      <c r="Q145" s="85" t="s">
        <v>141</v>
      </c>
      <c r="R145" s="85" t="s">
        <v>142</v>
      </c>
      <c r="S145" s="85" t="s">
        <v>143</v>
      </c>
      <c r="T145" s="85" t="s">
        <v>144</v>
      </c>
      <c r="U145" s="85" t="s">
        <v>965</v>
      </c>
      <c r="V145" s="85" t="s">
        <v>146</v>
      </c>
      <c r="W145" s="85" t="s">
        <v>147</v>
      </c>
      <c r="X145" s="85" t="s">
        <v>148</v>
      </c>
      <c r="Y145" s="85" t="s">
        <v>149</v>
      </c>
      <c r="Z145" s="85" t="s">
        <v>150</v>
      </c>
      <c r="AA145" s="85" t="s">
        <v>1</v>
      </c>
      <c r="AB145" s="85" t="s">
        <v>1</v>
      </c>
      <c r="AC145" s="85" t="s">
        <v>147</v>
      </c>
      <c r="AD145" s="85" t="s">
        <v>1</v>
      </c>
      <c r="AE145" s="85" t="s">
        <v>1</v>
      </c>
      <c r="AF145" s="85" t="s">
        <v>1</v>
      </c>
      <c r="AG145" s="85" t="s">
        <v>1</v>
      </c>
      <c r="AH145" s="85" t="s">
        <v>151</v>
      </c>
      <c r="AI145" s="85" t="s">
        <v>206</v>
      </c>
      <c r="AJ145" s="85" t="s">
        <v>219</v>
      </c>
      <c r="AK145" s="85" t="s">
        <v>154</v>
      </c>
      <c r="AL145" s="85" t="s">
        <v>434</v>
      </c>
      <c r="AM145" s="85" t="s">
        <v>435</v>
      </c>
      <c r="AN145" s="85" t="s">
        <v>1</v>
      </c>
      <c r="AO145" s="85"/>
      <c r="AP145" s="85" t="s">
        <v>1</v>
      </c>
      <c r="AQ145" s="85" t="s">
        <v>799</v>
      </c>
      <c r="AR145" s="85" t="s">
        <v>158</v>
      </c>
      <c r="AS145" s="85" t="s">
        <v>714</v>
      </c>
      <c r="AT145" s="85" t="s">
        <v>799</v>
      </c>
      <c r="AU145" s="85" t="s">
        <v>160</v>
      </c>
      <c r="AV145" s="85">
        <f t="shared" si="4"/>
        <v>6</v>
      </c>
      <c r="AW145" s="85" t="str">
        <f>VLOOKUP(Roster_HR[[#This Row],[Enterprise ID]],'ROSTER'!$A$1:$R$634,18,FALSE)</f>
        <v>SERVICE DESK</v>
      </c>
      <c r="AX145" s="85" t="str">
        <f>VLOOKUP(Roster_HR[[#This Row],[Enterprise ID]],'ROSTER'!$A$1:$R$634,14,FALSE)</f>
        <v>Naples</v>
      </c>
      <c r="AY145" s="85" t="s">
        <v>1630</v>
      </c>
      <c r="AZ145" s="85" t="s">
        <v>160</v>
      </c>
      <c r="BA145" s="85"/>
      <c r="BB145" s="85"/>
      <c r="BC145" s="85" t="s">
        <v>1102</v>
      </c>
      <c r="BD145" s="85" t="s">
        <v>162</v>
      </c>
      <c r="BE145" s="85" t="s">
        <v>163</v>
      </c>
      <c r="BF145" s="85" t="s">
        <v>1102</v>
      </c>
      <c r="BG145" s="85" t="s">
        <v>164</v>
      </c>
      <c r="BH145" s="85" t="s">
        <v>968</v>
      </c>
      <c r="BI145" s="85" t="s">
        <v>969</v>
      </c>
      <c r="BJ145" s="85" t="s">
        <v>167</v>
      </c>
      <c r="BK145" s="85" t="s">
        <v>168</v>
      </c>
      <c r="BL145" s="85" t="s">
        <v>169</v>
      </c>
      <c r="BM145" s="85" t="s">
        <v>162</v>
      </c>
      <c r="BN145" s="85" t="s">
        <v>970</v>
      </c>
      <c r="BO145" s="85" t="s">
        <v>171</v>
      </c>
      <c r="BP145" s="85" t="s">
        <v>1184</v>
      </c>
      <c r="BQ145" s="85" t="s">
        <v>1089</v>
      </c>
      <c r="BR145" s="85" t="s">
        <v>1185</v>
      </c>
      <c r="BS145" s="85"/>
      <c r="BT145" s="85"/>
      <c r="BU145" s="85"/>
      <c r="BV145" s="85"/>
      <c r="BW145" s="85"/>
      <c r="BX145" s="85"/>
      <c r="BY145" s="85"/>
      <c r="BZ145" s="85"/>
    </row>
    <row r="146" spans="1:80" hidden="1" x14ac:dyDescent="0.25">
      <c r="A146" s="85" t="s">
        <v>1186</v>
      </c>
      <c r="B146" s="85" t="s">
        <v>128</v>
      </c>
      <c r="C146" s="85" t="s">
        <v>1187</v>
      </c>
      <c r="D146" s="85" t="str">
        <f>_xlfn.XLOOKUP(Roster_HR[[#This Row],[Enterprise ID]],Roster[Enterprise ID],Roster[Enterprise ID])</f>
        <v>fabio.villani</v>
      </c>
      <c r="E146" s="85" t="s">
        <v>1188</v>
      </c>
      <c r="F146" s="85" t="s">
        <v>1189</v>
      </c>
      <c r="G146" s="85" t="s">
        <v>132</v>
      </c>
      <c r="H146" s="85" t="s">
        <v>1</v>
      </c>
      <c r="I146" s="85" t="s">
        <v>133</v>
      </c>
      <c r="J146" s="85" t="s">
        <v>134</v>
      </c>
      <c r="K146" s="85" t="s">
        <v>135</v>
      </c>
      <c r="L146" s="85" t="s">
        <v>136</v>
      </c>
      <c r="M146" s="85" t="s">
        <v>137</v>
      </c>
      <c r="N146" s="85" t="s">
        <v>138</v>
      </c>
      <c r="O146" s="85" t="s">
        <v>139</v>
      </c>
      <c r="P146" s="85" t="s">
        <v>140</v>
      </c>
      <c r="Q146" s="85" t="s">
        <v>141</v>
      </c>
      <c r="R146" s="85" t="s">
        <v>142</v>
      </c>
      <c r="S146" s="85" t="s">
        <v>143</v>
      </c>
      <c r="T146" s="85" t="s">
        <v>144</v>
      </c>
      <c r="U146" s="85" t="s">
        <v>965</v>
      </c>
      <c r="V146" s="85" t="s">
        <v>146</v>
      </c>
      <c r="W146" s="85" t="s">
        <v>147</v>
      </c>
      <c r="X146" s="85" t="s">
        <v>148</v>
      </c>
      <c r="Y146" s="85" t="s">
        <v>149</v>
      </c>
      <c r="Z146" s="85" t="s">
        <v>150</v>
      </c>
      <c r="AA146" s="85" t="s">
        <v>1</v>
      </c>
      <c r="AB146" s="85" t="s">
        <v>1</v>
      </c>
      <c r="AC146" s="85" t="s">
        <v>147</v>
      </c>
      <c r="AD146" s="85" t="s">
        <v>1</v>
      </c>
      <c r="AE146" s="85" t="s">
        <v>1</v>
      </c>
      <c r="AF146" s="85" t="s">
        <v>1</v>
      </c>
      <c r="AG146" s="85" t="s">
        <v>1</v>
      </c>
      <c r="AH146" s="85" t="s">
        <v>151</v>
      </c>
      <c r="AI146" s="85" t="s">
        <v>177</v>
      </c>
      <c r="AJ146" s="85" t="s">
        <v>193</v>
      </c>
      <c r="AK146" s="85" t="s">
        <v>179</v>
      </c>
      <c r="AL146" s="85" t="s">
        <v>194</v>
      </c>
      <c r="AM146" s="85" t="s">
        <v>195</v>
      </c>
      <c r="AN146" s="85" t="s">
        <v>1</v>
      </c>
      <c r="AO146" s="85"/>
      <c r="AP146" s="85" t="s">
        <v>1</v>
      </c>
      <c r="AQ146" s="85" t="s">
        <v>1165</v>
      </c>
      <c r="AR146" s="85" t="s">
        <v>158</v>
      </c>
      <c r="AS146" s="85" t="s">
        <v>591</v>
      </c>
      <c r="AT146" s="85" t="s">
        <v>1165</v>
      </c>
      <c r="AU146" s="85" t="s">
        <v>592</v>
      </c>
      <c r="AV146" s="85">
        <f t="shared" si="4"/>
        <v>24</v>
      </c>
      <c r="AW146" s="85" t="str">
        <f>VLOOKUP(Roster_HR[[#This Row],[Enterprise ID]],'ROSTER'!$A$1:$R$634,18,FALSE)</f>
        <v>SCHEDULER</v>
      </c>
      <c r="AX146" s="85" t="str">
        <f>VLOOKUP(Roster_HR[[#This Row],[Enterprise ID]],'ROSTER'!$A$1:$R$634,14,FALSE)</f>
        <v>Naples</v>
      </c>
      <c r="AY146" s="85" t="s">
        <v>1630</v>
      </c>
      <c r="AZ146" s="85" t="s">
        <v>160</v>
      </c>
      <c r="BA146" s="85"/>
      <c r="BB146" s="85"/>
      <c r="BC146" s="85" t="s">
        <v>1160</v>
      </c>
      <c r="BD146" s="85" t="s">
        <v>162</v>
      </c>
      <c r="BE146" s="85" t="s">
        <v>163</v>
      </c>
      <c r="BF146" s="85" t="s">
        <v>1160</v>
      </c>
      <c r="BG146" s="85" t="s">
        <v>164</v>
      </c>
      <c r="BH146" s="85" t="s">
        <v>968</v>
      </c>
      <c r="BI146" s="85" t="s">
        <v>969</v>
      </c>
      <c r="BJ146" s="85" t="s">
        <v>167</v>
      </c>
      <c r="BK146" s="85" t="s">
        <v>168</v>
      </c>
      <c r="BL146" s="85" t="s">
        <v>169</v>
      </c>
      <c r="BM146" s="85" t="s">
        <v>162</v>
      </c>
      <c r="BN146" s="85" t="s">
        <v>970</v>
      </c>
      <c r="BO146" s="85" t="s">
        <v>171</v>
      </c>
      <c r="BP146" s="85" t="s">
        <v>835</v>
      </c>
      <c r="BQ146" s="85" t="s">
        <v>445</v>
      </c>
      <c r="BR146" s="85" t="s">
        <v>836</v>
      </c>
      <c r="BS146" s="85"/>
      <c r="BT146" s="85"/>
      <c r="BU146" s="85"/>
      <c r="BV146" s="85"/>
      <c r="BW146" s="85"/>
      <c r="BX146" s="85"/>
      <c r="BY146" s="85"/>
      <c r="BZ146" s="85"/>
    </row>
    <row r="147" spans="1:80" hidden="1" x14ac:dyDescent="0.25">
      <c r="A147" s="85" t="s">
        <v>1190</v>
      </c>
      <c r="B147" s="85" t="s">
        <v>128</v>
      </c>
      <c r="C147" s="85" t="s">
        <v>1191</v>
      </c>
      <c r="D147" s="85" t="str">
        <f>_xlfn.XLOOKUP(Roster_HR[[#This Row],[Enterprise ID]],Roster[Enterprise ID],Roster[Enterprise ID])</f>
        <v>ferdinando.giordano</v>
      </c>
      <c r="E147" s="85" t="s">
        <v>1192</v>
      </c>
      <c r="F147" s="85" t="s">
        <v>1193</v>
      </c>
      <c r="G147" s="85" t="s">
        <v>132</v>
      </c>
      <c r="H147" s="85" t="s">
        <v>1</v>
      </c>
      <c r="I147" s="85" t="s">
        <v>133</v>
      </c>
      <c r="J147" s="85" t="s">
        <v>134</v>
      </c>
      <c r="K147" s="85" t="s">
        <v>135</v>
      </c>
      <c r="L147" s="85" t="s">
        <v>136</v>
      </c>
      <c r="M147" s="85" t="s">
        <v>137</v>
      </c>
      <c r="N147" s="85" t="s">
        <v>138</v>
      </c>
      <c r="O147" s="85" t="s">
        <v>139</v>
      </c>
      <c r="P147" s="85" t="s">
        <v>140</v>
      </c>
      <c r="Q147" s="85" t="s">
        <v>141</v>
      </c>
      <c r="R147" s="85" t="s">
        <v>142</v>
      </c>
      <c r="S147" s="85" t="s">
        <v>143</v>
      </c>
      <c r="T147" s="85" t="s">
        <v>144</v>
      </c>
      <c r="U147" s="85" t="s">
        <v>965</v>
      </c>
      <c r="V147" s="85" t="s">
        <v>146</v>
      </c>
      <c r="W147" s="85" t="s">
        <v>147</v>
      </c>
      <c r="X147" s="85" t="s">
        <v>148</v>
      </c>
      <c r="Y147" s="85" t="s">
        <v>149</v>
      </c>
      <c r="Z147" s="85" t="s">
        <v>150</v>
      </c>
      <c r="AA147" s="85" t="s">
        <v>1</v>
      </c>
      <c r="AB147" s="85" t="s">
        <v>1</v>
      </c>
      <c r="AC147" s="85" t="s">
        <v>147</v>
      </c>
      <c r="AD147" s="85" t="s">
        <v>1</v>
      </c>
      <c r="AE147" s="85" t="s">
        <v>1</v>
      </c>
      <c r="AF147" s="85" t="s">
        <v>1</v>
      </c>
      <c r="AG147" s="85" t="s">
        <v>1</v>
      </c>
      <c r="AH147" s="85" t="s">
        <v>151</v>
      </c>
      <c r="AI147" s="85" t="s">
        <v>206</v>
      </c>
      <c r="AJ147" s="85" t="s">
        <v>207</v>
      </c>
      <c r="AK147" s="85" t="s">
        <v>179</v>
      </c>
      <c r="AL147" s="85" t="s">
        <v>208</v>
      </c>
      <c r="AM147" s="85" t="s">
        <v>209</v>
      </c>
      <c r="AN147" s="85" t="s">
        <v>1</v>
      </c>
      <c r="AO147" s="85"/>
      <c r="AP147" s="85" t="s">
        <v>1</v>
      </c>
      <c r="AQ147" s="85" t="s">
        <v>1165</v>
      </c>
      <c r="AR147" s="85" t="s">
        <v>158</v>
      </c>
      <c r="AS147" s="85" t="s">
        <v>1194</v>
      </c>
      <c r="AT147" s="85" t="s">
        <v>1165</v>
      </c>
      <c r="AU147" s="85" t="s">
        <v>1195</v>
      </c>
      <c r="AV147" s="85">
        <f t="shared" si="4"/>
        <v>219</v>
      </c>
      <c r="AW147" s="85" t="str">
        <f>VLOOKUP(Roster_HR[[#This Row],[Enterprise ID]],'ROSTER'!$A$1:$R$634,18,FALSE)</f>
        <v>COMMAND CENTER</v>
      </c>
      <c r="AX147" s="85" t="str">
        <f>VLOOKUP(Roster_HR[[#This Row],[Enterprise ID]],'ROSTER'!$A$1:$R$634,14,FALSE)</f>
        <v>Naples</v>
      </c>
      <c r="AY147" s="85" t="s">
        <v>1630</v>
      </c>
      <c r="AZ147" s="85" t="s">
        <v>160</v>
      </c>
      <c r="BA147" s="85"/>
      <c r="BB147" s="85"/>
      <c r="BC147" s="85" t="s">
        <v>1029</v>
      </c>
      <c r="BD147" s="85" t="s">
        <v>162</v>
      </c>
      <c r="BE147" s="85" t="s">
        <v>163</v>
      </c>
      <c r="BF147" s="85" t="s">
        <v>1029</v>
      </c>
      <c r="BG147" s="85" t="s">
        <v>164</v>
      </c>
      <c r="BH147" s="85" t="s">
        <v>968</v>
      </c>
      <c r="BI147" s="85" t="s">
        <v>969</v>
      </c>
      <c r="BJ147" s="85" t="s">
        <v>167</v>
      </c>
      <c r="BK147" s="85" t="s">
        <v>168</v>
      </c>
      <c r="BL147" s="85" t="s">
        <v>169</v>
      </c>
      <c r="BM147" s="85" t="s">
        <v>162</v>
      </c>
      <c r="BN147" s="85" t="s">
        <v>970</v>
      </c>
      <c r="BO147" s="85" t="s">
        <v>171</v>
      </c>
      <c r="BP147" s="85" t="s">
        <v>1129</v>
      </c>
      <c r="BQ147" s="85" t="s">
        <v>252</v>
      </c>
      <c r="BR147" s="85" t="s">
        <v>1196</v>
      </c>
      <c r="BS147" s="85"/>
      <c r="BT147" s="85"/>
      <c r="BU147" s="85"/>
      <c r="BV147" s="85"/>
      <c r="BW147" s="85"/>
      <c r="BX147" s="85"/>
      <c r="BY147" s="85"/>
      <c r="BZ147" s="85"/>
    </row>
    <row r="148" spans="1:80" hidden="1" x14ac:dyDescent="0.25">
      <c r="A148" s="85" t="s">
        <v>1197</v>
      </c>
      <c r="B148" s="85" t="s">
        <v>128</v>
      </c>
      <c r="C148" s="85" t="s">
        <v>1198</v>
      </c>
      <c r="D148" s="85" t="str">
        <f>_xlfn.XLOOKUP(Roster_HR[[#This Row],[Enterprise ID]],Roster[Enterprise ID],Roster[Enterprise ID])</f>
        <v>francesco.fata</v>
      </c>
      <c r="E148" s="85" t="s">
        <v>1199</v>
      </c>
      <c r="F148" s="85" t="s">
        <v>1200</v>
      </c>
      <c r="G148" s="85" t="s">
        <v>132</v>
      </c>
      <c r="H148" s="85" t="s">
        <v>1</v>
      </c>
      <c r="I148" s="85" t="s">
        <v>133</v>
      </c>
      <c r="J148" s="85" t="s">
        <v>134</v>
      </c>
      <c r="K148" s="85" t="s">
        <v>135</v>
      </c>
      <c r="L148" s="85" t="s">
        <v>136</v>
      </c>
      <c r="M148" s="85" t="s">
        <v>137</v>
      </c>
      <c r="N148" s="85" t="s">
        <v>138</v>
      </c>
      <c r="O148" s="85" t="s">
        <v>139</v>
      </c>
      <c r="P148" s="85" t="s">
        <v>140</v>
      </c>
      <c r="Q148" s="85" t="s">
        <v>141</v>
      </c>
      <c r="R148" s="85" t="s">
        <v>142</v>
      </c>
      <c r="S148" s="85" t="s">
        <v>143</v>
      </c>
      <c r="T148" s="85" t="s">
        <v>144</v>
      </c>
      <c r="U148" s="85" t="s">
        <v>965</v>
      </c>
      <c r="V148" s="85" t="s">
        <v>146</v>
      </c>
      <c r="W148" s="85" t="s">
        <v>147</v>
      </c>
      <c r="X148" s="85" t="s">
        <v>148</v>
      </c>
      <c r="Y148" s="85" t="s">
        <v>149</v>
      </c>
      <c r="Z148" s="85" t="s">
        <v>150</v>
      </c>
      <c r="AA148" s="85" t="s">
        <v>1</v>
      </c>
      <c r="AB148" s="85" t="s">
        <v>1</v>
      </c>
      <c r="AC148" s="85" t="s">
        <v>147</v>
      </c>
      <c r="AD148" s="85" t="s">
        <v>1</v>
      </c>
      <c r="AE148" s="85" t="s">
        <v>1</v>
      </c>
      <c r="AF148" s="85" t="s">
        <v>1</v>
      </c>
      <c r="AG148" s="85" t="s">
        <v>1</v>
      </c>
      <c r="AH148" s="85" t="s">
        <v>151</v>
      </c>
      <c r="AI148" s="85" t="s">
        <v>206</v>
      </c>
      <c r="AJ148" s="85" t="s">
        <v>207</v>
      </c>
      <c r="AK148" s="85" t="s">
        <v>179</v>
      </c>
      <c r="AL148" s="85" t="s">
        <v>208</v>
      </c>
      <c r="AM148" s="85" t="s">
        <v>209</v>
      </c>
      <c r="AN148" s="85" t="s">
        <v>1</v>
      </c>
      <c r="AO148" s="85"/>
      <c r="AP148" s="85" t="s">
        <v>1</v>
      </c>
      <c r="AQ148" s="85" t="s">
        <v>1201</v>
      </c>
      <c r="AR148" s="85" t="s">
        <v>158</v>
      </c>
      <c r="AS148" s="85" t="s">
        <v>1</v>
      </c>
      <c r="AT148" s="85" t="s">
        <v>1201</v>
      </c>
      <c r="AU148" s="85" t="s">
        <v>1202</v>
      </c>
      <c r="AV148" s="85">
        <f t="shared" si="4"/>
        <v>109</v>
      </c>
      <c r="AW148" s="85" t="str">
        <f>VLOOKUP(Roster_HR[[#This Row],[Enterprise ID]],'ROSTER'!$A$1:$R$634,18,FALSE)</f>
        <v>SERVICE DESK</v>
      </c>
      <c r="AX148" s="85" t="str">
        <f>VLOOKUP(Roster_HR[[#This Row],[Enterprise ID]],'ROSTER'!$A$1:$R$634,14,FALSE)</f>
        <v>Naples</v>
      </c>
      <c r="AY148" s="85" t="s">
        <v>1630</v>
      </c>
      <c r="AZ148" s="85" t="s">
        <v>160</v>
      </c>
      <c r="BA148" s="85"/>
      <c r="BB148" s="85"/>
      <c r="BC148" s="85" t="s">
        <v>1056</v>
      </c>
      <c r="BD148" s="85" t="s">
        <v>162</v>
      </c>
      <c r="BE148" s="85" t="s">
        <v>163</v>
      </c>
      <c r="BF148" s="85" t="s">
        <v>1056</v>
      </c>
      <c r="BG148" s="85" t="s">
        <v>164</v>
      </c>
      <c r="BH148" s="85" t="s">
        <v>968</v>
      </c>
      <c r="BI148" s="85" t="s">
        <v>969</v>
      </c>
      <c r="BJ148" s="85" t="s">
        <v>167</v>
      </c>
      <c r="BK148" s="85" t="s">
        <v>168</v>
      </c>
      <c r="BL148" s="85" t="s">
        <v>169</v>
      </c>
      <c r="BM148" s="85" t="s">
        <v>162</v>
      </c>
      <c r="BN148" s="85" t="s">
        <v>970</v>
      </c>
      <c r="BO148" s="85" t="s">
        <v>171</v>
      </c>
      <c r="BP148" s="85" t="s">
        <v>1014</v>
      </c>
      <c r="BQ148" s="85" t="s">
        <v>334</v>
      </c>
      <c r="BR148" s="85" t="s">
        <v>1015</v>
      </c>
      <c r="BS148" s="85"/>
      <c r="BT148" s="85"/>
      <c r="BU148" s="85"/>
      <c r="BV148" s="85"/>
      <c r="BW148" s="85"/>
      <c r="BX148" s="85"/>
      <c r="BY148" s="85"/>
      <c r="BZ148" s="85"/>
    </row>
    <row r="149" spans="1:80" hidden="1" x14ac:dyDescent="0.25">
      <c r="A149" s="85" t="s">
        <v>1203</v>
      </c>
      <c r="B149" s="85" t="s">
        <v>128</v>
      </c>
      <c r="C149" s="85" t="s">
        <v>1204</v>
      </c>
      <c r="D149" s="85" t="str">
        <f>_xlfn.XLOOKUP(Roster_HR[[#This Row],[Enterprise ID]],Roster[Enterprise ID],Roster[Enterprise ID])</f>
        <v>francesco.macellaro</v>
      </c>
      <c r="E149" s="85" t="s">
        <v>1205</v>
      </c>
      <c r="F149" s="85" t="s">
        <v>1206</v>
      </c>
      <c r="G149" s="85" t="s">
        <v>132</v>
      </c>
      <c r="H149" s="85" t="s">
        <v>1</v>
      </c>
      <c r="I149" s="85" t="s">
        <v>133</v>
      </c>
      <c r="J149" s="85" t="s">
        <v>134</v>
      </c>
      <c r="K149" s="85" t="s">
        <v>135</v>
      </c>
      <c r="L149" s="85" t="s">
        <v>136</v>
      </c>
      <c r="M149" s="85" t="s">
        <v>137</v>
      </c>
      <c r="N149" s="85" t="s">
        <v>138</v>
      </c>
      <c r="O149" s="85" t="s">
        <v>139</v>
      </c>
      <c r="P149" s="85" t="s">
        <v>140</v>
      </c>
      <c r="Q149" s="85" t="s">
        <v>141</v>
      </c>
      <c r="R149" s="85" t="s">
        <v>142</v>
      </c>
      <c r="S149" s="85" t="s">
        <v>143</v>
      </c>
      <c r="T149" s="85" t="s">
        <v>144</v>
      </c>
      <c r="U149" s="85" t="s">
        <v>965</v>
      </c>
      <c r="V149" s="85" t="s">
        <v>146</v>
      </c>
      <c r="W149" s="85" t="s">
        <v>147</v>
      </c>
      <c r="X149" s="85" t="s">
        <v>148</v>
      </c>
      <c r="Y149" s="85" t="s">
        <v>149</v>
      </c>
      <c r="Z149" s="85" t="s">
        <v>150</v>
      </c>
      <c r="AA149" s="85" t="s">
        <v>1</v>
      </c>
      <c r="AB149" s="85" t="s">
        <v>1</v>
      </c>
      <c r="AC149" s="85" t="s">
        <v>147</v>
      </c>
      <c r="AD149" s="85" t="s">
        <v>1</v>
      </c>
      <c r="AE149" s="85" t="s">
        <v>1</v>
      </c>
      <c r="AF149" s="85" t="s">
        <v>1</v>
      </c>
      <c r="AG149" s="85" t="s">
        <v>1</v>
      </c>
      <c r="AH149" s="85" t="s">
        <v>151</v>
      </c>
      <c r="AI149" s="85" t="s">
        <v>206</v>
      </c>
      <c r="AJ149" s="85" t="s">
        <v>219</v>
      </c>
      <c r="AK149" s="85" t="s">
        <v>224</v>
      </c>
      <c r="AL149" s="85" t="s">
        <v>1207</v>
      </c>
      <c r="AM149" s="85" t="s">
        <v>1208</v>
      </c>
      <c r="AN149" s="85" t="s">
        <v>1</v>
      </c>
      <c r="AO149" s="85"/>
      <c r="AP149" s="85" t="s">
        <v>1</v>
      </c>
      <c r="AQ149" s="85" t="s">
        <v>1209</v>
      </c>
      <c r="AR149" s="85" t="s">
        <v>158</v>
      </c>
      <c r="AS149" s="85" t="s">
        <v>1</v>
      </c>
      <c r="AT149" s="85" t="s">
        <v>1209</v>
      </c>
      <c r="AU149" s="85" t="s">
        <v>228</v>
      </c>
      <c r="AV149" s="85">
        <f t="shared" si="4"/>
        <v>26</v>
      </c>
      <c r="AW149" s="85" t="s">
        <v>4022</v>
      </c>
      <c r="AX149" s="85" t="str">
        <f>VLOOKUP(Roster_HR[[#This Row],[Enterprise ID]],'ROSTER'!$A$1:$R$634,14,FALSE)</f>
        <v>Naples</v>
      </c>
      <c r="AY149" s="85" t="s">
        <v>1630</v>
      </c>
      <c r="AZ149" s="85" t="s">
        <v>160</v>
      </c>
      <c r="BA149" s="85"/>
      <c r="BB149" s="85"/>
      <c r="BC149" s="85" t="s">
        <v>1187</v>
      </c>
      <c r="BD149" s="85" t="s">
        <v>162</v>
      </c>
      <c r="BE149" s="85" t="s">
        <v>163</v>
      </c>
      <c r="BF149" s="85" t="s">
        <v>1187</v>
      </c>
      <c r="BG149" s="85" t="s">
        <v>164</v>
      </c>
      <c r="BH149" s="85" t="s">
        <v>968</v>
      </c>
      <c r="BI149" s="85" t="s">
        <v>969</v>
      </c>
      <c r="BJ149" s="85" t="s">
        <v>167</v>
      </c>
      <c r="BK149" s="85" t="s">
        <v>168</v>
      </c>
      <c r="BL149" s="85" t="s">
        <v>169</v>
      </c>
      <c r="BM149" s="85" t="s">
        <v>162</v>
      </c>
      <c r="BN149" s="85" t="s">
        <v>970</v>
      </c>
      <c r="BO149" s="85" t="s">
        <v>171</v>
      </c>
      <c r="BP149" s="85" t="s">
        <v>350</v>
      </c>
      <c r="BQ149" s="85" t="s">
        <v>351</v>
      </c>
      <c r="BR149" s="85" t="s">
        <v>352</v>
      </c>
      <c r="BS149" s="85"/>
      <c r="BT149" s="85"/>
      <c r="BU149" s="85"/>
      <c r="BV149" s="85"/>
      <c r="BW149" s="85"/>
      <c r="BX149" s="85"/>
      <c r="BY149" s="85"/>
      <c r="BZ149" s="85"/>
    </row>
    <row r="150" spans="1:80" hidden="1" x14ac:dyDescent="0.25">
      <c r="A150" s="85" t="s">
        <v>1210</v>
      </c>
      <c r="B150" s="85" t="s">
        <v>128</v>
      </c>
      <c r="C150" s="85" t="s">
        <v>1211</v>
      </c>
      <c r="D150" s="85" t="str">
        <f>_xlfn.XLOOKUP(Roster_HR[[#This Row],[Enterprise ID]],Roster[Enterprise ID],Roster[Enterprise ID])</f>
        <v>francesco.petrosino</v>
      </c>
      <c r="E150" s="85" t="s">
        <v>1212</v>
      </c>
      <c r="F150" s="85" t="s">
        <v>1213</v>
      </c>
      <c r="G150" s="85" t="s">
        <v>132</v>
      </c>
      <c r="H150" s="85" t="s">
        <v>1</v>
      </c>
      <c r="I150" s="85" t="s">
        <v>133</v>
      </c>
      <c r="J150" s="85" t="s">
        <v>134</v>
      </c>
      <c r="K150" s="85" t="s">
        <v>135</v>
      </c>
      <c r="L150" s="85" t="s">
        <v>136</v>
      </c>
      <c r="M150" s="85" t="s">
        <v>137</v>
      </c>
      <c r="N150" s="85" t="s">
        <v>138</v>
      </c>
      <c r="O150" s="85" t="s">
        <v>139</v>
      </c>
      <c r="P150" s="85" t="s">
        <v>140</v>
      </c>
      <c r="Q150" s="85" t="s">
        <v>141</v>
      </c>
      <c r="R150" s="85" t="s">
        <v>142</v>
      </c>
      <c r="S150" s="85" t="s">
        <v>143</v>
      </c>
      <c r="T150" s="85" t="s">
        <v>144</v>
      </c>
      <c r="U150" s="85" t="s">
        <v>965</v>
      </c>
      <c r="V150" s="85" t="s">
        <v>146</v>
      </c>
      <c r="W150" s="85" t="s">
        <v>147</v>
      </c>
      <c r="X150" s="85" t="s">
        <v>148</v>
      </c>
      <c r="Y150" s="85" t="s">
        <v>149</v>
      </c>
      <c r="Z150" s="85" t="s">
        <v>150</v>
      </c>
      <c r="AA150" s="85" t="s">
        <v>1</v>
      </c>
      <c r="AB150" s="85" t="s">
        <v>1</v>
      </c>
      <c r="AC150" s="85" t="s">
        <v>147</v>
      </c>
      <c r="AD150" s="85" t="s">
        <v>1</v>
      </c>
      <c r="AE150" s="85" t="s">
        <v>1</v>
      </c>
      <c r="AF150" s="85" t="s">
        <v>1</v>
      </c>
      <c r="AG150" s="85" t="s">
        <v>1</v>
      </c>
      <c r="AH150" s="85" t="s">
        <v>151</v>
      </c>
      <c r="AI150" s="85" t="s">
        <v>177</v>
      </c>
      <c r="AJ150" s="85" t="s">
        <v>193</v>
      </c>
      <c r="AK150" s="85" t="s">
        <v>179</v>
      </c>
      <c r="AL150" s="85" t="s">
        <v>194</v>
      </c>
      <c r="AM150" s="85" t="s">
        <v>195</v>
      </c>
      <c r="AN150" s="85" t="s">
        <v>1</v>
      </c>
      <c r="AO150" s="85"/>
      <c r="AP150" s="85" t="s">
        <v>1</v>
      </c>
      <c r="AQ150" s="85" t="s">
        <v>1041</v>
      </c>
      <c r="AR150" s="85" t="s">
        <v>158</v>
      </c>
      <c r="AS150" s="85" t="s">
        <v>238</v>
      </c>
      <c r="AT150" s="85" t="s">
        <v>1041</v>
      </c>
      <c r="AU150" s="85" t="s">
        <v>239</v>
      </c>
      <c r="AV150" s="85">
        <f t="shared" si="4"/>
        <v>18</v>
      </c>
      <c r="AW150" s="85" t="str">
        <f>VLOOKUP(Roster_HR[[#This Row],[Enterprise ID]],'ROSTER'!$A$1:$R$634,18,FALSE)</f>
        <v>COMMAND CENTER</v>
      </c>
      <c r="AX150" s="85" t="str">
        <f>VLOOKUP(Roster_HR[[#This Row],[Enterprise ID]],'ROSTER'!$A$1:$R$634,14,FALSE)</f>
        <v>Naples</v>
      </c>
      <c r="AY150" s="85" t="s">
        <v>1630</v>
      </c>
      <c r="AZ150" s="85" t="s">
        <v>160</v>
      </c>
      <c r="BA150" s="85"/>
      <c r="BB150" s="85"/>
      <c r="BC150" s="85" t="s">
        <v>1160</v>
      </c>
      <c r="BD150" s="85" t="s">
        <v>162</v>
      </c>
      <c r="BE150" s="85" t="s">
        <v>163</v>
      </c>
      <c r="BF150" s="85" t="s">
        <v>1160</v>
      </c>
      <c r="BG150" s="85" t="s">
        <v>164</v>
      </c>
      <c r="BH150" s="85" t="s">
        <v>968</v>
      </c>
      <c r="BI150" s="85" t="s">
        <v>969</v>
      </c>
      <c r="BJ150" s="85" t="s">
        <v>167</v>
      </c>
      <c r="BK150" s="85" t="s">
        <v>168</v>
      </c>
      <c r="BL150" s="85" t="s">
        <v>169</v>
      </c>
      <c r="BM150" s="85" t="s">
        <v>162</v>
      </c>
      <c r="BN150" s="85" t="s">
        <v>970</v>
      </c>
      <c r="BO150" s="85" t="s">
        <v>171</v>
      </c>
      <c r="BP150" s="85" t="s">
        <v>1167</v>
      </c>
      <c r="BQ150" s="85" t="s">
        <v>1168</v>
      </c>
      <c r="BR150" s="85" t="s">
        <v>1169</v>
      </c>
      <c r="BS150" s="85"/>
      <c r="BT150" s="85"/>
      <c r="BU150" s="85"/>
      <c r="BV150" s="85"/>
      <c r="BW150" s="85"/>
      <c r="BX150" s="85"/>
      <c r="BY150" s="85"/>
      <c r="BZ150" s="85"/>
    </row>
    <row r="151" spans="1:80" hidden="1" x14ac:dyDescent="0.25">
      <c r="A151" s="85" t="s">
        <v>1214</v>
      </c>
      <c r="B151" s="85" t="s">
        <v>128</v>
      </c>
      <c r="C151" s="85" t="s">
        <v>1005</v>
      </c>
      <c r="D151" s="85" t="str">
        <f>_xlfn.XLOOKUP(Roster_HR[[#This Row],[Enterprise ID]],Roster[Enterprise ID],Roster[Enterprise ID])</f>
        <v>francesco.terracina</v>
      </c>
      <c r="E151" s="85" t="s">
        <v>1215</v>
      </c>
      <c r="F151" s="85" t="s">
        <v>1216</v>
      </c>
      <c r="G151" s="85" t="s">
        <v>132</v>
      </c>
      <c r="H151" s="85" t="s">
        <v>1</v>
      </c>
      <c r="I151" s="85" t="s">
        <v>133</v>
      </c>
      <c r="J151" s="85" t="s">
        <v>134</v>
      </c>
      <c r="K151" s="85" t="s">
        <v>135</v>
      </c>
      <c r="L151" s="85" t="s">
        <v>136</v>
      </c>
      <c r="M151" s="85" t="s">
        <v>137</v>
      </c>
      <c r="N151" s="85" t="s">
        <v>138</v>
      </c>
      <c r="O151" s="85" t="s">
        <v>139</v>
      </c>
      <c r="P151" s="85" t="s">
        <v>140</v>
      </c>
      <c r="Q151" s="85" t="s">
        <v>141</v>
      </c>
      <c r="R151" s="85" t="s">
        <v>142</v>
      </c>
      <c r="S151" s="85" t="s">
        <v>143</v>
      </c>
      <c r="T151" s="85" t="s">
        <v>144</v>
      </c>
      <c r="U151" s="85" t="s">
        <v>965</v>
      </c>
      <c r="V151" s="85" t="s">
        <v>146</v>
      </c>
      <c r="W151" s="85" t="s">
        <v>147</v>
      </c>
      <c r="X151" s="85" t="s">
        <v>148</v>
      </c>
      <c r="Y151" s="85" t="s">
        <v>149</v>
      </c>
      <c r="Z151" s="85" t="s">
        <v>150</v>
      </c>
      <c r="AA151" s="85" t="s">
        <v>1</v>
      </c>
      <c r="AB151" s="85" t="s">
        <v>1</v>
      </c>
      <c r="AC151" s="85" t="s">
        <v>147</v>
      </c>
      <c r="AD151" s="85" t="s">
        <v>1</v>
      </c>
      <c r="AE151" s="85" t="s">
        <v>1</v>
      </c>
      <c r="AF151" s="85" t="s">
        <v>1</v>
      </c>
      <c r="AG151" s="85" t="s">
        <v>1</v>
      </c>
      <c r="AH151" s="85" t="s">
        <v>151</v>
      </c>
      <c r="AI151" s="85" t="s">
        <v>177</v>
      </c>
      <c r="AJ151" s="85" t="s">
        <v>178</v>
      </c>
      <c r="AK151" s="85" t="s">
        <v>179</v>
      </c>
      <c r="AL151" s="85" t="s">
        <v>180</v>
      </c>
      <c r="AM151" s="85" t="s">
        <v>181</v>
      </c>
      <c r="AN151" s="85" t="s">
        <v>1</v>
      </c>
      <c r="AO151" s="85"/>
      <c r="AP151" s="85" t="s">
        <v>1</v>
      </c>
      <c r="AQ151" s="85" t="s">
        <v>1217</v>
      </c>
      <c r="AR151" s="85" t="s">
        <v>158</v>
      </c>
      <c r="AS151" s="85" t="s">
        <v>211</v>
      </c>
      <c r="AT151" s="85" t="s">
        <v>1217</v>
      </c>
      <c r="AU151" s="85" t="s">
        <v>212</v>
      </c>
      <c r="AV151" s="85">
        <f t="shared" si="4"/>
        <v>36</v>
      </c>
      <c r="AW151" s="85" t="str">
        <f>VLOOKUP(Roster_HR[[#This Row],[Enterprise ID]],'ROSTER'!$A$1:$R$634,18,FALSE)</f>
        <v>SAP BASIS</v>
      </c>
      <c r="AX151" s="85" t="str">
        <f>VLOOKUP(Roster_HR[[#This Row],[Enterprise ID]],'ROSTER'!$A$1:$R$634,14,FALSE)</f>
        <v>Naples</v>
      </c>
      <c r="AY151" s="85" t="s">
        <v>4021</v>
      </c>
      <c r="AZ151" s="85" t="s">
        <v>160</v>
      </c>
      <c r="BA151" s="85"/>
      <c r="BB151" s="85"/>
      <c r="BC151" s="85" t="s">
        <v>283</v>
      </c>
      <c r="BD151" s="85" t="s">
        <v>162</v>
      </c>
      <c r="BE151" s="85" t="s">
        <v>163</v>
      </c>
      <c r="BF151" s="85" t="s">
        <v>283</v>
      </c>
      <c r="BG151" s="85" t="s">
        <v>164</v>
      </c>
      <c r="BH151" s="85" t="s">
        <v>968</v>
      </c>
      <c r="BI151" s="85" t="s">
        <v>969</v>
      </c>
      <c r="BJ151" s="85" t="s">
        <v>167</v>
      </c>
      <c r="BK151" s="85" t="s">
        <v>168</v>
      </c>
      <c r="BL151" s="85" t="s">
        <v>169</v>
      </c>
      <c r="BM151" s="85" t="s">
        <v>162</v>
      </c>
      <c r="BN151" s="85" t="s">
        <v>970</v>
      </c>
      <c r="BO151" s="85" t="s">
        <v>171</v>
      </c>
      <c r="BP151" s="85" t="s">
        <v>472</v>
      </c>
      <c r="BQ151" s="85" t="s">
        <v>473</v>
      </c>
      <c r="BR151" s="85" t="s">
        <v>474</v>
      </c>
      <c r="BS151" s="85"/>
      <c r="BT151" s="85"/>
      <c r="BU151" s="85"/>
      <c r="BV151" s="94">
        <v>1</v>
      </c>
      <c r="BW151" s="85"/>
      <c r="BX151" s="85"/>
      <c r="BY151" s="85"/>
      <c r="BZ151" s="85"/>
      <c r="CA151" t="s">
        <v>1218</v>
      </c>
      <c r="CB151" t="s">
        <v>193</v>
      </c>
    </row>
    <row r="152" spans="1:80" hidden="1" x14ac:dyDescent="0.25">
      <c r="A152" s="85" t="s">
        <v>1219</v>
      </c>
      <c r="B152" s="85" t="s">
        <v>128</v>
      </c>
      <c r="C152" s="85" t="s">
        <v>1220</v>
      </c>
      <c r="D152" s="85" t="e">
        <f>_xlfn.XLOOKUP(Roster_HR[[#This Row],[Enterprise ID]],Roster[Enterprise ID],Roster[Enterprise ID])</f>
        <v>#N/A</v>
      </c>
      <c r="E152" s="85" t="s">
        <v>1221</v>
      </c>
      <c r="F152" s="85" t="s">
        <v>1222</v>
      </c>
      <c r="G152" s="85" t="s">
        <v>132</v>
      </c>
      <c r="H152" s="85" t="s">
        <v>1</v>
      </c>
      <c r="I152" s="85" t="s">
        <v>133</v>
      </c>
      <c r="J152" s="85" t="s">
        <v>134</v>
      </c>
      <c r="K152" s="85" t="s">
        <v>135</v>
      </c>
      <c r="L152" s="85" t="s">
        <v>136</v>
      </c>
      <c r="M152" s="85" t="s">
        <v>137</v>
      </c>
      <c r="N152" s="85" t="s">
        <v>138</v>
      </c>
      <c r="O152" s="85" t="s">
        <v>139</v>
      </c>
      <c r="P152" s="85" t="s">
        <v>140</v>
      </c>
      <c r="Q152" s="85" t="s">
        <v>141</v>
      </c>
      <c r="R152" s="85" t="s">
        <v>142</v>
      </c>
      <c r="S152" s="85" t="s">
        <v>143</v>
      </c>
      <c r="T152" s="85" t="s">
        <v>144</v>
      </c>
      <c r="U152" s="85" t="s">
        <v>965</v>
      </c>
      <c r="V152" s="85" t="s">
        <v>146</v>
      </c>
      <c r="W152" s="85" t="s">
        <v>147</v>
      </c>
      <c r="X152" s="85" t="s">
        <v>148</v>
      </c>
      <c r="Y152" s="85" t="s">
        <v>149</v>
      </c>
      <c r="Z152" s="85" t="s">
        <v>150</v>
      </c>
      <c r="AA152" s="85" t="s">
        <v>1</v>
      </c>
      <c r="AB152" s="85" t="s">
        <v>1</v>
      </c>
      <c r="AC152" s="85" t="s">
        <v>147</v>
      </c>
      <c r="AD152" s="85" t="s">
        <v>1</v>
      </c>
      <c r="AE152" s="85" t="s">
        <v>1</v>
      </c>
      <c r="AF152" s="85" t="s">
        <v>1</v>
      </c>
      <c r="AG152" s="85" t="s">
        <v>1</v>
      </c>
      <c r="AH152" s="85" t="s">
        <v>151</v>
      </c>
      <c r="AI152" s="85" t="s">
        <v>152</v>
      </c>
      <c r="AJ152" s="85" t="s">
        <v>153</v>
      </c>
      <c r="AK152" s="85" t="s">
        <v>154</v>
      </c>
      <c r="AL152" s="85" t="s">
        <v>155</v>
      </c>
      <c r="AM152" s="85" t="s">
        <v>156</v>
      </c>
      <c r="AN152" s="85" t="s">
        <v>1</v>
      </c>
      <c r="AO152" s="85"/>
      <c r="AP152" s="85" t="s">
        <v>1</v>
      </c>
      <c r="AQ152" s="85" t="s">
        <v>1223</v>
      </c>
      <c r="AR152" s="85" t="s">
        <v>158</v>
      </c>
      <c r="AS152" s="85" t="s">
        <v>1</v>
      </c>
      <c r="AT152" s="85" t="s">
        <v>1223</v>
      </c>
      <c r="AU152" s="85" t="s">
        <v>1097</v>
      </c>
      <c r="AV152" s="85">
        <f t="shared" si="4"/>
        <v>29</v>
      </c>
      <c r="AW152" s="85" t="str">
        <f>VLOOKUP(Roster_HR[[#This Row],[Enterprise ID]],'ROSTER'!$A$1:$R$634,18,FALSE)</f>
        <v>T&amp;M</v>
      </c>
      <c r="AX152" s="85" t="str">
        <f>VLOOKUP(Roster_HR[[#This Row],[Enterprise ID]],'ROSTER'!$A$1:$R$634,14,FALSE)</f>
        <v>Naples</v>
      </c>
      <c r="AY152" s="85" t="s">
        <v>1630</v>
      </c>
      <c r="AZ152" s="85" t="s">
        <v>160</v>
      </c>
      <c r="BA152" s="85"/>
      <c r="BB152" s="85"/>
      <c r="BC152" s="85" t="s">
        <v>1224</v>
      </c>
      <c r="BD152" s="85" t="s">
        <v>162</v>
      </c>
      <c r="BE152" s="85" t="s">
        <v>163</v>
      </c>
      <c r="BF152" s="85" t="s">
        <v>1224</v>
      </c>
      <c r="BG152" s="85" t="s">
        <v>164</v>
      </c>
      <c r="BH152" s="85" t="s">
        <v>968</v>
      </c>
      <c r="BI152" s="85" t="s">
        <v>969</v>
      </c>
      <c r="BJ152" s="85" t="s">
        <v>167</v>
      </c>
      <c r="BK152" s="85" t="s">
        <v>168</v>
      </c>
      <c r="BL152" s="85" t="s">
        <v>169</v>
      </c>
      <c r="BM152" s="85" t="s">
        <v>162</v>
      </c>
      <c r="BN152" s="85" t="s">
        <v>970</v>
      </c>
      <c r="BO152" s="85" t="s">
        <v>171</v>
      </c>
      <c r="BP152" s="85" t="s">
        <v>623</v>
      </c>
      <c r="BQ152" s="85" t="s">
        <v>624</v>
      </c>
      <c r="BR152" s="85" t="s">
        <v>625</v>
      </c>
      <c r="BS152" s="85"/>
      <c r="BT152" s="85" t="s">
        <v>217</v>
      </c>
      <c r="BU152" s="85"/>
      <c r="BV152" s="85"/>
      <c r="BW152" s="85"/>
      <c r="BX152" s="85"/>
      <c r="BY152" s="85"/>
      <c r="BZ152" s="85" t="s">
        <v>1524</v>
      </c>
      <c r="CA152" t="s">
        <v>209</v>
      </c>
      <c r="CB152" t="s">
        <v>207</v>
      </c>
    </row>
    <row r="153" spans="1:80" hidden="1" x14ac:dyDescent="0.25">
      <c r="A153" s="85" t="s">
        <v>1225</v>
      </c>
      <c r="B153" s="85" t="s">
        <v>128</v>
      </c>
      <c r="C153" s="85" t="s">
        <v>1226</v>
      </c>
      <c r="D153" s="85" t="str">
        <f>_xlfn.XLOOKUP(Roster_HR[[#This Row],[Enterprise ID]],Roster[Enterprise ID],Roster[Enterprise ID])</f>
        <v>gabriele.moretti</v>
      </c>
      <c r="E153" s="85" t="s">
        <v>1227</v>
      </c>
      <c r="F153" s="85" t="s">
        <v>1228</v>
      </c>
      <c r="G153" s="85" t="s">
        <v>132</v>
      </c>
      <c r="H153" s="85" t="s">
        <v>1</v>
      </c>
      <c r="I153" s="85" t="s">
        <v>133</v>
      </c>
      <c r="J153" s="85" t="s">
        <v>134</v>
      </c>
      <c r="K153" s="85" t="s">
        <v>135</v>
      </c>
      <c r="L153" s="85" t="s">
        <v>136</v>
      </c>
      <c r="M153" s="85" t="s">
        <v>137</v>
      </c>
      <c r="N153" s="85" t="s">
        <v>138</v>
      </c>
      <c r="O153" s="85" t="s">
        <v>139</v>
      </c>
      <c r="P153" s="85" t="s">
        <v>140</v>
      </c>
      <c r="Q153" s="85" t="s">
        <v>141</v>
      </c>
      <c r="R153" s="85" t="s">
        <v>142</v>
      </c>
      <c r="S153" s="85" t="s">
        <v>143</v>
      </c>
      <c r="T153" s="85" t="s">
        <v>144</v>
      </c>
      <c r="U153" s="85" t="s">
        <v>965</v>
      </c>
      <c r="V153" s="85" t="s">
        <v>146</v>
      </c>
      <c r="W153" s="85" t="s">
        <v>147</v>
      </c>
      <c r="X153" s="85" t="s">
        <v>148</v>
      </c>
      <c r="Y153" s="85" t="s">
        <v>149</v>
      </c>
      <c r="Z153" s="85" t="s">
        <v>150</v>
      </c>
      <c r="AA153" s="85" t="s">
        <v>1</v>
      </c>
      <c r="AB153" s="85" t="s">
        <v>1</v>
      </c>
      <c r="AC153" s="85" t="s">
        <v>147</v>
      </c>
      <c r="AD153" s="85" t="s">
        <v>1</v>
      </c>
      <c r="AE153" s="85" t="s">
        <v>1</v>
      </c>
      <c r="AF153" s="85" t="s">
        <v>1</v>
      </c>
      <c r="AG153" s="85" t="s">
        <v>1</v>
      </c>
      <c r="AH153" s="85" t="s">
        <v>151</v>
      </c>
      <c r="AI153" s="85" t="s">
        <v>206</v>
      </c>
      <c r="AJ153" s="85" t="s">
        <v>219</v>
      </c>
      <c r="AK153" s="85" t="s">
        <v>154</v>
      </c>
      <c r="AL153" s="85" t="s">
        <v>434</v>
      </c>
      <c r="AM153" s="85" t="s">
        <v>435</v>
      </c>
      <c r="AN153" s="85" t="s">
        <v>1</v>
      </c>
      <c r="AO153" s="85"/>
      <c r="AP153" s="85" t="s">
        <v>1</v>
      </c>
      <c r="AQ153" s="85" t="s">
        <v>556</v>
      </c>
      <c r="AR153" s="85" t="s">
        <v>158</v>
      </c>
      <c r="AS153" s="85" t="s">
        <v>1</v>
      </c>
      <c r="AT153" s="85" t="s">
        <v>556</v>
      </c>
      <c r="AU153" s="85" t="s">
        <v>871</v>
      </c>
      <c r="AV153" s="85">
        <f t="shared" si="4"/>
        <v>58</v>
      </c>
      <c r="AW153" s="85" t="str">
        <f>VLOOKUP(Roster_HR[[#This Row],[Enterprise ID]],'ROSTER'!$A$1:$R$634,18,FALSE)</f>
        <v>UNIX SERVICES</v>
      </c>
      <c r="AX153" s="85" t="str">
        <f>VLOOKUP(Roster_HR[[#This Row],[Enterprise ID]],'ROSTER'!$A$1:$R$634,14,FALSE)</f>
        <v>Naples</v>
      </c>
      <c r="AY153" s="85" t="s">
        <v>4021</v>
      </c>
      <c r="AZ153" s="85" t="s">
        <v>160</v>
      </c>
      <c r="BA153" s="85"/>
      <c r="BB153" s="85"/>
      <c r="BC153" s="85" t="s">
        <v>1075</v>
      </c>
      <c r="BD153" s="85" t="s">
        <v>162</v>
      </c>
      <c r="BE153" s="85" t="s">
        <v>163</v>
      </c>
      <c r="BF153" s="85" t="s">
        <v>1075</v>
      </c>
      <c r="BG153" s="85" t="s">
        <v>164</v>
      </c>
      <c r="BH153" s="85" t="s">
        <v>968</v>
      </c>
      <c r="BI153" s="85" t="s">
        <v>969</v>
      </c>
      <c r="BJ153" s="85" t="s">
        <v>167</v>
      </c>
      <c r="BK153" s="85" t="s">
        <v>168</v>
      </c>
      <c r="BL153" s="85" t="s">
        <v>169</v>
      </c>
      <c r="BM153" s="85" t="s">
        <v>162</v>
      </c>
      <c r="BN153" s="85" t="s">
        <v>970</v>
      </c>
      <c r="BO153" s="85" t="s">
        <v>171</v>
      </c>
      <c r="BP153" s="85" t="s">
        <v>214</v>
      </c>
      <c r="BQ153" s="85" t="s">
        <v>215</v>
      </c>
      <c r="BR153" s="85" t="s">
        <v>216</v>
      </c>
      <c r="BS153" s="85"/>
      <c r="BT153" s="85"/>
      <c r="BU153" s="85"/>
      <c r="BV153" s="85"/>
      <c r="BW153" s="85"/>
      <c r="BX153" s="85"/>
      <c r="BY153" s="85"/>
      <c r="BZ153" s="85"/>
    </row>
    <row r="154" spans="1:80" hidden="1" x14ac:dyDescent="0.25">
      <c r="A154" s="85" t="s">
        <v>1229</v>
      </c>
      <c r="B154" s="85" t="s">
        <v>128</v>
      </c>
      <c r="C154" s="85" t="s">
        <v>1230</v>
      </c>
      <c r="D154" s="85" t="str">
        <f>_xlfn.XLOOKUP(Roster_HR[[#This Row],[Enterprise ID]],Roster[Enterprise ID],Roster[Enterprise ID])</f>
        <v>gennaro.taurino</v>
      </c>
      <c r="E154" s="85" t="s">
        <v>1231</v>
      </c>
      <c r="F154" s="85" t="s">
        <v>1232</v>
      </c>
      <c r="G154" s="85" t="s">
        <v>132</v>
      </c>
      <c r="H154" s="85" t="s">
        <v>1</v>
      </c>
      <c r="I154" s="85" t="s">
        <v>133</v>
      </c>
      <c r="J154" s="85" t="s">
        <v>134</v>
      </c>
      <c r="K154" s="85" t="s">
        <v>135</v>
      </c>
      <c r="L154" s="85" t="s">
        <v>136</v>
      </c>
      <c r="M154" s="85" t="s">
        <v>137</v>
      </c>
      <c r="N154" s="85" t="s">
        <v>138</v>
      </c>
      <c r="O154" s="85" t="s">
        <v>139</v>
      </c>
      <c r="P154" s="85" t="s">
        <v>140</v>
      </c>
      <c r="Q154" s="85" t="s">
        <v>141</v>
      </c>
      <c r="R154" s="85" t="s">
        <v>142</v>
      </c>
      <c r="S154" s="85" t="s">
        <v>143</v>
      </c>
      <c r="T154" s="85" t="s">
        <v>144</v>
      </c>
      <c r="U154" s="85" t="s">
        <v>965</v>
      </c>
      <c r="V154" s="85" t="s">
        <v>146</v>
      </c>
      <c r="W154" s="85" t="s">
        <v>147</v>
      </c>
      <c r="X154" s="85" t="s">
        <v>148</v>
      </c>
      <c r="Y154" s="85" t="s">
        <v>149</v>
      </c>
      <c r="Z154" s="85" t="s">
        <v>150</v>
      </c>
      <c r="AA154" s="85" t="s">
        <v>1</v>
      </c>
      <c r="AB154" s="85" t="s">
        <v>1</v>
      </c>
      <c r="AC154" s="85" t="s">
        <v>147</v>
      </c>
      <c r="AD154" s="85" t="s">
        <v>1</v>
      </c>
      <c r="AE154" s="85" t="s">
        <v>1</v>
      </c>
      <c r="AF154" s="85" t="s">
        <v>1</v>
      </c>
      <c r="AG154" s="85" t="s">
        <v>1</v>
      </c>
      <c r="AH154" s="85" t="s">
        <v>151</v>
      </c>
      <c r="AI154" s="85" t="s">
        <v>177</v>
      </c>
      <c r="AJ154" s="85" t="s">
        <v>193</v>
      </c>
      <c r="AK154" s="85" t="s">
        <v>224</v>
      </c>
      <c r="AL154" s="85" t="s">
        <v>225</v>
      </c>
      <c r="AM154" s="85" t="s">
        <v>226</v>
      </c>
      <c r="AN154" s="85" t="s">
        <v>1</v>
      </c>
      <c r="AO154" s="85"/>
      <c r="AP154" s="85" t="s">
        <v>1</v>
      </c>
      <c r="AQ154" s="85" t="s">
        <v>281</v>
      </c>
      <c r="AR154" s="85" t="s">
        <v>158</v>
      </c>
      <c r="AS154" s="85" t="s">
        <v>1</v>
      </c>
      <c r="AT154" s="85" t="s">
        <v>281</v>
      </c>
      <c r="AU154" s="85" t="s">
        <v>1233</v>
      </c>
      <c r="AV154" s="85">
        <f t="shared" si="4"/>
        <v>52</v>
      </c>
      <c r="AW154" s="85" t="str">
        <f>VLOOKUP(Roster_HR[[#This Row],[Enterprise ID]],'ROSTER'!$A$1:$R$634,18,FALSE)</f>
        <v>TOOLS&amp;AUTOMATION</v>
      </c>
      <c r="AX154" s="85" t="str">
        <f>VLOOKUP(Roster_HR[[#This Row],[Enterprise ID]],'ROSTER'!$A$1:$R$634,14,FALSE)</f>
        <v>Naples</v>
      </c>
      <c r="AY154" s="85" t="s">
        <v>4021</v>
      </c>
      <c r="AZ154" s="85" t="s">
        <v>160</v>
      </c>
      <c r="BA154" s="85"/>
      <c r="BB154" s="85"/>
      <c r="BC154" s="85" t="s">
        <v>291</v>
      </c>
      <c r="BD154" s="85" t="s">
        <v>162</v>
      </c>
      <c r="BE154" s="85" t="s">
        <v>163</v>
      </c>
      <c r="BF154" s="85" t="s">
        <v>291</v>
      </c>
      <c r="BG154" s="85" t="s">
        <v>164</v>
      </c>
      <c r="BH154" s="85" t="s">
        <v>968</v>
      </c>
      <c r="BI154" s="85" t="s">
        <v>969</v>
      </c>
      <c r="BJ154" s="85" t="s">
        <v>167</v>
      </c>
      <c r="BK154" s="85" t="s">
        <v>168</v>
      </c>
      <c r="BL154" s="85" t="s">
        <v>169</v>
      </c>
      <c r="BM154" s="85" t="s">
        <v>162</v>
      </c>
      <c r="BN154" s="85" t="s">
        <v>970</v>
      </c>
      <c r="BO154" s="85" t="s">
        <v>171</v>
      </c>
      <c r="BP154" s="85" t="s">
        <v>1</v>
      </c>
      <c r="BQ154" s="85" t="s">
        <v>1</v>
      </c>
      <c r="BR154" s="85" t="s">
        <v>1</v>
      </c>
      <c r="BS154" s="85"/>
      <c r="BT154" s="85"/>
      <c r="BU154" s="85"/>
      <c r="BV154" s="85"/>
      <c r="BW154" s="85"/>
      <c r="BX154" s="85"/>
      <c r="BY154" s="85"/>
      <c r="BZ154" s="85"/>
    </row>
    <row r="155" spans="1:80" hidden="1" x14ac:dyDescent="0.25">
      <c r="A155" s="85" t="s">
        <v>1234</v>
      </c>
      <c r="B155" s="85" t="s">
        <v>128</v>
      </c>
      <c r="C155" s="85" t="s">
        <v>1235</v>
      </c>
      <c r="D155" s="85" t="str">
        <f>_xlfn.XLOOKUP(Roster_HR[[#This Row],[Enterprise ID]],Roster[Enterprise ID],Roster[Enterprise ID])</f>
        <v>gianluca.balzano</v>
      </c>
      <c r="E155" s="85" t="s">
        <v>1236</v>
      </c>
      <c r="F155" s="85" t="s">
        <v>1237</v>
      </c>
      <c r="G155" s="85" t="s">
        <v>132</v>
      </c>
      <c r="H155" s="85" t="s">
        <v>1</v>
      </c>
      <c r="I155" s="85" t="s">
        <v>133</v>
      </c>
      <c r="J155" s="85" t="s">
        <v>134</v>
      </c>
      <c r="K155" s="85" t="s">
        <v>135</v>
      </c>
      <c r="L155" s="85" t="s">
        <v>136</v>
      </c>
      <c r="M155" s="85" t="s">
        <v>137</v>
      </c>
      <c r="N155" s="85" t="s">
        <v>138</v>
      </c>
      <c r="O155" s="85" t="s">
        <v>139</v>
      </c>
      <c r="P155" s="85" t="s">
        <v>140</v>
      </c>
      <c r="Q155" s="85" t="s">
        <v>141</v>
      </c>
      <c r="R155" s="85" t="s">
        <v>142</v>
      </c>
      <c r="S155" s="85" t="s">
        <v>143</v>
      </c>
      <c r="T155" s="85" t="s">
        <v>144</v>
      </c>
      <c r="U155" s="85" t="s">
        <v>965</v>
      </c>
      <c r="V155" s="85" t="s">
        <v>146</v>
      </c>
      <c r="W155" s="85" t="s">
        <v>147</v>
      </c>
      <c r="X155" s="85" t="s">
        <v>148</v>
      </c>
      <c r="Y155" s="85" t="s">
        <v>149</v>
      </c>
      <c r="Z155" s="85" t="s">
        <v>150</v>
      </c>
      <c r="AA155" s="85" t="s">
        <v>1</v>
      </c>
      <c r="AB155" s="85" t="s">
        <v>1</v>
      </c>
      <c r="AC155" s="85" t="s">
        <v>147</v>
      </c>
      <c r="AD155" s="85" t="s">
        <v>1</v>
      </c>
      <c r="AE155" s="85" t="s">
        <v>1</v>
      </c>
      <c r="AF155" s="85" t="s">
        <v>1</v>
      </c>
      <c r="AG155" s="85" t="s">
        <v>1</v>
      </c>
      <c r="AH155" s="85" t="s">
        <v>151</v>
      </c>
      <c r="AI155" s="85" t="s">
        <v>206</v>
      </c>
      <c r="AJ155" s="85" t="s">
        <v>219</v>
      </c>
      <c r="AK155" s="85" t="s">
        <v>179</v>
      </c>
      <c r="AL155" s="85" t="s">
        <v>280</v>
      </c>
      <c r="AM155" s="85" t="s">
        <v>218</v>
      </c>
      <c r="AN155" s="85" t="s">
        <v>1</v>
      </c>
      <c r="AO155" s="85"/>
      <c r="AP155" s="85" t="s">
        <v>1</v>
      </c>
      <c r="AQ155" s="85" t="s">
        <v>1238</v>
      </c>
      <c r="AR155" s="85" t="s">
        <v>158</v>
      </c>
      <c r="AS155" s="85" t="s">
        <v>1239</v>
      </c>
      <c r="AT155" s="85" t="s">
        <v>1238</v>
      </c>
      <c r="AU155" s="85" t="s">
        <v>700</v>
      </c>
      <c r="AV155" s="85">
        <f t="shared" si="4"/>
        <v>42</v>
      </c>
      <c r="AW155" s="85" t="str">
        <f>VLOOKUP(Roster_HR[[#This Row],[Enterprise ID]],'ROSTER'!$A$1:$R$634,18,FALSE)</f>
        <v>SERVICE DESK</v>
      </c>
      <c r="AX155" s="85" t="str">
        <f>VLOOKUP(Roster_HR[[#This Row],[Enterprise ID]],'ROSTER'!$A$1:$R$634,14,FALSE)</f>
        <v>Naples</v>
      </c>
      <c r="AY155" s="85" t="s">
        <v>1630</v>
      </c>
      <c r="AZ155" s="85" t="s">
        <v>160</v>
      </c>
      <c r="BA155" s="85"/>
      <c r="BB155" s="85"/>
      <c r="BC155" s="85" t="s">
        <v>1029</v>
      </c>
      <c r="BD155" s="85" t="s">
        <v>162</v>
      </c>
      <c r="BE155" s="85" t="s">
        <v>163</v>
      </c>
      <c r="BF155" s="85" t="s">
        <v>1029</v>
      </c>
      <c r="BG155" s="85" t="s">
        <v>164</v>
      </c>
      <c r="BH155" s="85" t="s">
        <v>968</v>
      </c>
      <c r="BI155" s="85" t="s">
        <v>969</v>
      </c>
      <c r="BJ155" s="85" t="s">
        <v>167</v>
      </c>
      <c r="BK155" s="85" t="s">
        <v>168</v>
      </c>
      <c r="BL155" s="85" t="s">
        <v>169</v>
      </c>
      <c r="BM155" s="85" t="s">
        <v>162</v>
      </c>
      <c r="BN155" s="85" t="s">
        <v>970</v>
      </c>
      <c r="BO155" s="85" t="s">
        <v>171</v>
      </c>
      <c r="BP155" s="85" t="s">
        <v>623</v>
      </c>
      <c r="BQ155" s="85" t="s">
        <v>624</v>
      </c>
      <c r="BR155" s="85" t="s">
        <v>1240</v>
      </c>
      <c r="BS155" s="85"/>
      <c r="BT155" s="85"/>
      <c r="BU155" s="85"/>
      <c r="BV155" s="85"/>
      <c r="BW155" s="85"/>
      <c r="BX155" s="85"/>
      <c r="BY155" s="85"/>
      <c r="BZ155" s="85"/>
    </row>
    <row r="156" spans="1:80" hidden="1" x14ac:dyDescent="0.25">
      <c r="A156" s="85" t="s">
        <v>1241</v>
      </c>
      <c r="B156" s="85" t="s">
        <v>128</v>
      </c>
      <c r="C156" s="85" t="s">
        <v>1242</v>
      </c>
      <c r="D156" s="85" t="str">
        <f>_xlfn.XLOOKUP(Roster_HR[[#This Row],[Enterprise ID]],Roster[Enterprise ID],Roster[Enterprise ID])</f>
        <v>giorgio.scialdone</v>
      </c>
      <c r="E156" s="85" t="s">
        <v>1243</v>
      </c>
      <c r="F156" s="85" t="s">
        <v>1244</v>
      </c>
      <c r="G156" s="85" t="s">
        <v>132</v>
      </c>
      <c r="H156" s="85" t="s">
        <v>1</v>
      </c>
      <c r="I156" s="85" t="s">
        <v>133</v>
      </c>
      <c r="J156" s="85" t="s">
        <v>134</v>
      </c>
      <c r="K156" s="85" t="s">
        <v>135</v>
      </c>
      <c r="L156" s="85" t="s">
        <v>136</v>
      </c>
      <c r="M156" s="85" t="s">
        <v>137</v>
      </c>
      <c r="N156" s="85" t="s">
        <v>138</v>
      </c>
      <c r="O156" s="85" t="s">
        <v>139</v>
      </c>
      <c r="P156" s="85" t="s">
        <v>140</v>
      </c>
      <c r="Q156" s="85" t="s">
        <v>141</v>
      </c>
      <c r="R156" s="85" t="s">
        <v>142</v>
      </c>
      <c r="S156" s="85" t="s">
        <v>143</v>
      </c>
      <c r="T156" s="85" t="s">
        <v>144</v>
      </c>
      <c r="U156" s="85" t="s">
        <v>965</v>
      </c>
      <c r="V156" s="85" t="s">
        <v>146</v>
      </c>
      <c r="W156" s="85" t="s">
        <v>147</v>
      </c>
      <c r="X156" s="85" t="s">
        <v>148</v>
      </c>
      <c r="Y156" s="85" t="s">
        <v>149</v>
      </c>
      <c r="Z156" s="85" t="s">
        <v>150</v>
      </c>
      <c r="AA156" s="85" t="s">
        <v>1</v>
      </c>
      <c r="AB156" s="85" t="s">
        <v>1</v>
      </c>
      <c r="AC156" s="85" t="s">
        <v>147</v>
      </c>
      <c r="AD156" s="85" t="s">
        <v>1</v>
      </c>
      <c r="AE156" s="85" t="s">
        <v>1</v>
      </c>
      <c r="AF156" s="85" t="s">
        <v>1</v>
      </c>
      <c r="AG156" s="85" t="s">
        <v>1</v>
      </c>
      <c r="AH156" s="85" t="s">
        <v>151</v>
      </c>
      <c r="AI156" s="85" t="s">
        <v>206</v>
      </c>
      <c r="AJ156" s="85" t="s">
        <v>207</v>
      </c>
      <c r="AK156" s="85" t="s">
        <v>179</v>
      </c>
      <c r="AL156" s="85" t="s">
        <v>208</v>
      </c>
      <c r="AM156" s="85" t="s">
        <v>209</v>
      </c>
      <c r="AN156" s="85" t="s">
        <v>1</v>
      </c>
      <c r="AO156" s="85"/>
      <c r="AP156" s="85" t="s">
        <v>1</v>
      </c>
      <c r="AQ156" s="85" t="s">
        <v>317</v>
      </c>
      <c r="AR156" s="85" t="s">
        <v>158</v>
      </c>
      <c r="AS156" s="85" t="s">
        <v>1</v>
      </c>
      <c r="AT156" s="85" t="s">
        <v>317</v>
      </c>
      <c r="AU156" s="85" t="s">
        <v>557</v>
      </c>
      <c r="AV156" s="85">
        <f t="shared" si="4"/>
        <v>39</v>
      </c>
      <c r="AW156" s="85" t="str">
        <f>VLOOKUP(Roster_HR[[#This Row],[Enterprise ID]],'ROSTER'!$A$1:$R$634,18,FALSE)</f>
        <v>COMMAND CENTER</v>
      </c>
      <c r="AX156" s="85" t="str">
        <f>VLOOKUP(Roster_HR[[#This Row],[Enterprise ID]],'ROSTER'!$A$1:$R$634,14,FALSE)</f>
        <v>Naples</v>
      </c>
      <c r="AY156" s="85" t="s">
        <v>1630</v>
      </c>
      <c r="AZ156" s="85" t="s">
        <v>160</v>
      </c>
      <c r="BA156" s="85"/>
      <c r="BB156" s="85"/>
      <c r="BC156" s="85" t="s">
        <v>283</v>
      </c>
      <c r="BD156" s="85" t="s">
        <v>162</v>
      </c>
      <c r="BE156" s="85" t="s">
        <v>163</v>
      </c>
      <c r="BF156" s="85" t="s">
        <v>283</v>
      </c>
      <c r="BG156" s="85" t="s">
        <v>164</v>
      </c>
      <c r="BH156" s="85" t="s">
        <v>968</v>
      </c>
      <c r="BI156" s="85" t="s">
        <v>969</v>
      </c>
      <c r="BJ156" s="85" t="s">
        <v>167</v>
      </c>
      <c r="BK156" s="85" t="s">
        <v>168</v>
      </c>
      <c r="BL156" s="85" t="s">
        <v>169</v>
      </c>
      <c r="BM156" s="85" t="s">
        <v>162</v>
      </c>
      <c r="BN156" s="85" t="s">
        <v>970</v>
      </c>
      <c r="BO156" s="85" t="s">
        <v>171</v>
      </c>
      <c r="BP156" s="85" t="s">
        <v>998</v>
      </c>
      <c r="BQ156" s="85" t="s">
        <v>999</v>
      </c>
      <c r="BR156" s="85" t="s">
        <v>1000</v>
      </c>
      <c r="BS156" s="85"/>
      <c r="BT156" s="85"/>
      <c r="BU156" s="85"/>
      <c r="BV156" s="85"/>
      <c r="BW156" s="85"/>
      <c r="BX156" s="85"/>
      <c r="BY156" s="85"/>
      <c r="BZ156" s="85"/>
    </row>
    <row r="157" spans="1:80" hidden="1" x14ac:dyDescent="0.25">
      <c r="A157" s="85" t="s">
        <v>1245</v>
      </c>
      <c r="B157" s="85" t="s">
        <v>128</v>
      </c>
      <c r="C157" s="85" t="s">
        <v>1246</v>
      </c>
      <c r="D157" s="85" t="str">
        <f>_xlfn.XLOOKUP(Roster_HR[[#This Row],[Enterprise ID]],Roster[Enterprise ID],Roster[Enterprise ID])</f>
        <v>giovanni.pagliara</v>
      </c>
      <c r="E157" s="85" t="s">
        <v>1247</v>
      </c>
      <c r="F157" s="85" t="s">
        <v>1248</v>
      </c>
      <c r="G157" s="85" t="s">
        <v>132</v>
      </c>
      <c r="H157" s="85" t="s">
        <v>1</v>
      </c>
      <c r="I157" s="85" t="s">
        <v>133</v>
      </c>
      <c r="J157" s="85" t="s">
        <v>134</v>
      </c>
      <c r="K157" s="85" t="s">
        <v>135</v>
      </c>
      <c r="L157" s="85" t="s">
        <v>136</v>
      </c>
      <c r="M157" s="85" t="s">
        <v>137</v>
      </c>
      <c r="N157" s="85" t="s">
        <v>138</v>
      </c>
      <c r="O157" s="85" t="s">
        <v>139</v>
      </c>
      <c r="P157" s="85" t="s">
        <v>140</v>
      </c>
      <c r="Q157" s="85" t="s">
        <v>141</v>
      </c>
      <c r="R157" s="85" t="s">
        <v>142</v>
      </c>
      <c r="S157" s="85" t="s">
        <v>143</v>
      </c>
      <c r="T157" s="85" t="s">
        <v>144</v>
      </c>
      <c r="U157" s="85" t="s">
        <v>965</v>
      </c>
      <c r="V157" s="85" t="s">
        <v>146</v>
      </c>
      <c r="W157" s="85" t="s">
        <v>147</v>
      </c>
      <c r="X157" s="85" t="s">
        <v>148</v>
      </c>
      <c r="Y157" s="85" t="s">
        <v>149</v>
      </c>
      <c r="Z157" s="85" t="s">
        <v>150</v>
      </c>
      <c r="AA157" s="85" t="s">
        <v>1</v>
      </c>
      <c r="AB157" s="85" t="s">
        <v>1</v>
      </c>
      <c r="AC157" s="85" t="s">
        <v>147</v>
      </c>
      <c r="AD157" s="85" t="s">
        <v>1</v>
      </c>
      <c r="AE157" s="85" t="s">
        <v>1</v>
      </c>
      <c r="AF157" s="85" t="s">
        <v>1</v>
      </c>
      <c r="AG157" s="85" t="s">
        <v>1</v>
      </c>
      <c r="AH157" s="85" t="s">
        <v>151</v>
      </c>
      <c r="AI157" s="85" t="s">
        <v>206</v>
      </c>
      <c r="AJ157" s="85" t="s">
        <v>219</v>
      </c>
      <c r="AK157" s="85" t="s">
        <v>179</v>
      </c>
      <c r="AL157" s="85" t="s">
        <v>280</v>
      </c>
      <c r="AM157" s="85" t="s">
        <v>218</v>
      </c>
      <c r="AN157" s="85" t="s">
        <v>1</v>
      </c>
      <c r="AO157" s="85"/>
      <c r="AP157" s="85" t="s">
        <v>1</v>
      </c>
      <c r="AQ157" s="85" t="s">
        <v>1249</v>
      </c>
      <c r="AR157" s="85" t="s">
        <v>158</v>
      </c>
      <c r="AS157" s="85" t="s">
        <v>1250</v>
      </c>
      <c r="AT157" s="85" t="s">
        <v>1251</v>
      </c>
      <c r="AU157" s="85" t="s">
        <v>1252</v>
      </c>
      <c r="AV157" s="85">
        <f t="shared" si="4"/>
        <v>96</v>
      </c>
      <c r="AW157" s="85" t="str">
        <f>VLOOKUP(Roster_HR[[#This Row],[Enterprise ID]],'ROSTER'!$A$1:$R$634,18,FALSE)</f>
        <v>SERVICE DESK</v>
      </c>
      <c r="AX157" s="85" t="str">
        <f>VLOOKUP(Roster_HR[[#This Row],[Enterprise ID]],'ROSTER'!$A$1:$R$634,14,FALSE)</f>
        <v>Naples</v>
      </c>
      <c r="AY157" s="85" t="s">
        <v>1630</v>
      </c>
      <c r="AZ157" s="85" t="s">
        <v>160</v>
      </c>
      <c r="BA157" s="85"/>
      <c r="BB157" s="85"/>
      <c r="BC157" s="85" t="s">
        <v>990</v>
      </c>
      <c r="BD157" s="85" t="s">
        <v>162</v>
      </c>
      <c r="BE157" s="85" t="s">
        <v>163</v>
      </c>
      <c r="BF157" s="85" t="s">
        <v>990</v>
      </c>
      <c r="BG157" s="85" t="s">
        <v>164</v>
      </c>
      <c r="BH157" s="85" t="s">
        <v>968</v>
      </c>
      <c r="BI157" s="85" t="s">
        <v>969</v>
      </c>
      <c r="BJ157" s="85" t="s">
        <v>167</v>
      </c>
      <c r="BK157" s="85" t="s">
        <v>168</v>
      </c>
      <c r="BL157" s="85" t="s">
        <v>169</v>
      </c>
      <c r="BM157" s="85" t="s">
        <v>162</v>
      </c>
      <c r="BN157" s="85" t="s">
        <v>970</v>
      </c>
      <c r="BO157" s="85" t="s">
        <v>171</v>
      </c>
      <c r="BP157" s="85" t="s">
        <v>1057</v>
      </c>
      <c r="BQ157" s="85" t="s">
        <v>1058</v>
      </c>
      <c r="BR157" s="85" t="s">
        <v>1059</v>
      </c>
      <c r="BS157" s="85"/>
      <c r="BT157" s="85"/>
      <c r="BU157" s="85"/>
      <c r="BV157" s="85"/>
      <c r="BW157" s="85"/>
      <c r="BX157" s="85"/>
      <c r="BY157" s="85"/>
      <c r="BZ157" s="85"/>
    </row>
    <row r="158" spans="1:80" hidden="1" x14ac:dyDescent="0.25">
      <c r="A158" s="85" t="s">
        <v>1253</v>
      </c>
      <c r="B158" s="85" t="s">
        <v>128</v>
      </c>
      <c r="C158" s="85" t="s">
        <v>1254</v>
      </c>
      <c r="D158" s="85" t="str">
        <f>_xlfn.XLOOKUP(Roster_HR[[#This Row],[Enterprise ID]],Roster[Enterprise ID],Roster[Enterprise ID])</f>
        <v>giovanni.palmato</v>
      </c>
      <c r="E158" s="85" t="s">
        <v>1255</v>
      </c>
      <c r="F158" s="85" t="s">
        <v>1256</v>
      </c>
      <c r="G158" s="85" t="s">
        <v>132</v>
      </c>
      <c r="H158" s="85" t="s">
        <v>1</v>
      </c>
      <c r="I158" s="85" t="s">
        <v>133</v>
      </c>
      <c r="J158" s="85" t="s">
        <v>134</v>
      </c>
      <c r="K158" s="85" t="s">
        <v>135</v>
      </c>
      <c r="L158" s="85" t="s">
        <v>136</v>
      </c>
      <c r="M158" s="85" t="s">
        <v>137</v>
      </c>
      <c r="N158" s="85" t="s">
        <v>138</v>
      </c>
      <c r="O158" s="85" t="s">
        <v>139</v>
      </c>
      <c r="P158" s="85" t="s">
        <v>140</v>
      </c>
      <c r="Q158" s="85" t="s">
        <v>141</v>
      </c>
      <c r="R158" s="85" t="s">
        <v>142</v>
      </c>
      <c r="S158" s="85" t="s">
        <v>143</v>
      </c>
      <c r="T158" s="85" t="s">
        <v>144</v>
      </c>
      <c r="U158" s="85" t="s">
        <v>965</v>
      </c>
      <c r="V158" s="85" t="s">
        <v>146</v>
      </c>
      <c r="W158" s="85" t="s">
        <v>147</v>
      </c>
      <c r="X158" s="85" t="s">
        <v>148</v>
      </c>
      <c r="Y158" s="85" t="s">
        <v>149</v>
      </c>
      <c r="Z158" s="85" t="s">
        <v>150</v>
      </c>
      <c r="AA158" s="85" t="s">
        <v>1</v>
      </c>
      <c r="AB158" s="85" t="s">
        <v>1</v>
      </c>
      <c r="AC158" s="85" t="s">
        <v>147</v>
      </c>
      <c r="AD158" s="85" t="s">
        <v>1</v>
      </c>
      <c r="AE158" s="85" t="s">
        <v>1</v>
      </c>
      <c r="AF158" s="85" t="s">
        <v>1</v>
      </c>
      <c r="AG158" s="85" t="s">
        <v>1</v>
      </c>
      <c r="AH158" s="85" t="s">
        <v>151</v>
      </c>
      <c r="AI158" s="85" t="s">
        <v>177</v>
      </c>
      <c r="AJ158" s="85" t="s">
        <v>178</v>
      </c>
      <c r="AK158" s="85" t="s">
        <v>179</v>
      </c>
      <c r="AL158" s="85" t="s">
        <v>180</v>
      </c>
      <c r="AM158" s="85" t="s">
        <v>181</v>
      </c>
      <c r="AN158" s="85" t="s">
        <v>1</v>
      </c>
      <c r="AO158" s="85"/>
      <c r="AP158" s="85" t="s">
        <v>1</v>
      </c>
      <c r="AQ158" s="85" t="s">
        <v>1257</v>
      </c>
      <c r="AR158" s="85" t="s">
        <v>158</v>
      </c>
      <c r="AS158" s="85" t="s">
        <v>238</v>
      </c>
      <c r="AT158" s="85" t="s">
        <v>1257</v>
      </c>
      <c r="AU158" s="85" t="s">
        <v>239</v>
      </c>
      <c r="AV158" s="85">
        <f t="shared" si="4"/>
        <v>18</v>
      </c>
      <c r="AW158" s="85" t="s">
        <v>2354</v>
      </c>
      <c r="AX158" s="85" t="str">
        <f>VLOOKUP(Roster_HR[[#This Row],[Enterprise ID]],'ROSTER'!$A$1:$R$634,14,FALSE)</f>
        <v>Naples</v>
      </c>
      <c r="AY158" s="85" t="s">
        <v>1630</v>
      </c>
      <c r="AZ158" s="85" t="s">
        <v>160</v>
      </c>
      <c r="BA158" s="85"/>
      <c r="BB158" s="85"/>
      <c r="BC158" s="85" t="s">
        <v>1187</v>
      </c>
      <c r="BD158" s="85" t="s">
        <v>162</v>
      </c>
      <c r="BE158" s="85" t="s">
        <v>163</v>
      </c>
      <c r="BF158" s="85" t="s">
        <v>1187</v>
      </c>
      <c r="BG158" s="85" t="s">
        <v>164</v>
      </c>
      <c r="BH158" s="85" t="s">
        <v>968</v>
      </c>
      <c r="BI158" s="85" t="s">
        <v>969</v>
      </c>
      <c r="BJ158" s="85" t="s">
        <v>167</v>
      </c>
      <c r="BK158" s="85" t="s">
        <v>168</v>
      </c>
      <c r="BL158" s="85" t="s">
        <v>169</v>
      </c>
      <c r="BM158" s="85" t="s">
        <v>162</v>
      </c>
      <c r="BN158" s="85" t="s">
        <v>970</v>
      </c>
      <c r="BO158" s="85" t="s">
        <v>171</v>
      </c>
      <c r="BP158" s="85" t="s">
        <v>639</v>
      </c>
      <c r="BQ158" s="85" t="s">
        <v>624</v>
      </c>
      <c r="BR158" s="85" t="s">
        <v>640</v>
      </c>
      <c r="BS158" s="85"/>
      <c r="BT158" s="85"/>
      <c r="BU158" s="85"/>
      <c r="BV158" s="85"/>
      <c r="BW158" s="85"/>
      <c r="BX158" s="85"/>
      <c r="BY158" s="85"/>
      <c r="BZ158" s="85"/>
    </row>
    <row r="159" spans="1:80" hidden="1" x14ac:dyDescent="0.25">
      <c r="A159" s="85" t="s">
        <v>1258</v>
      </c>
      <c r="B159" s="85" t="s">
        <v>128</v>
      </c>
      <c r="C159" s="85" t="s">
        <v>1259</v>
      </c>
      <c r="D159" s="85" t="str">
        <f>_xlfn.XLOOKUP(Roster_HR[[#This Row],[Enterprise ID]],Roster[Enterprise ID],Roster[Enterprise ID])</f>
        <v>giuseppe.agrillo</v>
      </c>
      <c r="E159" s="85" t="s">
        <v>1260</v>
      </c>
      <c r="F159" s="85" t="s">
        <v>1261</v>
      </c>
      <c r="G159" s="85" t="s">
        <v>132</v>
      </c>
      <c r="H159" s="85" t="s">
        <v>1</v>
      </c>
      <c r="I159" s="85" t="s">
        <v>133</v>
      </c>
      <c r="J159" s="85" t="s">
        <v>134</v>
      </c>
      <c r="K159" s="85" t="s">
        <v>135</v>
      </c>
      <c r="L159" s="85" t="s">
        <v>136</v>
      </c>
      <c r="M159" s="85" t="s">
        <v>137</v>
      </c>
      <c r="N159" s="85" t="s">
        <v>138</v>
      </c>
      <c r="O159" s="85" t="s">
        <v>139</v>
      </c>
      <c r="P159" s="85" t="s">
        <v>140</v>
      </c>
      <c r="Q159" s="85" t="s">
        <v>141</v>
      </c>
      <c r="R159" s="85" t="s">
        <v>142</v>
      </c>
      <c r="S159" s="85" t="s">
        <v>143</v>
      </c>
      <c r="T159" s="85" t="s">
        <v>144</v>
      </c>
      <c r="U159" s="85" t="s">
        <v>965</v>
      </c>
      <c r="V159" s="85" t="s">
        <v>146</v>
      </c>
      <c r="W159" s="85" t="s">
        <v>147</v>
      </c>
      <c r="X159" s="85" t="s">
        <v>148</v>
      </c>
      <c r="Y159" s="85" t="s">
        <v>149</v>
      </c>
      <c r="Z159" s="85" t="s">
        <v>150</v>
      </c>
      <c r="AA159" s="85" t="s">
        <v>1</v>
      </c>
      <c r="AB159" s="85" t="s">
        <v>1</v>
      </c>
      <c r="AC159" s="85" t="s">
        <v>147</v>
      </c>
      <c r="AD159" s="85" t="s">
        <v>1</v>
      </c>
      <c r="AE159" s="85" t="s">
        <v>1</v>
      </c>
      <c r="AF159" s="85" t="s">
        <v>1</v>
      </c>
      <c r="AG159" s="85" t="s">
        <v>1</v>
      </c>
      <c r="AH159" s="85" t="s">
        <v>151</v>
      </c>
      <c r="AI159" s="85" t="s">
        <v>177</v>
      </c>
      <c r="AJ159" s="85" t="s">
        <v>178</v>
      </c>
      <c r="AK159" s="85" t="s">
        <v>179</v>
      </c>
      <c r="AL159" s="85" t="s">
        <v>180</v>
      </c>
      <c r="AM159" s="85" t="s">
        <v>181</v>
      </c>
      <c r="AN159" s="85" t="s">
        <v>1</v>
      </c>
      <c r="AO159" s="85"/>
      <c r="AP159" s="85" t="s">
        <v>1</v>
      </c>
      <c r="AQ159" s="85" t="s">
        <v>1262</v>
      </c>
      <c r="AR159" s="85" t="s">
        <v>158</v>
      </c>
      <c r="AS159" s="85" t="s">
        <v>714</v>
      </c>
      <c r="AT159" s="85" t="s">
        <v>1262</v>
      </c>
      <c r="AU159" s="85" t="s">
        <v>160</v>
      </c>
      <c r="AV159" s="85">
        <f t="shared" si="4"/>
        <v>6</v>
      </c>
      <c r="AW159" s="85" t="str">
        <f>VLOOKUP(Roster_HR[[#This Row],[Enterprise ID]],'ROSTER'!$A$1:$R$634,18,FALSE)</f>
        <v>CLOUD OPS SERVICES</v>
      </c>
      <c r="AX159" s="85" t="str">
        <f>VLOOKUP(Roster_HR[[#This Row],[Enterprise ID]],'ROSTER'!$A$1:$R$634,14,FALSE)</f>
        <v>Naples</v>
      </c>
      <c r="AY159" s="85" t="s">
        <v>4021</v>
      </c>
      <c r="AZ159" s="85" t="s">
        <v>160</v>
      </c>
      <c r="BA159" s="85"/>
      <c r="BB159" s="85"/>
      <c r="BC159" s="85" t="s">
        <v>1075</v>
      </c>
      <c r="BD159" s="85" t="s">
        <v>162</v>
      </c>
      <c r="BE159" s="85" t="s">
        <v>163</v>
      </c>
      <c r="BF159" s="85" t="s">
        <v>1075</v>
      </c>
      <c r="BG159" s="85" t="s">
        <v>164</v>
      </c>
      <c r="BH159" s="85" t="s">
        <v>968</v>
      </c>
      <c r="BI159" s="85" t="s">
        <v>969</v>
      </c>
      <c r="BJ159" s="85" t="s">
        <v>167</v>
      </c>
      <c r="BK159" s="85" t="s">
        <v>168</v>
      </c>
      <c r="BL159" s="85" t="s">
        <v>169</v>
      </c>
      <c r="BM159" s="85" t="s">
        <v>162</v>
      </c>
      <c r="BN159" s="85" t="s">
        <v>970</v>
      </c>
      <c r="BO159" s="85" t="s">
        <v>171</v>
      </c>
      <c r="BP159" s="85" t="s">
        <v>601</v>
      </c>
      <c r="BQ159" s="85" t="s">
        <v>445</v>
      </c>
      <c r="BR159" s="85" t="s">
        <v>602</v>
      </c>
      <c r="BS159" s="85" t="s">
        <v>1525</v>
      </c>
      <c r="BT159" s="85"/>
      <c r="BU159" s="85"/>
      <c r="BV159" s="85"/>
      <c r="BW159" s="85"/>
      <c r="BX159" s="85"/>
      <c r="BY159" s="85">
        <v>1</v>
      </c>
      <c r="BZ159" s="85"/>
    </row>
    <row r="160" spans="1:80" hidden="1" x14ac:dyDescent="0.25">
      <c r="A160" s="85" t="s">
        <v>1263</v>
      </c>
      <c r="B160" s="85" t="s">
        <v>128</v>
      </c>
      <c r="C160" s="85" t="s">
        <v>1102</v>
      </c>
      <c r="D160" s="85" t="str">
        <f>_xlfn.XLOOKUP(Roster_HR[[#This Row],[Enterprise ID]],Roster[Enterprise ID],Roster[Enterprise ID])</f>
        <v>giuseppe.del.prete</v>
      </c>
      <c r="E160" s="85" t="s">
        <v>1264</v>
      </c>
      <c r="F160" s="85" t="s">
        <v>1265</v>
      </c>
      <c r="G160" s="85" t="s">
        <v>132</v>
      </c>
      <c r="H160" s="85" t="s">
        <v>1</v>
      </c>
      <c r="I160" s="85" t="s">
        <v>133</v>
      </c>
      <c r="J160" s="85" t="s">
        <v>134</v>
      </c>
      <c r="K160" s="85" t="s">
        <v>135</v>
      </c>
      <c r="L160" s="85" t="s">
        <v>136</v>
      </c>
      <c r="M160" s="85" t="s">
        <v>137</v>
      </c>
      <c r="N160" s="85" t="s">
        <v>138</v>
      </c>
      <c r="O160" s="85" t="s">
        <v>139</v>
      </c>
      <c r="P160" s="85" t="s">
        <v>140</v>
      </c>
      <c r="Q160" s="85" t="s">
        <v>141</v>
      </c>
      <c r="R160" s="85" t="s">
        <v>142</v>
      </c>
      <c r="S160" s="85" t="s">
        <v>143</v>
      </c>
      <c r="T160" s="85" t="s">
        <v>144</v>
      </c>
      <c r="U160" s="85" t="s">
        <v>965</v>
      </c>
      <c r="V160" s="85" t="s">
        <v>146</v>
      </c>
      <c r="W160" s="85" t="s">
        <v>147</v>
      </c>
      <c r="X160" s="85" t="s">
        <v>148</v>
      </c>
      <c r="Y160" s="85" t="s">
        <v>149</v>
      </c>
      <c r="Z160" s="85" t="s">
        <v>150</v>
      </c>
      <c r="AA160" s="85" t="s">
        <v>1</v>
      </c>
      <c r="AB160" s="85" t="s">
        <v>1</v>
      </c>
      <c r="AC160" s="85" t="s">
        <v>147</v>
      </c>
      <c r="AD160" s="85" t="s">
        <v>1</v>
      </c>
      <c r="AE160" s="85" t="s">
        <v>1</v>
      </c>
      <c r="AF160" s="85" t="s">
        <v>1</v>
      </c>
      <c r="AG160" s="85" t="s">
        <v>1</v>
      </c>
      <c r="AH160" s="85" t="s">
        <v>151</v>
      </c>
      <c r="AI160" s="85" t="s">
        <v>177</v>
      </c>
      <c r="AJ160" s="85" t="s">
        <v>193</v>
      </c>
      <c r="AK160" s="85" t="s">
        <v>179</v>
      </c>
      <c r="AL160" s="85" t="s">
        <v>194</v>
      </c>
      <c r="AM160" s="85" t="s">
        <v>195</v>
      </c>
      <c r="AN160" s="85" t="s">
        <v>1</v>
      </c>
      <c r="AO160" s="85"/>
      <c r="AP160" s="85" t="s">
        <v>1</v>
      </c>
      <c r="AQ160" s="85" t="s">
        <v>1266</v>
      </c>
      <c r="AR160" s="85" t="s">
        <v>158</v>
      </c>
      <c r="AS160" s="85" t="s">
        <v>1042</v>
      </c>
      <c r="AT160" s="85" t="s">
        <v>1266</v>
      </c>
      <c r="AU160" s="85" t="s">
        <v>1043</v>
      </c>
      <c r="AV160" s="85">
        <f t="shared" si="4"/>
        <v>84</v>
      </c>
      <c r="AW160" s="85" t="str">
        <f>VLOOKUP(Roster_HR[[#This Row],[Enterprise ID]],'ROSTER'!$A$1:$R$634,18,FALSE)</f>
        <v>SERVICE DESK</v>
      </c>
      <c r="AX160" s="85" t="str">
        <f>VLOOKUP(Roster_HR[[#This Row],[Enterprise ID]],'ROSTER'!$A$1:$R$634,14,FALSE)</f>
        <v>Naples</v>
      </c>
      <c r="AY160" s="85" t="s">
        <v>1630</v>
      </c>
      <c r="AZ160" s="85" t="s">
        <v>160</v>
      </c>
      <c r="BA160" s="85"/>
      <c r="BB160" s="85"/>
      <c r="BC160" s="85" t="s">
        <v>1267</v>
      </c>
      <c r="BD160" s="85" t="s">
        <v>162</v>
      </c>
      <c r="BE160" s="85" t="s">
        <v>163</v>
      </c>
      <c r="BF160" s="85" t="s">
        <v>1267</v>
      </c>
      <c r="BG160" s="85" t="s">
        <v>164</v>
      </c>
      <c r="BH160" s="85" t="s">
        <v>968</v>
      </c>
      <c r="BI160" s="85" t="s">
        <v>969</v>
      </c>
      <c r="BJ160" s="85" t="s">
        <v>167</v>
      </c>
      <c r="BK160" s="85" t="s">
        <v>168</v>
      </c>
      <c r="BL160" s="85" t="s">
        <v>169</v>
      </c>
      <c r="BM160" s="85" t="s">
        <v>162</v>
      </c>
      <c r="BN160" s="85" t="s">
        <v>970</v>
      </c>
      <c r="BO160" s="85" t="s">
        <v>171</v>
      </c>
      <c r="BP160" s="85" t="s">
        <v>1184</v>
      </c>
      <c r="BQ160" s="85" t="s">
        <v>1089</v>
      </c>
      <c r="BR160" s="85" t="s">
        <v>1185</v>
      </c>
      <c r="BS160" s="85"/>
      <c r="BT160" s="85"/>
      <c r="BU160" s="85"/>
      <c r="BV160" s="85"/>
      <c r="BW160" s="85"/>
      <c r="BX160" s="85"/>
      <c r="BY160" s="85"/>
      <c r="BZ160" s="85"/>
    </row>
    <row r="161" spans="1:80" hidden="1" x14ac:dyDescent="0.25">
      <c r="A161" s="85" t="s">
        <v>1268</v>
      </c>
      <c r="B161" s="85" t="s">
        <v>128</v>
      </c>
      <c r="C161" s="85" t="s">
        <v>997</v>
      </c>
      <c r="D161" s="85" t="str">
        <f>_xlfn.XLOOKUP(Roster_HR[[#This Row],[Enterprise ID]],Roster[Enterprise ID],Roster[Enterprise ID])</f>
        <v>giuseppe.montella</v>
      </c>
      <c r="E161" s="85" t="s">
        <v>1269</v>
      </c>
      <c r="F161" s="85" t="s">
        <v>1270</v>
      </c>
      <c r="G161" s="85" t="s">
        <v>132</v>
      </c>
      <c r="H161" s="85" t="s">
        <v>1</v>
      </c>
      <c r="I161" s="85" t="s">
        <v>133</v>
      </c>
      <c r="J161" s="85" t="s">
        <v>134</v>
      </c>
      <c r="K161" s="85" t="s">
        <v>135</v>
      </c>
      <c r="L161" s="85" t="s">
        <v>136</v>
      </c>
      <c r="M161" s="85" t="s">
        <v>137</v>
      </c>
      <c r="N161" s="85" t="s">
        <v>138</v>
      </c>
      <c r="O161" s="85" t="s">
        <v>139</v>
      </c>
      <c r="P161" s="85" t="s">
        <v>140</v>
      </c>
      <c r="Q161" s="85" t="s">
        <v>141</v>
      </c>
      <c r="R161" s="85" t="s">
        <v>142</v>
      </c>
      <c r="S161" s="85" t="s">
        <v>143</v>
      </c>
      <c r="T161" s="85" t="s">
        <v>144</v>
      </c>
      <c r="U161" s="85" t="s">
        <v>965</v>
      </c>
      <c r="V161" s="85" t="s">
        <v>146</v>
      </c>
      <c r="W161" s="85" t="s">
        <v>147</v>
      </c>
      <c r="X161" s="85" t="s">
        <v>148</v>
      </c>
      <c r="Y161" s="85" t="s">
        <v>149</v>
      </c>
      <c r="Z161" s="85" t="s">
        <v>150</v>
      </c>
      <c r="AA161" s="85" t="s">
        <v>1</v>
      </c>
      <c r="AB161" s="85" t="s">
        <v>1</v>
      </c>
      <c r="AC161" s="85" t="s">
        <v>147</v>
      </c>
      <c r="AD161" s="85" t="s">
        <v>1</v>
      </c>
      <c r="AE161" s="85" t="s">
        <v>1</v>
      </c>
      <c r="AF161" s="85" t="s">
        <v>1</v>
      </c>
      <c r="AG161" s="85" t="s">
        <v>1</v>
      </c>
      <c r="AH161" s="85" t="s">
        <v>151</v>
      </c>
      <c r="AI161" s="85" t="s">
        <v>177</v>
      </c>
      <c r="AJ161" s="85" t="s">
        <v>178</v>
      </c>
      <c r="AK161" s="85" t="s">
        <v>179</v>
      </c>
      <c r="AL161" s="85" t="s">
        <v>180</v>
      </c>
      <c r="AM161" s="85" t="s">
        <v>181</v>
      </c>
      <c r="AN161" s="85" t="s">
        <v>1</v>
      </c>
      <c r="AO161" s="85"/>
      <c r="AP161" s="85" t="s">
        <v>1</v>
      </c>
      <c r="AQ161" s="85" t="s">
        <v>1064</v>
      </c>
      <c r="AR161" s="85" t="s">
        <v>158</v>
      </c>
      <c r="AS161" s="85" t="s">
        <v>376</v>
      </c>
      <c r="AT161" s="85" t="s">
        <v>1064</v>
      </c>
      <c r="AU161" s="85" t="s">
        <v>377</v>
      </c>
      <c r="AV161" s="85">
        <f t="shared" si="4"/>
        <v>12</v>
      </c>
      <c r="AW161" s="85" t="str">
        <f>VLOOKUP(Roster_HR[[#This Row],[Enterprise ID]],'ROSTER'!$A$1:$R$634,18,FALSE)</f>
        <v>SCHEDULER</v>
      </c>
      <c r="AX161" s="85" t="str">
        <f>VLOOKUP(Roster_HR[[#This Row],[Enterprise ID]],'ROSTER'!$A$1:$R$634,14,FALSE)</f>
        <v>Naples</v>
      </c>
      <c r="AY161" s="85" t="s">
        <v>1630</v>
      </c>
      <c r="AZ161" s="85" t="s">
        <v>160</v>
      </c>
      <c r="BA161" s="85"/>
      <c r="BB161" s="85"/>
      <c r="BC161" s="85" t="s">
        <v>967</v>
      </c>
      <c r="BD161" s="85" t="s">
        <v>162</v>
      </c>
      <c r="BE161" s="85" t="s">
        <v>163</v>
      </c>
      <c r="BF161" s="85" t="s">
        <v>967</v>
      </c>
      <c r="BG161" s="85" t="s">
        <v>164</v>
      </c>
      <c r="BH161" s="85" t="s">
        <v>968</v>
      </c>
      <c r="BI161" s="85" t="s">
        <v>969</v>
      </c>
      <c r="BJ161" s="85" t="s">
        <v>167</v>
      </c>
      <c r="BK161" s="85" t="s">
        <v>168</v>
      </c>
      <c r="BL161" s="85" t="s">
        <v>169</v>
      </c>
      <c r="BM161" s="85" t="s">
        <v>162</v>
      </c>
      <c r="BN161" s="85" t="s">
        <v>970</v>
      </c>
      <c r="BO161" s="85" t="s">
        <v>171</v>
      </c>
      <c r="BP161" s="85" t="s">
        <v>1022</v>
      </c>
      <c r="BQ161" s="85" t="s">
        <v>334</v>
      </c>
      <c r="BR161" s="85" t="s">
        <v>1066</v>
      </c>
      <c r="BS161" s="85"/>
      <c r="BT161" s="85"/>
      <c r="BU161" s="85"/>
      <c r="BV161" s="85"/>
      <c r="BW161" s="85"/>
      <c r="BX161" s="85"/>
      <c r="BY161" s="85"/>
      <c r="BZ161" s="85"/>
    </row>
    <row r="162" spans="1:80" hidden="1" x14ac:dyDescent="0.25">
      <c r="A162" s="85" t="s">
        <v>1271</v>
      </c>
      <c r="B162" s="85" t="s">
        <v>128</v>
      </c>
      <c r="C162" s="85" t="s">
        <v>1272</v>
      </c>
      <c r="D162" s="85" t="str">
        <f>_xlfn.XLOOKUP(Roster_HR[[#This Row],[Enterprise ID]],Roster[Enterprise ID],Roster[Enterprise ID])</f>
        <v>immacolata.paciello</v>
      </c>
      <c r="E162" s="85" t="s">
        <v>1273</v>
      </c>
      <c r="F162" s="85" t="s">
        <v>1274</v>
      </c>
      <c r="G162" s="85" t="s">
        <v>132</v>
      </c>
      <c r="H162" s="85" t="s">
        <v>1</v>
      </c>
      <c r="I162" s="85" t="s">
        <v>133</v>
      </c>
      <c r="J162" s="85" t="s">
        <v>134</v>
      </c>
      <c r="K162" s="85" t="s">
        <v>135</v>
      </c>
      <c r="L162" s="85" t="s">
        <v>136</v>
      </c>
      <c r="M162" s="85" t="s">
        <v>137</v>
      </c>
      <c r="N162" s="85" t="s">
        <v>138</v>
      </c>
      <c r="O162" s="85" t="s">
        <v>139</v>
      </c>
      <c r="P162" s="85" t="s">
        <v>140</v>
      </c>
      <c r="Q162" s="85" t="s">
        <v>141</v>
      </c>
      <c r="R162" s="85" t="s">
        <v>142</v>
      </c>
      <c r="S162" s="85" t="s">
        <v>143</v>
      </c>
      <c r="T162" s="85" t="s">
        <v>144</v>
      </c>
      <c r="U162" s="85" t="s">
        <v>965</v>
      </c>
      <c r="V162" s="85" t="s">
        <v>146</v>
      </c>
      <c r="W162" s="85" t="s">
        <v>147</v>
      </c>
      <c r="X162" s="85" t="s">
        <v>148</v>
      </c>
      <c r="Y162" s="85" t="s">
        <v>149</v>
      </c>
      <c r="Z162" s="85" t="s">
        <v>150</v>
      </c>
      <c r="AA162" s="85" t="s">
        <v>1</v>
      </c>
      <c r="AB162" s="85" t="s">
        <v>1</v>
      </c>
      <c r="AC162" s="85" t="s">
        <v>147</v>
      </c>
      <c r="AD162" s="85" t="s">
        <v>1</v>
      </c>
      <c r="AE162" s="85" t="s">
        <v>1</v>
      </c>
      <c r="AF162" s="85" t="s">
        <v>1</v>
      </c>
      <c r="AG162" s="85" t="s">
        <v>1</v>
      </c>
      <c r="AH162" s="85" t="s">
        <v>151</v>
      </c>
      <c r="AI162" s="85" t="s">
        <v>206</v>
      </c>
      <c r="AJ162" s="85" t="s">
        <v>219</v>
      </c>
      <c r="AK162" s="85" t="s">
        <v>179</v>
      </c>
      <c r="AL162" s="85" t="s">
        <v>280</v>
      </c>
      <c r="AM162" s="85" t="s">
        <v>218</v>
      </c>
      <c r="AN162" s="85" t="s">
        <v>1</v>
      </c>
      <c r="AO162" s="85"/>
      <c r="AP162" s="85" t="s">
        <v>1</v>
      </c>
      <c r="AQ162" s="85" t="s">
        <v>1275</v>
      </c>
      <c r="AR162" s="85" t="s">
        <v>158</v>
      </c>
      <c r="AS162" s="85" t="s">
        <v>183</v>
      </c>
      <c r="AT162" s="85" t="s">
        <v>1275</v>
      </c>
      <c r="AU162" s="85" t="s">
        <v>184</v>
      </c>
      <c r="AV162" s="85">
        <f t="shared" si="4"/>
        <v>30</v>
      </c>
      <c r="AW162" s="85" t="str">
        <f>VLOOKUP(Roster_HR[[#This Row],[Enterprise ID]],'ROSTER'!$A$1:$R$634,18,FALSE)</f>
        <v>SERVICE DESK</v>
      </c>
      <c r="AX162" s="85" t="str">
        <f>VLOOKUP(Roster_HR[[#This Row],[Enterprise ID]],'ROSTER'!$A$1:$R$634,14,FALSE)</f>
        <v>Naples</v>
      </c>
      <c r="AY162" s="85" t="s">
        <v>1630</v>
      </c>
      <c r="AZ162" s="85" t="s">
        <v>160</v>
      </c>
      <c r="BA162" s="85"/>
      <c r="BB162" s="85"/>
      <c r="BC162" s="85" t="s">
        <v>1029</v>
      </c>
      <c r="BD162" s="85" t="s">
        <v>162</v>
      </c>
      <c r="BE162" s="85" t="s">
        <v>163</v>
      </c>
      <c r="BF162" s="85" t="s">
        <v>1029</v>
      </c>
      <c r="BG162" s="85" t="s">
        <v>164</v>
      </c>
      <c r="BH162" s="85" t="s">
        <v>968</v>
      </c>
      <c r="BI162" s="85" t="s">
        <v>969</v>
      </c>
      <c r="BJ162" s="85" t="s">
        <v>167</v>
      </c>
      <c r="BK162" s="85" t="s">
        <v>168</v>
      </c>
      <c r="BL162" s="85" t="s">
        <v>169</v>
      </c>
      <c r="BM162" s="85" t="s">
        <v>162</v>
      </c>
      <c r="BN162" s="85" t="s">
        <v>970</v>
      </c>
      <c r="BO162" s="85" t="s">
        <v>171</v>
      </c>
      <c r="BP162" s="85" t="s">
        <v>1057</v>
      </c>
      <c r="BQ162" s="85" t="s">
        <v>1058</v>
      </c>
      <c r="BR162" s="85" t="s">
        <v>1059</v>
      </c>
      <c r="BS162" s="85"/>
      <c r="BT162" s="85"/>
      <c r="BU162" s="85"/>
      <c r="BV162" s="85"/>
      <c r="BW162" s="85"/>
      <c r="BX162" s="85"/>
      <c r="BY162" s="85"/>
      <c r="BZ162" s="85"/>
    </row>
    <row r="163" spans="1:80" hidden="1" x14ac:dyDescent="0.25">
      <c r="A163" s="85" t="s">
        <v>1276</v>
      </c>
      <c r="B163" s="85" t="s">
        <v>128</v>
      </c>
      <c r="C163" s="85" t="s">
        <v>1277</v>
      </c>
      <c r="D163" s="85" t="str">
        <f>_xlfn.XLOOKUP(Roster_HR[[#This Row],[Enterprise ID]],Roster[Enterprise ID],Roster[Enterprise ID])</f>
        <v>luca.conte</v>
      </c>
      <c r="E163" s="85" t="s">
        <v>1278</v>
      </c>
      <c r="F163" s="85" t="s">
        <v>1279</v>
      </c>
      <c r="G163" s="85" t="s">
        <v>132</v>
      </c>
      <c r="H163" s="85" t="s">
        <v>1</v>
      </c>
      <c r="I163" s="85" t="s">
        <v>133</v>
      </c>
      <c r="J163" s="85" t="s">
        <v>134</v>
      </c>
      <c r="K163" s="85" t="s">
        <v>135</v>
      </c>
      <c r="L163" s="85" t="s">
        <v>136</v>
      </c>
      <c r="M163" s="85" t="s">
        <v>137</v>
      </c>
      <c r="N163" s="85" t="s">
        <v>138</v>
      </c>
      <c r="O163" s="85" t="s">
        <v>139</v>
      </c>
      <c r="P163" s="85" t="s">
        <v>140</v>
      </c>
      <c r="Q163" s="85" t="s">
        <v>141</v>
      </c>
      <c r="R163" s="85" t="s">
        <v>142</v>
      </c>
      <c r="S163" s="85" t="s">
        <v>143</v>
      </c>
      <c r="T163" s="85" t="s">
        <v>144</v>
      </c>
      <c r="U163" s="85" t="s">
        <v>965</v>
      </c>
      <c r="V163" s="85" t="s">
        <v>146</v>
      </c>
      <c r="W163" s="85" t="s">
        <v>147</v>
      </c>
      <c r="X163" s="85" t="s">
        <v>148</v>
      </c>
      <c r="Y163" s="85" t="s">
        <v>149</v>
      </c>
      <c r="Z163" s="85" t="s">
        <v>150</v>
      </c>
      <c r="AA163" s="85" t="s">
        <v>1</v>
      </c>
      <c r="AB163" s="85" t="s">
        <v>1</v>
      </c>
      <c r="AC163" s="85" t="s">
        <v>147</v>
      </c>
      <c r="AD163" s="85" t="s">
        <v>1</v>
      </c>
      <c r="AE163" s="85" t="s">
        <v>1</v>
      </c>
      <c r="AF163" s="85" t="s">
        <v>1</v>
      </c>
      <c r="AG163" s="85" t="s">
        <v>1</v>
      </c>
      <c r="AH163" s="85" t="s">
        <v>151</v>
      </c>
      <c r="AI163" s="85" t="s">
        <v>177</v>
      </c>
      <c r="AJ163" s="85" t="s">
        <v>178</v>
      </c>
      <c r="AK163" s="85" t="s">
        <v>179</v>
      </c>
      <c r="AL163" s="85" t="s">
        <v>180</v>
      </c>
      <c r="AM163" s="85" t="s">
        <v>181</v>
      </c>
      <c r="AN163" s="85" t="s">
        <v>1</v>
      </c>
      <c r="AO163" s="85"/>
      <c r="AP163" s="85" t="s">
        <v>1</v>
      </c>
      <c r="AQ163" s="85" t="s">
        <v>1280</v>
      </c>
      <c r="AR163" s="85" t="s">
        <v>158</v>
      </c>
      <c r="AS163" s="85" t="s">
        <v>570</v>
      </c>
      <c r="AT163" s="85" t="s">
        <v>1280</v>
      </c>
      <c r="AU163" s="85" t="s">
        <v>1166</v>
      </c>
      <c r="AV163" s="85">
        <f t="shared" si="4"/>
        <v>72</v>
      </c>
      <c r="AW163" s="85" t="str">
        <f>VLOOKUP(Roster_HR[[#This Row],[Enterprise ID]],'ROSTER'!$A$1:$R$634,18,FALSE)</f>
        <v>SERVICE DESK</v>
      </c>
      <c r="AX163" s="85" t="str">
        <f>VLOOKUP(Roster_HR[[#This Row],[Enterprise ID]],'ROSTER'!$A$1:$R$634,14,FALSE)</f>
        <v>Naples</v>
      </c>
      <c r="AY163" s="85" t="s">
        <v>1630</v>
      </c>
      <c r="AZ163" s="85" t="s">
        <v>160</v>
      </c>
      <c r="BA163" s="85"/>
      <c r="BB163" s="85"/>
      <c r="BC163" s="85" t="s">
        <v>1160</v>
      </c>
      <c r="BD163" s="85" t="s">
        <v>162</v>
      </c>
      <c r="BE163" s="85" t="s">
        <v>163</v>
      </c>
      <c r="BF163" s="85" t="s">
        <v>1160</v>
      </c>
      <c r="BG163" s="85" t="s">
        <v>164</v>
      </c>
      <c r="BH163" s="85" t="s">
        <v>968</v>
      </c>
      <c r="BI163" s="85" t="s">
        <v>969</v>
      </c>
      <c r="BJ163" s="85" t="s">
        <v>167</v>
      </c>
      <c r="BK163" s="85" t="s">
        <v>168</v>
      </c>
      <c r="BL163" s="85" t="s">
        <v>169</v>
      </c>
      <c r="BM163" s="85" t="s">
        <v>162</v>
      </c>
      <c r="BN163" s="85" t="s">
        <v>970</v>
      </c>
      <c r="BO163" s="85" t="s">
        <v>171</v>
      </c>
      <c r="BP163" s="85" t="s">
        <v>444</v>
      </c>
      <c r="BQ163" s="85" t="s">
        <v>445</v>
      </c>
      <c r="BR163" s="85" t="s">
        <v>446</v>
      </c>
      <c r="BS163" s="85"/>
      <c r="BT163" s="86">
        <v>1</v>
      </c>
      <c r="BU163" s="86"/>
      <c r="BV163" s="85"/>
      <c r="BW163" s="86">
        <v>1</v>
      </c>
      <c r="BX163" s="85"/>
      <c r="BY163" s="85"/>
      <c r="BZ163" s="85"/>
      <c r="CA163" t="s">
        <v>1218</v>
      </c>
      <c r="CB163" t="s">
        <v>193</v>
      </c>
    </row>
    <row r="164" spans="1:80" hidden="1" x14ac:dyDescent="0.25">
      <c r="A164" s="85" t="s">
        <v>1281</v>
      </c>
      <c r="B164" s="85" t="s">
        <v>128</v>
      </c>
      <c r="C164" s="85" t="s">
        <v>1282</v>
      </c>
      <c r="D164" s="85" t="str">
        <f>_xlfn.XLOOKUP(Roster_HR[[#This Row],[Enterprise ID]],Roster[Enterprise ID],Roster[Enterprise ID])</f>
        <v>luca.corcione</v>
      </c>
      <c r="E164" s="85" t="s">
        <v>1283</v>
      </c>
      <c r="F164" s="85" t="s">
        <v>1284</v>
      </c>
      <c r="G164" s="85" t="s">
        <v>132</v>
      </c>
      <c r="H164" s="85" t="s">
        <v>1</v>
      </c>
      <c r="I164" s="85" t="s">
        <v>133</v>
      </c>
      <c r="J164" s="85" t="s">
        <v>134</v>
      </c>
      <c r="K164" s="85" t="s">
        <v>135</v>
      </c>
      <c r="L164" s="85" t="s">
        <v>136</v>
      </c>
      <c r="M164" s="85" t="s">
        <v>137</v>
      </c>
      <c r="N164" s="85" t="s">
        <v>138</v>
      </c>
      <c r="O164" s="85" t="s">
        <v>139</v>
      </c>
      <c r="P164" s="85" t="s">
        <v>140</v>
      </c>
      <c r="Q164" s="85" t="s">
        <v>141</v>
      </c>
      <c r="R164" s="85" t="s">
        <v>142</v>
      </c>
      <c r="S164" s="85" t="s">
        <v>143</v>
      </c>
      <c r="T164" s="85" t="s">
        <v>144</v>
      </c>
      <c r="U164" s="85" t="s">
        <v>965</v>
      </c>
      <c r="V164" s="85" t="s">
        <v>146</v>
      </c>
      <c r="W164" s="85" t="s">
        <v>147</v>
      </c>
      <c r="X164" s="85" t="s">
        <v>148</v>
      </c>
      <c r="Y164" s="85" t="s">
        <v>149</v>
      </c>
      <c r="Z164" s="85" t="s">
        <v>150</v>
      </c>
      <c r="AA164" s="85" t="s">
        <v>1</v>
      </c>
      <c r="AB164" s="85" t="s">
        <v>1</v>
      </c>
      <c r="AC164" s="85" t="s">
        <v>147</v>
      </c>
      <c r="AD164" s="85" t="s">
        <v>1</v>
      </c>
      <c r="AE164" s="85" t="s">
        <v>1</v>
      </c>
      <c r="AF164" s="85" t="s">
        <v>1</v>
      </c>
      <c r="AG164" s="85" t="s">
        <v>1</v>
      </c>
      <c r="AH164" s="85" t="s">
        <v>151</v>
      </c>
      <c r="AI164" s="85" t="s">
        <v>206</v>
      </c>
      <c r="AJ164" s="85" t="s">
        <v>207</v>
      </c>
      <c r="AK164" s="85" t="s">
        <v>179</v>
      </c>
      <c r="AL164" s="85" t="s">
        <v>208</v>
      </c>
      <c r="AM164" s="85" t="s">
        <v>209</v>
      </c>
      <c r="AN164" s="85" t="s">
        <v>1</v>
      </c>
      <c r="AO164" s="85"/>
      <c r="AP164" s="85" t="s">
        <v>1</v>
      </c>
      <c r="AQ164" s="85" t="s">
        <v>1285</v>
      </c>
      <c r="AR164" s="85" t="s">
        <v>158</v>
      </c>
      <c r="AS164" s="85" t="s">
        <v>1</v>
      </c>
      <c r="AT164" s="85" t="s">
        <v>1285</v>
      </c>
      <c r="AU164" s="85" t="s">
        <v>1286</v>
      </c>
      <c r="AV164" s="85">
        <f t="shared" si="4"/>
        <v>159</v>
      </c>
      <c r="AW164" s="85" t="str">
        <f>VLOOKUP(Roster_HR[[#This Row],[Enterprise ID]],'ROSTER'!$A$1:$R$634,18,FALSE)</f>
        <v>SERVICE DESK</v>
      </c>
      <c r="AX164" s="85" t="str">
        <f>VLOOKUP(Roster_HR[[#This Row],[Enterprise ID]],'ROSTER'!$A$1:$R$634,14,FALSE)</f>
        <v>Naples</v>
      </c>
      <c r="AY164" s="85" t="s">
        <v>1630</v>
      </c>
      <c r="AZ164" s="85" t="s">
        <v>160</v>
      </c>
      <c r="BA164" s="85"/>
      <c r="BB164" s="85"/>
      <c r="BC164" s="85" t="s">
        <v>967</v>
      </c>
      <c r="BD164" s="85" t="s">
        <v>162</v>
      </c>
      <c r="BE164" s="85" t="s">
        <v>163</v>
      </c>
      <c r="BF164" s="85" t="s">
        <v>967</v>
      </c>
      <c r="BG164" s="85" t="s">
        <v>164</v>
      </c>
      <c r="BH164" s="85" t="s">
        <v>968</v>
      </c>
      <c r="BI164" s="85" t="s">
        <v>969</v>
      </c>
      <c r="BJ164" s="85" t="s">
        <v>167</v>
      </c>
      <c r="BK164" s="85" t="s">
        <v>168</v>
      </c>
      <c r="BL164" s="85" t="s">
        <v>169</v>
      </c>
      <c r="BM164" s="85" t="s">
        <v>162</v>
      </c>
      <c r="BN164" s="85" t="s">
        <v>970</v>
      </c>
      <c r="BO164" s="85" t="s">
        <v>171</v>
      </c>
      <c r="BP164" s="85" t="s">
        <v>1014</v>
      </c>
      <c r="BQ164" s="85" t="s">
        <v>334</v>
      </c>
      <c r="BR164" s="85" t="s">
        <v>1015</v>
      </c>
      <c r="BS164" s="85"/>
      <c r="BT164" s="85"/>
      <c r="BU164" s="85"/>
      <c r="BV164" s="85"/>
      <c r="BW164" s="85"/>
      <c r="BX164" s="85"/>
      <c r="BY164" s="85"/>
      <c r="BZ164" s="85"/>
    </row>
    <row r="165" spans="1:80" hidden="1" x14ac:dyDescent="0.25">
      <c r="A165" s="85" t="s">
        <v>1287</v>
      </c>
      <c r="B165" s="85" t="s">
        <v>128</v>
      </c>
      <c r="C165" s="85" t="s">
        <v>1288</v>
      </c>
      <c r="D165" s="85" t="str">
        <f>_xlfn.XLOOKUP(Roster_HR[[#This Row],[Enterprise ID]],Roster[Enterprise ID],Roster[Enterprise ID])</f>
        <v>luca.iossa</v>
      </c>
      <c r="E165" s="85" t="s">
        <v>1289</v>
      </c>
      <c r="F165" s="85" t="s">
        <v>1290</v>
      </c>
      <c r="G165" s="85" t="s">
        <v>132</v>
      </c>
      <c r="H165" s="85" t="s">
        <v>1</v>
      </c>
      <c r="I165" s="85" t="s">
        <v>133</v>
      </c>
      <c r="J165" s="85" t="s">
        <v>134</v>
      </c>
      <c r="K165" s="85" t="s">
        <v>135</v>
      </c>
      <c r="L165" s="85" t="s">
        <v>136</v>
      </c>
      <c r="M165" s="85" t="s">
        <v>137</v>
      </c>
      <c r="N165" s="85" t="s">
        <v>138</v>
      </c>
      <c r="O165" s="85" t="s">
        <v>139</v>
      </c>
      <c r="P165" s="85" t="s">
        <v>140</v>
      </c>
      <c r="Q165" s="85" t="s">
        <v>141</v>
      </c>
      <c r="R165" s="85" t="s">
        <v>142</v>
      </c>
      <c r="S165" s="85" t="s">
        <v>143</v>
      </c>
      <c r="T165" s="85" t="s">
        <v>144</v>
      </c>
      <c r="U165" s="85" t="s">
        <v>965</v>
      </c>
      <c r="V165" s="85" t="s">
        <v>146</v>
      </c>
      <c r="W165" s="85" t="s">
        <v>147</v>
      </c>
      <c r="X165" s="85" t="s">
        <v>148</v>
      </c>
      <c r="Y165" s="85" t="s">
        <v>149</v>
      </c>
      <c r="Z165" s="85" t="s">
        <v>150</v>
      </c>
      <c r="AA165" s="85" t="s">
        <v>1</v>
      </c>
      <c r="AB165" s="85" t="s">
        <v>1</v>
      </c>
      <c r="AC165" s="85" t="s">
        <v>147</v>
      </c>
      <c r="AD165" s="85" t="s">
        <v>1</v>
      </c>
      <c r="AE165" s="85" t="s">
        <v>1</v>
      </c>
      <c r="AF165" s="85" t="s">
        <v>1</v>
      </c>
      <c r="AG165" s="85" t="s">
        <v>1</v>
      </c>
      <c r="AH165" s="85" t="s">
        <v>151</v>
      </c>
      <c r="AI165" s="85" t="s">
        <v>206</v>
      </c>
      <c r="AJ165" s="85" t="s">
        <v>219</v>
      </c>
      <c r="AK165" s="85" t="s">
        <v>179</v>
      </c>
      <c r="AL165" s="85" t="s">
        <v>280</v>
      </c>
      <c r="AM165" s="85" t="s">
        <v>218</v>
      </c>
      <c r="AN165" s="85" t="s">
        <v>1</v>
      </c>
      <c r="AO165" s="85"/>
      <c r="AP165" s="85" t="s">
        <v>1</v>
      </c>
      <c r="AQ165" s="85" t="s">
        <v>1291</v>
      </c>
      <c r="AR165" s="85" t="s">
        <v>158</v>
      </c>
      <c r="AS165" s="85" t="s">
        <v>376</v>
      </c>
      <c r="AT165" s="85" t="s">
        <v>1291</v>
      </c>
      <c r="AU165" s="85" t="s">
        <v>377</v>
      </c>
      <c r="AV165" s="85">
        <f t="shared" si="4"/>
        <v>12</v>
      </c>
      <c r="AW165" s="85" t="str">
        <f>VLOOKUP(Roster_HR[[#This Row],[Enterprise ID]],'ROSTER'!$A$1:$R$634,18,FALSE)</f>
        <v>SCHEDULER</v>
      </c>
      <c r="AX165" s="85" t="str">
        <f>VLOOKUP(Roster_HR[[#This Row],[Enterprise ID]],'ROSTER'!$A$1:$R$634,14,FALSE)</f>
        <v>Naples</v>
      </c>
      <c r="AY165" s="85" t="s">
        <v>1630</v>
      </c>
      <c r="AZ165" s="85" t="s">
        <v>160</v>
      </c>
      <c r="BA165" s="85"/>
      <c r="BB165" s="85"/>
      <c r="BC165" s="85" t="s">
        <v>990</v>
      </c>
      <c r="BD165" s="85" t="s">
        <v>162</v>
      </c>
      <c r="BE165" s="85" t="s">
        <v>163</v>
      </c>
      <c r="BF165" s="85" t="s">
        <v>990</v>
      </c>
      <c r="BG165" s="85" t="s">
        <v>164</v>
      </c>
      <c r="BH165" s="85" t="s">
        <v>968</v>
      </c>
      <c r="BI165" s="85" t="s">
        <v>969</v>
      </c>
      <c r="BJ165" s="85" t="s">
        <v>167</v>
      </c>
      <c r="BK165" s="85" t="s">
        <v>168</v>
      </c>
      <c r="BL165" s="85" t="s">
        <v>169</v>
      </c>
      <c r="BM165" s="85" t="s">
        <v>162</v>
      </c>
      <c r="BN165" s="85" t="s">
        <v>970</v>
      </c>
      <c r="BO165" s="85" t="s">
        <v>171</v>
      </c>
      <c r="BP165" s="85" t="s">
        <v>835</v>
      </c>
      <c r="BQ165" s="85" t="s">
        <v>445</v>
      </c>
      <c r="BR165" s="85" t="s">
        <v>836</v>
      </c>
      <c r="BS165" s="85"/>
      <c r="BT165" s="85"/>
      <c r="BU165" s="85"/>
      <c r="BV165" s="85"/>
      <c r="BW165" s="85"/>
      <c r="BX165" s="85"/>
      <c r="BY165" s="85"/>
      <c r="BZ165" s="85"/>
    </row>
    <row r="166" spans="1:80" hidden="1" x14ac:dyDescent="0.25">
      <c r="A166" s="85" t="s">
        <v>1292</v>
      </c>
      <c r="B166" s="85" t="s">
        <v>128</v>
      </c>
      <c r="C166" s="85" t="s">
        <v>1293</v>
      </c>
      <c r="D166" s="85" t="str">
        <f>_xlfn.XLOOKUP(Roster_HR[[#This Row],[Enterprise ID]],Roster[Enterprise ID],Roster[Enterprise ID])</f>
        <v>luciano.fattore</v>
      </c>
      <c r="E166" s="85" t="s">
        <v>1294</v>
      </c>
      <c r="F166" s="85" t="s">
        <v>1295</v>
      </c>
      <c r="G166" s="85" t="s">
        <v>132</v>
      </c>
      <c r="H166" s="85" t="s">
        <v>1</v>
      </c>
      <c r="I166" s="85" t="s">
        <v>133</v>
      </c>
      <c r="J166" s="85" t="s">
        <v>134</v>
      </c>
      <c r="K166" s="85" t="s">
        <v>135</v>
      </c>
      <c r="L166" s="85" t="s">
        <v>136</v>
      </c>
      <c r="M166" s="85" t="s">
        <v>137</v>
      </c>
      <c r="N166" s="85" t="s">
        <v>138</v>
      </c>
      <c r="O166" s="85" t="s">
        <v>139</v>
      </c>
      <c r="P166" s="85" t="s">
        <v>140</v>
      </c>
      <c r="Q166" s="85" t="s">
        <v>141</v>
      </c>
      <c r="R166" s="85" t="s">
        <v>142</v>
      </c>
      <c r="S166" s="85" t="s">
        <v>143</v>
      </c>
      <c r="T166" s="85" t="s">
        <v>144</v>
      </c>
      <c r="U166" s="85" t="s">
        <v>965</v>
      </c>
      <c r="V166" s="85" t="s">
        <v>146</v>
      </c>
      <c r="W166" s="85" t="s">
        <v>147</v>
      </c>
      <c r="X166" s="85" t="s">
        <v>148</v>
      </c>
      <c r="Y166" s="85" t="s">
        <v>149</v>
      </c>
      <c r="Z166" s="85" t="s">
        <v>150</v>
      </c>
      <c r="AA166" s="85" t="s">
        <v>1</v>
      </c>
      <c r="AB166" s="85" t="s">
        <v>1</v>
      </c>
      <c r="AC166" s="85" t="s">
        <v>147</v>
      </c>
      <c r="AD166" s="85" t="s">
        <v>1</v>
      </c>
      <c r="AE166" s="85" t="s">
        <v>1</v>
      </c>
      <c r="AF166" s="85" t="s">
        <v>1</v>
      </c>
      <c r="AG166" s="85" t="s">
        <v>1</v>
      </c>
      <c r="AH166" s="85" t="s">
        <v>151</v>
      </c>
      <c r="AI166" s="85" t="s">
        <v>177</v>
      </c>
      <c r="AJ166" s="85" t="s">
        <v>178</v>
      </c>
      <c r="AK166" s="85" t="s">
        <v>179</v>
      </c>
      <c r="AL166" s="85" t="s">
        <v>180</v>
      </c>
      <c r="AM166" s="85" t="s">
        <v>181</v>
      </c>
      <c r="AN166" s="85" t="s">
        <v>1</v>
      </c>
      <c r="AO166" s="85"/>
      <c r="AP166" s="85" t="s">
        <v>1</v>
      </c>
      <c r="AQ166" s="85" t="s">
        <v>1296</v>
      </c>
      <c r="AR166" s="85" t="s">
        <v>158</v>
      </c>
      <c r="AS166" s="85" t="s">
        <v>211</v>
      </c>
      <c r="AT166" s="85" t="s">
        <v>1296</v>
      </c>
      <c r="AU166" s="85" t="s">
        <v>212</v>
      </c>
      <c r="AV166" s="85">
        <f t="shared" si="4"/>
        <v>36</v>
      </c>
      <c r="AW166" s="85" t="str">
        <f>VLOOKUP(Roster_HR[[#This Row],[Enterprise ID]],'ROSTER'!$A$1:$R$634,18,FALSE)</f>
        <v>TOOLS&amp;AUTOMATION</v>
      </c>
      <c r="AX166" s="85" t="str">
        <f>VLOOKUP(Roster_HR[[#This Row],[Enterprise ID]],'ROSTER'!$A$1:$R$634,14,FALSE)</f>
        <v>Naples</v>
      </c>
      <c r="AY166" s="85" t="s">
        <v>4021</v>
      </c>
      <c r="AZ166" s="85" t="s">
        <v>160</v>
      </c>
      <c r="BA166" s="85"/>
      <c r="BB166" s="85"/>
      <c r="BC166" s="85" t="s">
        <v>190</v>
      </c>
      <c r="BD166" s="85" t="s">
        <v>162</v>
      </c>
      <c r="BE166" s="85" t="s">
        <v>163</v>
      </c>
      <c r="BF166" s="85" t="s">
        <v>190</v>
      </c>
      <c r="BG166" s="85" t="s">
        <v>164</v>
      </c>
      <c r="BH166" s="85" t="s">
        <v>968</v>
      </c>
      <c r="BI166" s="85" t="s">
        <v>969</v>
      </c>
      <c r="BJ166" s="85" t="s">
        <v>167</v>
      </c>
      <c r="BK166" s="85" t="s">
        <v>168</v>
      </c>
      <c r="BL166" s="85" t="s">
        <v>169</v>
      </c>
      <c r="BM166" s="85" t="s">
        <v>162</v>
      </c>
      <c r="BN166" s="85" t="s">
        <v>970</v>
      </c>
      <c r="BO166" s="85" t="s">
        <v>171</v>
      </c>
      <c r="BP166" s="85" t="s">
        <v>273</v>
      </c>
      <c r="BQ166" s="85" t="s">
        <v>274</v>
      </c>
      <c r="BR166" s="85" t="s">
        <v>275</v>
      </c>
      <c r="BS166" s="85"/>
      <c r="BT166" s="85"/>
      <c r="BU166" s="85"/>
      <c r="BV166" s="85"/>
      <c r="BW166" s="85"/>
      <c r="BX166" s="85"/>
      <c r="BY166" s="85"/>
      <c r="BZ166" s="85"/>
    </row>
    <row r="167" spans="1:80" hidden="1" x14ac:dyDescent="0.25">
      <c r="A167" s="85" t="s">
        <v>1297</v>
      </c>
      <c r="B167" s="85" t="s">
        <v>128</v>
      </c>
      <c r="C167" s="85" t="s">
        <v>1298</v>
      </c>
      <c r="D167" s="85" t="str">
        <f>_xlfn.XLOOKUP(Roster_HR[[#This Row],[Enterprise ID]],Roster[Enterprise ID],Roster[Enterprise ID])</f>
        <v>luigi.arcidiacono</v>
      </c>
      <c r="E167" s="85" t="s">
        <v>1299</v>
      </c>
      <c r="F167" s="85" t="s">
        <v>1300</v>
      </c>
      <c r="G167" s="85" t="s">
        <v>132</v>
      </c>
      <c r="H167" s="85" t="s">
        <v>1</v>
      </c>
      <c r="I167" s="85" t="s">
        <v>133</v>
      </c>
      <c r="J167" s="85" t="s">
        <v>134</v>
      </c>
      <c r="K167" s="85" t="s">
        <v>135</v>
      </c>
      <c r="L167" s="85" t="s">
        <v>136</v>
      </c>
      <c r="M167" s="85" t="s">
        <v>137</v>
      </c>
      <c r="N167" s="85" t="s">
        <v>138</v>
      </c>
      <c r="O167" s="85" t="s">
        <v>139</v>
      </c>
      <c r="P167" s="85" t="s">
        <v>140</v>
      </c>
      <c r="Q167" s="85" t="s">
        <v>141</v>
      </c>
      <c r="R167" s="85" t="s">
        <v>142</v>
      </c>
      <c r="S167" s="85" t="s">
        <v>143</v>
      </c>
      <c r="T167" s="85" t="s">
        <v>144</v>
      </c>
      <c r="U167" s="85" t="s">
        <v>965</v>
      </c>
      <c r="V167" s="85" t="s">
        <v>146</v>
      </c>
      <c r="W167" s="85" t="s">
        <v>147</v>
      </c>
      <c r="X167" s="85" t="s">
        <v>148</v>
      </c>
      <c r="Y167" s="85" t="s">
        <v>149</v>
      </c>
      <c r="Z167" s="85" t="s">
        <v>150</v>
      </c>
      <c r="AA167" s="85" t="s">
        <v>1</v>
      </c>
      <c r="AB167" s="85" t="s">
        <v>1</v>
      </c>
      <c r="AC167" s="85" t="s">
        <v>147</v>
      </c>
      <c r="AD167" s="85" t="s">
        <v>1</v>
      </c>
      <c r="AE167" s="85" t="s">
        <v>1</v>
      </c>
      <c r="AF167" s="85" t="s">
        <v>1</v>
      </c>
      <c r="AG167" s="85" t="s">
        <v>1</v>
      </c>
      <c r="AH167" s="85" t="s">
        <v>151</v>
      </c>
      <c r="AI167" s="85" t="s">
        <v>152</v>
      </c>
      <c r="AJ167" s="85" t="s">
        <v>153</v>
      </c>
      <c r="AK167" s="85" t="s">
        <v>179</v>
      </c>
      <c r="AL167" s="85" t="s">
        <v>1010</v>
      </c>
      <c r="AM167" s="85" t="s">
        <v>1011</v>
      </c>
      <c r="AN167" s="85" t="s">
        <v>1</v>
      </c>
      <c r="AO167" s="85"/>
      <c r="AP167" s="85" t="s">
        <v>1</v>
      </c>
      <c r="AQ167" s="85" t="s">
        <v>1201</v>
      </c>
      <c r="AR167" s="85" t="s">
        <v>158</v>
      </c>
      <c r="AS167" s="85" t="s">
        <v>1</v>
      </c>
      <c r="AT167" s="85" t="s">
        <v>1201</v>
      </c>
      <c r="AU167" s="85" t="s">
        <v>1202</v>
      </c>
      <c r="AV167" s="85">
        <f t="shared" si="4"/>
        <v>109</v>
      </c>
      <c r="AW167" s="85" t="str">
        <f>VLOOKUP(Roster_HR[[#This Row],[Enterprise ID]],'ROSTER'!$A$1:$R$634,18,FALSE)</f>
        <v>SERVICE DESK</v>
      </c>
      <c r="AX167" s="85" t="str">
        <f>VLOOKUP(Roster_HR[[#This Row],[Enterprise ID]],'ROSTER'!$A$1:$R$634,14,FALSE)</f>
        <v>Naples</v>
      </c>
      <c r="AY167" s="85" t="s">
        <v>1630</v>
      </c>
      <c r="AZ167" s="85" t="s">
        <v>160</v>
      </c>
      <c r="BA167" s="85"/>
      <c r="BB167" s="85"/>
      <c r="BC167" s="85" t="s">
        <v>1056</v>
      </c>
      <c r="BD167" s="85" t="s">
        <v>162</v>
      </c>
      <c r="BE167" s="85" t="s">
        <v>163</v>
      </c>
      <c r="BF167" s="85" t="s">
        <v>1056</v>
      </c>
      <c r="BG167" s="85" t="s">
        <v>164</v>
      </c>
      <c r="BH167" s="85" t="s">
        <v>968</v>
      </c>
      <c r="BI167" s="85" t="s">
        <v>969</v>
      </c>
      <c r="BJ167" s="85" t="s">
        <v>167</v>
      </c>
      <c r="BK167" s="85" t="s">
        <v>168</v>
      </c>
      <c r="BL167" s="85" t="s">
        <v>169</v>
      </c>
      <c r="BM167" s="85" t="s">
        <v>162</v>
      </c>
      <c r="BN167" s="85" t="s">
        <v>970</v>
      </c>
      <c r="BO167" s="85" t="s">
        <v>171</v>
      </c>
      <c r="BP167" s="85" t="s">
        <v>673</v>
      </c>
      <c r="BQ167" s="85" t="s">
        <v>263</v>
      </c>
      <c r="BR167" s="85" t="s">
        <v>674</v>
      </c>
      <c r="BS167" s="85"/>
      <c r="BT167" s="85"/>
      <c r="BU167" s="85"/>
      <c r="BV167" s="85"/>
      <c r="BW167" s="85"/>
      <c r="BX167" s="85"/>
      <c r="BY167" s="85"/>
      <c r="BZ167" s="85"/>
    </row>
    <row r="168" spans="1:80" hidden="1" x14ac:dyDescent="0.25">
      <c r="A168" s="85" t="s">
        <v>1301</v>
      </c>
      <c r="B168" s="85" t="s">
        <v>128</v>
      </c>
      <c r="C168" s="85" t="s">
        <v>1302</v>
      </c>
      <c r="D168" s="85" t="str">
        <f>_xlfn.XLOOKUP(Roster_HR[[#This Row],[Enterprise ID]],Roster[Enterprise ID],Roster[Enterprise ID])</f>
        <v>margherita.cardella</v>
      </c>
      <c r="E168" s="85" t="s">
        <v>1303</v>
      </c>
      <c r="F168" s="85" t="s">
        <v>1304</v>
      </c>
      <c r="G168" s="85" t="s">
        <v>132</v>
      </c>
      <c r="H168" s="85" t="s">
        <v>1</v>
      </c>
      <c r="I168" s="85" t="s">
        <v>133</v>
      </c>
      <c r="J168" s="85" t="s">
        <v>134</v>
      </c>
      <c r="K168" s="85" t="s">
        <v>135</v>
      </c>
      <c r="L168" s="85" t="s">
        <v>136</v>
      </c>
      <c r="M168" s="85" t="s">
        <v>137</v>
      </c>
      <c r="N168" s="85" t="s">
        <v>138</v>
      </c>
      <c r="O168" s="85" t="s">
        <v>139</v>
      </c>
      <c r="P168" s="85" t="s">
        <v>140</v>
      </c>
      <c r="Q168" s="85" t="s">
        <v>141</v>
      </c>
      <c r="R168" s="85" t="s">
        <v>142</v>
      </c>
      <c r="S168" s="85" t="s">
        <v>143</v>
      </c>
      <c r="T168" s="85" t="s">
        <v>144</v>
      </c>
      <c r="U168" s="85" t="s">
        <v>965</v>
      </c>
      <c r="V168" s="85" t="s">
        <v>146</v>
      </c>
      <c r="W168" s="85" t="s">
        <v>147</v>
      </c>
      <c r="X168" s="85" t="s">
        <v>148</v>
      </c>
      <c r="Y168" s="85" t="s">
        <v>149</v>
      </c>
      <c r="Z168" s="85" t="s">
        <v>150</v>
      </c>
      <c r="AA168" s="85" t="s">
        <v>1</v>
      </c>
      <c r="AB168" s="85" t="s">
        <v>1</v>
      </c>
      <c r="AC168" s="85" t="s">
        <v>147</v>
      </c>
      <c r="AD168" s="85" t="s">
        <v>1</v>
      </c>
      <c r="AE168" s="85" t="s">
        <v>1</v>
      </c>
      <c r="AF168" s="85" t="s">
        <v>1</v>
      </c>
      <c r="AG168" s="85" t="s">
        <v>1</v>
      </c>
      <c r="AH168" s="85" t="s">
        <v>151</v>
      </c>
      <c r="AI168" s="85" t="s">
        <v>177</v>
      </c>
      <c r="AJ168" s="85" t="s">
        <v>178</v>
      </c>
      <c r="AK168" s="85" t="s">
        <v>179</v>
      </c>
      <c r="AL168" s="85" t="s">
        <v>180</v>
      </c>
      <c r="AM168" s="85" t="s">
        <v>181</v>
      </c>
      <c r="AN168" s="85" t="s">
        <v>1</v>
      </c>
      <c r="AO168" s="85"/>
      <c r="AP168" s="85" t="s">
        <v>1</v>
      </c>
      <c r="AQ168" s="85" t="s">
        <v>1305</v>
      </c>
      <c r="AR168" s="85" t="s">
        <v>158</v>
      </c>
      <c r="AS168" s="85" t="s">
        <v>211</v>
      </c>
      <c r="AT168" s="85" t="s">
        <v>1306</v>
      </c>
      <c r="AU168" s="85" t="s">
        <v>212</v>
      </c>
      <c r="AV168" s="85">
        <f t="shared" ref="AV168:AV199" si="5">AU168+6</f>
        <v>36</v>
      </c>
      <c r="AW168" s="85" t="str">
        <f>VLOOKUP(Roster_HR[[#This Row],[Enterprise ID]],'ROSTER'!$A$1:$R$634,18,FALSE)</f>
        <v>SERVICE DESK</v>
      </c>
      <c r="AX168" s="85" t="str">
        <f>VLOOKUP(Roster_HR[[#This Row],[Enterprise ID]],'ROSTER'!$A$1:$R$634,14,FALSE)</f>
        <v>Naples</v>
      </c>
      <c r="AY168" s="85" t="s">
        <v>1630</v>
      </c>
      <c r="AZ168" s="85" t="s">
        <v>160</v>
      </c>
      <c r="BA168" s="85"/>
      <c r="BB168" s="85"/>
      <c r="BC168" s="85" t="s">
        <v>1160</v>
      </c>
      <c r="BD168" s="85" t="s">
        <v>162</v>
      </c>
      <c r="BE168" s="85" t="s">
        <v>163</v>
      </c>
      <c r="BF168" s="85" t="s">
        <v>1160</v>
      </c>
      <c r="BG168" s="85" t="s">
        <v>164</v>
      </c>
      <c r="BH168" s="85" t="s">
        <v>968</v>
      </c>
      <c r="BI168" s="85" t="s">
        <v>969</v>
      </c>
      <c r="BJ168" s="85" t="s">
        <v>167</v>
      </c>
      <c r="BK168" s="85" t="s">
        <v>168</v>
      </c>
      <c r="BL168" s="85" t="s">
        <v>169</v>
      </c>
      <c r="BM168" s="85" t="s">
        <v>162</v>
      </c>
      <c r="BN168" s="85" t="s">
        <v>970</v>
      </c>
      <c r="BO168" s="85" t="s">
        <v>171</v>
      </c>
      <c r="BP168" s="85" t="s">
        <v>673</v>
      </c>
      <c r="BQ168" s="85" t="s">
        <v>263</v>
      </c>
      <c r="BR168" s="85" t="s">
        <v>674</v>
      </c>
      <c r="BS168" s="85"/>
      <c r="BT168" s="85"/>
      <c r="BU168" s="85"/>
      <c r="BV168" s="85"/>
      <c r="BW168" s="85"/>
      <c r="BX168" s="85"/>
      <c r="BY168" s="85"/>
      <c r="BZ168" s="85"/>
    </row>
    <row r="169" spans="1:80" hidden="1" x14ac:dyDescent="0.25">
      <c r="A169" s="85" t="s">
        <v>1307</v>
      </c>
      <c r="B169" s="85" t="s">
        <v>128</v>
      </c>
      <c r="C169" s="85" t="s">
        <v>1308</v>
      </c>
      <c r="D169" s="85" t="str">
        <f>_xlfn.XLOOKUP(Roster_HR[[#This Row],[Enterprise ID]],Roster[Enterprise ID],Roster[Enterprise ID])</f>
        <v>maria.romano</v>
      </c>
      <c r="E169" s="85" t="s">
        <v>1309</v>
      </c>
      <c r="F169" s="85" t="s">
        <v>1310</v>
      </c>
      <c r="G169" s="85" t="s">
        <v>132</v>
      </c>
      <c r="H169" s="85" t="s">
        <v>1</v>
      </c>
      <c r="I169" s="85" t="s">
        <v>133</v>
      </c>
      <c r="J169" s="85" t="s">
        <v>134</v>
      </c>
      <c r="K169" s="85" t="s">
        <v>135</v>
      </c>
      <c r="L169" s="85" t="s">
        <v>136</v>
      </c>
      <c r="M169" s="85" t="s">
        <v>137</v>
      </c>
      <c r="N169" s="85" t="s">
        <v>138</v>
      </c>
      <c r="O169" s="85" t="s">
        <v>139</v>
      </c>
      <c r="P169" s="85" t="s">
        <v>140</v>
      </c>
      <c r="Q169" s="85" t="s">
        <v>141</v>
      </c>
      <c r="R169" s="85" t="s">
        <v>142</v>
      </c>
      <c r="S169" s="85" t="s">
        <v>143</v>
      </c>
      <c r="T169" s="85" t="s">
        <v>144</v>
      </c>
      <c r="U169" s="85" t="s">
        <v>965</v>
      </c>
      <c r="V169" s="85" t="s">
        <v>146</v>
      </c>
      <c r="W169" s="85" t="s">
        <v>147</v>
      </c>
      <c r="X169" s="85" t="s">
        <v>148</v>
      </c>
      <c r="Y169" s="85" t="s">
        <v>149</v>
      </c>
      <c r="Z169" s="85" t="s">
        <v>150</v>
      </c>
      <c r="AA169" s="85" t="s">
        <v>1</v>
      </c>
      <c r="AB169" s="85" t="s">
        <v>1</v>
      </c>
      <c r="AC169" s="85" t="s">
        <v>147</v>
      </c>
      <c r="AD169" s="85" t="s">
        <v>1</v>
      </c>
      <c r="AE169" s="85" t="s">
        <v>1</v>
      </c>
      <c r="AF169" s="85" t="s">
        <v>1</v>
      </c>
      <c r="AG169" s="85" t="s">
        <v>1</v>
      </c>
      <c r="AH169" s="85" t="s">
        <v>151</v>
      </c>
      <c r="AI169" s="85" t="s">
        <v>206</v>
      </c>
      <c r="AJ169" s="85" t="s">
        <v>207</v>
      </c>
      <c r="AK169" s="85" t="s">
        <v>154</v>
      </c>
      <c r="AL169" s="85" t="s">
        <v>329</v>
      </c>
      <c r="AM169" s="85" t="s">
        <v>330</v>
      </c>
      <c r="AN169" s="85" t="s">
        <v>1</v>
      </c>
      <c r="AO169" s="85"/>
      <c r="AP169" s="85" t="s">
        <v>1</v>
      </c>
      <c r="AQ169" s="85" t="s">
        <v>1311</v>
      </c>
      <c r="AR169" s="85" t="s">
        <v>158</v>
      </c>
      <c r="AS169" s="85" t="s">
        <v>1049</v>
      </c>
      <c r="AT169" s="85" t="s">
        <v>1311</v>
      </c>
      <c r="AU169" s="85" t="s">
        <v>1050</v>
      </c>
      <c r="AV169" s="85">
        <f t="shared" si="5"/>
        <v>25</v>
      </c>
      <c r="AW169" s="85" t="str">
        <f>VLOOKUP(Roster_HR[[#This Row],[Enterprise ID]],'ROSTER'!$A$1:$R$634,18,FALSE)</f>
        <v>SAP BASIS</v>
      </c>
      <c r="AX169" s="85" t="str">
        <f>VLOOKUP(Roster_HR[[#This Row],[Enterprise ID]],'ROSTER'!$A$1:$R$634,14,FALSE)</f>
        <v>Naples</v>
      </c>
      <c r="AY169" s="85" t="s">
        <v>4021</v>
      </c>
      <c r="AZ169" s="85" t="s">
        <v>160</v>
      </c>
      <c r="BA169" s="85"/>
      <c r="BB169" s="85"/>
      <c r="BC169" s="85" t="s">
        <v>452</v>
      </c>
      <c r="BD169" s="85" t="s">
        <v>162</v>
      </c>
      <c r="BE169" s="85" t="s">
        <v>163</v>
      </c>
      <c r="BF169" s="85" t="s">
        <v>452</v>
      </c>
      <c r="BG169" s="85" t="s">
        <v>164</v>
      </c>
      <c r="BH169" s="85" t="s">
        <v>968</v>
      </c>
      <c r="BI169" s="85" t="s">
        <v>969</v>
      </c>
      <c r="BJ169" s="85" t="s">
        <v>167</v>
      </c>
      <c r="BK169" s="85" t="s">
        <v>168</v>
      </c>
      <c r="BL169" s="85" t="s">
        <v>169</v>
      </c>
      <c r="BM169" s="85" t="s">
        <v>162</v>
      </c>
      <c r="BN169" s="85" t="s">
        <v>970</v>
      </c>
      <c r="BO169" s="85" t="s">
        <v>171</v>
      </c>
      <c r="BP169" s="85" t="s">
        <v>472</v>
      </c>
      <c r="BQ169" s="85" t="s">
        <v>473</v>
      </c>
      <c r="BR169" s="85" t="s">
        <v>474</v>
      </c>
      <c r="BS169" s="85"/>
      <c r="BT169" s="85"/>
      <c r="BU169" s="85"/>
      <c r="BV169" s="85"/>
      <c r="BW169" s="85"/>
      <c r="BX169" s="85">
        <v>1</v>
      </c>
      <c r="BY169" s="85"/>
      <c r="BZ169" s="85"/>
    </row>
    <row r="170" spans="1:80" hidden="1" x14ac:dyDescent="0.25">
      <c r="A170" s="85" t="s">
        <v>1312</v>
      </c>
      <c r="B170" s="85" t="s">
        <v>128</v>
      </c>
      <c r="C170" s="85" t="s">
        <v>1313</v>
      </c>
      <c r="D170" s="85" t="str">
        <f>_xlfn.XLOOKUP(Roster_HR[[#This Row],[Enterprise ID]],Roster[Enterprise ID],Roster[Enterprise ID])</f>
        <v>marianna.monti</v>
      </c>
      <c r="E170" s="85" t="s">
        <v>1314</v>
      </c>
      <c r="F170" s="85" t="s">
        <v>1315</v>
      </c>
      <c r="G170" s="85" t="s">
        <v>132</v>
      </c>
      <c r="H170" s="85" t="s">
        <v>1</v>
      </c>
      <c r="I170" s="85" t="s">
        <v>133</v>
      </c>
      <c r="J170" s="85" t="s">
        <v>134</v>
      </c>
      <c r="K170" s="85" t="s">
        <v>135</v>
      </c>
      <c r="L170" s="85" t="s">
        <v>136</v>
      </c>
      <c r="M170" s="85" t="s">
        <v>137</v>
      </c>
      <c r="N170" s="85" t="s">
        <v>138</v>
      </c>
      <c r="O170" s="85" t="s">
        <v>139</v>
      </c>
      <c r="P170" s="85" t="s">
        <v>140</v>
      </c>
      <c r="Q170" s="85" t="s">
        <v>141</v>
      </c>
      <c r="R170" s="85" t="s">
        <v>142</v>
      </c>
      <c r="S170" s="85" t="s">
        <v>143</v>
      </c>
      <c r="T170" s="85" t="s">
        <v>144</v>
      </c>
      <c r="U170" s="85" t="s">
        <v>965</v>
      </c>
      <c r="V170" s="85" t="s">
        <v>146</v>
      </c>
      <c r="W170" s="85" t="s">
        <v>147</v>
      </c>
      <c r="X170" s="85" t="s">
        <v>148</v>
      </c>
      <c r="Y170" s="85" t="s">
        <v>149</v>
      </c>
      <c r="Z170" s="85" t="s">
        <v>150</v>
      </c>
      <c r="AA170" s="85" t="s">
        <v>1</v>
      </c>
      <c r="AB170" s="85" t="s">
        <v>1</v>
      </c>
      <c r="AC170" s="85" t="s">
        <v>147</v>
      </c>
      <c r="AD170" s="85" t="s">
        <v>1</v>
      </c>
      <c r="AE170" s="85" t="s">
        <v>1</v>
      </c>
      <c r="AF170" s="85" t="s">
        <v>1</v>
      </c>
      <c r="AG170" s="85" t="s">
        <v>1</v>
      </c>
      <c r="AH170" s="85" t="s">
        <v>151</v>
      </c>
      <c r="AI170" s="85" t="s">
        <v>206</v>
      </c>
      <c r="AJ170" s="85" t="s">
        <v>219</v>
      </c>
      <c r="AK170" s="85" t="s">
        <v>179</v>
      </c>
      <c r="AL170" s="85" t="s">
        <v>280</v>
      </c>
      <c r="AM170" s="85" t="s">
        <v>218</v>
      </c>
      <c r="AN170" s="85" t="s">
        <v>1</v>
      </c>
      <c r="AO170" s="85"/>
      <c r="AP170" s="85" t="s">
        <v>1</v>
      </c>
      <c r="AQ170" s="85" t="s">
        <v>1316</v>
      </c>
      <c r="AR170" s="85" t="s">
        <v>158</v>
      </c>
      <c r="AS170" s="85" t="s">
        <v>1239</v>
      </c>
      <c r="AT170" s="85" t="s">
        <v>1316</v>
      </c>
      <c r="AU170" s="85" t="s">
        <v>700</v>
      </c>
      <c r="AV170" s="85">
        <f t="shared" si="5"/>
        <v>42</v>
      </c>
      <c r="AW170" s="85" t="str">
        <f>VLOOKUP(Roster_HR[[#This Row],[Enterprise ID]],'ROSTER'!$A$1:$R$634,18,FALSE)</f>
        <v>SERVICE DESK</v>
      </c>
      <c r="AX170" s="85" t="str">
        <f>VLOOKUP(Roster_HR[[#This Row],[Enterprise ID]],'ROSTER'!$A$1:$R$634,14,FALSE)</f>
        <v>Naples</v>
      </c>
      <c r="AY170" s="85" t="s">
        <v>1630</v>
      </c>
      <c r="AZ170" s="85" t="s">
        <v>160</v>
      </c>
      <c r="BA170" s="85"/>
      <c r="BB170" s="85"/>
      <c r="BC170" s="85" t="s">
        <v>1029</v>
      </c>
      <c r="BD170" s="85" t="s">
        <v>162</v>
      </c>
      <c r="BE170" s="85" t="s">
        <v>163</v>
      </c>
      <c r="BF170" s="85" t="s">
        <v>1029</v>
      </c>
      <c r="BG170" s="85" t="s">
        <v>164</v>
      </c>
      <c r="BH170" s="85" t="s">
        <v>968</v>
      </c>
      <c r="BI170" s="85" t="s">
        <v>969</v>
      </c>
      <c r="BJ170" s="85" t="s">
        <v>167</v>
      </c>
      <c r="BK170" s="85" t="s">
        <v>168</v>
      </c>
      <c r="BL170" s="85" t="s">
        <v>169</v>
      </c>
      <c r="BM170" s="85" t="s">
        <v>162</v>
      </c>
      <c r="BN170" s="85" t="s">
        <v>970</v>
      </c>
      <c r="BO170" s="85" t="s">
        <v>171</v>
      </c>
      <c r="BP170" s="85" t="s">
        <v>444</v>
      </c>
      <c r="BQ170" s="85" t="s">
        <v>445</v>
      </c>
      <c r="BR170" s="85" t="s">
        <v>446</v>
      </c>
      <c r="BS170" s="85"/>
      <c r="BT170" s="85"/>
      <c r="BU170" s="85"/>
      <c r="BV170" s="85"/>
      <c r="BW170" s="85"/>
      <c r="BX170" s="85"/>
      <c r="BY170" s="85"/>
      <c r="BZ170" s="85"/>
    </row>
    <row r="171" spans="1:80" hidden="1" x14ac:dyDescent="0.25">
      <c r="A171" s="85" t="s">
        <v>1317</v>
      </c>
      <c r="B171" s="85" t="s">
        <v>128</v>
      </c>
      <c r="C171" s="85" t="s">
        <v>1318</v>
      </c>
      <c r="D171" s="85" t="str">
        <f>_xlfn.XLOOKUP(Roster_HR[[#This Row],[Enterprise ID]],Roster[Enterprise ID],Roster[Enterprise ID])</f>
        <v>mariateresa.chechile</v>
      </c>
      <c r="E171" s="85" t="s">
        <v>1319</v>
      </c>
      <c r="F171" s="85" t="s">
        <v>1320</v>
      </c>
      <c r="G171" s="85" t="s">
        <v>132</v>
      </c>
      <c r="H171" s="85" t="s">
        <v>1</v>
      </c>
      <c r="I171" s="85" t="s">
        <v>133</v>
      </c>
      <c r="J171" s="85" t="s">
        <v>134</v>
      </c>
      <c r="K171" s="85" t="s">
        <v>135</v>
      </c>
      <c r="L171" s="85" t="s">
        <v>136</v>
      </c>
      <c r="M171" s="85" t="s">
        <v>137</v>
      </c>
      <c r="N171" s="85" t="s">
        <v>138</v>
      </c>
      <c r="O171" s="85" t="s">
        <v>139</v>
      </c>
      <c r="P171" s="85" t="s">
        <v>140</v>
      </c>
      <c r="Q171" s="85" t="s">
        <v>141</v>
      </c>
      <c r="R171" s="85" t="s">
        <v>142</v>
      </c>
      <c r="S171" s="85" t="s">
        <v>143</v>
      </c>
      <c r="T171" s="85" t="s">
        <v>144</v>
      </c>
      <c r="U171" s="85" t="s">
        <v>965</v>
      </c>
      <c r="V171" s="85" t="s">
        <v>146</v>
      </c>
      <c r="W171" s="85" t="s">
        <v>147</v>
      </c>
      <c r="X171" s="85" t="s">
        <v>148</v>
      </c>
      <c r="Y171" s="85" t="s">
        <v>149</v>
      </c>
      <c r="Z171" s="85" t="s">
        <v>150</v>
      </c>
      <c r="AA171" s="85" t="s">
        <v>1</v>
      </c>
      <c r="AB171" s="85" t="s">
        <v>1</v>
      </c>
      <c r="AC171" s="85" t="s">
        <v>147</v>
      </c>
      <c r="AD171" s="85" t="s">
        <v>1</v>
      </c>
      <c r="AE171" s="85" t="s">
        <v>1</v>
      </c>
      <c r="AF171" s="85" t="s">
        <v>1</v>
      </c>
      <c r="AG171" s="85" t="s">
        <v>1</v>
      </c>
      <c r="AH171" s="85" t="s">
        <v>151</v>
      </c>
      <c r="AI171" s="85" t="s">
        <v>206</v>
      </c>
      <c r="AJ171" s="85" t="s">
        <v>207</v>
      </c>
      <c r="AK171" s="85" t="s">
        <v>179</v>
      </c>
      <c r="AL171" s="85" t="s">
        <v>208</v>
      </c>
      <c r="AM171" s="85" t="s">
        <v>209</v>
      </c>
      <c r="AN171" s="85" t="s">
        <v>1</v>
      </c>
      <c r="AO171" s="85"/>
      <c r="AP171" s="85" t="s">
        <v>1</v>
      </c>
      <c r="AQ171" s="85" t="s">
        <v>1321</v>
      </c>
      <c r="AR171" s="85" t="s">
        <v>158</v>
      </c>
      <c r="AS171" s="85" t="s">
        <v>1</v>
      </c>
      <c r="AT171" s="85" t="s">
        <v>1322</v>
      </c>
      <c r="AU171" s="85" t="s">
        <v>805</v>
      </c>
      <c r="AV171" s="85">
        <f t="shared" si="5"/>
        <v>48</v>
      </c>
      <c r="AW171" s="85" t="str">
        <f>VLOOKUP(Roster_HR[[#This Row],[Enterprise ID]],'ROSTER'!$A$1:$R$634,18,FALSE)</f>
        <v>SCHEDULER</v>
      </c>
      <c r="AX171" s="85" t="str">
        <f>VLOOKUP(Roster_HR[[#This Row],[Enterprise ID]],'ROSTER'!$A$1:$R$634,14,FALSE)</f>
        <v>Naples</v>
      </c>
      <c r="AY171" s="85" t="s">
        <v>1630</v>
      </c>
      <c r="AZ171" s="85" t="s">
        <v>160</v>
      </c>
      <c r="BA171" s="85"/>
      <c r="BB171" s="85"/>
      <c r="BC171" s="85" t="s">
        <v>1277</v>
      </c>
      <c r="BD171" s="85" t="s">
        <v>162</v>
      </c>
      <c r="BE171" s="85" t="s">
        <v>163</v>
      </c>
      <c r="BF171" s="85" t="s">
        <v>1277</v>
      </c>
      <c r="BG171" s="85" t="s">
        <v>164</v>
      </c>
      <c r="BH171" s="85" t="s">
        <v>968</v>
      </c>
      <c r="BI171" s="85" t="s">
        <v>969</v>
      </c>
      <c r="BJ171" s="85" t="s">
        <v>167</v>
      </c>
      <c r="BK171" s="85" t="s">
        <v>168</v>
      </c>
      <c r="BL171" s="85" t="s">
        <v>169</v>
      </c>
      <c r="BM171" s="85" t="s">
        <v>162</v>
      </c>
      <c r="BN171" s="85" t="s">
        <v>970</v>
      </c>
      <c r="BO171" s="85" t="s">
        <v>171</v>
      </c>
      <c r="BP171" s="85" t="s">
        <v>1</v>
      </c>
      <c r="BQ171" s="85" t="s">
        <v>1</v>
      </c>
      <c r="BR171" s="85" t="s">
        <v>1</v>
      </c>
      <c r="BS171" s="85"/>
      <c r="BT171" s="85"/>
      <c r="BU171" s="85"/>
      <c r="BV171" s="85"/>
      <c r="BW171" s="85"/>
      <c r="BX171" s="85"/>
      <c r="BY171" s="85"/>
      <c r="BZ171" s="85"/>
    </row>
    <row r="172" spans="1:80" hidden="1" x14ac:dyDescent="0.25">
      <c r="A172" s="85" t="s">
        <v>1323</v>
      </c>
      <c r="B172" s="85" t="s">
        <v>128</v>
      </c>
      <c r="C172" s="85" t="s">
        <v>1324</v>
      </c>
      <c r="D172" s="85" t="str">
        <f>_xlfn.XLOOKUP(Roster_HR[[#This Row],[Enterprise ID]],Roster[Enterprise ID],Roster[Enterprise ID])</f>
        <v>mario.ciani</v>
      </c>
      <c r="E172" s="85" t="s">
        <v>1325</v>
      </c>
      <c r="F172" s="85" t="s">
        <v>1326</v>
      </c>
      <c r="G172" s="85" t="s">
        <v>132</v>
      </c>
      <c r="H172" s="85" t="s">
        <v>1</v>
      </c>
      <c r="I172" s="85" t="s">
        <v>133</v>
      </c>
      <c r="J172" s="85" t="s">
        <v>134</v>
      </c>
      <c r="K172" s="85" t="s">
        <v>135</v>
      </c>
      <c r="L172" s="85" t="s">
        <v>136</v>
      </c>
      <c r="M172" s="85" t="s">
        <v>137</v>
      </c>
      <c r="N172" s="85" t="s">
        <v>138</v>
      </c>
      <c r="O172" s="85" t="s">
        <v>139</v>
      </c>
      <c r="P172" s="85" t="s">
        <v>140</v>
      </c>
      <c r="Q172" s="85" t="s">
        <v>141</v>
      </c>
      <c r="R172" s="85" t="s">
        <v>142</v>
      </c>
      <c r="S172" s="85" t="s">
        <v>143</v>
      </c>
      <c r="T172" s="85" t="s">
        <v>144</v>
      </c>
      <c r="U172" s="85" t="s">
        <v>965</v>
      </c>
      <c r="V172" s="85" t="s">
        <v>146</v>
      </c>
      <c r="W172" s="85" t="s">
        <v>147</v>
      </c>
      <c r="X172" s="85" t="s">
        <v>148</v>
      </c>
      <c r="Y172" s="85" t="s">
        <v>149</v>
      </c>
      <c r="Z172" s="85" t="s">
        <v>150</v>
      </c>
      <c r="AA172" s="85" t="s">
        <v>1</v>
      </c>
      <c r="AB172" s="85" t="s">
        <v>1</v>
      </c>
      <c r="AC172" s="85" t="s">
        <v>147</v>
      </c>
      <c r="AD172" s="85" t="s">
        <v>1</v>
      </c>
      <c r="AE172" s="85" t="s">
        <v>1</v>
      </c>
      <c r="AF172" s="85" t="s">
        <v>1</v>
      </c>
      <c r="AG172" s="85" t="s">
        <v>1</v>
      </c>
      <c r="AH172" s="85" t="s">
        <v>151</v>
      </c>
      <c r="AI172" s="85" t="s">
        <v>177</v>
      </c>
      <c r="AJ172" s="85" t="s">
        <v>178</v>
      </c>
      <c r="AK172" s="85" t="s">
        <v>179</v>
      </c>
      <c r="AL172" s="85" t="s">
        <v>180</v>
      </c>
      <c r="AM172" s="85" t="s">
        <v>181</v>
      </c>
      <c r="AN172" s="85" t="s">
        <v>1</v>
      </c>
      <c r="AO172" s="85"/>
      <c r="AP172" s="85" t="s">
        <v>1</v>
      </c>
      <c r="AQ172" s="85" t="s">
        <v>1327</v>
      </c>
      <c r="AR172" s="85" t="s">
        <v>158</v>
      </c>
      <c r="AS172" s="85" t="s">
        <v>376</v>
      </c>
      <c r="AT172" s="85" t="s">
        <v>1327</v>
      </c>
      <c r="AU172" s="85" t="s">
        <v>377</v>
      </c>
      <c r="AV172" s="85">
        <f t="shared" si="5"/>
        <v>12</v>
      </c>
      <c r="AW172" s="85" t="str">
        <f>VLOOKUP(Roster_HR[[#This Row],[Enterprise ID]],'ROSTER'!$A$1:$R$634,18,FALSE)</f>
        <v>SCHEDULER</v>
      </c>
      <c r="AX172" s="85" t="str">
        <f>VLOOKUP(Roster_HR[[#This Row],[Enterprise ID]],'ROSTER'!$A$1:$R$634,14,FALSE)</f>
        <v>Naples</v>
      </c>
      <c r="AY172" s="85" t="s">
        <v>1630</v>
      </c>
      <c r="AZ172" s="85" t="s">
        <v>160</v>
      </c>
      <c r="BA172" s="85"/>
      <c r="BB172" s="85"/>
      <c r="BC172" s="85" t="s">
        <v>1029</v>
      </c>
      <c r="BD172" s="85" t="s">
        <v>162</v>
      </c>
      <c r="BE172" s="85" t="s">
        <v>163</v>
      </c>
      <c r="BF172" s="85" t="s">
        <v>1029</v>
      </c>
      <c r="BG172" s="85" t="s">
        <v>164</v>
      </c>
      <c r="BH172" s="85" t="s">
        <v>968</v>
      </c>
      <c r="BI172" s="85" t="s">
        <v>969</v>
      </c>
      <c r="BJ172" s="85" t="s">
        <v>167</v>
      </c>
      <c r="BK172" s="85" t="s">
        <v>168</v>
      </c>
      <c r="BL172" s="85" t="s">
        <v>169</v>
      </c>
      <c r="BM172" s="85" t="s">
        <v>162</v>
      </c>
      <c r="BN172" s="85" t="s">
        <v>970</v>
      </c>
      <c r="BO172" s="85" t="s">
        <v>171</v>
      </c>
      <c r="BP172" s="85" t="s">
        <v>673</v>
      </c>
      <c r="BQ172" s="85" t="s">
        <v>263</v>
      </c>
      <c r="BR172" s="85" t="s">
        <v>674</v>
      </c>
      <c r="BS172" s="85"/>
      <c r="BT172" s="85"/>
      <c r="BU172" s="85"/>
      <c r="BV172" s="85"/>
      <c r="BW172" s="85"/>
      <c r="BX172" s="85"/>
      <c r="BY172" s="85"/>
      <c r="BZ172" s="85"/>
    </row>
    <row r="173" spans="1:80" hidden="1" x14ac:dyDescent="0.25">
      <c r="A173" s="85" t="s">
        <v>1328</v>
      </c>
      <c r="B173" s="85" t="s">
        <v>128</v>
      </c>
      <c r="C173" s="85" t="s">
        <v>1329</v>
      </c>
      <c r="D173" s="85" t="e">
        <f>_xlfn.XLOOKUP(Roster_HR[[#This Row],[Enterprise ID]],Roster[Enterprise ID],Roster[Enterprise ID])</f>
        <v>#N/A</v>
      </c>
      <c r="E173" s="85" t="s">
        <v>1330</v>
      </c>
      <c r="F173" s="85" t="s">
        <v>1331</v>
      </c>
      <c r="G173" s="85" t="s">
        <v>132</v>
      </c>
      <c r="H173" s="85" t="s">
        <v>1</v>
      </c>
      <c r="I173" s="85" t="s">
        <v>133</v>
      </c>
      <c r="J173" s="85" t="s">
        <v>134</v>
      </c>
      <c r="K173" s="85" t="s">
        <v>135</v>
      </c>
      <c r="L173" s="85" t="s">
        <v>136</v>
      </c>
      <c r="M173" s="85" t="s">
        <v>137</v>
      </c>
      <c r="N173" s="85" t="s">
        <v>138</v>
      </c>
      <c r="O173" s="85" t="s">
        <v>139</v>
      </c>
      <c r="P173" s="85" t="s">
        <v>140</v>
      </c>
      <c r="Q173" s="85" t="s">
        <v>141</v>
      </c>
      <c r="R173" s="85" t="s">
        <v>142</v>
      </c>
      <c r="S173" s="85" t="s">
        <v>143</v>
      </c>
      <c r="T173" s="85" t="s">
        <v>144</v>
      </c>
      <c r="U173" s="85" t="s">
        <v>965</v>
      </c>
      <c r="V173" s="85" t="s">
        <v>146</v>
      </c>
      <c r="W173" s="85" t="s">
        <v>147</v>
      </c>
      <c r="X173" s="85" t="s">
        <v>148</v>
      </c>
      <c r="Y173" s="85" t="s">
        <v>149</v>
      </c>
      <c r="Z173" s="85" t="s">
        <v>150</v>
      </c>
      <c r="AA173" s="85" t="s">
        <v>1</v>
      </c>
      <c r="AB173" s="85" t="s">
        <v>1</v>
      </c>
      <c r="AC173" s="85" t="s">
        <v>147</v>
      </c>
      <c r="AD173" s="85" t="s">
        <v>1</v>
      </c>
      <c r="AE173" s="85" t="s">
        <v>1</v>
      </c>
      <c r="AF173" s="85" t="s">
        <v>1</v>
      </c>
      <c r="AG173" s="85" t="s">
        <v>1</v>
      </c>
      <c r="AH173" s="85" t="s">
        <v>151</v>
      </c>
      <c r="AI173" s="85" t="s">
        <v>177</v>
      </c>
      <c r="AJ173" s="85" t="s">
        <v>193</v>
      </c>
      <c r="AK173" s="85" t="s">
        <v>224</v>
      </c>
      <c r="AL173" s="85" t="s">
        <v>225</v>
      </c>
      <c r="AM173" s="85" t="s">
        <v>226</v>
      </c>
      <c r="AN173" s="85" t="s">
        <v>1</v>
      </c>
      <c r="AO173" s="85"/>
      <c r="AP173" s="85" t="s">
        <v>1</v>
      </c>
      <c r="AQ173" s="85" t="s">
        <v>885</v>
      </c>
      <c r="AR173" s="85" t="s">
        <v>158</v>
      </c>
      <c r="AS173" s="85" t="s">
        <v>1</v>
      </c>
      <c r="AT173" s="85" t="s">
        <v>885</v>
      </c>
      <c r="AU173" s="85" t="s">
        <v>886</v>
      </c>
      <c r="AV173" s="85">
        <f t="shared" si="5"/>
        <v>11</v>
      </c>
      <c r="AW173" s="85" t="str">
        <f>VLOOKUP(Roster_HR[[#This Row],[Enterprise ID]],'ROSTER'!$A$1:$R$634,18,FALSE)</f>
        <v>T&amp;M</v>
      </c>
      <c r="AX173" s="85" t="str">
        <f>VLOOKUP(Roster_HR[[#This Row],[Enterprise ID]],'ROSTER'!$A$1:$R$634,14,FALSE)</f>
        <v>Naples</v>
      </c>
      <c r="AY173" s="85" t="s">
        <v>1630</v>
      </c>
      <c r="AZ173" s="85" t="s">
        <v>160</v>
      </c>
      <c r="BA173" s="85"/>
      <c r="BB173" s="85"/>
      <c r="BC173" s="85" t="s">
        <v>198</v>
      </c>
      <c r="BD173" s="85" t="s">
        <v>162</v>
      </c>
      <c r="BE173" s="85" t="s">
        <v>163</v>
      </c>
      <c r="BF173" s="85" t="s">
        <v>198</v>
      </c>
      <c r="BG173" s="85" t="s">
        <v>164</v>
      </c>
      <c r="BH173" s="85" t="s">
        <v>968</v>
      </c>
      <c r="BI173" s="85" t="s">
        <v>969</v>
      </c>
      <c r="BJ173" s="85" t="s">
        <v>167</v>
      </c>
      <c r="BK173" s="85" t="s">
        <v>168</v>
      </c>
      <c r="BL173" s="85" t="s">
        <v>169</v>
      </c>
      <c r="BM173" s="85" t="s">
        <v>162</v>
      </c>
      <c r="BN173" s="85" t="s">
        <v>970</v>
      </c>
      <c r="BO173" s="85" t="s">
        <v>171</v>
      </c>
      <c r="BP173" s="85" t="s">
        <v>954</v>
      </c>
      <c r="BQ173" s="85" t="s">
        <v>252</v>
      </c>
      <c r="BR173" s="85" t="s">
        <v>1332</v>
      </c>
      <c r="BS173" s="85"/>
      <c r="BT173" s="85"/>
      <c r="BU173" s="85"/>
      <c r="BV173" s="85"/>
      <c r="BW173" s="85"/>
      <c r="BX173" s="85"/>
      <c r="BY173" s="85"/>
      <c r="BZ173" s="85"/>
    </row>
    <row r="174" spans="1:80" hidden="1" x14ac:dyDescent="0.25">
      <c r="A174" s="85" t="s">
        <v>1333</v>
      </c>
      <c r="B174" s="85" t="s">
        <v>128</v>
      </c>
      <c r="C174" s="85" t="s">
        <v>1334</v>
      </c>
      <c r="D174" s="85" t="str">
        <f>_xlfn.XLOOKUP(Roster_HR[[#This Row],[Enterprise ID]],Roster[Enterprise ID],Roster[Enterprise ID])</f>
        <v>michele.gallo</v>
      </c>
      <c r="E174" s="85" t="s">
        <v>1335</v>
      </c>
      <c r="F174" s="85" t="s">
        <v>1336</v>
      </c>
      <c r="G174" s="85" t="s">
        <v>132</v>
      </c>
      <c r="H174" s="85" t="s">
        <v>1</v>
      </c>
      <c r="I174" s="85" t="s">
        <v>133</v>
      </c>
      <c r="J174" s="85" t="s">
        <v>134</v>
      </c>
      <c r="K174" s="85" t="s">
        <v>135</v>
      </c>
      <c r="L174" s="85" t="s">
        <v>136</v>
      </c>
      <c r="M174" s="85" t="s">
        <v>137</v>
      </c>
      <c r="N174" s="85" t="s">
        <v>138</v>
      </c>
      <c r="O174" s="85" t="s">
        <v>139</v>
      </c>
      <c r="P174" s="85" t="s">
        <v>140</v>
      </c>
      <c r="Q174" s="85" t="s">
        <v>141</v>
      </c>
      <c r="R174" s="85" t="s">
        <v>142</v>
      </c>
      <c r="S174" s="85" t="s">
        <v>143</v>
      </c>
      <c r="T174" s="85" t="s">
        <v>144</v>
      </c>
      <c r="U174" s="85" t="s">
        <v>965</v>
      </c>
      <c r="V174" s="85" t="s">
        <v>146</v>
      </c>
      <c r="W174" s="85" t="s">
        <v>147</v>
      </c>
      <c r="X174" s="85" t="s">
        <v>148</v>
      </c>
      <c r="Y174" s="85" t="s">
        <v>149</v>
      </c>
      <c r="Z174" s="85" t="s">
        <v>150</v>
      </c>
      <c r="AA174" s="85" t="s">
        <v>1</v>
      </c>
      <c r="AB174" s="85" t="s">
        <v>1</v>
      </c>
      <c r="AC174" s="85" t="s">
        <v>147</v>
      </c>
      <c r="AD174" s="85" t="s">
        <v>1</v>
      </c>
      <c r="AE174" s="85" t="s">
        <v>1</v>
      </c>
      <c r="AF174" s="85" t="s">
        <v>1</v>
      </c>
      <c r="AG174" s="85" t="s">
        <v>1</v>
      </c>
      <c r="AH174" s="85" t="s">
        <v>151</v>
      </c>
      <c r="AI174" s="85" t="s">
        <v>177</v>
      </c>
      <c r="AJ174" s="85" t="s">
        <v>178</v>
      </c>
      <c r="AK174" s="85" t="s">
        <v>179</v>
      </c>
      <c r="AL174" s="85" t="s">
        <v>180</v>
      </c>
      <c r="AM174" s="85" t="s">
        <v>181</v>
      </c>
      <c r="AN174" s="85" t="s">
        <v>1</v>
      </c>
      <c r="AO174" s="85"/>
      <c r="AP174" s="85" t="s">
        <v>1</v>
      </c>
      <c r="AQ174" s="85" t="s">
        <v>1041</v>
      </c>
      <c r="AR174" s="85" t="s">
        <v>158</v>
      </c>
      <c r="AS174" s="85" t="s">
        <v>714</v>
      </c>
      <c r="AT174" s="85" t="s">
        <v>1041</v>
      </c>
      <c r="AU174" s="85" t="s">
        <v>160</v>
      </c>
      <c r="AV174" s="85">
        <f t="shared" si="5"/>
        <v>6</v>
      </c>
      <c r="AW174" s="85" t="str">
        <f>VLOOKUP(Roster_HR[[#This Row],[Enterprise ID]],'ROSTER'!$A$1:$R$634,18,FALSE)</f>
        <v>DBA SERVICES</v>
      </c>
      <c r="AX174" s="85" t="str">
        <f>VLOOKUP(Roster_HR[[#This Row],[Enterprise ID]],'ROSTER'!$A$1:$R$634,14,FALSE)</f>
        <v>Naples</v>
      </c>
      <c r="AY174" s="85" t="s">
        <v>4021</v>
      </c>
      <c r="AZ174" s="85" t="s">
        <v>160</v>
      </c>
      <c r="BA174" s="85"/>
      <c r="BB174" s="85"/>
      <c r="BC174" s="85" t="s">
        <v>1337</v>
      </c>
      <c r="BD174" s="85" t="s">
        <v>162</v>
      </c>
      <c r="BE174" s="85" t="s">
        <v>163</v>
      </c>
      <c r="BF174" s="85" t="s">
        <v>1337</v>
      </c>
      <c r="BG174" s="85" t="s">
        <v>164</v>
      </c>
      <c r="BH174" s="85" t="s">
        <v>968</v>
      </c>
      <c r="BI174" s="85" t="s">
        <v>969</v>
      </c>
      <c r="BJ174" s="85" t="s">
        <v>167</v>
      </c>
      <c r="BK174" s="85" t="s">
        <v>168</v>
      </c>
      <c r="BL174" s="85" t="s">
        <v>169</v>
      </c>
      <c r="BM174" s="85" t="s">
        <v>162</v>
      </c>
      <c r="BN174" s="85" t="s">
        <v>970</v>
      </c>
      <c r="BO174" s="85" t="s">
        <v>171</v>
      </c>
      <c r="BP174" s="85" t="s">
        <v>573</v>
      </c>
      <c r="BQ174" s="85" t="s">
        <v>574</v>
      </c>
      <c r="BR174" s="85" t="s">
        <v>1154</v>
      </c>
      <c r="BS174" s="85"/>
      <c r="BT174" s="85"/>
      <c r="BU174" s="85"/>
      <c r="BV174" s="85"/>
      <c r="BW174" s="85"/>
      <c r="BX174" s="85"/>
      <c r="BY174" s="85"/>
      <c r="BZ174" s="85"/>
    </row>
    <row r="175" spans="1:80" hidden="1" x14ac:dyDescent="0.25">
      <c r="A175" s="85" t="s">
        <v>1338</v>
      </c>
      <c r="B175" s="85" t="s">
        <v>128</v>
      </c>
      <c r="C175" s="85" t="s">
        <v>967</v>
      </c>
      <c r="D175" s="85" t="str">
        <f>_xlfn.XLOOKUP(Roster_HR[[#This Row],[Enterprise ID]],Roster[Enterprise ID],Roster[Enterprise ID])</f>
        <v>nicola.della.porta</v>
      </c>
      <c r="E175" s="85" t="s">
        <v>1339</v>
      </c>
      <c r="F175" s="85" t="s">
        <v>1340</v>
      </c>
      <c r="G175" s="85" t="s">
        <v>132</v>
      </c>
      <c r="H175" s="85" t="s">
        <v>1</v>
      </c>
      <c r="I175" s="85" t="s">
        <v>133</v>
      </c>
      <c r="J175" s="85" t="s">
        <v>134</v>
      </c>
      <c r="K175" s="85" t="s">
        <v>135</v>
      </c>
      <c r="L175" s="85" t="s">
        <v>136</v>
      </c>
      <c r="M175" s="85" t="s">
        <v>137</v>
      </c>
      <c r="N175" s="85" t="s">
        <v>138</v>
      </c>
      <c r="O175" s="85" t="s">
        <v>139</v>
      </c>
      <c r="P175" s="85" t="s">
        <v>140</v>
      </c>
      <c r="Q175" s="85" t="s">
        <v>141</v>
      </c>
      <c r="R175" s="85" t="s">
        <v>142</v>
      </c>
      <c r="S175" s="85" t="s">
        <v>143</v>
      </c>
      <c r="T175" s="85" t="s">
        <v>144</v>
      </c>
      <c r="U175" s="85" t="s">
        <v>965</v>
      </c>
      <c r="V175" s="85" t="s">
        <v>146</v>
      </c>
      <c r="W175" s="85" t="s">
        <v>147</v>
      </c>
      <c r="X175" s="85" t="s">
        <v>148</v>
      </c>
      <c r="Y175" s="85" t="s">
        <v>149</v>
      </c>
      <c r="Z175" s="85" t="s">
        <v>150</v>
      </c>
      <c r="AA175" s="85" t="s">
        <v>1</v>
      </c>
      <c r="AB175" s="85" t="s">
        <v>1</v>
      </c>
      <c r="AC175" s="85" t="s">
        <v>147</v>
      </c>
      <c r="AD175" s="85" t="s">
        <v>1</v>
      </c>
      <c r="AE175" s="85" t="s">
        <v>1</v>
      </c>
      <c r="AF175" s="85" t="s">
        <v>1</v>
      </c>
      <c r="AG175" s="85" t="s">
        <v>1</v>
      </c>
      <c r="AH175" s="85" t="s">
        <v>151</v>
      </c>
      <c r="AI175" s="85" t="s">
        <v>177</v>
      </c>
      <c r="AJ175" s="85" t="s">
        <v>1522</v>
      </c>
      <c r="AK175" s="85" t="s">
        <v>179</v>
      </c>
      <c r="AL175" s="85" t="s">
        <v>194</v>
      </c>
      <c r="AM175" s="85" t="s">
        <v>195</v>
      </c>
      <c r="AN175" s="85" t="s">
        <v>1</v>
      </c>
      <c r="AO175" s="85"/>
      <c r="AP175" s="85" t="s">
        <v>1</v>
      </c>
      <c r="AQ175" s="85" t="s">
        <v>1165</v>
      </c>
      <c r="AR175" s="85" t="s">
        <v>158</v>
      </c>
      <c r="AS175" s="85" t="s">
        <v>1141</v>
      </c>
      <c r="AT175" s="85" t="s">
        <v>1165</v>
      </c>
      <c r="AU175" s="85" t="s">
        <v>1142</v>
      </c>
      <c r="AV175" s="85">
        <f t="shared" si="5"/>
        <v>147</v>
      </c>
      <c r="AW175" s="85" t="str">
        <f>VLOOKUP(Roster_HR[[#This Row],[Enterprise ID]],'ROSTER'!$A$1:$R$634,18,FALSE)</f>
        <v>SERVICE DESK</v>
      </c>
      <c r="AX175" s="85" t="str">
        <f>VLOOKUP(Roster_HR[[#This Row],[Enterprise ID]],'ROSTER'!$A$1:$R$634,14,FALSE)</f>
        <v>Naples</v>
      </c>
      <c r="AY175" s="85" t="s">
        <v>1630</v>
      </c>
      <c r="AZ175" s="85" t="s">
        <v>160</v>
      </c>
      <c r="BA175" s="85"/>
      <c r="BB175" s="85"/>
      <c r="BC175" s="85" t="s">
        <v>1160</v>
      </c>
      <c r="BD175" s="85" t="s">
        <v>162</v>
      </c>
      <c r="BE175" s="85" t="s">
        <v>163</v>
      </c>
      <c r="BF175" s="85" t="s">
        <v>1160</v>
      </c>
      <c r="BG175" s="85" t="s">
        <v>164</v>
      </c>
      <c r="BH175" s="85" t="s">
        <v>968</v>
      </c>
      <c r="BI175" s="85" t="s">
        <v>969</v>
      </c>
      <c r="BJ175" s="85" t="s">
        <v>167</v>
      </c>
      <c r="BK175" s="85" t="s">
        <v>168</v>
      </c>
      <c r="BL175" s="85" t="s">
        <v>169</v>
      </c>
      <c r="BM175" s="85" t="s">
        <v>162</v>
      </c>
      <c r="BN175" s="85" t="s">
        <v>970</v>
      </c>
      <c r="BO175" s="85" t="s">
        <v>171</v>
      </c>
      <c r="BP175" s="85" t="s">
        <v>1057</v>
      </c>
      <c r="BQ175" s="85" t="s">
        <v>1058</v>
      </c>
      <c r="BR175" s="85" t="s">
        <v>1059</v>
      </c>
      <c r="BS175" s="85"/>
      <c r="BT175" s="85"/>
      <c r="BU175" s="85"/>
      <c r="BV175" s="85"/>
      <c r="BW175" s="85"/>
      <c r="BX175" s="85"/>
      <c r="BY175" s="85"/>
      <c r="BZ175" s="85"/>
    </row>
    <row r="176" spans="1:80" hidden="1" x14ac:dyDescent="0.25">
      <c r="A176" s="85" t="s">
        <v>1341</v>
      </c>
      <c r="B176" s="85" t="s">
        <v>128</v>
      </c>
      <c r="C176" s="85" t="s">
        <v>1342</v>
      </c>
      <c r="D176" s="85" t="str">
        <f>_xlfn.XLOOKUP(Roster_HR[[#This Row],[Enterprise ID]],Roster[Enterprise ID],Roster[Enterprise ID])</f>
        <v>nicola.panza</v>
      </c>
      <c r="E176" s="85" t="s">
        <v>1343</v>
      </c>
      <c r="F176" s="85" t="s">
        <v>1344</v>
      </c>
      <c r="G176" s="85" t="s">
        <v>132</v>
      </c>
      <c r="H176" s="85" t="s">
        <v>1</v>
      </c>
      <c r="I176" s="85" t="s">
        <v>133</v>
      </c>
      <c r="J176" s="85" t="s">
        <v>134</v>
      </c>
      <c r="K176" s="85" t="s">
        <v>135</v>
      </c>
      <c r="L176" s="85" t="s">
        <v>136</v>
      </c>
      <c r="M176" s="85" t="s">
        <v>137</v>
      </c>
      <c r="N176" s="85" t="s">
        <v>138</v>
      </c>
      <c r="O176" s="85" t="s">
        <v>139</v>
      </c>
      <c r="P176" s="85" t="s">
        <v>140</v>
      </c>
      <c r="Q176" s="85" t="s">
        <v>141</v>
      </c>
      <c r="R176" s="85" t="s">
        <v>142</v>
      </c>
      <c r="S176" s="85" t="s">
        <v>143</v>
      </c>
      <c r="T176" s="85" t="s">
        <v>144</v>
      </c>
      <c r="U176" s="85" t="s">
        <v>965</v>
      </c>
      <c r="V176" s="85" t="s">
        <v>146</v>
      </c>
      <c r="W176" s="85" t="s">
        <v>147</v>
      </c>
      <c r="X176" s="85" t="s">
        <v>148</v>
      </c>
      <c r="Y176" s="85" t="s">
        <v>149</v>
      </c>
      <c r="Z176" s="85" t="s">
        <v>150</v>
      </c>
      <c r="AA176" s="85" t="s">
        <v>1</v>
      </c>
      <c r="AB176" s="85" t="s">
        <v>1</v>
      </c>
      <c r="AC176" s="85" t="s">
        <v>147</v>
      </c>
      <c r="AD176" s="85" t="s">
        <v>1</v>
      </c>
      <c r="AE176" s="85" t="s">
        <v>1</v>
      </c>
      <c r="AF176" s="85" t="s">
        <v>1</v>
      </c>
      <c r="AG176" s="85" t="s">
        <v>1</v>
      </c>
      <c r="AH176" s="85" t="s">
        <v>151</v>
      </c>
      <c r="AI176" s="85" t="s">
        <v>206</v>
      </c>
      <c r="AJ176" s="85" t="s">
        <v>219</v>
      </c>
      <c r="AK176" s="85" t="s">
        <v>179</v>
      </c>
      <c r="AL176" s="85" t="s">
        <v>280</v>
      </c>
      <c r="AM176" s="85" t="s">
        <v>218</v>
      </c>
      <c r="AN176" s="85" t="s">
        <v>1</v>
      </c>
      <c r="AO176" s="85"/>
      <c r="AP176" s="85" t="s">
        <v>1</v>
      </c>
      <c r="AQ176" s="85" t="s">
        <v>1345</v>
      </c>
      <c r="AR176" s="85" t="s">
        <v>158</v>
      </c>
      <c r="AS176" s="85" t="s">
        <v>1239</v>
      </c>
      <c r="AT176" s="85" t="s">
        <v>1345</v>
      </c>
      <c r="AU176" s="85" t="s">
        <v>700</v>
      </c>
      <c r="AV176" s="85">
        <f t="shared" si="5"/>
        <v>42</v>
      </c>
      <c r="AW176" s="85" t="str">
        <f>VLOOKUP(Roster_HR[[#This Row],[Enterprise ID]],'ROSTER'!$A$1:$R$634,18,FALSE)</f>
        <v>SAP BASIS</v>
      </c>
      <c r="AX176" s="85" t="str">
        <f>VLOOKUP(Roster_HR[[#This Row],[Enterprise ID]],'ROSTER'!$A$1:$R$634,14,FALSE)</f>
        <v>Naples</v>
      </c>
      <c r="AY176" s="85" t="s">
        <v>4021</v>
      </c>
      <c r="AZ176" s="85" t="s">
        <v>160</v>
      </c>
      <c r="BA176" s="85"/>
      <c r="BB176" s="85"/>
      <c r="BC176" s="85" t="s">
        <v>1029</v>
      </c>
      <c r="BD176" s="85" t="s">
        <v>162</v>
      </c>
      <c r="BE176" s="85" t="s">
        <v>163</v>
      </c>
      <c r="BF176" s="85" t="s">
        <v>1029</v>
      </c>
      <c r="BG176" s="85" t="s">
        <v>164</v>
      </c>
      <c r="BH176" s="85" t="s">
        <v>968</v>
      </c>
      <c r="BI176" s="85" t="s">
        <v>969</v>
      </c>
      <c r="BJ176" s="85" t="s">
        <v>167</v>
      </c>
      <c r="BK176" s="85" t="s">
        <v>168</v>
      </c>
      <c r="BL176" s="85" t="s">
        <v>169</v>
      </c>
      <c r="BM176" s="85" t="s">
        <v>162</v>
      </c>
      <c r="BN176" s="85" t="s">
        <v>970</v>
      </c>
      <c r="BO176" s="85" t="s">
        <v>171</v>
      </c>
      <c r="BP176" s="85" t="s">
        <v>508</v>
      </c>
      <c r="BQ176" s="85" t="s">
        <v>509</v>
      </c>
      <c r="BR176" s="85" t="s">
        <v>510</v>
      </c>
      <c r="BS176" s="85"/>
      <c r="BT176" s="85"/>
      <c r="BU176" s="85"/>
      <c r="BV176" s="85"/>
      <c r="BW176" s="85"/>
      <c r="BX176" s="85"/>
      <c r="BY176" s="85"/>
      <c r="BZ176" s="85"/>
    </row>
    <row r="177" spans="1:78" hidden="1" x14ac:dyDescent="0.25">
      <c r="A177" s="85" t="s">
        <v>1346</v>
      </c>
      <c r="B177" s="85" t="s">
        <v>128</v>
      </c>
      <c r="C177" s="85" t="s">
        <v>1347</v>
      </c>
      <c r="D177" s="85" t="str">
        <f>_xlfn.XLOOKUP(Roster_HR[[#This Row],[Enterprise ID]],Roster[Enterprise ID],Roster[Enterprise ID])</f>
        <v>palma.masullo</v>
      </c>
      <c r="E177" s="85" t="s">
        <v>1348</v>
      </c>
      <c r="F177" s="85" t="s">
        <v>1349</v>
      </c>
      <c r="G177" s="85" t="s">
        <v>132</v>
      </c>
      <c r="H177" s="85" t="s">
        <v>1</v>
      </c>
      <c r="I177" s="85" t="s">
        <v>133</v>
      </c>
      <c r="J177" s="85" t="s">
        <v>134</v>
      </c>
      <c r="K177" s="85" t="s">
        <v>135</v>
      </c>
      <c r="L177" s="85" t="s">
        <v>136</v>
      </c>
      <c r="M177" s="85" t="s">
        <v>137</v>
      </c>
      <c r="N177" s="85" t="s">
        <v>138</v>
      </c>
      <c r="O177" s="85" t="s">
        <v>139</v>
      </c>
      <c r="P177" s="85" t="s">
        <v>140</v>
      </c>
      <c r="Q177" s="85" t="s">
        <v>141</v>
      </c>
      <c r="R177" s="85" t="s">
        <v>142</v>
      </c>
      <c r="S177" s="85" t="s">
        <v>143</v>
      </c>
      <c r="T177" s="85" t="s">
        <v>144</v>
      </c>
      <c r="U177" s="85" t="s">
        <v>965</v>
      </c>
      <c r="V177" s="85" t="s">
        <v>146</v>
      </c>
      <c r="W177" s="85" t="s">
        <v>147</v>
      </c>
      <c r="X177" s="85" t="s">
        <v>148</v>
      </c>
      <c r="Y177" s="85" t="s">
        <v>149</v>
      </c>
      <c r="Z177" s="85" t="s">
        <v>150</v>
      </c>
      <c r="AA177" s="85" t="s">
        <v>1</v>
      </c>
      <c r="AB177" s="85" t="s">
        <v>1</v>
      </c>
      <c r="AC177" s="85" t="s">
        <v>147</v>
      </c>
      <c r="AD177" s="85" t="s">
        <v>1</v>
      </c>
      <c r="AE177" s="85" t="s">
        <v>1</v>
      </c>
      <c r="AF177" s="85" t="s">
        <v>1</v>
      </c>
      <c r="AG177" s="85" t="s">
        <v>1</v>
      </c>
      <c r="AH177" s="85" t="s">
        <v>151</v>
      </c>
      <c r="AI177" s="85" t="s">
        <v>206</v>
      </c>
      <c r="AJ177" s="85" t="s">
        <v>219</v>
      </c>
      <c r="AK177" s="85" t="s">
        <v>179</v>
      </c>
      <c r="AL177" s="85" t="s">
        <v>280</v>
      </c>
      <c r="AM177" s="85" t="s">
        <v>218</v>
      </c>
      <c r="AN177" s="85" t="s">
        <v>1</v>
      </c>
      <c r="AO177" s="85"/>
      <c r="AP177" s="85" t="s">
        <v>1</v>
      </c>
      <c r="AQ177" s="85" t="s">
        <v>1350</v>
      </c>
      <c r="AR177" s="85" t="s">
        <v>158</v>
      </c>
      <c r="AS177" s="85" t="s">
        <v>183</v>
      </c>
      <c r="AT177" s="85" t="s">
        <v>1350</v>
      </c>
      <c r="AU177" s="85" t="s">
        <v>184</v>
      </c>
      <c r="AV177" s="85">
        <f t="shared" si="5"/>
        <v>30</v>
      </c>
      <c r="AW177" s="85" t="str">
        <f>VLOOKUP(Roster_HR[[#This Row],[Enterprise ID]],'ROSTER'!$A$1:$R$634,18,FALSE)</f>
        <v>SERVICE DESK</v>
      </c>
      <c r="AX177" s="85" t="str">
        <f>VLOOKUP(Roster_HR[[#This Row],[Enterprise ID]],'ROSTER'!$A$1:$R$634,14,FALSE)</f>
        <v>Naples</v>
      </c>
      <c r="AY177" s="85" t="s">
        <v>1630</v>
      </c>
      <c r="AZ177" s="85" t="s">
        <v>160</v>
      </c>
      <c r="BA177" s="85"/>
      <c r="BB177" s="85"/>
      <c r="BC177" s="85" t="s">
        <v>990</v>
      </c>
      <c r="BD177" s="85" t="s">
        <v>162</v>
      </c>
      <c r="BE177" s="85" t="s">
        <v>163</v>
      </c>
      <c r="BF177" s="85" t="s">
        <v>990</v>
      </c>
      <c r="BG177" s="85" t="s">
        <v>164</v>
      </c>
      <c r="BH177" s="85" t="s">
        <v>968</v>
      </c>
      <c r="BI177" s="85" t="s">
        <v>969</v>
      </c>
      <c r="BJ177" s="85" t="s">
        <v>167</v>
      </c>
      <c r="BK177" s="85" t="s">
        <v>168</v>
      </c>
      <c r="BL177" s="85" t="s">
        <v>169</v>
      </c>
      <c r="BM177" s="85" t="s">
        <v>162</v>
      </c>
      <c r="BN177" s="85" t="s">
        <v>970</v>
      </c>
      <c r="BO177" s="85" t="s">
        <v>171</v>
      </c>
      <c r="BP177" s="85" t="s">
        <v>1014</v>
      </c>
      <c r="BQ177" s="85" t="s">
        <v>334</v>
      </c>
      <c r="BR177" s="85" t="s">
        <v>1015</v>
      </c>
      <c r="BS177" s="85"/>
      <c r="BT177" s="85"/>
      <c r="BU177" s="85"/>
      <c r="BV177" s="85"/>
      <c r="BW177" s="85"/>
      <c r="BX177" s="85"/>
      <c r="BY177" s="85"/>
      <c r="BZ177" s="85"/>
    </row>
    <row r="178" spans="1:78" hidden="1" x14ac:dyDescent="0.25">
      <c r="A178" s="85" t="s">
        <v>1351</v>
      </c>
      <c r="B178" s="85" t="s">
        <v>128</v>
      </c>
      <c r="C178" s="85" t="s">
        <v>1352</v>
      </c>
      <c r="D178" s="85" t="str">
        <f>_xlfn.XLOOKUP(Roster_HR[[#This Row],[Enterprise ID]],Roster[Enterprise ID],Roster[Enterprise ID])</f>
        <v>paolo.de.somma</v>
      </c>
      <c r="E178" s="85" t="s">
        <v>1353</v>
      </c>
      <c r="F178" s="85" t="s">
        <v>1354</v>
      </c>
      <c r="G178" s="85" t="s">
        <v>132</v>
      </c>
      <c r="H178" s="85" t="s">
        <v>1</v>
      </c>
      <c r="I178" s="85" t="s">
        <v>133</v>
      </c>
      <c r="J178" s="85" t="s">
        <v>134</v>
      </c>
      <c r="K178" s="85" t="s">
        <v>135</v>
      </c>
      <c r="L178" s="85" t="s">
        <v>136</v>
      </c>
      <c r="M178" s="85" t="s">
        <v>137</v>
      </c>
      <c r="N178" s="85" t="s">
        <v>138</v>
      </c>
      <c r="O178" s="85" t="s">
        <v>139</v>
      </c>
      <c r="P178" s="85" t="s">
        <v>140</v>
      </c>
      <c r="Q178" s="85" t="s">
        <v>141</v>
      </c>
      <c r="R178" s="85" t="s">
        <v>142</v>
      </c>
      <c r="S178" s="85" t="s">
        <v>143</v>
      </c>
      <c r="T178" s="85" t="s">
        <v>144</v>
      </c>
      <c r="U178" s="85" t="s">
        <v>965</v>
      </c>
      <c r="V178" s="85" t="s">
        <v>146</v>
      </c>
      <c r="W178" s="85" t="s">
        <v>147</v>
      </c>
      <c r="X178" s="85" t="s">
        <v>148</v>
      </c>
      <c r="Y178" s="85" t="s">
        <v>149</v>
      </c>
      <c r="Z178" s="85" t="s">
        <v>150</v>
      </c>
      <c r="AA178" s="85" t="s">
        <v>1</v>
      </c>
      <c r="AB178" s="85" t="s">
        <v>1</v>
      </c>
      <c r="AC178" s="85" t="s">
        <v>147</v>
      </c>
      <c r="AD178" s="85" t="s">
        <v>1</v>
      </c>
      <c r="AE178" s="85" t="s">
        <v>1</v>
      </c>
      <c r="AF178" s="85" t="s">
        <v>1</v>
      </c>
      <c r="AG178" s="85" t="s">
        <v>1</v>
      </c>
      <c r="AH178" s="85" t="s">
        <v>151</v>
      </c>
      <c r="AI178" s="85" t="s">
        <v>206</v>
      </c>
      <c r="AJ178" s="85" t="s">
        <v>207</v>
      </c>
      <c r="AK178" s="85" t="s">
        <v>154</v>
      </c>
      <c r="AL178" s="85" t="s">
        <v>329</v>
      </c>
      <c r="AM178" s="85" t="s">
        <v>330</v>
      </c>
      <c r="AN178" s="85" t="s">
        <v>1</v>
      </c>
      <c r="AO178" s="85"/>
      <c r="AP178" s="85" t="s">
        <v>1</v>
      </c>
      <c r="AQ178" s="85" t="s">
        <v>1355</v>
      </c>
      <c r="AR178" s="85" t="s">
        <v>158</v>
      </c>
      <c r="AS178" s="85" t="s">
        <v>1</v>
      </c>
      <c r="AT178" s="85" t="s">
        <v>1355</v>
      </c>
      <c r="AU178" s="85" t="s">
        <v>1356</v>
      </c>
      <c r="AV178" s="85">
        <f t="shared" si="5"/>
        <v>41</v>
      </c>
      <c r="AW178" s="85" t="str">
        <f>VLOOKUP(Roster_HR[[#This Row],[Enterprise ID]],'ROSTER'!$A$1:$R$634,18,FALSE)</f>
        <v>SCHEDULER</v>
      </c>
      <c r="AX178" s="85" t="str">
        <f>VLOOKUP(Roster_HR[[#This Row],[Enterprise ID]],'ROSTER'!$A$1:$R$634,14,FALSE)</f>
        <v>Naples</v>
      </c>
      <c r="AY178" s="85" t="s">
        <v>1630</v>
      </c>
      <c r="AZ178" s="85" t="s">
        <v>160</v>
      </c>
      <c r="BA178" s="85"/>
      <c r="BB178" s="85"/>
      <c r="BC178" s="85" t="s">
        <v>190</v>
      </c>
      <c r="BD178" s="85" t="s">
        <v>162</v>
      </c>
      <c r="BE178" s="85" t="s">
        <v>163</v>
      </c>
      <c r="BF178" s="85" t="s">
        <v>190</v>
      </c>
      <c r="BG178" s="85" t="s">
        <v>164</v>
      </c>
      <c r="BH178" s="85" t="s">
        <v>968</v>
      </c>
      <c r="BI178" s="85" t="s">
        <v>969</v>
      </c>
      <c r="BJ178" s="85" t="s">
        <v>167</v>
      </c>
      <c r="BK178" s="85" t="s">
        <v>168</v>
      </c>
      <c r="BL178" s="85" t="s">
        <v>169</v>
      </c>
      <c r="BM178" s="85" t="s">
        <v>162</v>
      </c>
      <c r="BN178" s="85" t="s">
        <v>970</v>
      </c>
      <c r="BO178" s="85" t="s">
        <v>171</v>
      </c>
      <c r="BP178" s="85" t="s">
        <v>835</v>
      </c>
      <c r="BQ178" s="85" t="s">
        <v>445</v>
      </c>
      <c r="BR178" s="85" t="s">
        <v>836</v>
      </c>
      <c r="BS178" s="85"/>
      <c r="BT178" s="85"/>
      <c r="BU178" s="85"/>
      <c r="BV178" s="85"/>
      <c r="BW178" s="85"/>
      <c r="BX178" s="85"/>
      <c r="BY178" s="85"/>
      <c r="BZ178" s="85"/>
    </row>
    <row r="179" spans="1:78" hidden="1" x14ac:dyDescent="0.25">
      <c r="A179" s="85" t="s">
        <v>1357</v>
      </c>
      <c r="B179" s="85" t="s">
        <v>128</v>
      </c>
      <c r="C179" s="85" t="s">
        <v>1358</v>
      </c>
      <c r="D179" s="85" t="str">
        <f>_xlfn.XLOOKUP(Roster_HR[[#This Row],[Enterprise ID]],Roster[Enterprise ID],Roster[Enterprise ID])</f>
        <v>paolo.ziccardi</v>
      </c>
      <c r="E179" s="85" t="s">
        <v>1359</v>
      </c>
      <c r="F179" s="85" t="s">
        <v>1360</v>
      </c>
      <c r="G179" s="85" t="s">
        <v>132</v>
      </c>
      <c r="H179" s="85" t="s">
        <v>1</v>
      </c>
      <c r="I179" s="85" t="s">
        <v>133</v>
      </c>
      <c r="J179" s="85" t="s">
        <v>134</v>
      </c>
      <c r="K179" s="85" t="s">
        <v>135</v>
      </c>
      <c r="L179" s="85" t="s">
        <v>136</v>
      </c>
      <c r="M179" s="85" t="s">
        <v>137</v>
      </c>
      <c r="N179" s="85" t="s">
        <v>138</v>
      </c>
      <c r="O179" s="85" t="s">
        <v>139</v>
      </c>
      <c r="P179" s="85" t="s">
        <v>140</v>
      </c>
      <c r="Q179" s="85" t="s">
        <v>141</v>
      </c>
      <c r="R179" s="85" t="s">
        <v>142</v>
      </c>
      <c r="S179" s="85" t="s">
        <v>143</v>
      </c>
      <c r="T179" s="85" t="s">
        <v>144</v>
      </c>
      <c r="U179" s="85" t="s">
        <v>965</v>
      </c>
      <c r="V179" s="85" t="s">
        <v>146</v>
      </c>
      <c r="W179" s="85" t="s">
        <v>147</v>
      </c>
      <c r="X179" s="85" t="s">
        <v>148</v>
      </c>
      <c r="Y179" s="85" t="s">
        <v>149</v>
      </c>
      <c r="Z179" s="85" t="s">
        <v>150</v>
      </c>
      <c r="AA179" s="85" t="s">
        <v>1</v>
      </c>
      <c r="AB179" s="85" t="s">
        <v>1</v>
      </c>
      <c r="AC179" s="85" t="s">
        <v>147</v>
      </c>
      <c r="AD179" s="85" t="s">
        <v>1</v>
      </c>
      <c r="AE179" s="85" t="s">
        <v>1</v>
      </c>
      <c r="AF179" s="85" t="s">
        <v>1</v>
      </c>
      <c r="AG179" s="85" t="s">
        <v>1</v>
      </c>
      <c r="AH179" s="85" t="s">
        <v>151</v>
      </c>
      <c r="AI179" s="85" t="s">
        <v>177</v>
      </c>
      <c r="AJ179" s="85" t="s">
        <v>178</v>
      </c>
      <c r="AK179" s="85" t="s">
        <v>179</v>
      </c>
      <c r="AL179" s="85" t="s">
        <v>299</v>
      </c>
      <c r="AM179" s="85" t="s">
        <v>300</v>
      </c>
      <c r="AN179" s="85" t="s">
        <v>1</v>
      </c>
      <c r="AO179" s="85"/>
      <c r="AP179" s="85" t="s">
        <v>1</v>
      </c>
      <c r="AQ179" s="85" t="s">
        <v>1107</v>
      </c>
      <c r="AR179" s="85" t="s">
        <v>158</v>
      </c>
      <c r="AS179" s="85" t="s">
        <v>1</v>
      </c>
      <c r="AT179" s="85" t="s">
        <v>1107</v>
      </c>
      <c r="AU179" s="85" t="s">
        <v>302</v>
      </c>
      <c r="AV179" s="85">
        <f t="shared" si="5"/>
        <v>27</v>
      </c>
      <c r="AW179" s="85" t="str">
        <f>VLOOKUP(Roster_HR[[#This Row],[Enterprise ID]],'ROSTER'!$A$1:$R$634,18,FALSE)</f>
        <v>UNIX SERVICES</v>
      </c>
      <c r="AX179" s="85" t="str">
        <f>VLOOKUP(Roster_HR[[#This Row],[Enterprise ID]],'ROSTER'!$A$1:$R$634,14,FALSE)</f>
        <v>Naples</v>
      </c>
      <c r="AY179" s="85" t="s">
        <v>4021</v>
      </c>
      <c r="AZ179" s="85" t="s">
        <v>160</v>
      </c>
      <c r="BA179" s="85"/>
      <c r="BB179" s="85"/>
      <c r="BC179" s="85" t="s">
        <v>283</v>
      </c>
      <c r="BD179" s="85" t="s">
        <v>162</v>
      </c>
      <c r="BE179" s="85" t="s">
        <v>163</v>
      </c>
      <c r="BF179" s="85" t="s">
        <v>283</v>
      </c>
      <c r="BG179" s="85" t="s">
        <v>164</v>
      </c>
      <c r="BH179" s="85" t="s">
        <v>968</v>
      </c>
      <c r="BI179" s="85" t="s">
        <v>969</v>
      </c>
      <c r="BJ179" s="85" t="s">
        <v>167</v>
      </c>
      <c r="BK179" s="85" t="s">
        <v>168</v>
      </c>
      <c r="BL179" s="85" t="s">
        <v>169</v>
      </c>
      <c r="BM179" s="85" t="s">
        <v>162</v>
      </c>
      <c r="BN179" s="85" t="s">
        <v>970</v>
      </c>
      <c r="BO179" s="85" t="s">
        <v>171</v>
      </c>
      <c r="BP179" s="85" t="s">
        <v>623</v>
      </c>
      <c r="BQ179" s="85" t="s">
        <v>624</v>
      </c>
      <c r="BR179" s="85" t="s">
        <v>625</v>
      </c>
      <c r="BS179" s="85"/>
      <c r="BT179" s="85"/>
      <c r="BU179" s="85"/>
      <c r="BV179" s="85"/>
      <c r="BW179" s="85"/>
      <c r="BX179" s="85">
        <v>1</v>
      </c>
      <c r="BY179" s="85"/>
      <c r="BZ179" s="85"/>
    </row>
    <row r="180" spans="1:78" hidden="1" x14ac:dyDescent="0.25">
      <c r="A180" s="85" t="s">
        <v>1361</v>
      </c>
      <c r="B180" s="85" t="s">
        <v>128</v>
      </c>
      <c r="C180" s="85" t="s">
        <v>1337</v>
      </c>
      <c r="D180" s="85" t="str">
        <f>_xlfn.XLOOKUP(Roster_HR[[#This Row],[Enterprise ID]],Roster[Enterprise ID],Roster[Enterprise ID])</f>
        <v>pasquale.rizzotto</v>
      </c>
      <c r="E180" s="85" t="s">
        <v>1362</v>
      </c>
      <c r="F180" s="85" t="s">
        <v>1363</v>
      </c>
      <c r="G180" s="85" t="s">
        <v>132</v>
      </c>
      <c r="H180" s="85" t="s">
        <v>1</v>
      </c>
      <c r="I180" s="85" t="s">
        <v>133</v>
      </c>
      <c r="J180" s="85" t="s">
        <v>134</v>
      </c>
      <c r="K180" s="85" t="s">
        <v>135</v>
      </c>
      <c r="L180" s="85" t="s">
        <v>136</v>
      </c>
      <c r="M180" s="85" t="s">
        <v>137</v>
      </c>
      <c r="N180" s="85" t="s">
        <v>138</v>
      </c>
      <c r="O180" s="85" t="s">
        <v>139</v>
      </c>
      <c r="P180" s="85" t="s">
        <v>140</v>
      </c>
      <c r="Q180" s="85" t="s">
        <v>141</v>
      </c>
      <c r="R180" s="85" t="s">
        <v>142</v>
      </c>
      <c r="S180" s="85" t="s">
        <v>143</v>
      </c>
      <c r="T180" s="85" t="s">
        <v>144</v>
      </c>
      <c r="U180" s="85" t="s">
        <v>965</v>
      </c>
      <c r="V180" s="85" t="s">
        <v>146</v>
      </c>
      <c r="W180" s="85" t="s">
        <v>147</v>
      </c>
      <c r="X180" s="85" t="s">
        <v>148</v>
      </c>
      <c r="Y180" s="85" t="s">
        <v>149</v>
      </c>
      <c r="Z180" s="85" t="s">
        <v>150</v>
      </c>
      <c r="AA180" s="85" t="s">
        <v>1</v>
      </c>
      <c r="AB180" s="85" t="s">
        <v>1</v>
      </c>
      <c r="AC180" s="85" t="s">
        <v>147</v>
      </c>
      <c r="AD180" s="85" t="s">
        <v>1</v>
      </c>
      <c r="AE180" s="85" t="s">
        <v>1</v>
      </c>
      <c r="AF180" s="85" t="s">
        <v>1</v>
      </c>
      <c r="AG180" s="85" t="s">
        <v>1</v>
      </c>
      <c r="AH180" s="85" t="s">
        <v>151</v>
      </c>
      <c r="AI180" s="85" t="s">
        <v>177</v>
      </c>
      <c r="AJ180" s="85" t="s">
        <v>1522</v>
      </c>
      <c r="AK180" s="85" t="s">
        <v>179</v>
      </c>
      <c r="AL180" s="85" t="s">
        <v>194</v>
      </c>
      <c r="AM180" s="85" t="s">
        <v>195</v>
      </c>
      <c r="AN180" s="85" t="s">
        <v>1</v>
      </c>
      <c r="AO180" s="85"/>
      <c r="AP180" s="85" t="s">
        <v>1</v>
      </c>
      <c r="AQ180" s="85" t="s">
        <v>1165</v>
      </c>
      <c r="AR180" s="85" t="s">
        <v>158</v>
      </c>
      <c r="AS180" s="85" t="s">
        <v>1364</v>
      </c>
      <c r="AT180" s="85" t="s">
        <v>1165</v>
      </c>
      <c r="AU180" s="85" t="s">
        <v>1365</v>
      </c>
      <c r="AV180" s="85">
        <f t="shared" si="5"/>
        <v>183</v>
      </c>
      <c r="AW180" s="85" t="str">
        <f>VLOOKUP(Roster_HR[[#This Row],[Enterprise ID]],'ROSTER'!$A$1:$R$634,18,FALSE)</f>
        <v>DBA SERVICES</v>
      </c>
      <c r="AX180" s="85" t="str">
        <f>VLOOKUP(Roster_HR[[#This Row],[Enterprise ID]],'ROSTER'!$A$1:$R$634,14,FALSE)</f>
        <v>Naples</v>
      </c>
      <c r="AY180" s="85" t="s">
        <v>4021</v>
      </c>
      <c r="AZ180" s="85" t="s">
        <v>160</v>
      </c>
      <c r="BA180" s="85"/>
      <c r="BB180" s="85"/>
      <c r="BC180" s="85" t="s">
        <v>1160</v>
      </c>
      <c r="BD180" s="85" t="s">
        <v>162</v>
      </c>
      <c r="BE180" s="85" t="s">
        <v>163</v>
      </c>
      <c r="BF180" s="85" t="s">
        <v>1160</v>
      </c>
      <c r="BG180" s="85" t="s">
        <v>164</v>
      </c>
      <c r="BH180" s="85" t="s">
        <v>968</v>
      </c>
      <c r="BI180" s="85" t="s">
        <v>969</v>
      </c>
      <c r="BJ180" s="85" t="s">
        <v>167</v>
      </c>
      <c r="BK180" s="85" t="s">
        <v>168</v>
      </c>
      <c r="BL180" s="85" t="s">
        <v>169</v>
      </c>
      <c r="BM180" s="85" t="s">
        <v>162</v>
      </c>
      <c r="BN180" s="85" t="s">
        <v>970</v>
      </c>
      <c r="BO180" s="85" t="s">
        <v>171</v>
      </c>
      <c r="BP180" s="85" t="s">
        <v>573</v>
      </c>
      <c r="BQ180" s="85" t="s">
        <v>574</v>
      </c>
      <c r="BR180" s="85" t="s">
        <v>1154</v>
      </c>
      <c r="BS180" s="85"/>
      <c r="BT180" s="85"/>
      <c r="BU180" s="85"/>
      <c r="BV180" s="85"/>
      <c r="BW180" s="85"/>
      <c r="BX180" s="85"/>
      <c r="BY180" s="85"/>
      <c r="BZ180" s="85"/>
    </row>
    <row r="181" spans="1:78" hidden="1" x14ac:dyDescent="0.25">
      <c r="A181" s="85" t="s">
        <v>1366</v>
      </c>
      <c r="B181" s="85" t="s">
        <v>128</v>
      </c>
      <c r="C181" s="85" t="s">
        <v>990</v>
      </c>
      <c r="D181" s="85" t="str">
        <f>_xlfn.XLOOKUP(Roster_HR[[#This Row],[Enterprise ID]],Roster[Enterprise ID],Roster[Enterprise ID])</f>
        <v>pasquale.scoppetta</v>
      </c>
      <c r="E181" s="85" t="s">
        <v>1367</v>
      </c>
      <c r="F181" s="85" t="s">
        <v>1368</v>
      </c>
      <c r="G181" s="85" t="s">
        <v>132</v>
      </c>
      <c r="H181" s="85" t="s">
        <v>1</v>
      </c>
      <c r="I181" s="85" t="s">
        <v>133</v>
      </c>
      <c r="J181" s="85" t="s">
        <v>134</v>
      </c>
      <c r="K181" s="85" t="s">
        <v>135</v>
      </c>
      <c r="L181" s="85" t="s">
        <v>136</v>
      </c>
      <c r="M181" s="85" t="s">
        <v>137</v>
      </c>
      <c r="N181" s="85" t="s">
        <v>138</v>
      </c>
      <c r="O181" s="85" t="s">
        <v>139</v>
      </c>
      <c r="P181" s="85" t="s">
        <v>140</v>
      </c>
      <c r="Q181" s="85" t="s">
        <v>141</v>
      </c>
      <c r="R181" s="85" t="s">
        <v>142</v>
      </c>
      <c r="S181" s="85" t="s">
        <v>143</v>
      </c>
      <c r="T181" s="85" t="s">
        <v>144</v>
      </c>
      <c r="U181" s="85" t="s">
        <v>965</v>
      </c>
      <c r="V181" s="85" t="s">
        <v>146</v>
      </c>
      <c r="W181" s="85" t="s">
        <v>147</v>
      </c>
      <c r="X181" s="85" t="s">
        <v>148</v>
      </c>
      <c r="Y181" s="85" t="s">
        <v>149</v>
      </c>
      <c r="Z181" s="85" t="s">
        <v>150</v>
      </c>
      <c r="AA181" s="85" t="s">
        <v>1</v>
      </c>
      <c r="AB181" s="85" t="s">
        <v>1</v>
      </c>
      <c r="AC181" s="85" t="s">
        <v>147</v>
      </c>
      <c r="AD181" s="85" t="s">
        <v>1</v>
      </c>
      <c r="AE181" s="85" t="s">
        <v>1</v>
      </c>
      <c r="AF181" s="85" t="s">
        <v>1</v>
      </c>
      <c r="AG181" s="85" t="s">
        <v>1</v>
      </c>
      <c r="AH181" s="85" t="s">
        <v>151</v>
      </c>
      <c r="AI181" s="85" t="s">
        <v>177</v>
      </c>
      <c r="AJ181" s="85" t="s">
        <v>1522</v>
      </c>
      <c r="AK181" s="85" t="s">
        <v>179</v>
      </c>
      <c r="AL181" s="85" t="s">
        <v>194</v>
      </c>
      <c r="AM181" s="85" t="s">
        <v>195</v>
      </c>
      <c r="AN181" s="85" t="s">
        <v>1</v>
      </c>
      <c r="AO181" s="85"/>
      <c r="AP181" s="85" t="s">
        <v>1</v>
      </c>
      <c r="AQ181" s="85" t="s">
        <v>1165</v>
      </c>
      <c r="AR181" s="85" t="s">
        <v>158</v>
      </c>
      <c r="AS181" s="85" t="s">
        <v>1042</v>
      </c>
      <c r="AT181" s="85" t="s">
        <v>1165</v>
      </c>
      <c r="AU181" s="85" t="s">
        <v>1043</v>
      </c>
      <c r="AV181" s="85">
        <f t="shared" si="5"/>
        <v>84</v>
      </c>
      <c r="AW181" s="85" t="str">
        <f>VLOOKUP(Roster_HR[[#This Row],[Enterprise ID]],'ROSTER'!$A$1:$R$634,18,FALSE)</f>
        <v>SERVICE DESK</v>
      </c>
      <c r="AX181" s="85" t="str">
        <f>VLOOKUP(Roster_HR[[#This Row],[Enterprise ID]],'ROSTER'!$A$1:$R$634,14,FALSE)</f>
        <v>Naples</v>
      </c>
      <c r="AY181" s="85" t="s">
        <v>1630</v>
      </c>
      <c r="AZ181" s="85" t="s">
        <v>160</v>
      </c>
      <c r="BA181" s="85"/>
      <c r="BB181" s="85"/>
      <c r="BC181" s="85" t="s">
        <v>1160</v>
      </c>
      <c r="BD181" s="85" t="s">
        <v>162</v>
      </c>
      <c r="BE181" s="85" t="s">
        <v>163</v>
      </c>
      <c r="BF181" s="85" t="s">
        <v>1160</v>
      </c>
      <c r="BG181" s="85" t="s">
        <v>164</v>
      </c>
      <c r="BH181" s="85" t="s">
        <v>968</v>
      </c>
      <c r="BI181" s="85" t="s">
        <v>969</v>
      </c>
      <c r="BJ181" s="85" t="s">
        <v>167</v>
      </c>
      <c r="BK181" s="85" t="s">
        <v>168</v>
      </c>
      <c r="BL181" s="85" t="s">
        <v>169</v>
      </c>
      <c r="BM181" s="85" t="s">
        <v>162</v>
      </c>
      <c r="BN181" s="85" t="s">
        <v>970</v>
      </c>
      <c r="BO181" s="85" t="s">
        <v>171</v>
      </c>
      <c r="BP181" s="85" t="s">
        <v>673</v>
      </c>
      <c r="BQ181" s="85" t="s">
        <v>263</v>
      </c>
      <c r="BR181" s="85" t="s">
        <v>674</v>
      </c>
      <c r="BS181" s="85"/>
      <c r="BT181" s="85"/>
      <c r="BU181" s="85"/>
      <c r="BV181" s="85"/>
      <c r="BW181" s="85"/>
      <c r="BX181" s="85"/>
      <c r="BY181" s="85"/>
      <c r="BZ181" s="85"/>
    </row>
    <row r="182" spans="1:78" hidden="1" x14ac:dyDescent="0.25">
      <c r="A182" s="85" t="s">
        <v>1369</v>
      </c>
      <c r="B182" s="85" t="s">
        <v>128</v>
      </c>
      <c r="C182" s="85" t="s">
        <v>1370</v>
      </c>
      <c r="D182" s="85" t="str">
        <f>_xlfn.XLOOKUP(Roster_HR[[#This Row],[Enterprise ID]],Roster[Enterprise ID],Roster[Enterprise ID])</f>
        <v>pierpaolo.ciliento</v>
      </c>
      <c r="E182" s="85" t="s">
        <v>1371</v>
      </c>
      <c r="F182" s="85" t="s">
        <v>1372</v>
      </c>
      <c r="G182" s="85" t="s">
        <v>132</v>
      </c>
      <c r="H182" s="85" t="s">
        <v>1</v>
      </c>
      <c r="I182" s="85" t="s">
        <v>133</v>
      </c>
      <c r="J182" s="85" t="s">
        <v>134</v>
      </c>
      <c r="K182" s="85" t="s">
        <v>135</v>
      </c>
      <c r="L182" s="85" t="s">
        <v>136</v>
      </c>
      <c r="M182" s="85" t="s">
        <v>137</v>
      </c>
      <c r="N182" s="85" t="s">
        <v>138</v>
      </c>
      <c r="O182" s="85" t="s">
        <v>139</v>
      </c>
      <c r="P182" s="85" t="s">
        <v>140</v>
      </c>
      <c r="Q182" s="85" t="s">
        <v>141</v>
      </c>
      <c r="R182" s="85" t="s">
        <v>142</v>
      </c>
      <c r="S182" s="85" t="s">
        <v>143</v>
      </c>
      <c r="T182" s="85" t="s">
        <v>144</v>
      </c>
      <c r="U182" s="85" t="s">
        <v>965</v>
      </c>
      <c r="V182" s="85" t="s">
        <v>146</v>
      </c>
      <c r="W182" s="85" t="s">
        <v>147</v>
      </c>
      <c r="X182" s="85" t="s">
        <v>148</v>
      </c>
      <c r="Y182" s="85" t="s">
        <v>149</v>
      </c>
      <c r="Z182" s="85" t="s">
        <v>150</v>
      </c>
      <c r="AA182" s="85" t="s">
        <v>1</v>
      </c>
      <c r="AB182" s="85" t="s">
        <v>1</v>
      </c>
      <c r="AC182" s="85" t="s">
        <v>147</v>
      </c>
      <c r="AD182" s="85" t="s">
        <v>1</v>
      </c>
      <c r="AE182" s="85" t="s">
        <v>1</v>
      </c>
      <c r="AF182" s="85" t="s">
        <v>1</v>
      </c>
      <c r="AG182" s="85" t="s">
        <v>1</v>
      </c>
      <c r="AH182" s="85" t="s">
        <v>151</v>
      </c>
      <c r="AI182" s="85" t="s">
        <v>177</v>
      </c>
      <c r="AJ182" s="85" t="s">
        <v>178</v>
      </c>
      <c r="AK182" s="85" t="s">
        <v>179</v>
      </c>
      <c r="AL182" s="85" t="s">
        <v>180</v>
      </c>
      <c r="AM182" s="85" t="s">
        <v>181</v>
      </c>
      <c r="AN182" s="85" t="s">
        <v>1</v>
      </c>
      <c r="AO182" s="85"/>
      <c r="AP182" s="85" t="s">
        <v>1</v>
      </c>
      <c r="AQ182" s="85" t="s">
        <v>1048</v>
      </c>
      <c r="AR182" s="85" t="s">
        <v>158</v>
      </c>
      <c r="AS182" s="85" t="s">
        <v>1239</v>
      </c>
      <c r="AT182" s="85" t="s">
        <v>1048</v>
      </c>
      <c r="AU182" s="85" t="s">
        <v>700</v>
      </c>
      <c r="AV182" s="85">
        <f t="shared" si="5"/>
        <v>42</v>
      </c>
      <c r="AW182" s="85" t="str">
        <f>VLOOKUP(Roster_HR[[#This Row],[Enterprise ID]],'ROSTER'!$A$1:$R$634,18,FALSE)</f>
        <v>WINDOWS SERVICES</v>
      </c>
      <c r="AX182" s="85" t="str">
        <f>VLOOKUP(Roster_HR[[#This Row],[Enterprise ID]],'ROSTER'!$A$1:$R$634,14,FALSE)</f>
        <v>Naples</v>
      </c>
      <c r="AY182" s="85" t="s">
        <v>4021</v>
      </c>
      <c r="AZ182" s="85" t="s">
        <v>160</v>
      </c>
      <c r="BA182" s="85"/>
      <c r="BB182" s="85"/>
      <c r="BC182" s="85" t="s">
        <v>452</v>
      </c>
      <c r="BD182" s="85" t="s">
        <v>162</v>
      </c>
      <c r="BE182" s="85" t="s">
        <v>163</v>
      </c>
      <c r="BF182" s="85" t="s">
        <v>452</v>
      </c>
      <c r="BG182" s="85" t="s">
        <v>164</v>
      </c>
      <c r="BH182" s="85" t="s">
        <v>968</v>
      </c>
      <c r="BI182" s="85" t="s">
        <v>969</v>
      </c>
      <c r="BJ182" s="85" t="s">
        <v>167</v>
      </c>
      <c r="BK182" s="85" t="s">
        <v>168</v>
      </c>
      <c r="BL182" s="85" t="s">
        <v>169</v>
      </c>
      <c r="BM182" s="85" t="s">
        <v>162</v>
      </c>
      <c r="BN182" s="85" t="s">
        <v>970</v>
      </c>
      <c r="BO182" s="85" t="s">
        <v>171</v>
      </c>
      <c r="BP182" s="85" t="s">
        <v>573</v>
      </c>
      <c r="BQ182" s="85" t="s">
        <v>574</v>
      </c>
      <c r="BR182" s="85" t="s">
        <v>1154</v>
      </c>
      <c r="BS182" s="85"/>
      <c r="BT182" s="85"/>
      <c r="BU182" s="85"/>
      <c r="BV182" s="85"/>
      <c r="BW182" s="85"/>
      <c r="BX182" s="85"/>
      <c r="BY182" s="85"/>
      <c r="BZ182" s="85"/>
    </row>
    <row r="183" spans="1:78" hidden="1" x14ac:dyDescent="0.25">
      <c r="A183" s="85" t="s">
        <v>1373</v>
      </c>
      <c r="B183" s="85" t="s">
        <v>128</v>
      </c>
      <c r="C183" s="85" t="s">
        <v>1374</v>
      </c>
      <c r="D183" s="85" t="str">
        <f>_xlfn.XLOOKUP(Roster_HR[[#This Row],[Enterprise ID]],Roster[Enterprise ID],Roster[Enterprise ID])</f>
        <v>raffaele.capasso</v>
      </c>
      <c r="E183" s="85" t="s">
        <v>1375</v>
      </c>
      <c r="F183" s="85" t="s">
        <v>1376</v>
      </c>
      <c r="G183" s="85" t="s">
        <v>132</v>
      </c>
      <c r="H183" s="85" t="s">
        <v>1</v>
      </c>
      <c r="I183" s="85" t="s">
        <v>133</v>
      </c>
      <c r="J183" s="85" t="s">
        <v>134</v>
      </c>
      <c r="K183" s="85" t="s">
        <v>135</v>
      </c>
      <c r="L183" s="85" t="s">
        <v>136</v>
      </c>
      <c r="M183" s="85" t="s">
        <v>137</v>
      </c>
      <c r="N183" s="85" t="s">
        <v>138</v>
      </c>
      <c r="O183" s="85" t="s">
        <v>139</v>
      </c>
      <c r="P183" s="85" t="s">
        <v>140</v>
      </c>
      <c r="Q183" s="85" t="s">
        <v>141</v>
      </c>
      <c r="R183" s="85" t="s">
        <v>142</v>
      </c>
      <c r="S183" s="85" t="s">
        <v>143</v>
      </c>
      <c r="T183" s="85" t="s">
        <v>144</v>
      </c>
      <c r="U183" s="85" t="s">
        <v>965</v>
      </c>
      <c r="V183" s="85" t="s">
        <v>146</v>
      </c>
      <c r="W183" s="85" t="s">
        <v>147</v>
      </c>
      <c r="X183" s="85" t="s">
        <v>148</v>
      </c>
      <c r="Y183" s="85" t="s">
        <v>149</v>
      </c>
      <c r="Z183" s="85" t="s">
        <v>150</v>
      </c>
      <c r="AA183" s="85" t="s">
        <v>1</v>
      </c>
      <c r="AB183" s="85" t="s">
        <v>1</v>
      </c>
      <c r="AC183" s="85" t="s">
        <v>147</v>
      </c>
      <c r="AD183" s="85" t="s">
        <v>1</v>
      </c>
      <c r="AE183" s="85" t="s">
        <v>1</v>
      </c>
      <c r="AF183" s="85" t="s">
        <v>1</v>
      </c>
      <c r="AG183" s="85" t="s">
        <v>1</v>
      </c>
      <c r="AH183" s="85" t="s">
        <v>151</v>
      </c>
      <c r="AI183" s="85" t="s">
        <v>206</v>
      </c>
      <c r="AJ183" s="85" t="s">
        <v>207</v>
      </c>
      <c r="AK183" s="85" t="s">
        <v>154</v>
      </c>
      <c r="AL183" s="85" t="s">
        <v>329</v>
      </c>
      <c r="AM183" s="85" t="s">
        <v>330</v>
      </c>
      <c r="AN183" s="85" t="s">
        <v>1</v>
      </c>
      <c r="AO183" s="85"/>
      <c r="AP183" s="85" t="s">
        <v>1</v>
      </c>
      <c r="AQ183" s="85" t="s">
        <v>1377</v>
      </c>
      <c r="AR183" s="85" t="s">
        <v>158</v>
      </c>
      <c r="AS183" s="85" t="s">
        <v>238</v>
      </c>
      <c r="AT183" s="85" t="s">
        <v>1377</v>
      </c>
      <c r="AU183" s="85" t="s">
        <v>239</v>
      </c>
      <c r="AV183" s="85">
        <f t="shared" si="5"/>
        <v>18</v>
      </c>
      <c r="AW183" s="85" t="str">
        <f>VLOOKUP(Roster_HR[[#This Row],[Enterprise ID]],'ROSTER'!$A$1:$R$634,18,FALSE)</f>
        <v>SAP BASIS</v>
      </c>
      <c r="AX183" s="85" t="str">
        <f>VLOOKUP(Roster_HR[[#This Row],[Enterprise ID]],'ROSTER'!$A$1:$R$634,14,FALSE)</f>
        <v>Naples</v>
      </c>
      <c r="AY183" s="85" t="s">
        <v>4021</v>
      </c>
      <c r="AZ183" s="85" t="s">
        <v>160</v>
      </c>
      <c r="BA183" s="85"/>
      <c r="BB183" s="85"/>
      <c r="BC183" s="85" t="s">
        <v>1005</v>
      </c>
      <c r="BD183" s="85" t="s">
        <v>162</v>
      </c>
      <c r="BE183" s="85" t="s">
        <v>163</v>
      </c>
      <c r="BF183" s="85" t="s">
        <v>1005</v>
      </c>
      <c r="BG183" s="85" t="s">
        <v>164</v>
      </c>
      <c r="BH183" s="85" t="s">
        <v>968</v>
      </c>
      <c r="BI183" s="85" t="s">
        <v>969</v>
      </c>
      <c r="BJ183" s="85" t="s">
        <v>167</v>
      </c>
      <c r="BK183" s="85" t="s">
        <v>168</v>
      </c>
      <c r="BL183" s="85" t="s">
        <v>169</v>
      </c>
      <c r="BM183" s="85" t="s">
        <v>162</v>
      </c>
      <c r="BN183" s="85" t="s">
        <v>970</v>
      </c>
      <c r="BO183" s="85" t="s">
        <v>171</v>
      </c>
      <c r="BP183" s="85" t="s">
        <v>444</v>
      </c>
      <c r="BQ183" s="85" t="s">
        <v>445</v>
      </c>
      <c r="BR183" s="85" t="s">
        <v>446</v>
      </c>
      <c r="BS183" s="85"/>
      <c r="BT183" s="85"/>
      <c r="BU183" s="85"/>
      <c r="BV183" s="85"/>
      <c r="BW183" s="85">
        <v>1</v>
      </c>
      <c r="BX183" s="85"/>
      <c r="BY183" s="85"/>
      <c r="BZ183" s="85"/>
    </row>
    <row r="184" spans="1:78" hidden="1" x14ac:dyDescent="0.25">
      <c r="A184" s="85" t="s">
        <v>1378</v>
      </c>
      <c r="B184" s="85" t="s">
        <v>128</v>
      </c>
      <c r="C184" s="85" t="s">
        <v>1379</v>
      </c>
      <c r="D184" s="85" t="str">
        <f>_xlfn.XLOOKUP(Roster_HR[[#This Row],[Enterprise ID]],Roster[Enterprise ID],Roster[Enterprise ID])</f>
        <v>raffaele.ciotola</v>
      </c>
      <c r="E184" s="85" t="s">
        <v>1380</v>
      </c>
      <c r="F184" s="85" t="s">
        <v>1381</v>
      </c>
      <c r="G184" s="85" t="s">
        <v>132</v>
      </c>
      <c r="H184" s="85" t="s">
        <v>1</v>
      </c>
      <c r="I184" s="85" t="s">
        <v>133</v>
      </c>
      <c r="J184" s="85" t="s">
        <v>134</v>
      </c>
      <c r="K184" s="85" t="s">
        <v>135</v>
      </c>
      <c r="L184" s="85" t="s">
        <v>136</v>
      </c>
      <c r="M184" s="85" t="s">
        <v>137</v>
      </c>
      <c r="N184" s="85" t="s">
        <v>138</v>
      </c>
      <c r="O184" s="85" t="s">
        <v>139</v>
      </c>
      <c r="P184" s="85" t="s">
        <v>140</v>
      </c>
      <c r="Q184" s="85" t="s">
        <v>141</v>
      </c>
      <c r="R184" s="85" t="s">
        <v>142</v>
      </c>
      <c r="S184" s="85" t="s">
        <v>143</v>
      </c>
      <c r="T184" s="85" t="s">
        <v>144</v>
      </c>
      <c r="U184" s="85" t="s">
        <v>965</v>
      </c>
      <c r="V184" s="85" t="s">
        <v>146</v>
      </c>
      <c r="W184" s="85" t="s">
        <v>147</v>
      </c>
      <c r="X184" s="85" t="s">
        <v>148</v>
      </c>
      <c r="Y184" s="85" t="s">
        <v>149</v>
      </c>
      <c r="Z184" s="85" t="s">
        <v>150</v>
      </c>
      <c r="AA184" s="85" t="s">
        <v>1</v>
      </c>
      <c r="AB184" s="85" t="s">
        <v>1</v>
      </c>
      <c r="AC184" s="85" t="s">
        <v>147</v>
      </c>
      <c r="AD184" s="85" t="s">
        <v>1</v>
      </c>
      <c r="AE184" s="85" t="s">
        <v>1</v>
      </c>
      <c r="AF184" s="85" t="s">
        <v>1</v>
      </c>
      <c r="AG184" s="85" t="s">
        <v>1</v>
      </c>
      <c r="AH184" s="85" t="s">
        <v>151</v>
      </c>
      <c r="AI184" s="85" t="s">
        <v>206</v>
      </c>
      <c r="AJ184" s="85" t="s">
        <v>207</v>
      </c>
      <c r="AK184" s="85" t="s">
        <v>179</v>
      </c>
      <c r="AL184" s="85" t="s">
        <v>208</v>
      </c>
      <c r="AM184" s="85" t="s">
        <v>209</v>
      </c>
      <c r="AN184" s="85" t="s">
        <v>1</v>
      </c>
      <c r="AO184" s="85"/>
      <c r="AP184" s="85" t="s">
        <v>1</v>
      </c>
      <c r="AQ184" s="85" t="s">
        <v>1382</v>
      </c>
      <c r="AR184" s="85" t="s">
        <v>158</v>
      </c>
      <c r="AS184" s="85" t="s">
        <v>1383</v>
      </c>
      <c r="AT184" s="85" t="s">
        <v>1382</v>
      </c>
      <c r="AU184" s="85" t="s">
        <v>1384</v>
      </c>
      <c r="AV184" s="85">
        <f t="shared" si="5"/>
        <v>141</v>
      </c>
      <c r="AW184" s="85" t="str">
        <f>VLOOKUP(Roster_HR[[#This Row],[Enterprise ID]],'ROSTER'!$A$1:$R$634,18,FALSE)</f>
        <v>SERVICE DESK</v>
      </c>
      <c r="AX184" s="85" t="str">
        <f>VLOOKUP(Roster_HR[[#This Row],[Enterprise ID]],'ROSTER'!$A$1:$R$634,14,FALSE)</f>
        <v>Naples</v>
      </c>
      <c r="AY184" s="85" t="s">
        <v>1630</v>
      </c>
      <c r="AZ184" s="85" t="s">
        <v>160</v>
      </c>
      <c r="BA184" s="85"/>
      <c r="BB184" s="85"/>
      <c r="BC184" s="85" t="s">
        <v>1056</v>
      </c>
      <c r="BD184" s="85" t="s">
        <v>162</v>
      </c>
      <c r="BE184" s="85" t="s">
        <v>163</v>
      </c>
      <c r="BF184" s="85" t="s">
        <v>1056</v>
      </c>
      <c r="BG184" s="85" t="s">
        <v>164</v>
      </c>
      <c r="BH184" s="85" t="s">
        <v>968</v>
      </c>
      <c r="BI184" s="85" t="s">
        <v>969</v>
      </c>
      <c r="BJ184" s="85" t="s">
        <v>167</v>
      </c>
      <c r="BK184" s="85" t="s">
        <v>168</v>
      </c>
      <c r="BL184" s="85" t="s">
        <v>169</v>
      </c>
      <c r="BM184" s="85" t="s">
        <v>162</v>
      </c>
      <c r="BN184" s="85" t="s">
        <v>970</v>
      </c>
      <c r="BO184" s="85" t="s">
        <v>171</v>
      </c>
      <c r="BP184" s="85" t="s">
        <v>1057</v>
      </c>
      <c r="BQ184" s="85" t="s">
        <v>1058</v>
      </c>
      <c r="BR184" s="85" t="s">
        <v>1059</v>
      </c>
      <c r="BS184" s="85"/>
      <c r="BT184" s="85"/>
      <c r="BU184" s="85"/>
      <c r="BV184" s="85"/>
      <c r="BW184" s="85"/>
      <c r="BX184" s="85"/>
      <c r="BY184" s="85"/>
      <c r="BZ184" s="85"/>
    </row>
    <row r="185" spans="1:78" hidden="1" x14ac:dyDescent="0.25">
      <c r="A185" s="85" t="s">
        <v>1385</v>
      </c>
      <c r="B185" s="85" t="s">
        <v>128</v>
      </c>
      <c r="C185" s="85" t="s">
        <v>1386</v>
      </c>
      <c r="D185" s="85" t="str">
        <f>_xlfn.XLOOKUP(Roster_HR[[#This Row],[Enterprise ID]],Roster[Enterprise ID],Roster[Enterprise ID])</f>
        <v>raffaele.corsiato</v>
      </c>
      <c r="E185" s="85" t="s">
        <v>1387</v>
      </c>
      <c r="F185" s="85" t="s">
        <v>1388</v>
      </c>
      <c r="G185" s="85" t="s">
        <v>132</v>
      </c>
      <c r="H185" s="85" t="s">
        <v>1</v>
      </c>
      <c r="I185" s="85" t="s">
        <v>133</v>
      </c>
      <c r="J185" s="85" t="s">
        <v>134</v>
      </c>
      <c r="K185" s="85" t="s">
        <v>135</v>
      </c>
      <c r="L185" s="85" t="s">
        <v>136</v>
      </c>
      <c r="M185" s="85" t="s">
        <v>137</v>
      </c>
      <c r="N185" s="85" t="s">
        <v>138</v>
      </c>
      <c r="O185" s="85" t="s">
        <v>139</v>
      </c>
      <c r="P185" s="85" t="s">
        <v>140</v>
      </c>
      <c r="Q185" s="85" t="s">
        <v>141</v>
      </c>
      <c r="R185" s="85" t="s">
        <v>142</v>
      </c>
      <c r="S185" s="85" t="s">
        <v>143</v>
      </c>
      <c r="T185" s="85" t="s">
        <v>144</v>
      </c>
      <c r="U185" s="85" t="s">
        <v>965</v>
      </c>
      <c r="V185" s="85" t="s">
        <v>146</v>
      </c>
      <c r="W185" s="85" t="s">
        <v>147</v>
      </c>
      <c r="X185" s="85" t="s">
        <v>148</v>
      </c>
      <c r="Y185" s="85" t="s">
        <v>149</v>
      </c>
      <c r="Z185" s="85" t="s">
        <v>150</v>
      </c>
      <c r="AA185" s="85" t="s">
        <v>1</v>
      </c>
      <c r="AB185" s="85" t="s">
        <v>1</v>
      </c>
      <c r="AC185" s="85" t="s">
        <v>147</v>
      </c>
      <c r="AD185" s="85" t="s">
        <v>1</v>
      </c>
      <c r="AE185" s="85" t="s">
        <v>1</v>
      </c>
      <c r="AF185" s="85" t="s">
        <v>1</v>
      </c>
      <c r="AG185" s="85" t="s">
        <v>1</v>
      </c>
      <c r="AH185" s="85" t="s">
        <v>151</v>
      </c>
      <c r="AI185" s="85" t="s">
        <v>206</v>
      </c>
      <c r="AJ185" s="85" t="s">
        <v>207</v>
      </c>
      <c r="AK185" s="85" t="s">
        <v>179</v>
      </c>
      <c r="AL185" s="85" t="s">
        <v>208</v>
      </c>
      <c r="AM185" s="85" t="s">
        <v>209</v>
      </c>
      <c r="AN185" s="85" t="s">
        <v>1</v>
      </c>
      <c r="AO185" s="85"/>
      <c r="AP185" s="85" t="s">
        <v>1</v>
      </c>
      <c r="AQ185" s="85" t="s">
        <v>1209</v>
      </c>
      <c r="AR185" s="85" t="s">
        <v>158</v>
      </c>
      <c r="AS185" s="85" t="s">
        <v>1</v>
      </c>
      <c r="AT185" s="85" t="s">
        <v>1209</v>
      </c>
      <c r="AU185" s="85" t="s">
        <v>936</v>
      </c>
      <c r="AV185" s="85">
        <f t="shared" si="5"/>
        <v>38</v>
      </c>
      <c r="AW185" s="85" t="s">
        <v>2354</v>
      </c>
      <c r="AX185" s="85" t="str">
        <f>VLOOKUP(Roster_HR[[#This Row],[Enterprise ID]],'ROSTER'!$A$1:$R$634,14,FALSE)</f>
        <v>Naples</v>
      </c>
      <c r="AY185" s="85" t="s">
        <v>1630</v>
      </c>
      <c r="AZ185" s="85" t="s">
        <v>160</v>
      </c>
      <c r="BA185" s="85"/>
      <c r="BB185" s="85"/>
      <c r="BC185" s="85" t="s">
        <v>1254</v>
      </c>
      <c r="BD185" s="85" t="s">
        <v>162</v>
      </c>
      <c r="BE185" s="85" t="s">
        <v>163</v>
      </c>
      <c r="BF185" s="85" t="s">
        <v>1254</v>
      </c>
      <c r="BG185" s="85" t="s">
        <v>164</v>
      </c>
      <c r="BH185" s="85" t="s">
        <v>968</v>
      </c>
      <c r="BI185" s="85" t="s">
        <v>969</v>
      </c>
      <c r="BJ185" s="85" t="s">
        <v>167</v>
      </c>
      <c r="BK185" s="85" t="s">
        <v>168</v>
      </c>
      <c r="BL185" s="85" t="s">
        <v>169</v>
      </c>
      <c r="BM185" s="85" t="s">
        <v>162</v>
      </c>
      <c r="BN185" s="85" t="s">
        <v>970</v>
      </c>
      <c r="BO185" s="85" t="s">
        <v>171</v>
      </c>
      <c r="BP185" s="85" t="s">
        <v>639</v>
      </c>
      <c r="BQ185" s="85" t="s">
        <v>624</v>
      </c>
      <c r="BR185" s="85" t="s">
        <v>640</v>
      </c>
      <c r="BS185" s="85"/>
      <c r="BT185" s="85"/>
      <c r="BU185" s="85"/>
      <c r="BV185" s="85"/>
      <c r="BW185" s="85"/>
      <c r="BX185" s="85"/>
      <c r="BY185" s="85"/>
      <c r="BZ185" s="85"/>
    </row>
    <row r="186" spans="1:78" hidden="1" x14ac:dyDescent="0.25">
      <c r="A186" s="85" t="s">
        <v>1389</v>
      </c>
      <c r="B186" s="85" t="s">
        <v>128</v>
      </c>
      <c r="C186" s="85" t="s">
        <v>1390</v>
      </c>
      <c r="D186" s="85" t="str">
        <f>_xlfn.XLOOKUP(Roster_HR[[#This Row],[Enterprise ID]],Roster[Enterprise ID],Roster[Enterprise ID])</f>
        <v>raffaele.rea</v>
      </c>
      <c r="E186" s="85" t="s">
        <v>1391</v>
      </c>
      <c r="F186" s="85" t="s">
        <v>1392</v>
      </c>
      <c r="G186" s="85" t="s">
        <v>132</v>
      </c>
      <c r="H186" s="85" t="s">
        <v>1</v>
      </c>
      <c r="I186" s="85" t="s">
        <v>133</v>
      </c>
      <c r="J186" s="85" t="s">
        <v>134</v>
      </c>
      <c r="K186" s="85" t="s">
        <v>135</v>
      </c>
      <c r="L186" s="85" t="s">
        <v>136</v>
      </c>
      <c r="M186" s="85" t="s">
        <v>137</v>
      </c>
      <c r="N186" s="85" t="s">
        <v>138</v>
      </c>
      <c r="O186" s="85" t="s">
        <v>139</v>
      </c>
      <c r="P186" s="85" t="s">
        <v>140</v>
      </c>
      <c r="Q186" s="85" t="s">
        <v>141</v>
      </c>
      <c r="R186" s="85" t="s">
        <v>142</v>
      </c>
      <c r="S186" s="85" t="s">
        <v>143</v>
      </c>
      <c r="T186" s="85" t="s">
        <v>144</v>
      </c>
      <c r="U186" s="85" t="s">
        <v>965</v>
      </c>
      <c r="V186" s="85" t="s">
        <v>146</v>
      </c>
      <c r="W186" s="85" t="s">
        <v>147</v>
      </c>
      <c r="X186" s="85" t="s">
        <v>148</v>
      </c>
      <c r="Y186" s="85" t="s">
        <v>149</v>
      </c>
      <c r="Z186" s="85" t="s">
        <v>150</v>
      </c>
      <c r="AA186" s="85" t="s">
        <v>1</v>
      </c>
      <c r="AB186" s="85" t="s">
        <v>1</v>
      </c>
      <c r="AC186" s="85" t="s">
        <v>147</v>
      </c>
      <c r="AD186" s="85" t="s">
        <v>1</v>
      </c>
      <c r="AE186" s="85" t="s">
        <v>1</v>
      </c>
      <c r="AF186" s="85" t="s">
        <v>1</v>
      </c>
      <c r="AG186" s="85" t="s">
        <v>1</v>
      </c>
      <c r="AH186" s="85" t="s">
        <v>151</v>
      </c>
      <c r="AI186" s="85" t="s">
        <v>177</v>
      </c>
      <c r="AJ186" s="85" t="s">
        <v>193</v>
      </c>
      <c r="AK186" s="85" t="s">
        <v>179</v>
      </c>
      <c r="AL186" s="85" t="s">
        <v>194</v>
      </c>
      <c r="AM186" s="85" t="s">
        <v>195</v>
      </c>
      <c r="AN186" s="85" t="s">
        <v>1</v>
      </c>
      <c r="AO186" s="85"/>
      <c r="AP186" s="85" t="s">
        <v>1</v>
      </c>
      <c r="AQ186" s="85" t="s">
        <v>1393</v>
      </c>
      <c r="AR186" s="85" t="s">
        <v>158</v>
      </c>
      <c r="AS186" s="85" t="s">
        <v>183</v>
      </c>
      <c r="AT186" s="85" t="s">
        <v>1393</v>
      </c>
      <c r="AU186" s="85" t="s">
        <v>184</v>
      </c>
      <c r="AV186" s="85">
        <f t="shared" si="5"/>
        <v>30</v>
      </c>
      <c r="AW186" s="85" t="str">
        <f>VLOOKUP(Roster_HR[[#This Row],[Enterprise ID]],'ROSTER'!$A$1:$R$634,18,FALSE)</f>
        <v>DBA SERVICES</v>
      </c>
      <c r="AX186" s="85" t="str">
        <f>VLOOKUP(Roster_HR[[#This Row],[Enterprise ID]],'ROSTER'!$A$1:$R$634,14,FALSE)</f>
        <v>Naples</v>
      </c>
      <c r="AY186" s="85" t="s">
        <v>4021</v>
      </c>
      <c r="AZ186" s="85" t="s">
        <v>160</v>
      </c>
      <c r="BA186" s="85"/>
      <c r="BB186" s="85"/>
      <c r="BC186" s="85" t="s">
        <v>1337</v>
      </c>
      <c r="BD186" s="85" t="s">
        <v>162</v>
      </c>
      <c r="BE186" s="85" t="s">
        <v>163</v>
      </c>
      <c r="BF186" s="85" t="s">
        <v>1337</v>
      </c>
      <c r="BG186" s="85" t="s">
        <v>164</v>
      </c>
      <c r="BH186" s="85" t="s">
        <v>968</v>
      </c>
      <c r="BI186" s="85" t="s">
        <v>969</v>
      </c>
      <c r="BJ186" s="85" t="s">
        <v>167</v>
      </c>
      <c r="BK186" s="85" t="s">
        <v>168</v>
      </c>
      <c r="BL186" s="85" t="s">
        <v>169</v>
      </c>
      <c r="BM186" s="85" t="s">
        <v>162</v>
      </c>
      <c r="BN186" s="85" t="s">
        <v>970</v>
      </c>
      <c r="BO186" s="85" t="s">
        <v>171</v>
      </c>
      <c r="BP186" s="85" t="s">
        <v>573</v>
      </c>
      <c r="BQ186" s="85" t="s">
        <v>574</v>
      </c>
      <c r="BR186" s="85" t="s">
        <v>1154</v>
      </c>
      <c r="BS186" s="85"/>
      <c r="BT186" s="85"/>
      <c r="BU186" s="85"/>
      <c r="BV186" s="85"/>
      <c r="BW186" s="85"/>
      <c r="BX186" s="85"/>
      <c r="BY186" s="85"/>
      <c r="BZ186" s="85"/>
    </row>
    <row r="187" spans="1:78" hidden="1" x14ac:dyDescent="0.25">
      <c r="A187" s="85" t="s">
        <v>1394</v>
      </c>
      <c r="B187" s="85" t="s">
        <v>128</v>
      </c>
      <c r="C187" s="85" t="s">
        <v>1395</v>
      </c>
      <c r="D187" s="85" t="str">
        <f>_xlfn.XLOOKUP(Roster_HR[[#This Row],[Enterprise ID]],Roster[Enterprise ID],Roster[Enterprise ID])</f>
        <v>roberta.a.esposito</v>
      </c>
      <c r="E187" s="85" t="s">
        <v>1396</v>
      </c>
      <c r="F187" s="85" t="s">
        <v>1397</v>
      </c>
      <c r="G187" s="85" t="s">
        <v>132</v>
      </c>
      <c r="H187" s="85" t="s">
        <v>1</v>
      </c>
      <c r="I187" s="85" t="s">
        <v>133</v>
      </c>
      <c r="J187" s="85" t="s">
        <v>134</v>
      </c>
      <c r="K187" s="85" t="s">
        <v>135</v>
      </c>
      <c r="L187" s="85" t="s">
        <v>136</v>
      </c>
      <c r="M187" s="85" t="s">
        <v>137</v>
      </c>
      <c r="N187" s="85" t="s">
        <v>138</v>
      </c>
      <c r="O187" s="85" t="s">
        <v>139</v>
      </c>
      <c r="P187" s="85" t="s">
        <v>140</v>
      </c>
      <c r="Q187" s="85" t="s">
        <v>141</v>
      </c>
      <c r="R187" s="85" t="s">
        <v>142</v>
      </c>
      <c r="S187" s="85" t="s">
        <v>143</v>
      </c>
      <c r="T187" s="85" t="s">
        <v>144</v>
      </c>
      <c r="U187" s="85" t="s">
        <v>965</v>
      </c>
      <c r="V187" s="85" t="s">
        <v>146</v>
      </c>
      <c r="W187" s="85" t="s">
        <v>147</v>
      </c>
      <c r="X187" s="85" t="s">
        <v>148</v>
      </c>
      <c r="Y187" s="85" t="s">
        <v>149</v>
      </c>
      <c r="Z187" s="85" t="s">
        <v>150</v>
      </c>
      <c r="AA187" s="85" t="s">
        <v>1</v>
      </c>
      <c r="AB187" s="85" t="s">
        <v>1</v>
      </c>
      <c r="AC187" s="85" t="s">
        <v>147</v>
      </c>
      <c r="AD187" s="85" t="s">
        <v>1</v>
      </c>
      <c r="AE187" s="85" t="s">
        <v>1</v>
      </c>
      <c r="AF187" s="85" t="s">
        <v>1</v>
      </c>
      <c r="AG187" s="85" t="s">
        <v>1</v>
      </c>
      <c r="AH187" s="85" t="s">
        <v>151</v>
      </c>
      <c r="AI187" s="85" t="s">
        <v>206</v>
      </c>
      <c r="AJ187" s="85" t="s">
        <v>207</v>
      </c>
      <c r="AK187" s="85" t="s">
        <v>179</v>
      </c>
      <c r="AL187" s="85" t="s">
        <v>208</v>
      </c>
      <c r="AM187" s="85" t="s">
        <v>209</v>
      </c>
      <c r="AN187" s="85" t="s">
        <v>1</v>
      </c>
      <c r="AO187" s="85"/>
      <c r="AP187" s="85" t="s">
        <v>1</v>
      </c>
      <c r="AQ187" s="85" t="s">
        <v>1055</v>
      </c>
      <c r="AR187" s="85" t="s">
        <v>158</v>
      </c>
      <c r="AS187" s="85" t="s">
        <v>1049</v>
      </c>
      <c r="AT187" s="85" t="s">
        <v>1055</v>
      </c>
      <c r="AU187" s="85" t="s">
        <v>1050</v>
      </c>
      <c r="AV187" s="85">
        <f t="shared" si="5"/>
        <v>25</v>
      </c>
      <c r="AW187" s="85" t="str">
        <f>VLOOKUP(Roster_HR[[#This Row],[Enterprise ID]],'ROSTER'!$A$1:$R$634,18,FALSE)</f>
        <v>SERVICE DESK</v>
      </c>
      <c r="AX187" s="85" t="str">
        <f>VLOOKUP(Roster_HR[[#This Row],[Enterprise ID]],'ROSTER'!$A$1:$R$634,14,FALSE)</f>
        <v>Naples</v>
      </c>
      <c r="AY187" s="85" t="s">
        <v>1630</v>
      </c>
      <c r="AZ187" s="85" t="s">
        <v>160</v>
      </c>
      <c r="BA187" s="85"/>
      <c r="BB187" s="85"/>
      <c r="BC187" s="85" t="s">
        <v>1056</v>
      </c>
      <c r="BD187" s="85" t="s">
        <v>162</v>
      </c>
      <c r="BE187" s="85" t="s">
        <v>163</v>
      </c>
      <c r="BF187" s="85" t="s">
        <v>1056</v>
      </c>
      <c r="BG187" s="85" t="s">
        <v>164</v>
      </c>
      <c r="BH187" s="85" t="s">
        <v>968</v>
      </c>
      <c r="BI187" s="85" t="s">
        <v>969</v>
      </c>
      <c r="BJ187" s="85" t="s">
        <v>167</v>
      </c>
      <c r="BK187" s="85" t="s">
        <v>168</v>
      </c>
      <c r="BL187" s="85" t="s">
        <v>169</v>
      </c>
      <c r="BM187" s="85" t="s">
        <v>162</v>
      </c>
      <c r="BN187" s="85" t="s">
        <v>970</v>
      </c>
      <c r="BO187" s="85" t="s">
        <v>171</v>
      </c>
      <c r="BP187" s="85" t="s">
        <v>1022</v>
      </c>
      <c r="BQ187" s="85" t="s">
        <v>334</v>
      </c>
      <c r="BR187" s="85" t="s">
        <v>1066</v>
      </c>
      <c r="BS187" s="85"/>
      <c r="BT187" s="85"/>
      <c r="BU187" s="85"/>
      <c r="BV187" s="85"/>
      <c r="BW187" s="85"/>
      <c r="BX187" s="85"/>
      <c r="BY187" s="85"/>
      <c r="BZ187" s="85"/>
    </row>
    <row r="188" spans="1:78" hidden="1" x14ac:dyDescent="0.25">
      <c r="A188" s="85" t="s">
        <v>1398</v>
      </c>
      <c r="B188" s="85" t="s">
        <v>128</v>
      </c>
      <c r="C188" s="85" t="s">
        <v>1399</v>
      </c>
      <c r="D188" s="85" t="str">
        <f>_xlfn.XLOOKUP(Roster_HR[[#This Row],[Enterprise ID]],Roster[Enterprise ID],Roster[Enterprise ID])</f>
        <v>roberta.cangiano</v>
      </c>
      <c r="E188" s="85" t="s">
        <v>1400</v>
      </c>
      <c r="F188" s="85" t="s">
        <v>1401</v>
      </c>
      <c r="G188" s="85" t="s">
        <v>132</v>
      </c>
      <c r="H188" s="85" t="s">
        <v>1</v>
      </c>
      <c r="I188" s="85" t="s">
        <v>133</v>
      </c>
      <c r="J188" s="85" t="s">
        <v>134</v>
      </c>
      <c r="K188" s="85" t="s">
        <v>135</v>
      </c>
      <c r="L188" s="85" t="s">
        <v>136</v>
      </c>
      <c r="M188" s="85" t="s">
        <v>137</v>
      </c>
      <c r="N188" s="85" t="s">
        <v>138</v>
      </c>
      <c r="O188" s="85" t="s">
        <v>139</v>
      </c>
      <c r="P188" s="85" t="s">
        <v>140</v>
      </c>
      <c r="Q188" s="85" t="s">
        <v>141</v>
      </c>
      <c r="R188" s="85" t="s">
        <v>142</v>
      </c>
      <c r="S188" s="85" t="s">
        <v>143</v>
      </c>
      <c r="T188" s="85" t="s">
        <v>144</v>
      </c>
      <c r="U188" s="85" t="s">
        <v>965</v>
      </c>
      <c r="V188" s="85" t="s">
        <v>146</v>
      </c>
      <c r="W188" s="85" t="s">
        <v>147</v>
      </c>
      <c r="X188" s="85" t="s">
        <v>148</v>
      </c>
      <c r="Y188" s="85" t="s">
        <v>149</v>
      </c>
      <c r="Z188" s="85" t="s">
        <v>150</v>
      </c>
      <c r="AA188" s="85" t="s">
        <v>1</v>
      </c>
      <c r="AB188" s="85" t="s">
        <v>1</v>
      </c>
      <c r="AC188" s="85" t="s">
        <v>147</v>
      </c>
      <c r="AD188" s="85" t="s">
        <v>1</v>
      </c>
      <c r="AE188" s="85" t="s">
        <v>1</v>
      </c>
      <c r="AF188" s="85" t="s">
        <v>1</v>
      </c>
      <c r="AG188" s="85" t="s">
        <v>1</v>
      </c>
      <c r="AH188" s="85" t="s">
        <v>151</v>
      </c>
      <c r="AI188" s="85" t="s">
        <v>206</v>
      </c>
      <c r="AJ188" s="85" t="s">
        <v>207</v>
      </c>
      <c r="AK188" s="85" t="s">
        <v>179</v>
      </c>
      <c r="AL188" s="85" t="s">
        <v>208</v>
      </c>
      <c r="AM188" s="85" t="s">
        <v>209</v>
      </c>
      <c r="AN188" s="85" t="s">
        <v>1</v>
      </c>
      <c r="AO188" s="85"/>
      <c r="AP188" s="85" t="s">
        <v>1</v>
      </c>
      <c r="AQ188" s="85" t="s">
        <v>1402</v>
      </c>
      <c r="AR188" s="85" t="s">
        <v>158</v>
      </c>
      <c r="AS188" s="85" t="s">
        <v>211</v>
      </c>
      <c r="AT188" s="85" t="s">
        <v>1402</v>
      </c>
      <c r="AU188" s="85" t="s">
        <v>212</v>
      </c>
      <c r="AV188" s="85">
        <f t="shared" si="5"/>
        <v>36</v>
      </c>
      <c r="AW188" s="85" t="str">
        <f>VLOOKUP(Roster_HR[[#This Row],[Enterprise ID]],'ROSTER'!$A$1:$R$634,18,FALSE)</f>
        <v>SERVICE DESK</v>
      </c>
      <c r="AX188" s="85" t="str">
        <f>VLOOKUP(Roster_HR[[#This Row],[Enterprise ID]],'ROSTER'!$A$1:$R$634,14,FALSE)</f>
        <v>Naples</v>
      </c>
      <c r="AY188" s="85" t="s">
        <v>1630</v>
      </c>
      <c r="AZ188" s="85" t="s">
        <v>160</v>
      </c>
      <c r="BA188" s="85"/>
      <c r="BB188" s="85"/>
      <c r="BC188" s="85" t="s">
        <v>1056</v>
      </c>
      <c r="BD188" s="85" t="s">
        <v>162</v>
      </c>
      <c r="BE188" s="85" t="s">
        <v>163</v>
      </c>
      <c r="BF188" s="85" t="s">
        <v>1056</v>
      </c>
      <c r="BG188" s="85" t="s">
        <v>164</v>
      </c>
      <c r="BH188" s="85" t="s">
        <v>968</v>
      </c>
      <c r="BI188" s="85" t="s">
        <v>969</v>
      </c>
      <c r="BJ188" s="85" t="s">
        <v>167</v>
      </c>
      <c r="BK188" s="85" t="s">
        <v>168</v>
      </c>
      <c r="BL188" s="85" t="s">
        <v>169</v>
      </c>
      <c r="BM188" s="85" t="s">
        <v>162</v>
      </c>
      <c r="BN188" s="85" t="s">
        <v>970</v>
      </c>
      <c r="BO188" s="85" t="s">
        <v>171</v>
      </c>
      <c r="BP188" s="85" t="s">
        <v>444</v>
      </c>
      <c r="BQ188" s="85" t="s">
        <v>445</v>
      </c>
      <c r="BR188" s="85" t="s">
        <v>446</v>
      </c>
      <c r="BS188" s="85"/>
      <c r="BT188" s="85"/>
      <c r="BU188" s="85"/>
      <c r="BV188" s="85"/>
      <c r="BW188" s="85"/>
      <c r="BX188" s="85"/>
      <c r="BY188" s="85"/>
      <c r="BZ188" s="85"/>
    </row>
    <row r="189" spans="1:78" hidden="1" x14ac:dyDescent="0.25">
      <c r="A189" s="85" t="s">
        <v>1403</v>
      </c>
      <c r="B189" s="85" t="s">
        <v>128</v>
      </c>
      <c r="C189" s="85" t="s">
        <v>1404</v>
      </c>
      <c r="D189" s="85" t="str">
        <f>_xlfn.XLOOKUP(Roster_HR[[#This Row],[Enterprise ID]],Roster[Enterprise ID],Roster[Enterprise ID])</f>
        <v>roberta.iacullo</v>
      </c>
      <c r="E189" s="85" t="s">
        <v>1405</v>
      </c>
      <c r="F189" s="85" t="s">
        <v>1406</v>
      </c>
      <c r="G189" s="85" t="s">
        <v>132</v>
      </c>
      <c r="H189" s="85" t="s">
        <v>1</v>
      </c>
      <c r="I189" s="85" t="s">
        <v>1407</v>
      </c>
      <c r="J189" s="85" t="s">
        <v>134</v>
      </c>
      <c r="K189" s="85" t="s">
        <v>135</v>
      </c>
      <c r="L189" s="85" t="s">
        <v>136</v>
      </c>
      <c r="M189" s="85" t="s">
        <v>137</v>
      </c>
      <c r="N189" s="85" t="s">
        <v>138</v>
      </c>
      <c r="O189" s="85" t="s">
        <v>139</v>
      </c>
      <c r="P189" s="85" t="s">
        <v>140</v>
      </c>
      <c r="Q189" s="85" t="s">
        <v>141</v>
      </c>
      <c r="R189" s="85" t="s">
        <v>142</v>
      </c>
      <c r="S189" s="85" t="s">
        <v>143</v>
      </c>
      <c r="T189" s="85" t="s">
        <v>144</v>
      </c>
      <c r="U189" s="85" t="s">
        <v>965</v>
      </c>
      <c r="V189" s="85" t="s">
        <v>146</v>
      </c>
      <c r="W189" s="85" t="s">
        <v>147</v>
      </c>
      <c r="X189" s="85" t="s">
        <v>148</v>
      </c>
      <c r="Y189" s="85" t="s">
        <v>149</v>
      </c>
      <c r="Z189" s="85" t="s">
        <v>150</v>
      </c>
      <c r="AA189" s="85" t="s">
        <v>1</v>
      </c>
      <c r="AB189" s="85" t="s">
        <v>1</v>
      </c>
      <c r="AC189" s="85" t="s">
        <v>147</v>
      </c>
      <c r="AD189" s="85" t="s">
        <v>1</v>
      </c>
      <c r="AE189" s="85" t="s">
        <v>1</v>
      </c>
      <c r="AF189" s="85" t="s">
        <v>1</v>
      </c>
      <c r="AG189" s="85" t="s">
        <v>1</v>
      </c>
      <c r="AH189" s="85" t="s">
        <v>151</v>
      </c>
      <c r="AI189" s="85" t="s">
        <v>206</v>
      </c>
      <c r="AJ189" s="85" t="s">
        <v>219</v>
      </c>
      <c r="AK189" s="85" t="s">
        <v>179</v>
      </c>
      <c r="AL189" s="85" t="s">
        <v>280</v>
      </c>
      <c r="AM189" s="85" t="s">
        <v>218</v>
      </c>
      <c r="AN189" s="85" t="s">
        <v>1</v>
      </c>
      <c r="AO189" s="85"/>
      <c r="AP189" s="85" t="s">
        <v>1</v>
      </c>
      <c r="AQ189" s="85" t="s">
        <v>1345</v>
      </c>
      <c r="AR189" s="85" t="s">
        <v>158</v>
      </c>
      <c r="AS189" s="85" t="s">
        <v>376</v>
      </c>
      <c r="AT189" s="85" t="s">
        <v>1345</v>
      </c>
      <c r="AU189" s="85" t="s">
        <v>377</v>
      </c>
      <c r="AV189" s="85">
        <f t="shared" si="5"/>
        <v>12</v>
      </c>
      <c r="AW189" s="85" t="str">
        <f>VLOOKUP(Roster_HR[[#This Row],[Enterprise ID]],'ROSTER'!$A$1:$R$634,18,FALSE)</f>
        <v>SERVICE DESK</v>
      </c>
      <c r="AX189" s="85" t="str">
        <f>VLOOKUP(Roster_HR[[#This Row],[Enterprise ID]],'ROSTER'!$A$1:$R$634,14,FALSE)</f>
        <v>Naples</v>
      </c>
      <c r="AY189" s="85" t="s">
        <v>1630</v>
      </c>
      <c r="AZ189" s="85" t="s">
        <v>160</v>
      </c>
      <c r="BA189" s="85"/>
      <c r="BB189" s="85"/>
      <c r="BC189" s="85" t="s">
        <v>1056</v>
      </c>
      <c r="BD189" s="85" t="s">
        <v>162</v>
      </c>
      <c r="BE189" s="85" t="s">
        <v>163</v>
      </c>
      <c r="BF189" s="85" t="s">
        <v>1056</v>
      </c>
      <c r="BG189" s="85" t="s">
        <v>164</v>
      </c>
      <c r="BH189" s="85" t="s">
        <v>968</v>
      </c>
      <c r="BI189" s="85" t="s">
        <v>969</v>
      </c>
      <c r="BJ189" s="85" t="s">
        <v>167</v>
      </c>
      <c r="BK189" s="85" t="s">
        <v>168</v>
      </c>
      <c r="BL189" s="85" t="s">
        <v>169</v>
      </c>
      <c r="BM189" s="85" t="s">
        <v>162</v>
      </c>
      <c r="BN189" s="85" t="s">
        <v>970</v>
      </c>
      <c r="BO189" s="85" t="s">
        <v>171</v>
      </c>
      <c r="BP189" s="85" t="s">
        <v>1</v>
      </c>
      <c r="BQ189" s="85" t="s">
        <v>1</v>
      </c>
      <c r="BR189" s="85" t="s">
        <v>1</v>
      </c>
      <c r="BS189" s="85"/>
      <c r="BT189" s="85"/>
      <c r="BU189" s="85"/>
      <c r="BV189" s="85"/>
      <c r="BW189" s="85"/>
      <c r="BX189" s="85"/>
      <c r="BY189" s="85"/>
      <c r="BZ189" s="85"/>
    </row>
    <row r="190" spans="1:78" hidden="1" x14ac:dyDescent="0.25">
      <c r="A190" s="85" t="s">
        <v>1408</v>
      </c>
      <c r="B190" s="85" t="s">
        <v>128</v>
      </c>
      <c r="C190" s="85" t="s">
        <v>1409</v>
      </c>
      <c r="D190" s="85" t="str">
        <f>_xlfn.XLOOKUP(Roster_HR[[#This Row],[Enterprise ID]],Roster[Enterprise ID],Roster[Enterprise ID])</f>
        <v>roberto.lubrano</v>
      </c>
      <c r="E190" s="85" t="s">
        <v>1410</v>
      </c>
      <c r="F190" s="85" t="s">
        <v>1411</v>
      </c>
      <c r="G190" s="85" t="s">
        <v>132</v>
      </c>
      <c r="H190" s="85" t="s">
        <v>1</v>
      </c>
      <c r="I190" s="85" t="s">
        <v>133</v>
      </c>
      <c r="J190" s="85" t="s">
        <v>134</v>
      </c>
      <c r="K190" s="85" t="s">
        <v>135</v>
      </c>
      <c r="L190" s="85" t="s">
        <v>136</v>
      </c>
      <c r="M190" s="85" t="s">
        <v>137</v>
      </c>
      <c r="N190" s="85" t="s">
        <v>138</v>
      </c>
      <c r="O190" s="85" t="s">
        <v>139</v>
      </c>
      <c r="P190" s="85" t="s">
        <v>140</v>
      </c>
      <c r="Q190" s="85" t="s">
        <v>141</v>
      </c>
      <c r="R190" s="85" t="s">
        <v>142</v>
      </c>
      <c r="S190" s="85" t="s">
        <v>143</v>
      </c>
      <c r="T190" s="85" t="s">
        <v>144</v>
      </c>
      <c r="U190" s="85" t="s">
        <v>965</v>
      </c>
      <c r="V190" s="85" t="s">
        <v>146</v>
      </c>
      <c r="W190" s="85" t="s">
        <v>147</v>
      </c>
      <c r="X190" s="85" t="s">
        <v>148</v>
      </c>
      <c r="Y190" s="85" t="s">
        <v>149</v>
      </c>
      <c r="Z190" s="85" t="s">
        <v>150</v>
      </c>
      <c r="AA190" s="85" t="s">
        <v>1</v>
      </c>
      <c r="AB190" s="85" t="s">
        <v>1</v>
      </c>
      <c r="AC190" s="85" t="s">
        <v>147</v>
      </c>
      <c r="AD190" s="85" t="s">
        <v>1</v>
      </c>
      <c r="AE190" s="85" t="s">
        <v>1</v>
      </c>
      <c r="AF190" s="85" t="s">
        <v>1</v>
      </c>
      <c r="AG190" s="85" t="s">
        <v>1</v>
      </c>
      <c r="AH190" s="85" t="s">
        <v>151</v>
      </c>
      <c r="AI190" s="85" t="s">
        <v>206</v>
      </c>
      <c r="AJ190" s="85" t="s">
        <v>207</v>
      </c>
      <c r="AK190" s="85" t="s">
        <v>179</v>
      </c>
      <c r="AL190" s="85" t="s">
        <v>208</v>
      </c>
      <c r="AM190" s="85" t="s">
        <v>209</v>
      </c>
      <c r="AN190" s="85" t="s">
        <v>1</v>
      </c>
      <c r="AO190" s="85"/>
      <c r="AP190" s="85" t="s">
        <v>1</v>
      </c>
      <c r="AQ190" s="85" t="s">
        <v>1412</v>
      </c>
      <c r="AR190" s="85" t="s">
        <v>158</v>
      </c>
      <c r="AS190" s="85" t="s">
        <v>211</v>
      </c>
      <c r="AT190" s="85" t="s">
        <v>1412</v>
      </c>
      <c r="AU190" s="85" t="s">
        <v>212</v>
      </c>
      <c r="AV190" s="85">
        <f t="shared" si="5"/>
        <v>36</v>
      </c>
      <c r="AW190" s="85" t="str">
        <f>VLOOKUP(Roster_HR[[#This Row],[Enterprise ID]],'ROSTER'!$A$1:$R$634,18,FALSE)</f>
        <v>SERVICE DESK</v>
      </c>
      <c r="AX190" s="85" t="str">
        <f>VLOOKUP(Roster_HR[[#This Row],[Enterprise ID]],'ROSTER'!$A$1:$R$634,14,FALSE)</f>
        <v>Naples</v>
      </c>
      <c r="AY190" s="85" t="s">
        <v>1630</v>
      </c>
      <c r="AZ190" s="85" t="s">
        <v>160</v>
      </c>
      <c r="BA190" s="85"/>
      <c r="BB190" s="85"/>
      <c r="BC190" s="85" t="s">
        <v>1211</v>
      </c>
      <c r="BD190" s="85" t="s">
        <v>162</v>
      </c>
      <c r="BE190" s="85" t="s">
        <v>163</v>
      </c>
      <c r="BF190" s="85" t="s">
        <v>1211</v>
      </c>
      <c r="BG190" s="85" t="s">
        <v>164</v>
      </c>
      <c r="BH190" s="85" t="s">
        <v>968</v>
      </c>
      <c r="BI190" s="85" t="s">
        <v>969</v>
      </c>
      <c r="BJ190" s="85" t="s">
        <v>167</v>
      </c>
      <c r="BK190" s="85" t="s">
        <v>168</v>
      </c>
      <c r="BL190" s="85" t="s">
        <v>169</v>
      </c>
      <c r="BM190" s="85" t="s">
        <v>162</v>
      </c>
      <c r="BN190" s="85" t="s">
        <v>970</v>
      </c>
      <c r="BO190" s="85" t="s">
        <v>171</v>
      </c>
      <c r="BP190" s="85" t="s">
        <v>1022</v>
      </c>
      <c r="BQ190" s="85" t="s">
        <v>334</v>
      </c>
      <c r="BR190" s="85" t="s">
        <v>1066</v>
      </c>
      <c r="BS190" s="85"/>
      <c r="BT190" s="85"/>
      <c r="BU190" s="85"/>
      <c r="BV190" s="85"/>
      <c r="BW190" s="85"/>
      <c r="BX190" s="85"/>
      <c r="BY190" s="85"/>
      <c r="BZ190" s="85"/>
    </row>
    <row r="191" spans="1:78" hidden="1" x14ac:dyDescent="0.25">
      <c r="A191" s="85" t="s">
        <v>1413</v>
      </c>
      <c r="B191" s="85" t="s">
        <v>128</v>
      </c>
      <c r="C191" s="85" t="s">
        <v>1414</v>
      </c>
      <c r="D191" s="85" t="str">
        <f>_xlfn.XLOOKUP(Roster_HR[[#This Row],[Enterprise ID]],Roster[Enterprise ID],Roster[Enterprise ID])</f>
        <v>s.b.rossi</v>
      </c>
      <c r="E191" s="85" t="s">
        <v>1415</v>
      </c>
      <c r="F191" s="85" t="s">
        <v>1416</v>
      </c>
      <c r="G191" s="85" t="s">
        <v>132</v>
      </c>
      <c r="H191" s="85" t="s">
        <v>1</v>
      </c>
      <c r="I191" s="85" t="s">
        <v>133</v>
      </c>
      <c r="J191" s="85" t="s">
        <v>134</v>
      </c>
      <c r="K191" s="85" t="s">
        <v>135</v>
      </c>
      <c r="L191" s="85" t="s">
        <v>136</v>
      </c>
      <c r="M191" s="85" t="s">
        <v>137</v>
      </c>
      <c r="N191" s="85" t="s">
        <v>138</v>
      </c>
      <c r="O191" s="85" t="s">
        <v>139</v>
      </c>
      <c r="P191" s="85" t="s">
        <v>140</v>
      </c>
      <c r="Q191" s="85" t="s">
        <v>141</v>
      </c>
      <c r="R191" s="85" t="s">
        <v>142</v>
      </c>
      <c r="S191" s="85" t="s">
        <v>143</v>
      </c>
      <c r="T191" s="85" t="s">
        <v>144</v>
      </c>
      <c r="U191" s="85" t="s">
        <v>965</v>
      </c>
      <c r="V191" s="85" t="s">
        <v>146</v>
      </c>
      <c r="W191" s="85" t="s">
        <v>147</v>
      </c>
      <c r="X191" s="85" t="s">
        <v>148</v>
      </c>
      <c r="Y191" s="85" t="s">
        <v>149</v>
      </c>
      <c r="Z191" s="85" t="s">
        <v>150</v>
      </c>
      <c r="AA191" s="85" t="s">
        <v>1</v>
      </c>
      <c r="AB191" s="85" t="s">
        <v>1</v>
      </c>
      <c r="AC191" s="85" t="s">
        <v>147</v>
      </c>
      <c r="AD191" s="85" t="s">
        <v>1</v>
      </c>
      <c r="AE191" s="85" t="s">
        <v>1</v>
      </c>
      <c r="AF191" s="85" t="s">
        <v>1</v>
      </c>
      <c r="AG191" s="85" t="s">
        <v>1</v>
      </c>
      <c r="AH191" s="85" t="s">
        <v>151</v>
      </c>
      <c r="AI191" s="85" t="s">
        <v>177</v>
      </c>
      <c r="AJ191" s="85" t="s">
        <v>178</v>
      </c>
      <c r="AK191" s="85" t="s">
        <v>179</v>
      </c>
      <c r="AL191" s="85" t="s">
        <v>299</v>
      </c>
      <c r="AM191" s="85" t="s">
        <v>300</v>
      </c>
      <c r="AN191" s="85" t="s">
        <v>1</v>
      </c>
      <c r="AO191" s="85"/>
      <c r="AP191" s="85" t="s">
        <v>1</v>
      </c>
      <c r="AQ191" s="85" t="s">
        <v>1417</v>
      </c>
      <c r="AR191" s="85" t="s">
        <v>158</v>
      </c>
      <c r="AS191" s="85" t="s">
        <v>1</v>
      </c>
      <c r="AT191" s="85" t="s">
        <v>1417</v>
      </c>
      <c r="AU191" s="85" t="s">
        <v>358</v>
      </c>
      <c r="AV191" s="85">
        <f t="shared" si="5"/>
        <v>21</v>
      </c>
      <c r="AW191" s="85" t="str">
        <f>VLOOKUP(Roster_HR[[#This Row],[Enterprise ID]],'ROSTER'!$A$1:$R$634,18,FALSE)</f>
        <v>SCHEDULER</v>
      </c>
      <c r="AX191" s="85" t="str">
        <f>VLOOKUP(Roster_HR[[#This Row],[Enterprise ID]],'ROSTER'!$A$1:$R$634,14,FALSE)</f>
        <v>Naples</v>
      </c>
      <c r="AY191" s="85" t="s">
        <v>1630</v>
      </c>
      <c r="AZ191" s="85" t="s">
        <v>160</v>
      </c>
      <c r="BA191" s="85"/>
      <c r="BB191" s="85"/>
      <c r="BC191" s="85" t="s">
        <v>198</v>
      </c>
      <c r="BD191" s="85" t="s">
        <v>162</v>
      </c>
      <c r="BE191" s="85" t="s">
        <v>163</v>
      </c>
      <c r="BF191" s="85" t="s">
        <v>198</v>
      </c>
      <c r="BG191" s="85" t="s">
        <v>164</v>
      </c>
      <c r="BH191" s="85" t="s">
        <v>968</v>
      </c>
      <c r="BI191" s="85" t="s">
        <v>969</v>
      </c>
      <c r="BJ191" s="85" t="s">
        <v>167</v>
      </c>
      <c r="BK191" s="85" t="s">
        <v>168</v>
      </c>
      <c r="BL191" s="85" t="s">
        <v>169</v>
      </c>
      <c r="BM191" s="85" t="s">
        <v>162</v>
      </c>
      <c r="BN191" s="85" t="s">
        <v>970</v>
      </c>
      <c r="BO191" s="85" t="s">
        <v>171</v>
      </c>
      <c r="BP191" s="85" t="s">
        <v>998</v>
      </c>
      <c r="BQ191" s="85" t="s">
        <v>999</v>
      </c>
      <c r="BR191" s="85" t="s">
        <v>1000</v>
      </c>
      <c r="BS191" s="85"/>
      <c r="BT191" s="85"/>
      <c r="BU191" s="85"/>
      <c r="BV191" s="85"/>
      <c r="BW191" s="85"/>
      <c r="BX191" s="85"/>
      <c r="BY191" s="85"/>
      <c r="BZ191" s="85"/>
    </row>
    <row r="192" spans="1:78" hidden="1" x14ac:dyDescent="0.25">
      <c r="A192" s="85" t="s">
        <v>1418</v>
      </c>
      <c r="B192" s="85" t="s">
        <v>128</v>
      </c>
      <c r="C192" s="85" t="s">
        <v>1419</v>
      </c>
      <c r="D192" s="85" t="str">
        <f>_xlfn.XLOOKUP(Roster_HR[[#This Row],[Enterprise ID]],Roster[Enterprise ID],Roster[Enterprise ID])</f>
        <v>s.langellotti</v>
      </c>
      <c r="E192" s="85" t="s">
        <v>1420</v>
      </c>
      <c r="F192" s="85" t="s">
        <v>1421</v>
      </c>
      <c r="G192" s="85" t="s">
        <v>132</v>
      </c>
      <c r="H192" s="85" t="s">
        <v>1</v>
      </c>
      <c r="I192" s="85" t="s">
        <v>133</v>
      </c>
      <c r="J192" s="85" t="s">
        <v>134</v>
      </c>
      <c r="K192" s="85" t="s">
        <v>135</v>
      </c>
      <c r="L192" s="85" t="s">
        <v>136</v>
      </c>
      <c r="M192" s="85" t="s">
        <v>137</v>
      </c>
      <c r="N192" s="85" t="s">
        <v>138</v>
      </c>
      <c r="O192" s="85" t="s">
        <v>139</v>
      </c>
      <c r="P192" s="85" t="s">
        <v>140</v>
      </c>
      <c r="Q192" s="85" t="s">
        <v>141</v>
      </c>
      <c r="R192" s="85" t="s">
        <v>142</v>
      </c>
      <c r="S192" s="85" t="s">
        <v>143</v>
      </c>
      <c r="T192" s="85" t="s">
        <v>144</v>
      </c>
      <c r="U192" s="85" t="s">
        <v>965</v>
      </c>
      <c r="V192" s="85" t="s">
        <v>146</v>
      </c>
      <c r="W192" s="85" t="s">
        <v>147</v>
      </c>
      <c r="X192" s="85" t="s">
        <v>148</v>
      </c>
      <c r="Y192" s="85" t="s">
        <v>149</v>
      </c>
      <c r="Z192" s="85" t="s">
        <v>150</v>
      </c>
      <c r="AA192" s="85" t="s">
        <v>1</v>
      </c>
      <c r="AB192" s="85" t="s">
        <v>1</v>
      </c>
      <c r="AC192" s="85" t="s">
        <v>147</v>
      </c>
      <c r="AD192" s="85" t="s">
        <v>1</v>
      </c>
      <c r="AE192" s="85" t="s">
        <v>1</v>
      </c>
      <c r="AF192" s="85" t="s">
        <v>1</v>
      </c>
      <c r="AG192" s="85" t="s">
        <v>1</v>
      </c>
      <c r="AH192" s="85" t="s">
        <v>151</v>
      </c>
      <c r="AI192" s="85" t="s">
        <v>177</v>
      </c>
      <c r="AJ192" s="85" t="s">
        <v>193</v>
      </c>
      <c r="AK192" s="85" t="s">
        <v>179</v>
      </c>
      <c r="AL192" s="85" t="s">
        <v>194</v>
      </c>
      <c r="AM192" s="85" t="s">
        <v>195</v>
      </c>
      <c r="AN192" s="85" t="s">
        <v>1</v>
      </c>
      <c r="AO192" s="85"/>
      <c r="AP192" s="85" t="s">
        <v>1</v>
      </c>
      <c r="AQ192" s="85" t="s">
        <v>1165</v>
      </c>
      <c r="AR192" s="85" t="s">
        <v>158</v>
      </c>
      <c r="AS192" s="85" t="s">
        <v>591</v>
      </c>
      <c r="AT192" s="85" t="s">
        <v>1165</v>
      </c>
      <c r="AU192" s="85" t="s">
        <v>592</v>
      </c>
      <c r="AV192" s="85">
        <f t="shared" si="5"/>
        <v>24</v>
      </c>
      <c r="AW192" s="85" t="str">
        <f>VLOOKUP(Roster_HR[[#This Row],[Enterprise ID]],'ROSTER'!$A$1:$R$634,18,FALSE)</f>
        <v>DBA SERVICES</v>
      </c>
      <c r="AX192" s="85" t="str">
        <f>VLOOKUP(Roster_HR[[#This Row],[Enterprise ID]],'ROSTER'!$A$1:$R$634,14,FALSE)</f>
        <v>Naples</v>
      </c>
      <c r="AY192" s="85" t="s">
        <v>4021</v>
      </c>
      <c r="AZ192" s="85" t="s">
        <v>160</v>
      </c>
      <c r="BA192" s="85"/>
      <c r="BB192" s="85"/>
      <c r="BC192" s="85" t="s">
        <v>283</v>
      </c>
      <c r="BD192" s="85" t="s">
        <v>162</v>
      </c>
      <c r="BE192" s="85" t="s">
        <v>163</v>
      </c>
      <c r="BF192" s="85" t="s">
        <v>283</v>
      </c>
      <c r="BG192" s="85" t="s">
        <v>164</v>
      </c>
      <c r="BH192" s="85" t="s">
        <v>968</v>
      </c>
      <c r="BI192" s="85" t="s">
        <v>969</v>
      </c>
      <c r="BJ192" s="85" t="s">
        <v>167</v>
      </c>
      <c r="BK192" s="85" t="s">
        <v>168</v>
      </c>
      <c r="BL192" s="85" t="s">
        <v>169</v>
      </c>
      <c r="BM192" s="85" t="s">
        <v>162</v>
      </c>
      <c r="BN192" s="85" t="s">
        <v>970</v>
      </c>
      <c r="BO192" s="85" t="s">
        <v>171</v>
      </c>
      <c r="BP192" s="85" t="s">
        <v>573</v>
      </c>
      <c r="BQ192" s="85" t="s">
        <v>574</v>
      </c>
      <c r="BR192" s="85" t="s">
        <v>1154</v>
      </c>
      <c r="BS192" s="85"/>
      <c r="BT192" s="85"/>
      <c r="BU192" s="85"/>
      <c r="BV192" s="85"/>
      <c r="BW192" s="85"/>
      <c r="BX192" s="85">
        <v>2</v>
      </c>
      <c r="BY192" s="85"/>
      <c r="BZ192" s="85"/>
    </row>
    <row r="193" spans="1:78" hidden="1" x14ac:dyDescent="0.25">
      <c r="A193" s="85" t="s">
        <v>1422</v>
      </c>
      <c r="B193" s="85" t="s">
        <v>128</v>
      </c>
      <c r="C193" s="85" t="s">
        <v>1423</v>
      </c>
      <c r="D193" s="85" t="str">
        <f>_xlfn.XLOOKUP(Roster_HR[[#This Row],[Enterprise ID]],Roster[Enterprise ID],Roster[Enterprise ID])</f>
        <v>s.santangelo</v>
      </c>
      <c r="E193" s="85" t="s">
        <v>1424</v>
      </c>
      <c r="F193" s="85" t="s">
        <v>1425</v>
      </c>
      <c r="G193" s="85" t="s">
        <v>132</v>
      </c>
      <c r="H193" s="85" t="s">
        <v>1</v>
      </c>
      <c r="I193" s="85" t="s">
        <v>133</v>
      </c>
      <c r="J193" s="85" t="s">
        <v>134</v>
      </c>
      <c r="K193" s="85" t="s">
        <v>135</v>
      </c>
      <c r="L193" s="85" t="s">
        <v>136</v>
      </c>
      <c r="M193" s="85" t="s">
        <v>137</v>
      </c>
      <c r="N193" s="85" t="s">
        <v>138</v>
      </c>
      <c r="O193" s="85" t="s">
        <v>139</v>
      </c>
      <c r="P193" s="85" t="s">
        <v>140</v>
      </c>
      <c r="Q193" s="85" t="s">
        <v>141</v>
      </c>
      <c r="R193" s="85" t="s">
        <v>142</v>
      </c>
      <c r="S193" s="85" t="s">
        <v>143</v>
      </c>
      <c r="T193" s="85" t="s">
        <v>144</v>
      </c>
      <c r="U193" s="85" t="s">
        <v>965</v>
      </c>
      <c r="V193" s="85" t="s">
        <v>146</v>
      </c>
      <c r="W193" s="85" t="s">
        <v>147</v>
      </c>
      <c r="X193" s="85" t="s">
        <v>148</v>
      </c>
      <c r="Y193" s="85" t="s">
        <v>149</v>
      </c>
      <c r="Z193" s="85" t="s">
        <v>150</v>
      </c>
      <c r="AA193" s="85" t="s">
        <v>1</v>
      </c>
      <c r="AB193" s="85" t="s">
        <v>1</v>
      </c>
      <c r="AC193" s="85" t="s">
        <v>147</v>
      </c>
      <c r="AD193" s="85" t="s">
        <v>1</v>
      </c>
      <c r="AE193" s="85" t="s">
        <v>1</v>
      </c>
      <c r="AF193" s="85" t="s">
        <v>1</v>
      </c>
      <c r="AG193" s="85" t="s">
        <v>1</v>
      </c>
      <c r="AH193" s="85" t="s">
        <v>151</v>
      </c>
      <c r="AI193" s="85" t="s">
        <v>206</v>
      </c>
      <c r="AJ193" s="85" t="s">
        <v>207</v>
      </c>
      <c r="AK193" s="85" t="s">
        <v>179</v>
      </c>
      <c r="AL193" s="85" t="s">
        <v>208</v>
      </c>
      <c r="AM193" s="85" t="s">
        <v>209</v>
      </c>
      <c r="AN193" s="85" t="s">
        <v>1</v>
      </c>
      <c r="AO193" s="85"/>
      <c r="AP193" s="85" t="s">
        <v>1</v>
      </c>
      <c r="AQ193" s="85" t="s">
        <v>1291</v>
      </c>
      <c r="AR193" s="85" t="s">
        <v>158</v>
      </c>
      <c r="AS193" s="85" t="s">
        <v>571</v>
      </c>
      <c r="AT193" s="85" t="s">
        <v>1291</v>
      </c>
      <c r="AU193" s="85" t="s">
        <v>805</v>
      </c>
      <c r="AV193" s="85">
        <f t="shared" si="5"/>
        <v>48</v>
      </c>
      <c r="AW193" s="85" t="str">
        <f>VLOOKUP(Roster_HR[[#This Row],[Enterprise ID]],'ROSTER'!$A$1:$R$634,18,FALSE)</f>
        <v>SCHEDULER</v>
      </c>
      <c r="AX193" s="85" t="str">
        <f>VLOOKUP(Roster_HR[[#This Row],[Enterprise ID]],'ROSTER'!$A$1:$R$634,14,FALSE)</f>
        <v>Naples</v>
      </c>
      <c r="AY193" s="85" t="s">
        <v>1630</v>
      </c>
      <c r="AZ193" s="85" t="s">
        <v>160</v>
      </c>
      <c r="BA193" s="85"/>
      <c r="BB193" s="85"/>
      <c r="BC193" s="85" t="s">
        <v>1187</v>
      </c>
      <c r="BD193" s="85" t="s">
        <v>162</v>
      </c>
      <c r="BE193" s="85" t="s">
        <v>163</v>
      </c>
      <c r="BF193" s="85" t="s">
        <v>1187</v>
      </c>
      <c r="BG193" s="85" t="s">
        <v>164</v>
      </c>
      <c r="BH193" s="85" t="s">
        <v>968</v>
      </c>
      <c r="BI193" s="85" t="s">
        <v>969</v>
      </c>
      <c r="BJ193" s="85" t="s">
        <v>167</v>
      </c>
      <c r="BK193" s="85" t="s">
        <v>168</v>
      </c>
      <c r="BL193" s="85" t="s">
        <v>169</v>
      </c>
      <c r="BM193" s="85" t="s">
        <v>162</v>
      </c>
      <c r="BN193" s="85" t="s">
        <v>970</v>
      </c>
      <c r="BO193" s="85" t="s">
        <v>171</v>
      </c>
      <c r="BP193" s="85" t="s">
        <v>835</v>
      </c>
      <c r="BQ193" s="85" t="s">
        <v>445</v>
      </c>
      <c r="BR193" s="85" t="s">
        <v>836</v>
      </c>
      <c r="BS193" s="85"/>
      <c r="BT193" s="85"/>
      <c r="BU193" s="85"/>
      <c r="BV193" s="85"/>
      <c r="BW193" s="85"/>
      <c r="BX193" s="85"/>
      <c r="BY193" s="85"/>
      <c r="BZ193" s="85"/>
    </row>
    <row r="194" spans="1:78" hidden="1" x14ac:dyDescent="0.25">
      <c r="A194" s="85" t="s">
        <v>1426</v>
      </c>
      <c r="B194" s="85" t="s">
        <v>128</v>
      </c>
      <c r="C194" s="85" t="s">
        <v>1427</v>
      </c>
      <c r="D194" s="85" t="str">
        <f>_xlfn.XLOOKUP(Roster_HR[[#This Row],[Enterprise ID]],Roster[Enterprise ID],Roster[Enterprise ID])</f>
        <v>salvatore.di.somma</v>
      </c>
      <c r="E194" s="85" t="s">
        <v>1428</v>
      </c>
      <c r="F194" s="85" t="s">
        <v>1429</v>
      </c>
      <c r="G194" s="85" t="s">
        <v>132</v>
      </c>
      <c r="H194" s="85" t="s">
        <v>1</v>
      </c>
      <c r="I194" s="85" t="s">
        <v>133</v>
      </c>
      <c r="J194" s="85" t="s">
        <v>134</v>
      </c>
      <c r="K194" s="85" t="s">
        <v>135</v>
      </c>
      <c r="L194" s="85" t="s">
        <v>136</v>
      </c>
      <c r="M194" s="85" t="s">
        <v>137</v>
      </c>
      <c r="N194" s="85" t="s">
        <v>138</v>
      </c>
      <c r="O194" s="85" t="s">
        <v>139</v>
      </c>
      <c r="P194" s="85" t="s">
        <v>140</v>
      </c>
      <c r="Q194" s="85" t="s">
        <v>141</v>
      </c>
      <c r="R194" s="85" t="s">
        <v>142</v>
      </c>
      <c r="S194" s="85" t="s">
        <v>143</v>
      </c>
      <c r="T194" s="85" t="s">
        <v>144</v>
      </c>
      <c r="U194" s="85" t="s">
        <v>965</v>
      </c>
      <c r="V194" s="85" t="s">
        <v>146</v>
      </c>
      <c r="W194" s="85" t="s">
        <v>147</v>
      </c>
      <c r="X194" s="85" t="s">
        <v>148</v>
      </c>
      <c r="Y194" s="85" t="s">
        <v>149</v>
      </c>
      <c r="Z194" s="85" t="s">
        <v>150</v>
      </c>
      <c r="AA194" s="85" t="s">
        <v>1</v>
      </c>
      <c r="AB194" s="85" t="s">
        <v>1</v>
      </c>
      <c r="AC194" s="85" t="s">
        <v>147</v>
      </c>
      <c r="AD194" s="85" t="s">
        <v>1</v>
      </c>
      <c r="AE194" s="85" t="s">
        <v>1</v>
      </c>
      <c r="AF194" s="85" t="s">
        <v>1</v>
      </c>
      <c r="AG194" s="85" t="s">
        <v>1</v>
      </c>
      <c r="AH194" s="85" t="s">
        <v>151</v>
      </c>
      <c r="AI194" s="85" t="s">
        <v>206</v>
      </c>
      <c r="AJ194" s="85" t="s">
        <v>219</v>
      </c>
      <c r="AK194" s="85" t="s">
        <v>179</v>
      </c>
      <c r="AL194" s="85" t="s">
        <v>280</v>
      </c>
      <c r="AM194" s="85" t="s">
        <v>218</v>
      </c>
      <c r="AN194" s="85" t="s">
        <v>1</v>
      </c>
      <c r="AO194" s="85"/>
      <c r="AP194" s="85" t="s">
        <v>1</v>
      </c>
      <c r="AQ194" s="85" t="s">
        <v>1430</v>
      </c>
      <c r="AR194" s="85" t="s">
        <v>158</v>
      </c>
      <c r="AS194" s="85" t="s">
        <v>376</v>
      </c>
      <c r="AT194" s="85" t="s">
        <v>1430</v>
      </c>
      <c r="AU194" s="85" t="s">
        <v>377</v>
      </c>
      <c r="AV194" s="85">
        <f t="shared" si="5"/>
        <v>12</v>
      </c>
      <c r="AW194" s="85" t="str">
        <f>VLOOKUP(Roster_HR[[#This Row],[Enterprise ID]],'ROSTER'!$A$1:$R$634,18,FALSE)</f>
        <v>SAP BASIS</v>
      </c>
      <c r="AX194" s="85" t="str">
        <f>VLOOKUP(Roster_HR[[#This Row],[Enterprise ID]],'ROSTER'!$A$1:$R$634,14,FALSE)</f>
        <v>Naples</v>
      </c>
      <c r="AY194" s="85" t="s">
        <v>4021</v>
      </c>
      <c r="AZ194" s="85" t="s">
        <v>160</v>
      </c>
      <c r="BA194" s="85"/>
      <c r="BB194" s="85"/>
      <c r="BC194" s="85" t="s">
        <v>967</v>
      </c>
      <c r="BD194" s="85" t="s">
        <v>162</v>
      </c>
      <c r="BE194" s="85" t="s">
        <v>163</v>
      </c>
      <c r="BF194" s="85" t="s">
        <v>967</v>
      </c>
      <c r="BG194" s="85" t="s">
        <v>164</v>
      </c>
      <c r="BH194" s="85" t="s">
        <v>968</v>
      </c>
      <c r="BI194" s="85" t="s">
        <v>969</v>
      </c>
      <c r="BJ194" s="85" t="s">
        <v>167</v>
      </c>
      <c r="BK194" s="85" t="s">
        <v>168</v>
      </c>
      <c r="BL194" s="85" t="s">
        <v>169</v>
      </c>
      <c r="BM194" s="85" t="s">
        <v>162</v>
      </c>
      <c r="BN194" s="85" t="s">
        <v>970</v>
      </c>
      <c r="BO194" s="85" t="s">
        <v>171</v>
      </c>
      <c r="BP194" s="85" t="s">
        <v>1431</v>
      </c>
      <c r="BQ194" s="85" t="s">
        <v>1432</v>
      </c>
      <c r="BR194" s="85" t="s">
        <v>1433</v>
      </c>
      <c r="BS194" s="85"/>
      <c r="BT194" s="85"/>
      <c r="BU194" s="85"/>
      <c r="BV194" s="85"/>
      <c r="BW194" s="85"/>
      <c r="BX194" s="85"/>
      <c r="BY194" s="85"/>
      <c r="BZ194" s="85"/>
    </row>
    <row r="195" spans="1:78" hidden="1" x14ac:dyDescent="0.25">
      <c r="A195" s="85" t="s">
        <v>1434</v>
      </c>
      <c r="B195" s="85" t="s">
        <v>128</v>
      </c>
      <c r="C195" s="85" t="s">
        <v>1435</v>
      </c>
      <c r="D195" s="85" t="str">
        <f>_xlfn.XLOOKUP(Roster_HR[[#This Row],[Enterprise ID]],Roster[Enterprise ID],Roster[Enterprise ID])</f>
        <v>simona.conte</v>
      </c>
      <c r="E195" s="85" t="s">
        <v>1436</v>
      </c>
      <c r="F195" s="85" t="s">
        <v>1437</v>
      </c>
      <c r="G195" s="85" t="s">
        <v>132</v>
      </c>
      <c r="H195" s="85" t="s">
        <v>1</v>
      </c>
      <c r="I195" s="85" t="s">
        <v>133</v>
      </c>
      <c r="J195" s="85" t="s">
        <v>134</v>
      </c>
      <c r="K195" s="85" t="s">
        <v>135</v>
      </c>
      <c r="L195" s="85" t="s">
        <v>136</v>
      </c>
      <c r="M195" s="85" t="s">
        <v>137</v>
      </c>
      <c r="N195" s="85" t="s">
        <v>138</v>
      </c>
      <c r="O195" s="85" t="s">
        <v>139</v>
      </c>
      <c r="P195" s="85" t="s">
        <v>140</v>
      </c>
      <c r="Q195" s="85" t="s">
        <v>141</v>
      </c>
      <c r="R195" s="85" t="s">
        <v>142</v>
      </c>
      <c r="S195" s="85" t="s">
        <v>143</v>
      </c>
      <c r="T195" s="85" t="s">
        <v>144</v>
      </c>
      <c r="U195" s="85" t="s">
        <v>965</v>
      </c>
      <c r="V195" s="85" t="s">
        <v>146</v>
      </c>
      <c r="W195" s="85" t="s">
        <v>147</v>
      </c>
      <c r="X195" s="85" t="s">
        <v>148</v>
      </c>
      <c r="Y195" s="85" t="s">
        <v>149</v>
      </c>
      <c r="Z195" s="85" t="s">
        <v>150</v>
      </c>
      <c r="AA195" s="85" t="s">
        <v>1</v>
      </c>
      <c r="AB195" s="85" t="s">
        <v>1</v>
      </c>
      <c r="AC195" s="85" t="s">
        <v>147</v>
      </c>
      <c r="AD195" s="85" t="s">
        <v>1</v>
      </c>
      <c r="AE195" s="85" t="s">
        <v>1</v>
      </c>
      <c r="AF195" s="85" t="s">
        <v>1</v>
      </c>
      <c r="AG195" s="85" t="s">
        <v>1</v>
      </c>
      <c r="AH195" s="85" t="s">
        <v>151</v>
      </c>
      <c r="AI195" s="85" t="s">
        <v>206</v>
      </c>
      <c r="AJ195" s="85" t="s">
        <v>207</v>
      </c>
      <c r="AK195" s="85" t="s">
        <v>179</v>
      </c>
      <c r="AL195" s="85" t="s">
        <v>208</v>
      </c>
      <c r="AM195" s="85" t="s">
        <v>209</v>
      </c>
      <c r="AN195" s="85" t="s">
        <v>1</v>
      </c>
      <c r="AO195" s="85"/>
      <c r="AP195" s="85" t="s">
        <v>1</v>
      </c>
      <c r="AQ195" s="85" t="s">
        <v>1438</v>
      </c>
      <c r="AR195" s="85" t="s">
        <v>158</v>
      </c>
      <c r="AS195" s="85" t="s">
        <v>1439</v>
      </c>
      <c r="AT195" s="85" t="s">
        <v>1438</v>
      </c>
      <c r="AU195" s="85" t="s">
        <v>1440</v>
      </c>
      <c r="AV195" s="85">
        <f t="shared" si="5"/>
        <v>78</v>
      </c>
      <c r="AW195" s="85" t="str">
        <f>VLOOKUP(Roster_HR[[#This Row],[Enterprise ID]],'ROSTER'!$A$1:$R$634,18,FALSE)</f>
        <v>SERVICE DESK</v>
      </c>
      <c r="AX195" s="85" t="str">
        <f>VLOOKUP(Roster_HR[[#This Row],[Enterprise ID]],'ROSTER'!$A$1:$R$634,14,FALSE)</f>
        <v>Naples</v>
      </c>
      <c r="AY195" s="85" t="s">
        <v>1630</v>
      </c>
      <c r="AZ195" s="85" t="s">
        <v>160</v>
      </c>
      <c r="BA195" s="85"/>
      <c r="BB195" s="85"/>
      <c r="BC195" s="85" t="s">
        <v>1029</v>
      </c>
      <c r="BD195" s="85" t="s">
        <v>162</v>
      </c>
      <c r="BE195" s="85" t="s">
        <v>163</v>
      </c>
      <c r="BF195" s="85" t="s">
        <v>1029</v>
      </c>
      <c r="BG195" s="85" t="s">
        <v>164</v>
      </c>
      <c r="BH195" s="85" t="s">
        <v>968</v>
      </c>
      <c r="BI195" s="85" t="s">
        <v>969</v>
      </c>
      <c r="BJ195" s="85" t="s">
        <v>167</v>
      </c>
      <c r="BK195" s="85" t="s">
        <v>168</v>
      </c>
      <c r="BL195" s="85" t="s">
        <v>169</v>
      </c>
      <c r="BM195" s="85" t="s">
        <v>162</v>
      </c>
      <c r="BN195" s="85" t="s">
        <v>970</v>
      </c>
      <c r="BO195" s="85" t="s">
        <v>171</v>
      </c>
      <c r="BP195" s="85" t="s">
        <v>673</v>
      </c>
      <c r="BQ195" s="85" t="s">
        <v>263</v>
      </c>
      <c r="BR195" s="85" t="s">
        <v>674</v>
      </c>
      <c r="BS195" s="85"/>
      <c r="BT195" s="85"/>
      <c r="BU195" s="85"/>
      <c r="BV195" s="85"/>
      <c r="BW195" s="85"/>
      <c r="BX195" s="85"/>
      <c r="BY195" s="85"/>
      <c r="BZ195" s="85"/>
    </row>
    <row r="196" spans="1:78" hidden="1" x14ac:dyDescent="0.25">
      <c r="A196" s="85" t="s">
        <v>1441</v>
      </c>
      <c r="B196" s="85" t="s">
        <v>128</v>
      </c>
      <c r="C196" s="85" t="s">
        <v>1442</v>
      </c>
      <c r="D196" s="85" t="str">
        <f>_xlfn.XLOOKUP(Roster_HR[[#This Row],[Enterprise ID]],Roster[Enterprise ID],Roster[Enterprise ID])</f>
        <v>simone.beltempo</v>
      </c>
      <c r="E196" s="85" t="s">
        <v>1443</v>
      </c>
      <c r="F196" s="85" t="s">
        <v>1444</v>
      </c>
      <c r="G196" s="85" t="s">
        <v>132</v>
      </c>
      <c r="H196" s="85" t="s">
        <v>1</v>
      </c>
      <c r="I196" s="85" t="s">
        <v>133</v>
      </c>
      <c r="J196" s="85" t="s">
        <v>134</v>
      </c>
      <c r="K196" s="85" t="s">
        <v>135</v>
      </c>
      <c r="L196" s="85" t="s">
        <v>136</v>
      </c>
      <c r="M196" s="85" t="s">
        <v>137</v>
      </c>
      <c r="N196" s="85" t="s">
        <v>138</v>
      </c>
      <c r="O196" s="85" t="s">
        <v>139</v>
      </c>
      <c r="P196" s="85" t="s">
        <v>140</v>
      </c>
      <c r="Q196" s="85" t="s">
        <v>141</v>
      </c>
      <c r="R196" s="85" t="s">
        <v>142</v>
      </c>
      <c r="S196" s="85" t="s">
        <v>143</v>
      </c>
      <c r="T196" s="85" t="s">
        <v>144</v>
      </c>
      <c r="U196" s="85" t="s">
        <v>965</v>
      </c>
      <c r="V196" s="85" t="s">
        <v>146</v>
      </c>
      <c r="W196" s="85" t="s">
        <v>147</v>
      </c>
      <c r="X196" s="85" t="s">
        <v>148</v>
      </c>
      <c r="Y196" s="85" t="s">
        <v>149</v>
      </c>
      <c r="Z196" s="85" t="s">
        <v>150</v>
      </c>
      <c r="AA196" s="85" t="s">
        <v>1</v>
      </c>
      <c r="AB196" s="85" t="s">
        <v>1</v>
      </c>
      <c r="AC196" s="85" t="s">
        <v>147</v>
      </c>
      <c r="AD196" s="85" t="s">
        <v>1</v>
      </c>
      <c r="AE196" s="85" t="s">
        <v>1</v>
      </c>
      <c r="AF196" s="85" t="s">
        <v>1</v>
      </c>
      <c r="AG196" s="85" t="s">
        <v>1</v>
      </c>
      <c r="AH196" s="85" t="s">
        <v>151</v>
      </c>
      <c r="AI196" s="85" t="s">
        <v>206</v>
      </c>
      <c r="AJ196" s="85" t="s">
        <v>207</v>
      </c>
      <c r="AK196" s="85" t="s">
        <v>179</v>
      </c>
      <c r="AL196" s="85" t="s">
        <v>208</v>
      </c>
      <c r="AM196" s="85" t="s">
        <v>209</v>
      </c>
      <c r="AN196" s="85" t="s">
        <v>1</v>
      </c>
      <c r="AO196" s="85"/>
      <c r="AP196" s="85" t="s">
        <v>1</v>
      </c>
      <c r="AQ196" s="85" t="s">
        <v>1201</v>
      </c>
      <c r="AR196" s="85" t="s">
        <v>158</v>
      </c>
      <c r="AS196" s="85" t="s">
        <v>1</v>
      </c>
      <c r="AT196" s="85" t="s">
        <v>1201</v>
      </c>
      <c r="AU196" s="85" t="s">
        <v>1202</v>
      </c>
      <c r="AV196" s="85">
        <f t="shared" si="5"/>
        <v>109</v>
      </c>
      <c r="AW196" s="85" t="str">
        <f>VLOOKUP(Roster_HR[[#This Row],[Enterprise ID]],'ROSTER'!$A$1:$R$634,18,FALSE)</f>
        <v>SERVICE DESK</v>
      </c>
      <c r="AX196" s="85" t="str">
        <f>VLOOKUP(Roster_HR[[#This Row],[Enterprise ID]],'ROSTER'!$A$1:$R$634,14,FALSE)</f>
        <v>Naples</v>
      </c>
      <c r="AY196" s="85" t="s">
        <v>1630</v>
      </c>
      <c r="AZ196" s="85" t="s">
        <v>160</v>
      </c>
      <c r="BA196" s="85"/>
      <c r="BB196" s="85"/>
      <c r="BC196" s="85" t="s">
        <v>990</v>
      </c>
      <c r="BD196" s="85" t="s">
        <v>162</v>
      </c>
      <c r="BE196" s="85" t="s">
        <v>163</v>
      </c>
      <c r="BF196" s="85" t="s">
        <v>990</v>
      </c>
      <c r="BG196" s="85" t="s">
        <v>164</v>
      </c>
      <c r="BH196" s="85" t="s">
        <v>968</v>
      </c>
      <c r="BI196" s="85" t="s">
        <v>969</v>
      </c>
      <c r="BJ196" s="85" t="s">
        <v>167</v>
      </c>
      <c r="BK196" s="85" t="s">
        <v>168</v>
      </c>
      <c r="BL196" s="85" t="s">
        <v>169</v>
      </c>
      <c r="BM196" s="85" t="s">
        <v>162</v>
      </c>
      <c r="BN196" s="85" t="s">
        <v>970</v>
      </c>
      <c r="BO196" s="85" t="s">
        <v>171</v>
      </c>
      <c r="BP196" s="85" t="s">
        <v>1057</v>
      </c>
      <c r="BQ196" s="85" t="s">
        <v>1058</v>
      </c>
      <c r="BR196" s="85" t="s">
        <v>1059</v>
      </c>
      <c r="BS196" s="85"/>
      <c r="BT196" s="85"/>
      <c r="BU196" s="85"/>
      <c r="BV196" s="85"/>
      <c r="BW196" s="85"/>
      <c r="BX196" s="85"/>
      <c r="BY196" s="85"/>
      <c r="BZ196" s="85"/>
    </row>
    <row r="197" spans="1:78" hidden="1" x14ac:dyDescent="0.25">
      <c r="A197" s="85" t="s">
        <v>1445</v>
      </c>
      <c r="B197" s="85" t="s">
        <v>128</v>
      </c>
      <c r="C197" s="85" t="s">
        <v>1446</v>
      </c>
      <c r="D197" s="85" t="str">
        <f>_xlfn.XLOOKUP(Roster_HR[[#This Row],[Enterprise ID]],Roster[Enterprise ID],Roster[Enterprise ID])</f>
        <v>stefano.ventriglia</v>
      </c>
      <c r="E197" s="85" t="s">
        <v>1447</v>
      </c>
      <c r="F197" s="85" t="s">
        <v>1448</v>
      </c>
      <c r="G197" s="85" t="s">
        <v>132</v>
      </c>
      <c r="H197" s="85" t="s">
        <v>1</v>
      </c>
      <c r="I197" s="85" t="s">
        <v>133</v>
      </c>
      <c r="J197" s="85" t="s">
        <v>134</v>
      </c>
      <c r="K197" s="85" t="s">
        <v>135</v>
      </c>
      <c r="L197" s="85" t="s">
        <v>136</v>
      </c>
      <c r="M197" s="85" t="s">
        <v>137</v>
      </c>
      <c r="N197" s="85" t="s">
        <v>138</v>
      </c>
      <c r="O197" s="85" t="s">
        <v>139</v>
      </c>
      <c r="P197" s="85" t="s">
        <v>140</v>
      </c>
      <c r="Q197" s="85" t="s">
        <v>141</v>
      </c>
      <c r="R197" s="85" t="s">
        <v>142</v>
      </c>
      <c r="S197" s="85" t="s">
        <v>143</v>
      </c>
      <c r="T197" s="85" t="s">
        <v>144</v>
      </c>
      <c r="U197" s="85" t="s">
        <v>965</v>
      </c>
      <c r="V197" s="85" t="s">
        <v>146</v>
      </c>
      <c r="W197" s="85" t="s">
        <v>147</v>
      </c>
      <c r="X197" s="85" t="s">
        <v>148</v>
      </c>
      <c r="Y197" s="85" t="s">
        <v>149</v>
      </c>
      <c r="Z197" s="85" t="s">
        <v>150</v>
      </c>
      <c r="AA197" s="85" t="s">
        <v>1</v>
      </c>
      <c r="AB197" s="85" t="s">
        <v>1</v>
      </c>
      <c r="AC197" s="85" t="s">
        <v>147</v>
      </c>
      <c r="AD197" s="85" t="s">
        <v>1</v>
      </c>
      <c r="AE197" s="85" t="s">
        <v>1</v>
      </c>
      <c r="AF197" s="85" t="s">
        <v>1</v>
      </c>
      <c r="AG197" s="85" t="s">
        <v>1</v>
      </c>
      <c r="AH197" s="85" t="s">
        <v>151</v>
      </c>
      <c r="AI197" s="85" t="s">
        <v>206</v>
      </c>
      <c r="AJ197" s="85" t="s">
        <v>219</v>
      </c>
      <c r="AK197" s="85" t="s">
        <v>179</v>
      </c>
      <c r="AL197" s="85" t="s">
        <v>280</v>
      </c>
      <c r="AM197" s="85" t="s">
        <v>218</v>
      </c>
      <c r="AN197" s="85" t="s">
        <v>1</v>
      </c>
      <c r="AO197" s="85"/>
      <c r="AP197" s="85" t="s">
        <v>1</v>
      </c>
      <c r="AQ197" s="85" t="s">
        <v>1266</v>
      </c>
      <c r="AR197" s="85" t="s">
        <v>158</v>
      </c>
      <c r="AS197" s="85" t="s">
        <v>1239</v>
      </c>
      <c r="AT197" s="85" t="s">
        <v>1266</v>
      </c>
      <c r="AU197" s="85" t="s">
        <v>700</v>
      </c>
      <c r="AV197" s="85">
        <f t="shared" si="5"/>
        <v>42</v>
      </c>
      <c r="AW197" s="85" t="str">
        <f>VLOOKUP(Roster_HR[[#This Row],[Enterprise ID]],'ROSTER'!$A$1:$R$634,18,FALSE)</f>
        <v>SERVICE DESK</v>
      </c>
      <c r="AX197" s="85" t="str">
        <f>VLOOKUP(Roster_HR[[#This Row],[Enterprise ID]],'ROSTER'!$A$1:$R$634,14,FALSE)</f>
        <v>Naples</v>
      </c>
      <c r="AY197" s="85" t="s">
        <v>1630</v>
      </c>
      <c r="AZ197" s="85" t="s">
        <v>160</v>
      </c>
      <c r="BA197" s="85"/>
      <c r="BB197" s="85"/>
      <c r="BC197" s="85" t="s">
        <v>190</v>
      </c>
      <c r="BD197" s="85" t="s">
        <v>162</v>
      </c>
      <c r="BE197" s="85" t="s">
        <v>163</v>
      </c>
      <c r="BF197" s="85" t="s">
        <v>190</v>
      </c>
      <c r="BG197" s="85" t="s">
        <v>164</v>
      </c>
      <c r="BH197" s="85" t="s">
        <v>968</v>
      </c>
      <c r="BI197" s="85" t="s">
        <v>969</v>
      </c>
      <c r="BJ197" s="85" t="s">
        <v>167</v>
      </c>
      <c r="BK197" s="85" t="s">
        <v>168</v>
      </c>
      <c r="BL197" s="85" t="s">
        <v>169</v>
      </c>
      <c r="BM197" s="85" t="s">
        <v>162</v>
      </c>
      <c r="BN197" s="85" t="s">
        <v>970</v>
      </c>
      <c r="BO197" s="85" t="s">
        <v>171</v>
      </c>
      <c r="BP197" s="85" t="s">
        <v>444</v>
      </c>
      <c r="BQ197" s="85" t="s">
        <v>445</v>
      </c>
      <c r="BR197" s="85" t="s">
        <v>446</v>
      </c>
      <c r="BS197" s="85"/>
      <c r="BT197" s="85"/>
      <c r="BU197" s="85"/>
      <c r="BV197" s="85"/>
      <c r="BW197" s="85"/>
      <c r="BX197" s="85"/>
      <c r="BY197" s="85"/>
      <c r="BZ197" s="85"/>
    </row>
    <row r="198" spans="1:78" hidden="1" x14ac:dyDescent="0.25">
      <c r="A198" s="85" t="s">
        <v>1449</v>
      </c>
      <c r="B198" s="85" t="s">
        <v>1450</v>
      </c>
      <c r="C198" s="87" t="s">
        <v>1451</v>
      </c>
      <c r="D198" s="85" t="e">
        <f>_xlfn.XLOOKUP(Roster_HR[[#This Row],[Enterprise ID]],Roster[Enterprise ID],Roster[Enterprise ID])</f>
        <v>#N/A</v>
      </c>
      <c r="E198" s="85" t="s">
        <v>1452</v>
      </c>
      <c r="F198" s="85" t="s">
        <v>1453</v>
      </c>
      <c r="G198" s="85" t="s">
        <v>547</v>
      </c>
      <c r="H198" s="85" t="s">
        <v>1450</v>
      </c>
      <c r="I198" s="85" t="s">
        <v>133</v>
      </c>
      <c r="J198" s="85" t="s">
        <v>134</v>
      </c>
      <c r="K198" s="85" t="s">
        <v>135</v>
      </c>
      <c r="L198" s="85" t="s">
        <v>136</v>
      </c>
      <c r="M198" s="85" t="s">
        <v>137</v>
      </c>
      <c r="N198" s="85" t="s">
        <v>138</v>
      </c>
      <c r="O198" s="85" t="s">
        <v>139</v>
      </c>
      <c r="P198" s="85" t="s">
        <v>140</v>
      </c>
      <c r="Q198" s="85" t="s">
        <v>141</v>
      </c>
      <c r="R198" s="85" t="s">
        <v>142</v>
      </c>
      <c r="S198" s="85" t="s">
        <v>143</v>
      </c>
      <c r="T198" s="85" t="s">
        <v>144</v>
      </c>
      <c r="U198" s="85" t="s">
        <v>965</v>
      </c>
      <c r="V198" s="85" t="s">
        <v>146</v>
      </c>
      <c r="W198" s="85" t="s">
        <v>147</v>
      </c>
      <c r="X198" s="85" t="s">
        <v>148</v>
      </c>
      <c r="Y198" s="85" t="s">
        <v>149</v>
      </c>
      <c r="Z198" s="85" t="s">
        <v>150</v>
      </c>
      <c r="AA198" s="85" t="s">
        <v>1</v>
      </c>
      <c r="AB198" s="85" t="s">
        <v>1</v>
      </c>
      <c r="AC198" s="85" t="s">
        <v>147</v>
      </c>
      <c r="AD198" s="85" t="s">
        <v>1</v>
      </c>
      <c r="AE198" s="85" t="s">
        <v>1</v>
      </c>
      <c r="AF198" s="85" t="s">
        <v>1</v>
      </c>
      <c r="AG198" s="85" t="s">
        <v>1</v>
      </c>
      <c r="AH198" s="85" t="s">
        <v>151</v>
      </c>
      <c r="AI198" s="85" t="s">
        <v>177</v>
      </c>
      <c r="AJ198" s="85" t="s">
        <v>1522</v>
      </c>
      <c r="AK198" s="85" t="s">
        <v>224</v>
      </c>
      <c r="AL198" s="85" t="s">
        <v>1454</v>
      </c>
      <c r="AM198" s="85" t="s">
        <v>1455</v>
      </c>
      <c r="AN198" s="85" t="s">
        <v>1</v>
      </c>
      <c r="AO198" s="85"/>
      <c r="AP198" s="85" t="s">
        <v>1</v>
      </c>
      <c r="AQ198" s="85" t="s">
        <v>1456</v>
      </c>
      <c r="AR198" s="85" t="s">
        <v>1457</v>
      </c>
      <c r="AS198" s="85" t="s">
        <v>532</v>
      </c>
      <c r="AT198" s="85" t="s">
        <v>1456</v>
      </c>
      <c r="AU198" s="85" t="s">
        <v>533</v>
      </c>
      <c r="AV198" s="85">
        <f t="shared" si="5"/>
        <v>54</v>
      </c>
      <c r="AW198" s="85" t="s">
        <v>1525</v>
      </c>
      <c r="AX198" s="85" t="e">
        <f>VLOOKUP(Roster_HR[[#This Row],[Enterprise ID]],'ROSTER'!$A$1:$R$634,14,FALSE)</f>
        <v>#N/A</v>
      </c>
      <c r="AY198" s="85" t="s">
        <v>4018</v>
      </c>
      <c r="AZ198" s="85" t="s">
        <v>160</v>
      </c>
      <c r="BA198" s="85"/>
      <c r="BB198" s="85"/>
      <c r="BC198" s="85" t="s">
        <v>1160</v>
      </c>
      <c r="BD198" s="85" t="s">
        <v>162</v>
      </c>
      <c r="BE198" s="85" t="s">
        <v>163</v>
      </c>
      <c r="BF198" s="85" t="s">
        <v>1160</v>
      </c>
      <c r="BG198" s="85" t="s">
        <v>164</v>
      </c>
      <c r="BH198" s="85" t="s">
        <v>968</v>
      </c>
      <c r="BI198" s="85" t="s">
        <v>969</v>
      </c>
      <c r="BJ198" s="85" t="s">
        <v>167</v>
      </c>
      <c r="BK198" s="85" t="s">
        <v>168</v>
      </c>
      <c r="BL198" s="85" t="s">
        <v>169</v>
      </c>
      <c r="BM198" s="85" t="s">
        <v>162</v>
      </c>
      <c r="BN198" s="85" t="s">
        <v>970</v>
      </c>
      <c r="BO198" s="85" t="s">
        <v>171</v>
      </c>
      <c r="BP198" s="85" t="s">
        <v>414</v>
      </c>
      <c r="BQ198" s="85" t="s">
        <v>415</v>
      </c>
      <c r="BR198" s="85" t="s">
        <v>416</v>
      </c>
      <c r="BS198" s="85" t="s">
        <v>1525</v>
      </c>
      <c r="BT198" s="85"/>
      <c r="BU198" s="85"/>
      <c r="BV198" s="85"/>
      <c r="BW198" s="85"/>
      <c r="BX198" s="85"/>
      <c r="BY198" s="85">
        <v>1</v>
      </c>
      <c r="BZ198" s="85"/>
    </row>
    <row r="199" spans="1:78" hidden="1" x14ac:dyDescent="0.25">
      <c r="A199" s="85" t="s">
        <v>1458</v>
      </c>
      <c r="B199" s="85" t="s">
        <v>128</v>
      </c>
      <c r="C199" s="85" t="s">
        <v>1459</v>
      </c>
      <c r="D199" s="85" t="str">
        <f>_xlfn.XLOOKUP(Roster_HR[[#This Row],[Enterprise ID]],Roster[Enterprise ID],Roster[Enterprise ID])</f>
        <v>v.esposito</v>
      </c>
      <c r="E199" s="85" t="s">
        <v>1460</v>
      </c>
      <c r="F199" s="85" t="s">
        <v>1461</v>
      </c>
      <c r="G199" s="85" t="s">
        <v>132</v>
      </c>
      <c r="H199" s="85" t="s">
        <v>1</v>
      </c>
      <c r="I199" s="85" t="s">
        <v>133</v>
      </c>
      <c r="J199" s="85" t="s">
        <v>134</v>
      </c>
      <c r="K199" s="85" t="s">
        <v>135</v>
      </c>
      <c r="L199" s="85" t="s">
        <v>136</v>
      </c>
      <c r="M199" s="85" t="s">
        <v>137</v>
      </c>
      <c r="N199" s="85" t="s">
        <v>138</v>
      </c>
      <c r="O199" s="85" t="s">
        <v>139</v>
      </c>
      <c r="P199" s="85" t="s">
        <v>140</v>
      </c>
      <c r="Q199" s="85" t="s">
        <v>141</v>
      </c>
      <c r="R199" s="85" t="s">
        <v>142</v>
      </c>
      <c r="S199" s="85" t="s">
        <v>143</v>
      </c>
      <c r="T199" s="85" t="s">
        <v>144</v>
      </c>
      <c r="U199" s="85" t="s">
        <v>965</v>
      </c>
      <c r="V199" s="85" t="s">
        <v>146</v>
      </c>
      <c r="W199" s="85" t="s">
        <v>147</v>
      </c>
      <c r="X199" s="85" t="s">
        <v>148</v>
      </c>
      <c r="Y199" s="85" t="s">
        <v>149</v>
      </c>
      <c r="Z199" s="85" t="s">
        <v>150</v>
      </c>
      <c r="AA199" s="85" t="s">
        <v>1</v>
      </c>
      <c r="AB199" s="85" t="s">
        <v>1</v>
      </c>
      <c r="AC199" s="85" t="s">
        <v>147</v>
      </c>
      <c r="AD199" s="85" t="s">
        <v>1</v>
      </c>
      <c r="AE199" s="85" t="s">
        <v>1</v>
      </c>
      <c r="AF199" s="85" t="s">
        <v>1</v>
      </c>
      <c r="AG199" s="85" t="s">
        <v>1</v>
      </c>
      <c r="AH199" s="85" t="s">
        <v>151</v>
      </c>
      <c r="AI199" s="85" t="s">
        <v>206</v>
      </c>
      <c r="AJ199" s="85" t="s">
        <v>207</v>
      </c>
      <c r="AK199" s="85" t="s">
        <v>154</v>
      </c>
      <c r="AL199" s="85" t="s">
        <v>329</v>
      </c>
      <c r="AM199" s="85" t="s">
        <v>330</v>
      </c>
      <c r="AN199" s="85" t="s">
        <v>1</v>
      </c>
      <c r="AO199" s="85"/>
      <c r="AP199" s="85" t="s">
        <v>1</v>
      </c>
      <c r="AQ199" s="85" t="s">
        <v>1462</v>
      </c>
      <c r="AR199" s="85" t="s">
        <v>158</v>
      </c>
      <c r="AS199" s="85" t="s">
        <v>1</v>
      </c>
      <c r="AT199" s="85" t="s">
        <v>1462</v>
      </c>
      <c r="AU199" s="85" t="s">
        <v>159</v>
      </c>
      <c r="AV199" s="85">
        <f t="shared" si="5"/>
        <v>19</v>
      </c>
      <c r="AW199" s="85" t="str">
        <f>VLOOKUP(Roster_HR[[#This Row],[Enterprise ID]],'ROSTER'!$A$1:$R$634,18,FALSE)</f>
        <v>SERVICE DESK</v>
      </c>
      <c r="AX199" s="85" t="str">
        <f>VLOOKUP(Roster_HR[[#This Row],[Enterprise ID]],'ROSTER'!$A$1:$R$634,14,FALSE)</f>
        <v>Naples</v>
      </c>
      <c r="AY199" s="85" t="s">
        <v>1630</v>
      </c>
      <c r="AZ199" s="85" t="s">
        <v>160</v>
      </c>
      <c r="BA199" s="85"/>
      <c r="BB199" s="85"/>
      <c r="BC199" s="85" t="s">
        <v>161</v>
      </c>
      <c r="BD199" s="85" t="s">
        <v>162</v>
      </c>
      <c r="BE199" s="85" t="s">
        <v>163</v>
      </c>
      <c r="BF199" s="85" t="s">
        <v>161</v>
      </c>
      <c r="BG199" s="85" t="s">
        <v>164</v>
      </c>
      <c r="BH199" s="85" t="s">
        <v>968</v>
      </c>
      <c r="BI199" s="85" t="s">
        <v>969</v>
      </c>
      <c r="BJ199" s="85" t="s">
        <v>167</v>
      </c>
      <c r="BK199" s="85" t="s">
        <v>168</v>
      </c>
      <c r="BL199" s="85" t="s">
        <v>169</v>
      </c>
      <c r="BM199" s="85" t="s">
        <v>162</v>
      </c>
      <c r="BN199" s="85" t="s">
        <v>970</v>
      </c>
      <c r="BO199" s="85" t="s">
        <v>171</v>
      </c>
      <c r="BP199" s="85" t="s">
        <v>444</v>
      </c>
      <c r="BQ199" s="85" t="s">
        <v>445</v>
      </c>
      <c r="BR199" s="85" t="s">
        <v>446</v>
      </c>
      <c r="BS199" s="85"/>
      <c r="BT199" s="85"/>
      <c r="BU199" s="85"/>
      <c r="BV199" s="85"/>
      <c r="BW199" s="85"/>
      <c r="BX199" s="85"/>
      <c r="BY199" s="85"/>
      <c r="BZ199" s="85"/>
    </row>
    <row r="200" spans="1:78" hidden="1" x14ac:dyDescent="0.25">
      <c r="A200" s="85" t="s">
        <v>1463</v>
      </c>
      <c r="B200" s="85" t="s">
        <v>128</v>
      </c>
      <c r="C200" s="85" t="s">
        <v>1464</v>
      </c>
      <c r="D200" s="85" t="str">
        <f>_xlfn.XLOOKUP(Roster_HR[[#This Row],[Enterprise ID]],Roster[Enterprise ID],Roster[Enterprise ID])</f>
        <v>v.mastrolonardo</v>
      </c>
      <c r="E200" s="85" t="s">
        <v>1465</v>
      </c>
      <c r="F200" s="85" t="s">
        <v>1466</v>
      </c>
      <c r="G200" s="85" t="s">
        <v>132</v>
      </c>
      <c r="H200" s="85" t="s">
        <v>1</v>
      </c>
      <c r="I200" s="85" t="s">
        <v>133</v>
      </c>
      <c r="J200" s="85" t="s">
        <v>134</v>
      </c>
      <c r="K200" s="85" t="s">
        <v>135</v>
      </c>
      <c r="L200" s="85" t="s">
        <v>136</v>
      </c>
      <c r="M200" s="85" t="s">
        <v>137</v>
      </c>
      <c r="N200" s="85" t="s">
        <v>138</v>
      </c>
      <c r="O200" s="85" t="s">
        <v>139</v>
      </c>
      <c r="P200" s="85" t="s">
        <v>140</v>
      </c>
      <c r="Q200" s="85" t="s">
        <v>141</v>
      </c>
      <c r="R200" s="85" t="s">
        <v>142</v>
      </c>
      <c r="S200" s="85" t="s">
        <v>143</v>
      </c>
      <c r="T200" s="85" t="s">
        <v>144</v>
      </c>
      <c r="U200" s="85" t="s">
        <v>965</v>
      </c>
      <c r="V200" s="85" t="s">
        <v>146</v>
      </c>
      <c r="W200" s="85" t="s">
        <v>147</v>
      </c>
      <c r="X200" s="85" t="s">
        <v>148</v>
      </c>
      <c r="Y200" s="85" t="s">
        <v>149</v>
      </c>
      <c r="Z200" s="85" t="s">
        <v>150</v>
      </c>
      <c r="AA200" s="85" t="s">
        <v>1</v>
      </c>
      <c r="AB200" s="85" t="s">
        <v>1</v>
      </c>
      <c r="AC200" s="85" t="s">
        <v>147</v>
      </c>
      <c r="AD200" s="85" t="s">
        <v>1</v>
      </c>
      <c r="AE200" s="85" t="s">
        <v>1</v>
      </c>
      <c r="AF200" s="85" t="s">
        <v>1</v>
      </c>
      <c r="AG200" s="85" t="s">
        <v>1</v>
      </c>
      <c r="AH200" s="85" t="s">
        <v>151</v>
      </c>
      <c r="AI200" s="85" t="s">
        <v>177</v>
      </c>
      <c r="AJ200" s="85" t="s">
        <v>193</v>
      </c>
      <c r="AK200" s="85" t="s">
        <v>154</v>
      </c>
      <c r="AL200" s="85" t="s">
        <v>269</v>
      </c>
      <c r="AM200" s="85" t="s">
        <v>270</v>
      </c>
      <c r="AN200" s="85" t="s">
        <v>1</v>
      </c>
      <c r="AO200" s="85"/>
      <c r="AP200" s="85" t="s">
        <v>1</v>
      </c>
      <c r="AQ200" s="85" t="s">
        <v>227</v>
      </c>
      <c r="AR200" s="85" t="s">
        <v>158</v>
      </c>
      <c r="AS200" s="85" t="s">
        <v>1</v>
      </c>
      <c r="AT200" s="85" t="s">
        <v>227</v>
      </c>
      <c r="AU200" s="85" t="s">
        <v>228</v>
      </c>
      <c r="AV200" s="85">
        <f t="shared" ref="AV200:AV205" si="6">AU200+6</f>
        <v>26</v>
      </c>
      <c r="AW200" s="85" t="str">
        <f>VLOOKUP(Roster_HR[[#This Row],[Enterprise ID]],'ROSTER'!$A$1:$R$634,18,FALSE)</f>
        <v>MIDDLEWARE SERVICES</v>
      </c>
      <c r="AX200" s="85" t="str">
        <f>VLOOKUP(Roster_HR[[#This Row],[Enterprise ID]],'ROSTER'!$A$1:$R$634,14,FALSE)</f>
        <v>Naples</v>
      </c>
      <c r="AY200" s="85" t="s">
        <v>4021</v>
      </c>
      <c r="AZ200" s="85" t="s">
        <v>160</v>
      </c>
      <c r="BA200" s="85"/>
      <c r="BB200" s="85"/>
      <c r="BC200" s="85" t="s">
        <v>303</v>
      </c>
      <c r="BD200" s="85" t="s">
        <v>162</v>
      </c>
      <c r="BE200" s="85" t="s">
        <v>163</v>
      </c>
      <c r="BF200" s="85" t="s">
        <v>303</v>
      </c>
      <c r="BG200" s="85" t="s">
        <v>164</v>
      </c>
      <c r="BH200" s="85" t="s">
        <v>968</v>
      </c>
      <c r="BI200" s="85" t="s">
        <v>969</v>
      </c>
      <c r="BJ200" s="85" t="s">
        <v>167</v>
      </c>
      <c r="BK200" s="85" t="s">
        <v>168</v>
      </c>
      <c r="BL200" s="85" t="s">
        <v>169</v>
      </c>
      <c r="BM200" s="85" t="s">
        <v>162</v>
      </c>
      <c r="BN200" s="85" t="s">
        <v>970</v>
      </c>
      <c r="BO200" s="85" t="s">
        <v>171</v>
      </c>
      <c r="BP200" s="85" t="s">
        <v>1</v>
      </c>
      <c r="BQ200" s="85" t="s">
        <v>1</v>
      </c>
      <c r="BR200" s="85" t="s">
        <v>1</v>
      </c>
      <c r="BS200" s="85"/>
      <c r="BT200" s="85"/>
      <c r="BU200" s="85"/>
      <c r="BV200" s="85"/>
      <c r="BW200" s="85"/>
      <c r="BX200" s="85"/>
      <c r="BY200" s="85"/>
      <c r="BZ200" s="85"/>
    </row>
    <row r="201" spans="1:78" hidden="1" x14ac:dyDescent="0.25">
      <c r="A201" s="85" t="s">
        <v>1467</v>
      </c>
      <c r="B201" s="85" t="s">
        <v>128</v>
      </c>
      <c r="C201" s="85" t="s">
        <v>1468</v>
      </c>
      <c r="D201" s="85" t="e">
        <f>_xlfn.XLOOKUP(Roster_HR[[#This Row],[Enterprise ID]],Roster[Enterprise ID],Roster[Enterprise ID])</f>
        <v>#N/A</v>
      </c>
      <c r="E201" s="85" t="s">
        <v>1469</v>
      </c>
      <c r="F201" s="85" t="s">
        <v>1470</v>
      </c>
      <c r="G201" s="85" t="s">
        <v>132</v>
      </c>
      <c r="H201" s="85" t="s">
        <v>1</v>
      </c>
      <c r="I201" s="85" t="s">
        <v>133</v>
      </c>
      <c r="J201" s="85" t="s">
        <v>134</v>
      </c>
      <c r="K201" s="85" t="s">
        <v>135</v>
      </c>
      <c r="L201" s="85" t="s">
        <v>136</v>
      </c>
      <c r="M201" s="85" t="s">
        <v>137</v>
      </c>
      <c r="N201" s="85" t="s">
        <v>138</v>
      </c>
      <c r="O201" s="85" t="s">
        <v>139</v>
      </c>
      <c r="P201" s="85" t="s">
        <v>140</v>
      </c>
      <c r="Q201" s="85" t="s">
        <v>141</v>
      </c>
      <c r="R201" s="85" t="s">
        <v>142</v>
      </c>
      <c r="S201" s="85" t="s">
        <v>143</v>
      </c>
      <c r="T201" s="85" t="s">
        <v>144</v>
      </c>
      <c r="U201" s="85" t="s">
        <v>965</v>
      </c>
      <c r="V201" s="85" t="s">
        <v>146</v>
      </c>
      <c r="W201" s="85" t="s">
        <v>147</v>
      </c>
      <c r="X201" s="85" t="s">
        <v>148</v>
      </c>
      <c r="Y201" s="85" t="s">
        <v>149</v>
      </c>
      <c r="Z201" s="85" t="s">
        <v>150</v>
      </c>
      <c r="AA201" s="85" t="s">
        <v>1</v>
      </c>
      <c r="AB201" s="85" t="s">
        <v>1</v>
      </c>
      <c r="AC201" s="85" t="s">
        <v>147</v>
      </c>
      <c r="AD201" s="85" t="s">
        <v>1</v>
      </c>
      <c r="AE201" s="85" t="s">
        <v>1</v>
      </c>
      <c r="AF201" s="85" t="s">
        <v>1</v>
      </c>
      <c r="AG201" s="85" t="s">
        <v>1</v>
      </c>
      <c r="AH201" s="85" t="s">
        <v>151</v>
      </c>
      <c r="AI201" s="85" t="s">
        <v>177</v>
      </c>
      <c r="AJ201" s="85" t="s">
        <v>178</v>
      </c>
      <c r="AK201" s="85" t="s">
        <v>224</v>
      </c>
      <c r="AL201" s="85" t="s">
        <v>515</v>
      </c>
      <c r="AM201" s="85" t="s">
        <v>516</v>
      </c>
      <c r="AN201" s="85" t="s">
        <v>1</v>
      </c>
      <c r="AO201" s="85"/>
      <c r="AP201" s="85" t="s">
        <v>1</v>
      </c>
      <c r="AQ201" s="85" t="s">
        <v>1471</v>
      </c>
      <c r="AR201" s="85" t="s">
        <v>158</v>
      </c>
      <c r="AS201" s="85" t="s">
        <v>1</v>
      </c>
      <c r="AT201" s="85" t="s">
        <v>1471</v>
      </c>
      <c r="AU201" s="85" t="s">
        <v>834</v>
      </c>
      <c r="AV201" s="85">
        <f t="shared" si="6"/>
        <v>13</v>
      </c>
      <c r="AW201" s="85" t="str">
        <f>VLOOKUP(Roster_HR[[#This Row],[Enterprise ID]],'ROSTER'!$A$1:$R$634,18,FALSE)</f>
        <v>T&amp;M</v>
      </c>
      <c r="AX201" s="85" t="str">
        <f>VLOOKUP(Roster_HR[[#This Row],[Enterprise ID]],'ROSTER'!$A$1:$R$634,14,FALSE)</f>
        <v>Naples</v>
      </c>
      <c r="AY201" s="85" t="s">
        <v>1630</v>
      </c>
      <c r="AZ201" s="85" t="s">
        <v>160</v>
      </c>
      <c r="BA201" s="85"/>
      <c r="BB201" s="85"/>
      <c r="BC201" s="85" t="s">
        <v>250</v>
      </c>
      <c r="BD201" s="85" t="s">
        <v>162</v>
      </c>
      <c r="BE201" s="85" t="s">
        <v>163</v>
      </c>
      <c r="BF201" s="85" t="s">
        <v>250</v>
      </c>
      <c r="BG201" s="85" t="s">
        <v>164</v>
      </c>
      <c r="BH201" s="85" t="s">
        <v>968</v>
      </c>
      <c r="BI201" s="85" t="s">
        <v>969</v>
      </c>
      <c r="BJ201" s="85" t="s">
        <v>167</v>
      </c>
      <c r="BK201" s="85" t="s">
        <v>168</v>
      </c>
      <c r="BL201" s="85" t="s">
        <v>169</v>
      </c>
      <c r="BM201" s="85" t="s">
        <v>162</v>
      </c>
      <c r="BN201" s="85" t="s">
        <v>970</v>
      </c>
      <c r="BO201" s="85" t="s">
        <v>171</v>
      </c>
      <c r="BP201" s="85" t="s">
        <v>954</v>
      </c>
      <c r="BQ201" s="85" t="s">
        <v>252</v>
      </c>
      <c r="BR201" s="85" t="s">
        <v>1332</v>
      </c>
      <c r="BS201" s="85"/>
      <c r="BT201" s="85"/>
      <c r="BU201" s="85"/>
      <c r="BV201" s="85"/>
      <c r="BW201" s="85"/>
      <c r="BX201" s="85"/>
      <c r="BY201" s="85"/>
      <c r="BZ201" s="85"/>
    </row>
    <row r="202" spans="1:78" hidden="1" x14ac:dyDescent="0.25">
      <c r="A202" s="85" t="s">
        <v>1472</v>
      </c>
      <c r="B202" s="85" t="s">
        <v>128</v>
      </c>
      <c r="C202" s="85" t="s">
        <v>1473</v>
      </c>
      <c r="D202" s="85" t="str">
        <f>_xlfn.XLOOKUP(Roster_HR[[#This Row],[Enterprise ID]],Roster[Enterprise ID],Roster[Enterprise ID])</f>
        <v>veronica.gioviale</v>
      </c>
      <c r="E202" s="85" t="s">
        <v>1474</v>
      </c>
      <c r="F202" s="85" t="s">
        <v>1475</v>
      </c>
      <c r="G202" s="85" t="s">
        <v>132</v>
      </c>
      <c r="H202" s="85" t="s">
        <v>1</v>
      </c>
      <c r="I202" s="85" t="s">
        <v>133</v>
      </c>
      <c r="J202" s="85" t="s">
        <v>134</v>
      </c>
      <c r="K202" s="85" t="s">
        <v>135</v>
      </c>
      <c r="L202" s="85" t="s">
        <v>136</v>
      </c>
      <c r="M202" s="85" t="s">
        <v>137</v>
      </c>
      <c r="N202" s="85" t="s">
        <v>138</v>
      </c>
      <c r="O202" s="85" t="s">
        <v>139</v>
      </c>
      <c r="P202" s="85" t="s">
        <v>140</v>
      </c>
      <c r="Q202" s="85" t="s">
        <v>141</v>
      </c>
      <c r="R202" s="85" t="s">
        <v>142</v>
      </c>
      <c r="S202" s="85" t="s">
        <v>143</v>
      </c>
      <c r="T202" s="85" t="s">
        <v>144</v>
      </c>
      <c r="U202" s="85" t="s">
        <v>965</v>
      </c>
      <c r="V202" s="85" t="s">
        <v>146</v>
      </c>
      <c r="W202" s="85" t="s">
        <v>147</v>
      </c>
      <c r="X202" s="85" t="s">
        <v>148</v>
      </c>
      <c r="Y202" s="85" t="s">
        <v>149</v>
      </c>
      <c r="Z202" s="85" t="s">
        <v>150</v>
      </c>
      <c r="AA202" s="85" t="s">
        <v>1</v>
      </c>
      <c r="AB202" s="85" t="s">
        <v>1</v>
      </c>
      <c r="AC202" s="85" t="s">
        <v>147</v>
      </c>
      <c r="AD202" s="85" t="s">
        <v>1</v>
      </c>
      <c r="AE202" s="85" t="s">
        <v>1</v>
      </c>
      <c r="AF202" s="85" t="s">
        <v>1</v>
      </c>
      <c r="AG202" s="85" t="s">
        <v>1</v>
      </c>
      <c r="AH202" s="85" t="s">
        <v>151</v>
      </c>
      <c r="AI202" s="85" t="s">
        <v>206</v>
      </c>
      <c r="AJ202" s="85" t="s">
        <v>207</v>
      </c>
      <c r="AK202" s="85" t="s">
        <v>179</v>
      </c>
      <c r="AL202" s="85" t="s">
        <v>208</v>
      </c>
      <c r="AM202" s="85" t="s">
        <v>209</v>
      </c>
      <c r="AN202" s="85" t="s">
        <v>1</v>
      </c>
      <c r="AO202" s="85"/>
      <c r="AP202" s="85" t="s">
        <v>1</v>
      </c>
      <c r="AQ202" s="85" t="s">
        <v>1064</v>
      </c>
      <c r="AR202" s="85" t="s">
        <v>158</v>
      </c>
      <c r="AS202" s="85" t="s">
        <v>1049</v>
      </c>
      <c r="AT202" s="85" t="s">
        <v>1064</v>
      </c>
      <c r="AU202" s="85" t="s">
        <v>1050</v>
      </c>
      <c r="AV202" s="85">
        <f t="shared" si="6"/>
        <v>25</v>
      </c>
      <c r="AW202" s="85" t="str">
        <f>VLOOKUP(Roster_HR[[#This Row],[Enterprise ID]],'ROSTER'!$A$1:$R$634,18,FALSE)</f>
        <v>SERVICE DESK</v>
      </c>
      <c r="AX202" s="85" t="str">
        <f>VLOOKUP(Roster_HR[[#This Row],[Enterprise ID]],'ROSTER'!$A$1:$R$634,14,FALSE)</f>
        <v>Naples</v>
      </c>
      <c r="AY202" s="85" t="s">
        <v>1630</v>
      </c>
      <c r="AZ202" s="85" t="s">
        <v>160</v>
      </c>
      <c r="BA202" s="85"/>
      <c r="BB202" s="85"/>
      <c r="BC202" s="85" t="s">
        <v>1056</v>
      </c>
      <c r="BD202" s="85" t="s">
        <v>162</v>
      </c>
      <c r="BE202" s="85" t="s">
        <v>163</v>
      </c>
      <c r="BF202" s="85" t="s">
        <v>1056</v>
      </c>
      <c r="BG202" s="85" t="s">
        <v>164</v>
      </c>
      <c r="BH202" s="85" t="s">
        <v>968</v>
      </c>
      <c r="BI202" s="85" t="s">
        <v>969</v>
      </c>
      <c r="BJ202" s="85" t="s">
        <v>167</v>
      </c>
      <c r="BK202" s="85" t="s">
        <v>168</v>
      </c>
      <c r="BL202" s="85" t="s">
        <v>169</v>
      </c>
      <c r="BM202" s="85" t="s">
        <v>162</v>
      </c>
      <c r="BN202" s="85" t="s">
        <v>970</v>
      </c>
      <c r="BO202" s="85" t="s">
        <v>171</v>
      </c>
      <c r="BP202" s="85" t="s">
        <v>444</v>
      </c>
      <c r="BQ202" s="85" t="s">
        <v>445</v>
      </c>
      <c r="BR202" s="85" t="s">
        <v>446</v>
      </c>
      <c r="BS202" s="85"/>
      <c r="BT202" s="85"/>
      <c r="BU202" s="85"/>
      <c r="BV202" s="85"/>
      <c r="BW202" s="85"/>
      <c r="BX202" s="85"/>
      <c r="BY202" s="85"/>
      <c r="BZ202" s="85"/>
    </row>
    <row r="203" spans="1:78" hidden="1" x14ac:dyDescent="0.25">
      <c r="A203" s="85" t="s">
        <v>1476</v>
      </c>
      <c r="B203" s="85" t="s">
        <v>128</v>
      </c>
      <c r="C203" s="85" t="s">
        <v>1477</v>
      </c>
      <c r="D203" s="85" t="str">
        <f>_xlfn.XLOOKUP(Roster_HR[[#This Row],[Enterprise ID]],Roster[Enterprise ID],Roster[Enterprise ID])</f>
        <v>vincenzo.montano</v>
      </c>
      <c r="E203" s="85" t="s">
        <v>1478</v>
      </c>
      <c r="F203" s="85" t="s">
        <v>1479</v>
      </c>
      <c r="G203" s="85" t="s">
        <v>132</v>
      </c>
      <c r="H203" s="85" t="s">
        <v>1</v>
      </c>
      <c r="I203" s="85" t="s">
        <v>133</v>
      </c>
      <c r="J203" s="85" t="s">
        <v>134</v>
      </c>
      <c r="K203" s="85" t="s">
        <v>135</v>
      </c>
      <c r="L203" s="85" t="s">
        <v>136</v>
      </c>
      <c r="M203" s="85" t="s">
        <v>137</v>
      </c>
      <c r="N203" s="85" t="s">
        <v>138</v>
      </c>
      <c r="O203" s="85" t="s">
        <v>139</v>
      </c>
      <c r="P203" s="85" t="s">
        <v>140</v>
      </c>
      <c r="Q203" s="85" t="s">
        <v>141</v>
      </c>
      <c r="R203" s="85" t="s">
        <v>142</v>
      </c>
      <c r="S203" s="85" t="s">
        <v>143</v>
      </c>
      <c r="T203" s="85" t="s">
        <v>144</v>
      </c>
      <c r="U203" s="85" t="s">
        <v>965</v>
      </c>
      <c r="V203" s="85" t="s">
        <v>146</v>
      </c>
      <c r="W203" s="85" t="s">
        <v>147</v>
      </c>
      <c r="X203" s="85" t="s">
        <v>148</v>
      </c>
      <c r="Y203" s="85" t="s">
        <v>149</v>
      </c>
      <c r="Z203" s="85" t="s">
        <v>150</v>
      </c>
      <c r="AA203" s="85" t="s">
        <v>1</v>
      </c>
      <c r="AB203" s="85" t="s">
        <v>1</v>
      </c>
      <c r="AC203" s="85" t="s">
        <v>147</v>
      </c>
      <c r="AD203" s="85" t="s">
        <v>1</v>
      </c>
      <c r="AE203" s="85" t="s">
        <v>1</v>
      </c>
      <c r="AF203" s="85" t="s">
        <v>1</v>
      </c>
      <c r="AG203" s="85" t="s">
        <v>1</v>
      </c>
      <c r="AH203" s="85" t="s">
        <v>151</v>
      </c>
      <c r="AI203" s="85" t="s">
        <v>206</v>
      </c>
      <c r="AJ203" s="85" t="s">
        <v>207</v>
      </c>
      <c r="AK203" s="85" t="s">
        <v>179</v>
      </c>
      <c r="AL203" s="85" t="s">
        <v>208</v>
      </c>
      <c r="AM203" s="85" t="s">
        <v>209</v>
      </c>
      <c r="AN203" s="85" t="s">
        <v>1</v>
      </c>
      <c r="AO203" s="85"/>
      <c r="AP203" s="85" t="s">
        <v>1</v>
      </c>
      <c r="AQ203" s="85" t="s">
        <v>1412</v>
      </c>
      <c r="AR203" s="85" t="s">
        <v>158</v>
      </c>
      <c r="AS203" s="85" t="s">
        <v>591</v>
      </c>
      <c r="AT203" s="85" t="s">
        <v>1412</v>
      </c>
      <c r="AU203" s="85" t="s">
        <v>592</v>
      </c>
      <c r="AV203" s="85">
        <f t="shared" si="6"/>
        <v>24</v>
      </c>
      <c r="AW203" s="85" t="str">
        <f>VLOOKUP(Roster_HR[[#This Row],[Enterprise ID]],'ROSTER'!$A$1:$R$634,18,FALSE)</f>
        <v>SAP BASIS</v>
      </c>
      <c r="AX203" s="85" t="str">
        <f>VLOOKUP(Roster_HR[[#This Row],[Enterprise ID]],'ROSTER'!$A$1:$R$634,14,FALSE)</f>
        <v>Naples</v>
      </c>
      <c r="AY203" s="85" t="s">
        <v>4021</v>
      </c>
      <c r="AZ203" s="85" t="s">
        <v>160</v>
      </c>
      <c r="BA203" s="85"/>
      <c r="BB203" s="85"/>
      <c r="BC203" s="85" t="s">
        <v>1005</v>
      </c>
      <c r="BD203" s="85" t="s">
        <v>162</v>
      </c>
      <c r="BE203" s="85" t="s">
        <v>163</v>
      </c>
      <c r="BF203" s="85" t="s">
        <v>1005</v>
      </c>
      <c r="BG203" s="85" t="s">
        <v>164</v>
      </c>
      <c r="BH203" s="85" t="s">
        <v>968</v>
      </c>
      <c r="BI203" s="85" t="s">
        <v>969</v>
      </c>
      <c r="BJ203" s="85" t="s">
        <v>167</v>
      </c>
      <c r="BK203" s="85" t="s">
        <v>168</v>
      </c>
      <c r="BL203" s="85" t="s">
        <v>169</v>
      </c>
      <c r="BM203" s="85" t="s">
        <v>162</v>
      </c>
      <c r="BN203" s="85" t="s">
        <v>970</v>
      </c>
      <c r="BO203" s="85" t="s">
        <v>171</v>
      </c>
      <c r="BP203" s="85" t="s">
        <v>333</v>
      </c>
      <c r="BQ203" s="85" t="s">
        <v>334</v>
      </c>
      <c r="BR203" s="85" t="s">
        <v>335</v>
      </c>
      <c r="BS203" s="85"/>
      <c r="BT203" s="85"/>
      <c r="BU203" s="85"/>
      <c r="BV203" s="85"/>
      <c r="BW203" s="85"/>
      <c r="BX203" s="85"/>
      <c r="BY203" s="85"/>
      <c r="BZ203" s="85"/>
    </row>
    <row r="204" spans="1:78" hidden="1" x14ac:dyDescent="0.25">
      <c r="A204" s="85" t="s">
        <v>1480</v>
      </c>
      <c r="B204" s="85" t="s">
        <v>128</v>
      </c>
      <c r="C204" s="85" t="s">
        <v>1481</v>
      </c>
      <c r="D204" s="85" t="str">
        <f>_xlfn.XLOOKUP(Roster_HR[[#This Row],[Enterprise ID]],Roster[Enterprise ID],Roster[Enterprise ID])</f>
        <v>vito.dinapoli</v>
      </c>
      <c r="E204" s="85" t="s">
        <v>1482</v>
      </c>
      <c r="F204" s="85" t="s">
        <v>1483</v>
      </c>
      <c r="G204" s="85" t="s">
        <v>132</v>
      </c>
      <c r="H204" s="85" t="s">
        <v>1</v>
      </c>
      <c r="I204" s="85" t="s">
        <v>133</v>
      </c>
      <c r="J204" s="85" t="s">
        <v>134</v>
      </c>
      <c r="K204" s="85" t="s">
        <v>135</v>
      </c>
      <c r="L204" s="85" t="s">
        <v>136</v>
      </c>
      <c r="M204" s="85" t="s">
        <v>137</v>
      </c>
      <c r="N204" s="85" t="s">
        <v>138</v>
      </c>
      <c r="O204" s="85" t="s">
        <v>139</v>
      </c>
      <c r="P204" s="85" t="s">
        <v>140</v>
      </c>
      <c r="Q204" s="85" t="s">
        <v>141</v>
      </c>
      <c r="R204" s="85" t="s">
        <v>142</v>
      </c>
      <c r="S204" s="85" t="s">
        <v>143</v>
      </c>
      <c r="T204" s="85" t="s">
        <v>144</v>
      </c>
      <c r="U204" s="85" t="s">
        <v>965</v>
      </c>
      <c r="V204" s="85" t="s">
        <v>146</v>
      </c>
      <c r="W204" s="85" t="s">
        <v>147</v>
      </c>
      <c r="X204" s="85" t="s">
        <v>148</v>
      </c>
      <c r="Y204" s="85" t="s">
        <v>149</v>
      </c>
      <c r="Z204" s="85" t="s">
        <v>150</v>
      </c>
      <c r="AA204" s="85" t="s">
        <v>1</v>
      </c>
      <c r="AB204" s="85" t="s">
        <v>1</v>
      </c>
      <c r="AC204" s="85" t="s">
        <v>147</v>
      </c>
      <c r="AD204" s="85" t="s">
        <v>1</v>
      </c>
      <c r="AE204" s="85" t="s">
        <v>1</v>
      </c>
      <c r="AF204" s="85" t="s">
        <v>1</v>
      </c>
      <c r="AG204" s="85" t="s">
        <v>1</v>
      </c>
      <c r="AH204" s="85" t="s">
        <v>151</v>
      </c>
      <c r="AI204" s="85" t="s">
        <v>206</v>
      </c>
      <c r="AJ204" s="85" t="s">
        <v>219</v>
      </c>
      <c r="AK204" s="85" t="s">
        <v>154</v>
      </c>
      <c r="AL204" s="85" t="s">
        <v>434</v>
      </c>
      <c r="AM204" s="85" t="s">
        <v>435</v>
      </c>
      <c r="AN204" s="85" t="s">
        <v>1</v>
      </c>
      <c r="AO204" s="85"/>
      <c r="AP204" s="85" t="s">
        <v>1</v>
      </c>
      <c r="AQ204" s="85" t="s">
        <v>1107</v>
      </c>
      <c r="AR204" s="85" t="s">
        <v>158</v>
      </c>
      <c r="AS204" s="85" t="s">
        <v>714</v>
      </c>
      <c r="AT204" s="85" t="s">
        <v>1107</v>
      </c>
      <c r="AU204" s="85" t="s">
        <v>160</v>
      </c>
      <c r="AV204" s="85">
        <f t="shared" si="6"/>
        <v>6</v>
      </c>
      <c r="AW204" s="85" t="str">
        <f>VLOOKUP(Roster_HR[[#This Row],[Enterprise ID]],'ROSTER'!$A$1:$R$634,18,FALSE)</f>
        <v>SCHEDULER</v>
      </c>
      <c r="AX204" s="85" t="str">
        <f>VLOOKUP(Roster_HR[[#This Row],[Enterprise ID]],'ROSTER'!$A$1:$R$634,14,FALSE)</f>
        <v>Naples</v>
      </c>
      <c r="AY204" s="85" t="s">
        <v>1630</v>
      </c>
      <c r="AZ204" s="85" t="s">
        <v>160</v>
      </c>
      <c r="BA204" s="85"/>
      <c r="BB204" s="85"/>
      <c r="BC204" s="85" t="s">
        <v>997</v>
      </c>
      <c r="BD204" s="85" t="s">
        <v>162</v>
      </c>
      <c r="BE204" s="85" t="s">
        <v>163</v>
      </c>
      <c r="BF204" s="85" t="s">
        <v>997</v>
      </c>
      <c r="BG204" s="85" t="s">
        <v>164</v>
      </c>
      <c r="BH204" s="85" t="s">
        <v>968</v>
      </c>
      <c r="BI204" s="85" t="s">
        <v>969</v>
      </c>
      <c r="BJ204" s="85" t="s">
        <v>167</v>
      </c>
      <c r="BK204" s="85" t="s">
        <v>168</v>
      </c>
      <c r="BL204" s="85" t="s">
        <v>169</v>
      </c>
      <c r="BM204" s="85" t="s">
        <v>162</v>
      </c>
      <c r="BN204" s="85" t="s">
        <v>970</v>
      </c>
      <c r="BO204" s="85" t="s">
        <v>171</v>
      </c>
      <c r="BP204" s="85" t="s">
        <v>768</v>
      </c>
      <c r="BQ204" s="85" t="s">
        <v>769</v>
      </c>
      <c r="BR204" s="85" t="s">
        <v>770</v>
      </c>
      <c r="BS204" s="85"/>
      <c r="BT204" s="85"/>
      <c r="BU204" s="85"/>
      <c r="BV204" s="85"/>
      <c r="BW204" s="85"/>
      <c r="BX204" s="85"/>
      <c r="BY204" s="85"/>
      <c r="BZ204" s="85"/>
    </row>
    <row r="205" spans="1:78" hidden="1" x14ac:dyDescent="0.25">
      <c r="A205" s="85" t="s">
        <v>1484</v>
      </c>
      <c r="B205" s="85" t="s">
        <v>128</v>
      </c>
      <c r="C205" s="85" t="s">
        <v>1056</v>
      </c>
      <c r="D205" s="85" t="str">
        <f>_xlfn.XLOOKUP(Roster_HR[[#This Row],[Enterprise ID]],Roster[Enterprise ID],Roster[Enterprise ID])</f>
        <v>vittorio.pallotta</v>
      </c>
      <c r="E205" s="85" t="s">
        <v>1485</v>
      </c>
      <c r="F205" s="85" t="s">
        <v>1486</v>
      </c>
      <c r="G205" s="85" t="s">
        <v>132</v>
      </c>
      <c r="H205" s="85" t="s">
        <v>1</v>
      </c>
      <c r="I205" s="85" t="s">
        <v>133</v>
      </c>
      <c r="J205" s="85" t="s">
        <v>134</v>
      </c>
      <c r="K205" s="85" t="s">
        <v>135</v>
      </c>
      <c r="L205" s="85" t="s">
        <v>136</v>
      </c>
      <c r="M205" s="85" t="s">
        <v>137</v>
      </c>
      <c r="N205" s="85" t="s">
        <v>138</v>
      </c>
      <c r="O205" s="85" t="s">
        <v>139</v>
      </c>
      <c r="P205" s="85" t="s">
        <v>140</v>
      </c>
      <c r="Q205" s="85" t="s">
        <v>141</v>
      </c>
      <c r="R205" s="85" t="s">
        <v>142</v>
      </c>
      <c r="S205" s="85" t="s">
        <v>143</v>
      </c>
      <c r="T205" s="85" t="s">
        <v>144</v>
      </c>
      <c r="U205" s="85" t="s">
        <v>965</v>
      </c>
      <c r="V205" s="85" t="s">
        <v>146</v>
      </c>
      <c r="W205" s="85" t="s">
        <v>147</v>
      </c>
      <c r="X205" s="85" t="s">
        <v>148</v>
      </c>
      <c r="Y205" s="85" t="s">
        <v>149</v>
      </c>
      <c r="Z205" s="85" t="s">
        <v>150</v>
      </c>
      <c r="AA205" s="85" t="s">
        <v>1</v>
      </c>
      <c r="AB205" s="85" t="s">
        <v>1</v>
      </c>
      <c r="AC205" s="85" t="s">
        <v>147</v>
      </c>
      <c r="AD205" s="85" t="s">
        <v>1</v>
      </c>
      <c r="AE205" s="85" t="s">
        <v>1</v>
      </c>
      <c r="AF205" s="85" t="s">
        <v>1</v>
      </c>
      <c r="AG205" s="85" t="s">
        <v>1</v>
      </c>
      <c r="AH205" s="85" t="s">
        <v>151</v>
      </c>
      <c r="AI205" s="85" t="s">
        <v>177</v>
      </c>
      <c r="AJ205" s="85" t="s">
        <v>193</v>
      </c>
      <c r="AK205" s="85" t="s">
        <v>179</v>
      </c>
      <c r="AL205" s="85" t="s">
        <v>194</v>
      </c>
      <c r="AM205" s="85" t="s">
        <v>195</v>
      </c>
      <c r="AN205" s="85" t="s">
        <v>1</v>
      </c>
      <c r="AO205" s="85"/>
      <c r="AP205" s="85" t="s">
        <v>1</v>
      </c>
      <c r="AQ205" s="85" t="s">
        <v>1165</v>
      </c>
      <c r="AR205" s="85" t="s">
        <v>158</v>
      </c>
      <c r="AS205" s="85" t="s">
        <v>376</v>
      </c>
      <c r="AT205" s="85" t="s">
        <v>1165</v>
      </c>
      <c r="AU205" s="85" t="s">
        <v>377</v>
      </c>
      <c r="AV205" s="85">
        <f t="shared" si="6"/>
        <v>12</v>
      </c>
      <c r="AW205" s="85" t="str">
        <f>VLOOKUP(Roster_HR[[#This Row],[Enterprise ID]],'ROSTER'!$A$1:$R$634,18,FALSE)</f>
        <v>SERVICE DESK</v>
      </c>
      <c r="AX205" s="85" t="str">
        <f>VLOOKUP(Roster_HR[[#This Row],[Enterprise ID]],'ROSTER'!$A$1:$R$634,14,FALSE)</f>
        <v>Naples</v>
      </c>
      <c r="AY205" s="85" t="s">
        <v>1630</v>
      </c>
      <c r="AZ205" s="85" t="s">
        <v>160</v>
      </c>
      <c r="BA205" s="85"/>
      <c r="BB205" s="85"/>
      <c r="BC205" s="85" t="s">
        <v>1160</v>
      </c>
      <c r="BD205" s="85" t="s">
        <v>162</v>
      </c>
      <c r="BE205" s="85" t="s">
        <v>163</v>
      </c>
      <c r="BF205" s="85" t="s">
        <v>1160</v>
      </c>
      <c r="BG205" s="85" t="s">
        <v>164</v>
      </c>
      <c r="BH205" s="85" t="s">
        <v>968</v>
      </c>
      <c r="BI205" s="85" t="s">
        <v>969</v>
      </c>
      <c r="BJ205" s="85" t="s">
        <v>167</v>
      </c>
      <c r="BK205" s="85" t="s">
        <v>168</v>
      </c>
      <c r="BL205" s="85" t="s">
        <v>169</v>
      </c>
      <c r="BM205" s="85" t="s">
        <v>162</v>
      </c>
      <c r="BN205" s="85" t="s">
        <v>970</v>
      </c>
      <c r="BO205" s="85" t="s">
        <v>171</v>
      </c>
      <c r="BP205" s="85" t="s">
        <v>1167</v>
      </c>
      <c r="BQ205" s="85" t="s">
        <v>1168</v>
      </c>
      <c r="BR205" s="85" t="s">
        <v>1169</v>
      </c>
      <c r="BS205" s="85"/>
      <c r="BT205" s="85"/>
      <c r="BU205" s="85"/>
      <c r="BV205" s="85"/>
      <c r="BW205" s="85"/>
      <c r="BX205" s="85"/>
      <c r="BY205" s="85"/>
      <c r="BZ205" s="85"/>
    </row>
    <row r="208" spans="1:78" x14ac:dyDescent="0.25">
      <c r="B208" s="58"/>
      <c r="C208" t="s">
        <v>1487</v>
      </c>
    </row>
    <row r="209" spans="2:43" x14ac:dyDescent="0.25">
      <c r="B209" s="59"/>
      <c r="C209" t="s">
        <v>1488</v>
      </c>
    </row>
    <row r="211" spans="2:43" x14ac:dyDescent="0.25">
      <c r="C211" s="96" t="s">
        <v>4035</v>
      </c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</row>
    <row r="212" spans="2:43" x14ac:dyDescent="0.25">
      <c r="C212" s="96" t="s">
        <v>596</v>
      </c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 t="s">
        <v>4025</v>
      </c>
      <c r="AK212" s="96"/>
      <c r="AL212" s="96"/>
      <c r="AM212" s="96"/>
      <c r="AN212" s="96"/>
      <c r="AO212" s="96"/>
      <c r="AP212" s="96"/>
      <c r="AQ212" s="96" t="s">
        <v>4027</v>
      </c>
    </row>
    <row r="213" spans="2:43" x14ac:dyDescent="0.25">
      <c r="C213" s="96" t="s">
        <v>476</v>
      </c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 t="s">
        <v>4026</v>
      </c>
      <c r="AK213" s="96"/>
      <c r="AL213" s="96"/>
      <c r="AM213" s="96"/>
      <c r="AN213" s="96"/>
      <c r="AO213" s="96"/>
      <c r="AP213" s="96"/>
      <c r="AQ213" s="96" t="s">
        <v>4028</v>
      </c>
    </row>
    <row r="214" spans="2:43" x14ac:dyDescent="0.25">
      <c r="C214" s="96" t="s">
        <v>801</v>
      </c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5" t="s">
        <v>4033</v>
      </c>
      <c r="AK214" s="96"/>
      <c r="AL214" s="96"/>
      <c r="AM214" s="96"/>
      <c r="AN214" s="96"/>
      <c r="AO214" s="96"/>
      <c r="AP214" s="96"/>
      <c r="AQ214" s="96" t="s">
        <v>4034</v>
      </c>
    </row>
    <row r="215" spans="2:43" x14ac:dyDescent="0.25">
      <c r="C215" s="96" t="s">
        <v>1111</v>
      </c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 t="s">
        <v>4030</v>
      </c>
      <c r="AK215" s="96"/>
      <c r="AL215" s="96"/>
      <c r="AM215" s="96"/>
      <c r="AN215" s="96"/>
      <c r="AO215" s="96"/>
      <c r="AP215" s="96"/>
      <c r="AQ215" s="96"/>
    </row>
    <row r="216" spans="2:43" x14ac:dyDescent="0.25">
      <c r="C216" s="96" t="s">
        <v>610</v>
      </c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 t="s">
        <v>4029</v>
      </c>
      <c r="AK216" s="96"/>
      <c r="AL216" s="96"/>
      <c r="AM216" s="96"/>
      <c r="AN216" s="96"/>
      <c r="AO216" s="96"/>
      <c r="AP216" s="96"/>
      <c r="AQ216" s="96"/>
    </row>
    <row r="217" spans="2:43" x14ac:dyDescent="0.25">
      <c r="C217" s="95" t="s">
        <v>4031</v>
      </c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 t="s">
        <v>4032</v>
      </c>
      <c r="AK217" s="96"/>
      <c r="AL217" s="96"/>
      <c r="AM217" s="96"/>
      <c r="AN217" s="96"/>
      <c r="AO217" s="96"/>
      <c r="AP217" s="96"/>
      <c r="AQ217" s="96"/>
    </row>
    <row r="218" spans="2:43" x14ac:dyDescent="0.25">
      <c r="C218" s="95" t="s">
        <v>4036</v>
      </c>
      <c r="AQ218" t="s">
        <v>4034</v>
      </c>
    </row>
    <row r="219" spans="2:43" x14ac:dyDescent="0.25">
      <c r="C219" s="95" t="s">
        <v>4037</v>
      </c>
      <c r="AQ219" t="s">
        <v>4034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DE87-456B-4595-8EF2-C4B7FA3046D9}">
  <dimension ref="A1:D195"/>
  <sheetViews>
    <sheetView workbookViewId="0">
      <pane ySplit="1" topLeftCell="A2" activePane="bottomLeft" state="frozen"/>
      <selection pane="bottomLeft" activeCell="A199" sqref="A199"/>
    </sheetView>
  </sheetViews>
  <sheetFormatPr defaultRowHeight="15" x14ac:dyDescent="0.25"/>
  <cols>
    <col min="1" max="1" width="18.42578125" bestFit="1" customWidth="1"/>
    <col min="2" max="2" width="11" bestFit="1" customWidth="1"/>
    <col min="3" max="3" width="19.85546875" bestFit="1" customWidth="1"/>
    <col min="4" max="4" width="16.85546875" bestFit="1" customWidth="1"/>
  </cols>
  <sheetData>
    <row r="1" spans="1:4" x14ac:dyDescent="0.25">
      <c r="A1" s="5" t="s">
        <v>25</v>
      </c>
      <c r="B1" s="5" t="s">
        <v>1489</v>
      </c>
      <c r="C1" s="5" t="s">
        <v>26</v>
      </c>
      <c r="D1" s="5" t="s">
        <v>1490</v>
      </c>
    </row>
    <row r="2" spans="1:4" x14ac:dyDescent="0.25">
      <c r="A2" s="4" t="s">
        <v>467</v>
      </c>
      <c r="B2" s="3">
        <v>13450800</v>
      </c>
      <c r="C2" t="str">
        <f>_xlfn.XLOOKUP(Roster[[#This Row],[Enterprise ID]],Roster_HR[Enterprise ID],Roster_HR[Enterprise ID])</f>
        <v>a.cataldo</v>
      </c>
    </row>
    <row r="3" spans="1:4" x14ac:dyDescent="0.25">
      <c r="A3" s="4" t="s">
        <v>962</v>
      </c>
      <c r="B3" s="3">
        <v>13080013</v>
      </c>
      <c r="C3" t="str">
        <f>_xlfn.XLOOKUP(Roster[[#This Row],[Enterprise ID]],Roster_HR[Enterprise ID],Roster_HR[Enterprise ID])</f>
        <v>a.giglio</v>
      </c>
    </row>
    <row r="4" spans="1:4" x14ac:dyDescent="0.25">
      <c r="A4" s="4" t="s">
        <v>975</v>
      </c>
      <c r="B4" s="3">
        <v>13035587</v>
      </c>
      <c r="C4" t="str">
        <f>_xlfn.XLOOKUP(Roster[[#This Row],[Enterprise ID]],Roster_HR[Enterprise ID],Roster_HR[Enterprise ID])</f>
        <v>a.signore</v>
      </c>
    </row>
    <row r="5" spans="1:4" x14ac:dyDescent="0.25">
      <c r="A5" s="4" t="s">
        <v>979</v>
      </c>
      <c r="B5" s="3">
        <v>10938676</v>
      </c>
      <c r="C5" t="str">
        <f>_xlfn.XLOOKUP(Roster[[#This Row],[Enterprise ID]],Roster_HR[Enterprise ID],Roster_HR[Enterprise ID])</f>
        <v>achille.fiore</v>
      </c>
    </row>
    <row r="6" spans="1:4" x14ac:dyDescent="0.25">
      <c r="A6" s="4" t="s">
        <v>326</v>
      </c>
      <c r="B6" s="3">
        <v>13604890</v>
      </c>
      <c r="C6" t="str">
        <f>_xlfn.XLOOKUP(Roster[[#This Row],[Enterprise ID]],Roster_HR[Enterprise ID],Roster_HR[Enterprise ID])</f>
        <v>agnese.latino</v>
      </c>
    </row>
    <row r="7" spans="1:4" x14ac:dyDescent="0.25">
      <c r="A7" s="6" t="s">
        <v>882</v>
      </c>
      <c r="B7" s="7">
        <v>13626124</v>
      </c>
      <c r="C7" t="str">
        <f>_xlfn.XLOOKUP(Roster[[#This Row],[Enterprise ID]],Roster_HR[Enterprise ID],Roster_HR[Enterprise ID])</f>
        <v>ahmad.elgrib</v>
      </c>
    </row>
    <row r="8" spans="1:4" x14ac:dyDescent="0.25">
      <c r="A8" s="4" t="s">
        <v>439</v>
      </c>
      <c r="B8" s="3">
        <v>11666277</v>
      </c>
      <c r="C8" t="str">
        <f>_xlfn.XLOOKUP(Roster[[#This Row],[Enterprise ID]],Roster_HR[Enterprise ID],Roster_HR[Enterprise ID])</f>
        <v>alberto.benedetti</v>
      </c>
    </row>
    <row r="9" spans="1:4" x14ac:dyDescent="0.25">
      <c r="A9" s="6" t="s">
        <v>560</v>
      </c>
      <c r="B9" s="7">
        <v>11734568</v>
      </c>
      <c r="C9" t="str">
        <f>_xlfn.XLOOKUP(Roster[[#This Row],[Enterprise ID]],Roster_HR[Enterprise ID],Roster_HR[Enterprise ID])</f>
        <v>alberto.cella</v>
      </c>
    </row>
    <row r="10" spans="1:4" x14ac:dyDescent="0.25">
      <c r="A10" s="4" t="s">
        <v>896</v>
      </c>
      <c r="B10" s="3">
        <v>10955344</v>
      </c>
      <c r="C10" t="str">
        <f>_xlfn.XLOOKUP(Roster[[#This Row],[Enterprise ID]],Roster_HR[Enterprise ID],Roster_HR[Enterprise ID])</f>
        <v>aleksandar.smolovic</v>
      </c>
    </row>
    <row r="11" spans="1:4" x14ac:dyDescent="0.25">
      <c r="A11" s="4" t="s">
        <v>873</v>
      </c>
      <c r="B11" s="3">
        <v>11681629</v>
      </c>
      <c r="C11" t="str">
        <f>_xlfn.XLOOKUP(Roster[[#This Row],[Enterprise ID]],Roster_HR[Enterprise ID],Roster_HR[Enterprise ID])</f>
        <v>alessandro.benigno</v>
      </c>
    </row>
    <row r="12" spans="1:4" x14ac:dyDescent="0.25">
      <c r="A12" s="6" t="s">
        <v>985</v>
      </c>
      <c r="B12" s="7">
        <v>13224602</v>
      </c>
      <c r="C12" t="str">
        <f>_xlfn.XLOOKUP(Roster[[#This Row],[Enterprise ID]],Roster_HR[Enterprise ID],Roster_HR[Enterprise ID])</f>
        <v>alessandro.capozzi</v>
      </c>
    </row>
    <row r="13" spans="1:4" x14ac:dyDescent="0.25">
      <c r="A13" s="4" t="s">
        <v>994</v>
      </c>
      <c r="B13" s="3">
        <v>13435446</v>
      </c>
      <c r="C13" t="str">
        <f>_xlfn.XLOOKUP(Roster[[#This Row],[Enterprise ID]],Roster_HR[Enterprise ID],Roster_HR[Enterprise ID])</f>
        <v>alessandro.falanga</v>
      </c>
    </row>
    <row r="14" spans="1:4" x14ac:dyDescent="0.25">
      <c r="A14" s="6" t="s">
        <v>604</v>
      </c>
      <c r="B14" s="7">
        <v>11326671</v>
      </c>
      <c r="C14" t="str">
        <f>_xlfn.XLOOKUP(Roster[[#This Row],[Enterprise ID]],Roster_HR[Enterprise ID],Roster_HR[Enterprise ID])</f>
        <v>alessandro.furlan</v>
      </c>
    </row>
    <row r="15" spans="1:4" x14ac:dyDescent="0.25">
      <c r="A15" s="4" t="s">
        <v>519</v>
      </c>
      <c r="B15" s="3">
        <v>11335565</v>
      </c>
      <c r="C15" t="str">
        <f>_xlfn.XLOOKUP(Roster[[#This Row],[Enterprise ID]],Roster_HR[Enterprise ID],Roster_HR[Enterprise ID])</f>
        <v>alessandro.masiello</v>
      </c>
    </row>
    <row r="16" spans="1:4" x14ac:dyDescent="0.25">
      <c r="A16" s="4" t="s">
        <v>957</v>
      </c>
      <c r="B16" s="3">
        <v>11202331</v>
      </c>
      <c r="C16" t="str">
        <f>_xlfn.XLOOKUP(Roster[[#This Row],[Enterprise ID]],Roster_HR[Enterprise ID],Roster_HR[Enterprise ID])</f>
        <v>alessandro.servello</v>
      </c>
    </row>
    <row r="17" spans="1:4" x14ac:dyDescent="0.25">
      <c r="A17" s="6" t="s">
        <v>1002</v>
      </c>
      <c r="B17" s="7">
        <v>13504950</v>
      </c>
      <c r="C17" t="str">
        <f>_xlfn.XLOOKUP(Roster[[#This Row],[Enterprise ID]],Roster_HR[Enterprise ID],Roster_HR[Enterprise ID])</f>
        <v>alessia.carrotta</v>
      </c>
    </row>
    <row r="18" spans="1:4" x14ac:dyDescent="0.25">
      <c r="A18" s="4" t="s">
        <v>1491</v>
      </c>
      <c r="B18" s="3">
        <v>13374932</v>
      </c>
      <c r="C18" t="e">
        <f>_xlfn.XLOOKUP(Roster[[#This Row],[Enterprise ID]],Roster_HR[Enterprise ID],Roster_HR[Enterprise ID])</f>
        <v>#N/A</v>
      </c>
      <c r="D18" t="s">
        <v>1492</v>
      </c>
    </row>
    <row r="19" spans="1:4" x14ac:dyDescent="0.25">
      <c r="A19" s="6" t="s">
        <v>939</v>
      </c>
      <c r="B19" s="7">
        <v>13487842</v>
      </c>
      <c r="C19" t="str">
        <f>_xlfn.XLOOKUP(Roster[[#This Row],[Enterprise ID]],Roster_HR[Enterprise ID],Roster_HR[Enterprise ID])</f>
        <v>andrea.andreani</v>
      </c>
    </row>
    <row r="20" spans="1:4" x14ac:dyDescent="0.25">
      <c r="A20" s="4" t="s">
        <v>687</v>
      </c>
      <c r="B20" s="3">
        <v>10884921</v>
      </c>
      <c r="C20" t="str">
        <f>_xlfn.XLOOKUP(Roster[[#This Row],[Enterprise ID]],Roster_HR[Enterprise ID],Roster_HR[Enterprise ID])</f>
        <v>andrea.longhini</v>
      </c>
    </row>
    <row r="21" spans="1:4" x14ac:dyDescent="0.25">
      <c r="A21" s="4" t="s">
        <v>1007</v>
      </c>
      <c r="B21" s="3">
        <v>10874104</v>
      </c>
      <c r="C21" t="str">
        <f>_xlfn.XLOOKUP(Roster[[#This Row],[Enterprise ID]],Roster_HR[Enterprise ID],Roster_HR[Enterprise ID])</f>
        <v>angelo.deroma</v>
      </c>
    </row>
    <row r="22" spans="1:4" x14ac:dyDescent="0.25">
      <c r="A22" s="4" t="s">
        <v>867</v>
      </c>
      <c r="B22" s="3">
        <v>11859980</v>
      </c>
      <c r="C22" t="str">
        <f>_xlfn.XLOOKUP(Roster[[#This Row],[Enterprise ID]],Roster_HR[Enterprise ID],Roster_HR[Enterprise ID])</f>
        <v>angelo.massaro</v>
      </c>
    </row>
    <row r="23" spans="1:4" x14ac:dyDescent="0.25">
      <c r="A23" s="6" t="s">
        <v>642</v>
      </c>
      <c r="B23" s="7">
        <v>11813532</v>
      </c>
      <c r="C23" t="str">
        <f>_xlfn.XLOOKUP(Roster[[#This Row],[Enterprise ID]],Roster_HR[Enterprise ID],Roster_HR[Enterprise ID])</f>
        <v>angelo.polla</v>
      </c>
    </row>
    <row r="24" spans="1:4" x14ac:dyDescent="0.25">
      <c r="A24" s="4" t="s">
        <v>710</v>
      </c>
      <c r="B24" s="3">
        <v>11488294</v>
      </c>
      <c r="C24" t="str">
        <f>_xlfn.XLOOKUP(Roster[[#This Row],[Enterprise ID]],Roster_HR[Enterprise ID],Roster_HR[Enterprise ID])</f>
        <v>antonella.aiello</v>
      </c>
    </row>
    <row r="25" spans="1:4" x14ac:dyDescent="0.25">
      <c r="A25" s="4" t="s">
        <v>1025</v>
      </c>
      <c r="B25" s="3">
        <v>11594232</v>
      </c>
      <c r="C25" t="str">
        <f>_xlfn.XLOOKUP(Roster[[#This Row],[Enterprise ID]],Roster_HR[Enterprise ID],Roster_HR[Enterprise ID])</f>
        <v>antonio.bruno</v>
      </c>
    </row>
    <row r="26" spans="1:4" x14ac:dyDescent="0.25">
      <c r="A26" s="4" t="s">
        <v>1031</v>
      </c>
      <c r="B26" s="3">
        <v>10510345</v>
      </c>
      <c r="C26" t="str">
        <f>_xlfn.XLOOKUP(Roster[[#This Row],[Enterprise ID]],Roster_HR[Enterprise ID],Roster_HR[Enterprise ID])</f>
        <v>antonio.ferraro</v>
      </c>
    </row>
    <row r="27" spans="1:4" x14ac:dyDescent="0.25">
      <c r="A27" s="4" t="s">
        <v>1038</v>
      </c>
      <c r="B27" s="3">
        <v>10489117</v>
      </c>
      <c r="C27" t="str">
        <f>_xlfn.XLOOKUP(Roster[[#This Row],[Enterprise ID]],Roster_HR[Enterprise ID],Roster_HR[Enterprise ID])</f>
        <v>antonio.laronga</v>
      </c>
    </row>
    <row r="28" spans="1:4" x14ac:dyDescent="0.25">
      <c r="A28" s="4" t="s">
        <v>1045</v>
      </c>
      <c r="B28" s="3">
        <v>11188278</v>
      </c>
      <c r="C28" t="str">
        <f>_xlfn.XLOOKUP(Roster[[#This Row],[Enterprise ID]],Roster_HR[Enterprise ID],Roster_HR[Enterprise ID])</f>
        <v>antonio.lavecchia</v>
      </c>
    </row>
    <row r="29" spans="1:4" x14ac:dyDescent="0.25">
      <c r="A29" s="4" t="s">
        <v>1052</v>
      </c>
      <c r="B29" s="3">
        <v>11741372</v>
      </c>
      <c r="C29" t="str">
        <f>_xlfn.XLOOKUP(Roster[[#This Row],[Enterprise ID]],Roster_HR[Enterprise ID],Roster_HR[Enterprise ID])</f>
        <v>assunta.ferraro</v>
      </c>
    </row>
    <row r="30" spans="1:4" x14ac:dyDescent="0.25">
      <c r="A30" s="4" t="s">
        <v>1061</v>
      </c>
      <c r="B30" s="3">
        <v>10527450</v>
      </c>
      <c r="C30" t="str">
        <f>_xlfn.XLOOKUP(Roster[[#This Row],[Enterprise ID]],Roster_HR[Enterprise ID],Roster_HR[Enterprise ID])</f>
        <v>assunta.trocciola</v>
      </c>
    </row>
    <row r="31" spans="1:4" x14ac:dyDescent="0.25">
      <c r="A31" s="4" t="s">
        <v>843</v>
      </c>
      <c r="B31" s="3">
        <v>11758163</v>
      </c>
      <c r="C31" t="str">
        <f>_xlfn.XLOOKUP(Roster[[#This Row],[Enterprise ID]],Roster_HR[Enterprise ID],Roster_HR[Enterprise ID])</f>
        <v>aurelio.de.luzio</v>
      </c>
    </row>
    <row r="32" spans="1:4" x14ac:dyDescent="0.25">
      <c r="A32" s="4" t="s">
        <v>653</v>
      </c>
      <c r="B32" s="3">
        <v>11342250</v>
      </c>
      <c r="C32" t="str">
        <f>_xlfn.XLOOKUP(Roster[[#This Row],[Enterprise ID]],Roster_HR[Enterprise ID],Roster_HR[Enterprise ID])</f>
        <v>basilio.g.crimaldi</v>
      </c>
    </row>
    <row r="33" spans="1:4" x14ac:dyDescent="0.25">
      <c r="A33" s="4" t="s">
        <v>617</v>
      </c>
      <c r="B33" s="3">
        <v>11361987</v>
      </c>
      <c r="C33" t="str">
        <f>_xlfn.XLOOKUP(Roster[[#This Row],[Enterprise ID]],Roster_HR[Enterprise ID],Roster_HR[Enterprise ID])</f>
        <v>c.arriagada.torres</v>
      </c>
    </row>
    <row r="34" spans="1:4" x14ac:dyDescent="0.25">
      <c r="A34" s="4" t="s">
        <v>1068</v>
      </c>
      <c r="B34" s="3">
        <v>13177856</v>
      </c>
      <c r="C34" t="str">
        <f>_xlfn.XLOOKUP(Roster[[#This Row],[Enterprise ID]],Roster_HR[Enterprise ID],Roster_HR[Enterprise ID])</f>
        <v>c.de.simone</v>
      </c>
    </row>
    <row r="35" spans="1:4" x14ac:dyDescent="0.25">
      <c r="A35" s="4" t="s">
        <v>693</v>
      </c>
      <c r="B35" s="3">
        <v>13377553</v>
      </c>
      <c r="C35" t="str">
        <f>_xlfn.XLOOKUP(Roster[[#This Row],[Enterprise ID]],Roster_HR[Enterprise ID],Roster_HR[Enterprise ID])</f>
        <v>c.lo.piparo</v>
      </c>
    </row>
    <row r="36" spans="1:4" x14ac:dyDescent="0.25">
      <c r="A36" s="6" t="s">
        <v>538</v>
      </c>
      <c r="B36" s="7">
        <v>13441449</v>
      </c>
      <c r="C36" t="str">
        <f>_xlfn.XLOOKUP(Roster[[#This Row],[Enterprise ID]],Roster_HR[Enterprise ID],Roster_HR[Enterprise ID])</f>
        <v>carla.chiaramonte</v>
      </c>
    </row>
    <row r="37" spans="1:4" x14ac:dyDescent="0.25">
      <c r="A37" s="4" t="s">
        <v>1075</v>
      </c>
      <c r="B37" s="3">
        <v>10790307</v>
      </c>
      <c r="C37" t="str">
        <f>_xlfn.XLOOKUP(Roster[[#This Row],[Enterprise ID]],Roster_HR[Enterprise ID],Roster_HR[Enterprise ID])</f>
        <v>carmine.salemme</v>
      </c>
    </row>
    <row r="38" spans="1:4" x14ac:dyDescent="0.25">
      <c r="A38" s="6" t="s">
        <v>812</v>
      </c>
      <c r="B38" s="7">
        <v>11838344</v>
      </c>
      <c r="C38" t="str">
        <f>_xlfn.XLOOKUP(Roster[[#This Row],[Enterprise ID]],Roster_HR[Enterprise ID],Roster_HR[Enterprise ID])</f>
        <v>chiara.emanuele</v>
      </c>
    </row>
    <row r="39" spans="1:4" x14ac:dyDescent="0.25">
      <c r="A39" s="4" t="s">
        <v>234</v>
      </c>
      <c r="B39" s="3">
        <v>10955345</v>
      </c>
      <c r="C39" t="str">
        <f>_xlfn.XLOOKUP(Roster[[#This Row],[Enterprise ID]],Roster_HR[Enterprise ID],Roster_HR[Enterprise ID])</f>
        <v>christian.tassotto</v>
      </c>
    </row>
    <row r="40" spans="1:4" x14ac:dyDescent="0.25">
      <c r="A40" s="4" t="s">
        <v>1080</v>
      </c>
      <c r="B40" s="3">
        <v>13333737</v>
      </c>
      <c r="C40" t="str">
        <f>_xlfn.XLOOKUP(Roster[[#This Row],[Enterprise ID]],Roster_HR[Enterprise ID],Roster_HR[Enterprise ID])</f>
        <v>ciro.giugno</v>
      </c>
    </row>
    <row r="41" spans="1:4" x14ac:dyDescent="0.25">
      <c r="A41" s="4" t="s">
        <v>1084</v>
      </c>
      <c r="B41" s="3">
        <v>10802415</v>
      </c>
      <c r="C41" t="str">
        <f>_xlfn.XLOOKUP(Roster[[#This Row],[Enterprise ID]],Roster_HR[Enterprise ID],Roster_HR[Enterprise ID])</f>
        <v>claudio.di.donna</v>
      </c>
    </row>
    <row r="42" spans="1:4" x14ac:dyDescent="0.25">
      <c r="A42" s="4" t="s">
        <v>587</v>
      </c>
      <c r="B42" s="3">
        <v>10979174</v>
      </c>
      <c r="C42" t="str">
        <f>_xlfn.XLOOKUP(Roster[[#This Row],[Enterprise ID]],Roster_HR[Enterprise ID],Roster_HR[Enterprise ID])</f>
        <v>claudio.giordano</v>
      </c>
    </row>
    <row r="43" spans="1:4" x14ac:dyDescent="0.25">
      <c r="A43" s="6" t="s">
        <v>763</v>
      </c>
      <c r="B43" s="7">
        <v>10667518</v>
      </c>
      <c r="C43" t="str">
        <f>_xlfn.XLOOKUP(Roster[[#This Row],[Enterprise ID]],Roster_HR[Enterprise ID],Roster_HR[Enterprise ID])</f>
        <v>claudio.palazzesi</v>
      </c>
    </row>
    <row r="44" spans="1:4" x14ac:dyDescent="0.25">
      <c r="A44" s="4" t="s">
        <v>702</v>
      </c>
      <c r="B44" s="3">
        <v>10800041</v>
      </c>
      <c r="C44" t="str">
        <f>_xlfn.XLOOKUP(Roster[[#This Row],[Enterprise ID]],Roster_HR[Enterprise ID],Roster_HR[Enterprise ID])</f>
        <v>corrado.pescalli</v>
      </c>
    </row>
    <row r="45" spans="1:4" x14ac:dyDescent="0.25">
      <c r="A45" s="6" t="s">
        <v>912</v>
      </c>
      <c r="B45" s="7">
        <v>10955319</v>
      </c>
      <c r="C45" t="str">
        <f>_xlfn.XLOOKUP(Roster[[#This Row],[Enterprise ID]],Roster_HR[Enterprise ID],Roster_HR[Enterprise ID])</f>
        <v>corrado.simonetta</v>
      </c>
    </row>
    <row r="46" spans="1:4" x14ac:dyDescent="0.25">
      <c r="A46" s="6" t="s">
        <v>1493</v>
      </c>
      <c r="B46" s="7">
        <v>11664119</v>
      </c>
      <c r="C46" t="e">
        <f>_xlfn.XLOOKUP(Roster[[#This Row],[Enterprise ID]],Roster_HR[Enterprise ID],Roster_HR[Enterprise ID])</f>
        <v>#N/A</v>
      </c>
      <c r="D46" t="s">
        <v>1494</v>
      </c>
    </row>
    <row r="47" spans="1:4" x14ac:dyDescent="0.25">
      <c r="A47" s="4" t="s">
        <v>483</v>
      </c>
      <c r="B47" s="3">
        <v>10084375</v>
      </c>
      <c r="C47" t="str">
        <f>_xlfn.XLOOKUP(Roster[[#This Row],[Enterprise ID]],Roster_HR[Enterprise ID],Roster_HR[Enterprise ID])</f>
        <v>costantino.stuccilli</v>
      </c>
    </row>
    <row r="48" spans="1:4" x14ac:dyDescent="0.25">
      <c r="A48" s="4" t="s">
        <v>1092</v>
      </c>
      <c r="B48" s="3">
        <v>11840226</v>
      </c>
      <c r="C48" t="str">
        <f>_xlfn.XLOOKUP(Roster[[#This Row],[Enterprise ID]],Roster_HR[Enterprise ID],Roster_HR[Enterprise ID])</f>
        <v>d.de.angelis</v>
      </c>
    </row>
    <row r="49" spans="1:4" x14ac:dyDescent="0.25">
      <c r="A49" s="4" t="s">
        <v>424</v>
      </c>
      <c r="B49" s="3">
        <v>13043366</v>
      </c>
      <c r="C49" t="str">
        <f>_xlfn.XLOOKUP(Roster[[#This Row],[Enterprise ID]],Roster_HR[Enterprise ID],Roster_HR[Enterprise ID])</f>
        <v>d.palma</v>
      </c>
    </row>
    <row r="50" spans="1:4" x14ac:dyDescent="0.25">
      <c r="A50" s="4" t="s">
        <v>285</v>
      </c>
      <c r="B50" s="3">
        <v>10658909</v>
      </c>
      <c r="C50" t="str">
        <f>_xlfn.XLOOKUP(Roster[[#This Row],[Enterprise ID]],Roster_HR[Enterprise ID],Roster_HR[Enterprise ID])</f>
        <v>daniela.strano</v>
      </c>
    </row>
    <row r="51" spans="1:4" x14ac:dyDescent="0.25">
      <c r="A51" s="6" t="s">
        <v>823</v>
      </c>
      <c r="B51" s="7">
        <v>11709681</v>
      </c>
      <c r="C51" t="str">
        <f>_xlfn.XLOOKUP(Roster[[#This Row],[Enterprise ID]],Roster_HR[Enterprise ID],Roster_HR[Enterprise ID])</f>
        <v>daniela.v.alpegiani</v>
      </c>
    </row>
    <row r="52" spans="1:4" x14ac:dyDescent="0.25">
      <c r="A52" s="4" t="s">
        <v>857</v>
      </c>
      <c r="B52" s="3">
        <v>11655930</v>
      </c>
      <c r="C52" t="str">
        <f>_xlfn.XLOOKUP(Roster[[#This Row],[Enterprise ID]],Roster_HR[Enterprise ID],Roster_HR[Enterprise ID])</f>
        <v>daniele.lopez</v>
      </c>
    </row>
    <row r="53" spans="1:4" x14ac:dyDescent="0.25">
      <c r="A53" s="4" t="s">
        <v>847</v>
      </c>
      <c r="B53" s="3">
        <v>13396566</v>
      </c>
      <c r="C53" t="str">
        <f>_xlfn.XLOOKUP(Roster[[#This Row],[Enterprise ID]],Roster_HR[Enterprise ID],Roster_HR[Enterprise ID])</f>
        <v>daniele.nemour</v>
      </c>
    </row>
    <row r="54" spans="1:4" x14ac:dyDescent="0.25">
      <c r="A54" s="4" t="s">
        <v>418</v>
      </c>
      <c r="B54" s="3">
        <v>10523833</v>
      </c>
      <c r="C54" t="str">
        <f>_xlfn.XLOOKUP(Roster[[#This Row],[Enterprise ID]],Roster_HR[Enterprise ID],Roster_HR[Enterprise ID])</f>
        <v>daniele.pilenga</v>
      </c>
    </row>
    <row r="55" spans="1:4" x14ac:dyDescent="0.25">
      <c r="A55" s="4" t="s">
        <v>772</v>
      </c>
      <c r="B55" s="3">
        <v>11924153</v>
      </c>
      <c r="C55" t="str">
        <f>_xlfn.XLOOKUP(Roster[[#This Row],[Enterprise ID]],Roster_HR[Enterprise ID],Roster_HR[Enterprise ID])</f>
        <v>daniele.salvati</v>
      </c>
    </row>
    <row r="56" spans="1:4" x14ac:dyDescent="0.25">
      <c r="A56" s="6" t="s">
        <v>277</v>
      </c>
      <c r="B56" s="7">
        <v>13225800</v>
      </c>
      <c r="C56" t="str">
        <f>_xlfn.XLOOKUP(Roster[[#This Row],[Enterprise ID]],Roster_HR[Enterprise ID],Roster_HR[Enterprise ID])</f>
        <v>danilo.nigro</v>
      </c>
    </row>
    <row r="57" spans="1:4" x14ac:dyDescent="0.25">
      <c r="A57" s="4" t="s">
        <v>383</v>
      </c>
      <c r="B57" s="3">
        <v>10503416</v>
      </c>
      <c r="C57" t="str">
        <f>_xlfn.XLOOKUP(Roster[[#This Row],[Enterprise ID]],Roster_HR[Enterprise ID],Roster_HR[Enterprise ID])</f>
        <v>dario.benini</v>
      </c>
    </row>
    <row r="58" spans="1:4" x14ac:dyDescent="0.25">
      <c r="A58" s="4" t="s">
        <v>1499</v>
      </c>
      <c r="B58" s="3">
        <v>10355186</v>
      </c>
      <c r="C58" t="e">
        <f>_xlfn.XLOOKUP(Roster[[#This Row],[Enterprise ID]],Roster_HR[Enterprise ID],Roster_HR[Enterprise ID])</f>
        <v>#N/A</v>
      </c>
      <c r="D58" t="s">
        <v>1500</v>
      </c>
    </row>
    <row r="59" spans="1:4" x14ac:dyDescent="0.25">
      <c r="A59" s="4" t="s">
        <v>129</v>
      </c>
      <c r="B59" s="3">
        <v>13544420</v>
      </c>
      <c r="C59" t="str">
        <f>_xlfn.XLOOKUP(Roster[[#This Row],[Enterprise ID]],Roster_HR[Enterprise ID],Roster_HR[Enterprise ID])</f>
        <v>davide.antonica</v>
      </c>
    </row>
    <row r="60" spans="1:4" x14ac:dyDescent="0.25">
      <c r="A60" s="6" t="s">
        <v>757</v>
      </c>
      <c r="B60" s="7">
        <v>11526479</v>
      </c>
      <c r="C60" t="str">
        <f>_xlfn.XLOOKUP(Roster[[#This Row],[Enterprise ID]],Roster_HR[Enterprise ID],Roster_HR[Enterprise ID])</f>
        <v>davide.carani</v>
      </c>
    </row>
    <row r="61" spans="1:4" x14ac:dyDescent="0.25">
      <c r="A61" s="4" t="s">
        <v>596</v>
      </c>
      <c r="B61" s="3">
        <v>10947732</v>
      </c>
      <c r="C61" t="str">
        <f>_xlfn.XLOOKUP(Roster[[#This Row],[Enterprise ID]],Roster_HR[Enterprise ID],Roster_HR[Enterprise ID])</f>
        <v>davide.miragoli</v>
      </c>
    </row>
    <row r="62" spans="1:4" x14ac:dyDescent="0.25">
      <c r="A62" s="4" t="s">
        <v>1495</v>
      </c>
      <c r="B62" s="3">
        <v>11799044</v>
      </c>
      <c r="C62" t="e">
        <f>_xlfn.XLOOKUP(Roster[[#This Row],[Enterprise ID]],Roster_HR[Enterprise ID],Roster_HR[Enterprise ID])</f>
        <v>#N/A</v>
      </c>
      <c r="D62" t="s">
        <v>1494</v>
      </c>
    </row>
    <row r="63" spans="1:4" x14ac:dyDescent="0.25">
      <c r="A63" s="4" t="s">
        <v>1099</v>
      </c>
      <c r="B63" s="3">
        <v>13080005</v>
      </c>
      <c r="C63" t="str">
        <f>_xlfn.XLOOKUP(Roster[[#This Row],[Enterprise ID]],Roster_HR[Enterprise ID],Roster_HR[Enterprise ID])</f>
        <v>domenico.scarpati</v>
      </c>
    </row>
    <row r="64" spans="1:4" x14ac:dyDescent="0.25">
      <c r="A64" s="4" t="s">
        <v>1104</v>
      </c>
      <c r="B64" s="3">
        <v>13275957</v>
      </c>
      <c r="C64" t="str">
        <f>_xlfn.XLOOKUP(Roster[[#This Row],[Enterprise ID]],Roster_HR[Enterprise ID],Roster_HR[Enterprise ID])</f>
        <v>e.scaletti</v>
      </c>
    </row>
    <row r="65" spans="1:3" x14ac:dyDescent="0.25">
      <c r="A65" s="6" t="s">
        <v>665</v>
      </c>
      <c r="B65" s="7">
        <v>13467710</v>
      </c>
      <c r="C65" t="str">
        <f>_xlfn.XLOOKUP(Roster[[#This Row],[Enterprise ID]],Roster_HR[Enterprise ID],Roster_HR[Enterprise ID])</f>
        <v>edoardo.giammaria</v>
      </c>
    </row>
    <row r="66" spans="1:3" x14ac:dyDescent="0.25">
      <c r="A66" s="4" t="s">
        <v>676</v>
      </c>
      <c r="B66" s="3">
        <v>11338175</v>
      </c>
      <c r="C66" t="str">
        <f>_xlfn.XLOOKUP(Roster[[#This Row],[Enterprise ID]],Roster_HR[Enterprise ID],Roster_HR[Enterprise ID])</f>
        <v>eduardo.kunisz</v>
      </c>
    </row>
    <row r="67" spans="1:3" x14ac:dyDescent="0.25">
      <c r="A67" s="4" t="s">
        <v>431</v>
      </c>
      <c r="B67" s="3">
        <v>11695186</v>
      </c>
      <c r="C67" t="str">
        <f>_xlfn.XLOOKUP(Roster[[#This Row],[Enterprise ID]],Roster_HR[Enterprise ID],Roster_HR[Enterprise ID])</f>
        <v>elide.colombo</v>
      </c>
    </row>
    <row r="68" spans="1:3" x14ac:dyDescent="0.25">
      <c r="A68" s="4" t="s">
        <v>308</v>
      </c>
      <c r="B68" s="3">
        <v>11828768</v>
      </c>
      <c r="C68" t="str">
        <f>_xlfn.XLOOKUP(Roster[[#This Row],[Enterprise ID]],Roster_HR[Enterprise ID],Roster_HR[Enterprise ID])</f>
        <v>elisa.romagnoli</v>
      </c>
    </row>
    <row r="69" spans="1:3" x14ac:dyDescent="0.25">
      <c r="A69" s="4" t="s">
        <v>221</v>
      </c>
      <c r="B69" s="3">
        <v>13296916</v>
      </c>
      <c r="C69" t="str">
        <f>_xlfn.XLOOKUP(Roster[[#This Row],[Enterprise ID]],Roster_HR[Enterprise ID],Roster_HR[Enterprise ID])</f>
        <v>enrico.cairo</v>
      </c>
    </row>
    <row r="70" spans="1:3" x14ac:dyDescent="0.25">
      <c r="A70" s="6" t="s">
        <v>1120</v>
      </c>
      <c r="B70" s="7">
        <v>13241258</v>
      </c>
      <c r="C70" t="str">
        <f>_xlfn.XLOOKUP(Roster[[#This Row],[Enterprise ID]],Roster_HR[Enterprise ID],Roster_HR[Enterprise ID])</f>
        <v>enrico.di.paola</v>
      </c>
    </row>
    <row r="71" spans="1:3" x14ac:dyDescent="0.25">
      <c r="A71" s="6" t="s">
        <v>1126</v>
      </c>
      <c r="B71" s="7">
        <v>13294842</v>
      </c>
      <c r="C71" t="str">
        <f>_xlfn.XLOOKUP(Roster[[#This Row],[Enterprise ID]],Roster_HR[Enterprise ID],Roster_HR[Enterprise ID])</f>
        <v>erasmo.magliozzi</v>
      </c>
    </row>
    <row r="72" spans="1:3" x14ac:dyDescent="0.25">
      <c r="A72" s="4" t="s">
        <v>1132</v>
      </c>
      <c r="B72" s="3">
        <v>11887475</v>
      </c>
      <c r="C72" t="str">
        <f>_xlfn.XLOOKUP(Roster[[#This Row],[Enterprise ID]],Roster_HR[Enterprise ID],Roster_HR[Enterprise ID])</f>
        <v>erika.di.marzo</v>
      </c>
    </row>
    <row r="73" spans="1:3" x14ac:dyDescent="0.25">
      <c r="A73" s="6" t="s">
        <v>245</v>
      </c>
      <c r="B73" s="7">
        <v>13483181</v>
      </c>
      <c r="C73" t="str">
        <f>_xlfn.XLOOKUP(Roster[[#This Row],[Enterprise ID]],Roster_HR[Enterprise ID],Roster_HR[Enterprise ID])</f>
        <v>erika.piras</v>
      </c>
    </row>
    <row r="74" spans="1:3" x14ac:dyDescent="0.25">
      <c r="A74" s="4" t="s">
        <v>1137</v>
      </c>
      <c r="B74" s="3">
        <v>10465088</v>
      </c>
      <c r="C74" t="str">
        <f>_xlfn.XLOOKUP(Roster[[#This Row],[Enterprise ID]],Roster_HR[Enterprise ID],Roster_HR[Enterprise ID])</f>
        <v>ernesto.danisi</v>
      </c>
    </row>
    <row r="75" spans="1:3" x14ac:dyDescent="0.25">
      <c r="A75" s="4" t="s">
        <v>1146</v>
      </c>
      <c r="B75" s="3">
        <v>11652931</v>
      </c>
      <c r="C75" t="str">
        <f>_xlfn.XLOOKUP(Roster[[#This Row],[Enterprise ID]],Roster_HR[Enterprise ID],Roster_HR[Enterprise ID])</f>
        <v>ester.fontanarosa</v>
      </c>
    </row>
    <row r="76" spans="1:3" x14ac:dyDescent="0.25">
      <c r="A76" s="4" t="s">
        <v>1150</v>
      </c>
      <c r="B76" s="3">
        <v>11385013</v>
      </c>
      <c r="C76" t="str">
        <f>_xlfn.XLOOKUP(Roster[[#This Row],[Enterprise ID]],Roster_HR[Enterprise ID],Roster_HR[Enterprise ID])</f>
        <v>eugenio.fasano</v>
      </c>
    </row>
    <row r="77" spans="1:3" x14ac:dyDescent="0.25">
      <c r="A77" s="4" t="s">
        <v>1156</v>
      </c>
      <c r="B77" s="3">
        <v>10501459</v>
      </c>
      <c r="C77" t="str">
        <f>_xlfn.XLOOKUP(Roster[[#This Row],[Enterprise ID]],Roster_HR[Enterprise ID],Roster_HR[Enterprise ID])</f>
        <v>eva.giannelevigna</v>
      </c>
    </row>
    <row r="78" spans="1:3" x14ac:dyDescent="0.25">
      <c r="A78" s="6" t="s">
        <v>1162</v>
      </c>
      <c r="B78" s="7">
        <v>10019938</v>
      </c>
      <c r="C78" t="str">
        <f>_xlfn.XLOOKUP(Roster[[#This Row],[Enterprise ID]],Roster_HR[Enterprise ID],Roster_HR[Enterprise ID])</f>
        <v>f.carbone</v>
      </c>
    </row>
    <row r="79" spans="1:3" x14ac:dyDescent="0.25">
      <c r="A79" s="6" t="s">
        <v>1171</v>
      </c>
      <c r="B79" s="7">
        <v>10347214</v>
      </c>
      <c r="C79" t="str">
        <f>_xlfn.XLOOKUP(Roster[[#This Row],[Enterprise ID]],Roster_HR[Enterprise ID],Roster_HR[Enterprise ID])</f>
        <v>f.russo</v>
      </c>
    </row>
    <row r="80" spans="1:3" x14ac:dyDescent="0.25">
      <c r="A80" s="4" t="s">
        <v>1176</v>
      </c>
      <c r="B80" s="3">
        <v>13157598</v>
      </c>
      <c r="C80" t="str">
        <f>_xlfn.XLOOKUP(Roster[[#This Row],[Enterprise ID]],Roster_HR[Enterprise ID],Roster_HR[Enterprise ID])</f>
        <v>fabio.marcone</v>
      </c>
    </row>
    <row r="81" spans="1:4" x14ac:dyDescent="0.25">
      <c r="A81" s="4" t="s">
        <v>1181</v>
      </c>
      <c r="B81" s="3">
        <v>13289813</v>
      </c>
      <c r="C81" t="str">
        <f>_xlfn.XLOOKUP(Roster[[#This Row],[Enterprise ID]],Roster_HR[Enterprise ID],Roster_HR[Enterprise ID])</f>
        <v>fabio.uccello</v>
      </c>
    </row>
    <row r="82" spans="1:4" x14ac:dyDescent="0.25">
      <c r="A82" s="6" t="s">
        <v>1187</v>
      </c>
      <c r="B82" s="7">
        <v>10021144</v>
      </c>
      <c r="C82" t="str">
        <f>_xlfn.XLOOKUP(Roster[[#This Row],[Enterprise ID]],Roster_HR[Enterprise ID],Roster_HR[Enterprise ID])</f>
        <v>fabio.villani</v>
      </c>
    </row>
    <row r="83" spans="1:4" x14ac:dyDescent="0.25">
      <c r="A83" s="4" t="s">
        <v>490</v>
      </c>
      <c r="B83" s="3">
        <v>10984546</v>
      </c>
      <c r="C83" t="str">
        <f>_xlfn.XLOOKUP(Roster[[#This Row],[Enterprise ID]],Roster_HR[Enterprise ID],Roster_HR[Enterprise ID])</f>
        <v>fabiola.bejo</v>
      </c>
    </row>
    <row r="84" spans="1:4" x14ac:dyDescent="0.25">
      <c r="A84" s="6" t="s">
        <v>828</v>
      </c>
      <c r="B84" s="7">
        <v>13609656</v>
      </c>
      <c r="C84" t="str">
        <f>_xlfn.XLOOKUP(Roster[[#This Row],[Enterprise ID]],Roster_HR[Enterprise ID],Roster_HR[Enterprise ID])</f>
        <v>fabrizio.menghini</v>
      </c>
    </row>
    <row r="85" spans="1:4" x14ac:dyDescent="0.25">
      <c r="A85" s="4" t="s">
        <v>1496</v>
      </c>
      <c r="B85" s="3">
        <v>13677373</v>
      </c>
      <c r="C85" t="e">
        <f>_xlfn.XLOOKUP(Roster[[#This Row],[Enterprise ID]],Roster_HR[Enterprise ID],Roster_HR[Enterprise ID])</f>
        <v>#N/A</v>
      </c>
      <c r="D85" t="s">
        <v>1497</v>
      </c>
    </row>
    <row r="86" spans="1:4" x14ac:dyDescent="0.25">
      <c r="A86" s="4" t="s">
        <v>399</v>
      </c>
      <c r="B86" s="3">
        <v>11811053</v>
      </c>
      <c r="C86" t="str">
        <f>_xlfn.XLOOKUP(Roster[[#This Row],[Enterprise ID]],Roster_HR[Enterprise ID],Roster_HR[Enterprise ID])</f>
        <v>federico.gianelli</v>
      </c>
    </row>
    <row r="87" spans="1:4" x14ac:dyDescent="0.25">
      <c r="A87" s="4" t="s">
        <v>1191</v>
      </c>
      <c r="B87" s="3">
        <v>10018489</v>
      </c>
      <c r="C87" t="str">
        <f>_xlfn.XLOOKUP(Roster[[#This Row],[Enterprise ID]],Roster_HR[Enterprise ID],Roster_HR[Enterprise ID])</f>
        <v>ferdinando.giordano</v>
      </c>
    </row>
    <row r="88" spans="1:4" x14ac:dyDescent="0.25">
      <c r="A88" s="4" t="s">
        <v>372</v>
      </c>
      <c r="B88" s="3">
        <v>13119294</v>
      </c>
      <c r="C88" t="str">
        <f>_xlfn.XLOOKUP(Roster[[#This Row],[Enterprise ID]],Roster_HR[Enterprise ID],Roster_HR[Enterprise ID])</f>
        <v>flavio.corchia</v>
      </c>
    </row>
    <row r="89" spans="1:4" x14ac:dyDescent="0.25">
      <c r="A89" s="4" t="s">
        <v>296</v>
      </c>
      <c r="B89" s="3">
        <v>13287988</v>
      </c>
      <c r="C89" t="str">
        <f>_xlfn.XLOOKUP(Roster[[#This Row],[Enterprise ID]],Roster_HR[Enterprise ID],Roster_HR[Enterprise ID])</f>
        <v>flavio.salvalalio</v>
      </c>
    </row>
    <row r="90" spans="1:4" x14ac:dyDescent="0.25">
      <c r="A90" s="4" t="s">
        <v>1198</v>
      </c>
      <c r="B90" s="3">
        <v>11043304</v>
      </c>
      <c r="C90" t="str">
        <f>_xlfn.XLOOKUP(Roster[[#This Row],[Enterprise ID]],Roster_HR[Enterprise ID],Roster_HR[Enterprise ID])</f>
        <v>francesco.fata</v>
      </c>
    </row>
    <row r="91" spans="1:4" x14ac:dyDescent="0.25">
      <c r="A91" s="4" t="s">
        <v>906</v>
      </c>
      <c r="B91" s="3">
        <v>13647707</v>
      </c>
      <c r="C91" t="str">
        <f>_xlfn.XLOOKUP(Roster[[#This Row],[Enterprise ID]],Roster_HR[Enterprise ID],Roster_HR[Enterprise ID])</f>
        <v>francesco.fernando</v>
      </c>
    </row>
    <row r="92" spans="1:4" x14ac:dyDescent="0.25">
      <c r="A92" s="4" t="s">
        <v>1204</v>
      </c>
      <c r="B92" s="3">
        <v>13299689</v>
      </c>
      <c r="C92" t="str">
        <f>_xlfn.XLOOKUP(Roster[[#This Row],[Enterprise ID]],Roster_HR[Enterprise ID],Roster_HR[Enterprise ID])</f>
        <v>francesco.macellaro</v>
      </c>
    </row>
    <row r="93" spans="1:4" x14ac:dyDescent="0.25">
      <c r="A93" s="6" t="s">
        <v>1211</v>
      </c>
      <c r="B93" s="7">
        <v>10488897</v>
      </c>
      <c r="C93" t="str">
        <f>_xlfn.XLOOKUP(Roster[[#This Row],[Enterprise ID]],Roster_HR[Enterprise ID],Roster_HR[Enterprise ID])</f>
        <v>francesco.petrosino</v>
      </c>
    </row>
    <row r="94" spans="1:4" x14ac:dyDescent="0.25">
      <c r="A94" s="4" t="s">
        <v>1005</v>
      </c>
      <c r="B94" s="3">
        <v>11148181</v>
      </c>
      <c r="C94" t="str">
        <f>_xlfn.XLOOKUP(Roster[[#This Row],[Enterprise ID]],Roster_HR[Enterprise ID],Roster_HR[Enterprise ID])</f>
        <v>francesco.terracina</v>
      </c>
    </row>
    <row r="95" spans="1:4" x14ac:dyDescent="0.25">
      <c r="A95" s="4" t="s">
        <v>647</v>
      </c>
      <c r="B95" s="3">
        <v>13310461</v>
      </c>
      <c r="C95" t="str">
        <f>_xlfn.XLOOKUP(Roster[[#This Row],[Enterprise ID]],Roster_HR[Enterprise ID],Roster_HR[Enterprise ID])</f>
        <v>g.b.romano</v>
      </c>
    </row>
    <row r="96" spans="1:4" x14ac:dyDescent="0.25">
      <c r="A96" s="6" t="s">
        <v>1226</v>
      </c>
      <c r="B96" s="7">
        <v>13059232</v>
      </c>
      <c r="C96" t="str">
        <f>_xlfn.XLOOKUP(Roster[[#This Row],[Enterprise ID]],Roster_HR[Enterprise ID],Roster_HR[Enterprise ID])</f>
        <v>gabriele.moretti</v>
      </c>
    </row>
    <row r="97" spans="1:4" x14ac:dyDescent="0.25">
      <c r="A97" s="4" t="s">
        <v>266</v>
      </c>
      <c r="B97" s="3">
        <v>11676485</v>
      </c>
      <c r="C97" t="str">
        <f>_xlfn.XLOOKUP(Roster[[#This Row],[Enterprise ID]],Roster_HR[Enterprise ID],Roster_HR[Enterprise ID])</f>
        <v>gabriele.sangalli</v>
      </c>
    </row>
    <row r="98" spans="1:4" x14ac:dyDescent="0.25">
      <c r="A98" s="4" t="s">
        <v>1230</v>
      </c>
      <c r="B98" s="3">
        <v>13227243</v>
      </c>
      <c r="C98" t="str">
        <f>_xlfn.XLOOKUP(Roster[[#This Row],[Enterprise ID]],Roster_HR[Enterprise ID],Roster_HR[Enterprise ID])</f>
        <v>gennaro.taurino</v>
      </c>
    </row>
    <row r="99" spans="1:4" x14ac:dyDescent="0.25">
      <c r="A99" s="4" t="s">
        <v>390</v>
      </c>
      <c r="B99" s="3">
        <v>11850396</v>
      </c>
      <c r="C99" t="str">
        <f>_xlfn.XLOOKUP(Roster[[#This Row],[Enterprise ID]],Roster_HR[Enterprise ID],Roster_HR[Enterprise ID])</f>
        <v>giacomo.d.picconi</v>
      </c>
    </row>
    <row r="100" spans="1:4" x14ac:dyDescent="0.25">
      <c r="A100" s="4" t="s">
        <v>255</v>
      </c>
      <c r="B100" s="3">
        <v>10675608</v>
      </c>
      <c r="C100" t="str">
        <f>_xlfn.XLOOKUP(Roster[[#This Row],[Enterprise ID]],Roster_HR[Enterprise ID],Roster_HR[Enterprise ID])</f>
        <v>giada.maria.budano</v>
      </c>
    </row>
    <row r="101" spans="1:4" x14ac:dyDescent="0.25">
      <c r="A101" s="6" t="s">
        <v>747</v>
      </c>
      <c r="B101" s="7">
        <v>11864060</v>
      </c>
      <c r="C101" t="str">
        <f>_xlfn.XLOOKUP(Roster[[#This Row],[Enterprise ID]],Roster_HR[Enterprise ID],Roster_HR[Enterprise ID])</f>
        <v>giada.mucci</v>
      </c>
    </row>
    <row r="102" spans="1:4" x14ac:dyDescent="0.25">
      <c r="A102" s="6" t="s">
        <v>1235</v>
      </c>
      <c r="B102" s="7">
        <v>11056057</v>
      </c>
      <c r="C102" t="str">
        <f>_xlfn.XLOOKUP(Roster[[#This Row],[Enterprise ID]],Roster_HR[Enterprise ID],Roster_HR[Enterprise ID])</f>
        <v>gianluca.balzano</v>
      </c>
    </row>
    <row r="103" spans="1:4" x14ac:dyDescent="0.25">
      <c r="A103" s="6" t="s">
        <v>719</v>
      </c>
      <c r="B103" s="7">
        <v>10377571</v>
      </c>
      <c r="C103" t="str">
        <f>_xlfn.XLOOKUP(Roster[[#This Row],[Enterprise ID]],Roster_HR[Enterprise ID],Roster_HR[Enterprise ID])</f>
        <v>gianluca.m.alghisi</v>
      </c>
    </row>
    <row r="104" spans="1:4" x14ac:dyDescent="0.25">
      <c r="A104" s="6" t="s">
        <v>1242</v>
      </c>
      <c r="B104" s="7">
        <v>13241238</v>
      </c>
      <c r="C104" t="str">
        <f>_xlfn.XLOOKUP(Roster[[#This Row],[Enterprise ID]],Roster_HR[Enterprise ID],Roster_HR[Enterprise ID])</f>
        <v>giorgio.scialdone</v>
      </c>
    </row>
    <row r="105" spans="1:4" x14ac:dyDescent="0.25">
      <c r="A105" s="6" t="s">
        <v>1246</v>
      </c>
      <c r="B105" s="7">
        <v>10250280</v>
      </c>
      <c r="C105" t="str">
        <f>_xlfn.XLOOKUP(Roster[[#This Row],[Enterprise ID]],Roster_HR[Enterprise ID],Roster_HR[Enterprise ID])</f>
        <v>giovanni.pagliara</v>
      </c>
    </row>
    <row r="106" spans="1:4" x14ac:dyDescent="0.25">
      <c r="A106" s="4" t="s">
        <v>1254</v>
      </c>
      <c r="B106" s="3">
        <v>11236807</v>
      </c>
      <c r="C106" t="str">
        <f>_xlfn.XLOOKUP(Roster[[#This Row],[Enterprise ID]],Roster_HR[Enterprise ID],Roster_HR[Enterprise ID])</f>
        <v>giovanni.palmato</v>
      </c>
    </row>
    <row r="107" spans="1:4" x14ac:dyDescent="0.25">
      <c r="A107" s="6" t="s">
        <v>1259</v>
      </c>
      <c r="B107" s="7">
        <v>11357291</v>
      </c>
      <c r="C107" t="str">
        <f>_xlfn.XLOOKUP(Roster[[#This Row],[Enterprise ID]],Roster_HR[Enterprise ID],Roster_HR[Enterprise ID])</f>
        <v>giuseppe.agrillo</v>
      </c>
    </row>
    <row r="108" spans="1:4" x14ac:dyDescent="0.25">
      <c r="A108" s="6" t="s">
        <v>1501</v>
      </c>
      <c r="B108" s="7">
        <v>13685013</v>
      </c>
      <c r="C108" t="e">
        <f>_xlfn.XLOOKUP(Roster[[#This Row],[Enterprise ID]],Roster_HR[Enterprise ID],Roster_HR[Enterprise ID])</f>
        <v>#N/A</v>
      </c>
      <c r="D108" t="s">
        <v>1497</v>
      </c>
    </row>
    <row r="109" spans="1:4" x14ac:dyDescent="0.25">
      <c r="A109" s="6" t="s">
        <v>1102</v>
      </c>
      <c r="B109" s="7">
        <v>10836760</v>
      </c>
      <c r="C109" t="str">
        <f>_xlfn.XLOOKUP(Roster[[#This Row],[Enterprise ID]],Roster_HR[Enterprise ID],Roster_HR[Enterprise ID])</f>
        <v>giuseppe.del.prete</v>
      </c>
    </row>
    <row r="110" spans="1:4" x14ac:dyDescent="0.25">
      <c r="A110" s="4" t="s">
        <v>997</v>
      </c>
      <c r="B110" s="3">
        <v>10527435</v>
      </c>
      <c r="C110" t="str">
        <f>_xlfn.XLOOKUP(Roster[[#This Row],[Enterprise ID]],Roster_HR[Enterprise ID],Roster_HR[Enterprise ID])</f>
        <v>giuseppe.montella</v>
      </c>
    </row>
    <row r="111" spans="1:4" x14ac:dyDescent="0.25">
      <c r="A111" s="4" t="s">
        <v>495</v>
      </c>
      <c r="B111" s="3">
        <v>13637813</v>
      </c>
      <c r="C111" t="str">
        <f>_xlfn.XLOOKUP(Roster[[#This Row],[Enterprise ID]],Roster_HR[Enterprise ID],Roster_HR[Enterprise ID])</f>
        <v>hanane.el.maski</v>
      </c>
    </row>
    <row r="112" spans="1:4" x14ac:dyDescent="0.25">
      <c r="A112" s="4" t="s">
        <v>512</v>
      </c>
      <c r="B112" s="3">
        <v>13234836</v>
      </c>
      <c r="C112" t="str">
        <f>_xlfn.XLOOKUP(Roster[[#This Row],[Enterprise ID]],Roster_HR[Enterprise ID],Roster_HR[Enterprise ID])</f>
        <v>harmesh.kumar</v>
      </c>
    </row>
    <row r="113" spans="1:4" x14ac:dyDescent="0.25">
      <c r="A113" s="4" t="s">
        <v>627</v>
      </c>
      <c r="B113" s="3">
        <v>11400147</v>
      </c>
      <c r="C113" t="str">
        <f>_xlfn.XLOOKUP(Roster[[#This Row],[Enterprise ID]],Roster_HR[Enterprise ID],Roster_HR[Enterprise ID])</f>
        <v>hugo.ronald.vallejo</v>
      </c>
    </row>
    <row r="114" spans="1:4" x14ac:dyDescent="0.25">
      <c r="A114" s="4" t="s">
        <v>553</v>
      </c>
      <c r="B114" s="3">
        <v>13059227</v>
      </c>
      <c r="C114" t="str">
        <f>_xlfn.XLOOKUP(Roster[[#This Row],[Enterprise ID]],Roster_HR[Enterprise ID],Roster_HR[Enterprise ID])</f>
        <v>ilenia.varano</v>
      </c>
    </row>
    <row r="115" spans="1:4" x14ac:dyDescent="0.25">
      <c r="A115" s="4" t="s">
        <v>1272</v>
      </c>
      <c r="B115" s="3">
        <v>11200101</v>
      </c>
      <c r="C115" t="str">
        <f>_xlfn.XLOOKUP(Roster[[#This Row],[Enterprise ID]],Roster_HR[Enterprise ID],Roster_HR[Enterprise ID])</f>
        <v>immacolata.paciello</v>
      </c>
    </row>
    <row r="116" spans="1:4" x14ac:dyDescent="0.25">
      <c r="A116" s="6" t="s">
        <v>577</v>
      </c>
      <c r="B116" s="7">
        <v>10311604</v>
      </c>
      <c r="C116" t="str">
        <f>_xlfn.XLOOKUP(Roster[[#This Row],[Enterprise ID]],Roster_HR[Enterprise ID],Roster_HR[Enterprise ID])</f>
        <v>jacopo.r.macali</v>
      </c>
    </row>
    <row r="117" spans="1:4" x14ac:dyDescent="0.25">
      <c r="A117" s="6" t="s">
        <v>1277</v>
      </c>
      <c r="B117" s="7">
        <v>10427930</v>
      </c>
      <c r="C117" t="str">
        <f>_xlfn.XLOOKUP(Roster[[#This Row],[Enterprise ID]],Roster_HR[Enterprise ID],Roster_HR[Enterprise ID])</f>
        <v>luca.conte</v>
      </c>
    </row>
    <row r="118" spans="1:4" x14ac:dyDescent="0.25">
      <c r="A118" s="4" t="s">
        <v>1282</v>
      </c>
      <c r="B118" s="3">
        <v>10685604</v>
      </c>
      <c r="C118" t="str">
        <f>_xlfn.XLOOKUP(Roster[[#This Row],[Enterprise ID]],Roster_HR[Enterprise ID],Roster_HR[Enterprise ID])</f>
        <v>luca.corcione</v>
      </c>
    </row>
    <row r="119" spans="1:4" x14ac:dyDescent="0.25">
      <c r="A119" s="6" t="s">
        <v>1288</v>
      </c>
      <c r="B119" s="7">
        <v>11609063</v>
      </c>
      <c r="C119" t="str">
        <f>_xlfn.XLOOKUP(Roster[[#This Row],[Enterprise ID]],Roster_HR[Enterprise ID],Roster_HR[Enterprise ID])</f>
        <v>luca.iossa</v>
      </c>
    </row>
    <row r="120" spans="1:4" x14ac:dyDescent="0.25">
      <c r="A120" s="6" t="s">
        <v>697</v>
      </c>
      <c r="B120" s="7">
        <v>13145081</v>
      </c>
      <c r="C120" t="str">
        <f>_xlfn.XLOOKUP(Roster[[#This Row],[Enterprise ID]],Roster_HR[Enterprise ID],Roster_HR[Enterprise ID])</f>
        <v>luca.merlo</v>
      </c>
    </row>
    <row r="121" spans="1:4" x14ac:dyDescent="0.25">
      <c r="A121" s="4" t="s">
        <v>1498</v>
      </c>
      <c r="B121" s="3">
        <v>13374851</v>
      </c>
      <c r="C121" t="e">
        <f>_xlfn.XLOOKUP(Roster[[#This Row],[Enterprise ID]],Roster_HR[Enterprise ID],Roster_HR[Enterprise ID])</f>
        <v>#N/A</v>
      </c>
      <c r="D121" t="s">
        <v>1492</v>
      </c>
    </row>
    <row r="122" spans="1:4" x14ac:dyDescent="0.25">
      <c r="A122" s="6" t="s">
        <v>788</v>
      </c>
      <c r="B122" s="7">
        <v>13509623</v>
      </c>
      <c r="C122" t="str">
        <f>_xlfn.XLOOKUP(Roster[[#This Row],[Enterprise ID]],Roster_HR[Enterprise ID],Roster_HR[Enterprise ID])</f>
        <v>luca.vergnano</v>
      </c>
    </row>
    <row r="123" spans="1:4" x14ac:dyDescent="0.25">
      <c r="A123" s="4" t="s">
        <v>1293</v>
      </c>
      <c r="B123" s="3">
        <v>10994276</v>
      </c>
      <c r="C123" t="str">
        <f>_xlfn.XLOOKUP(Roster[[#This Row],[Enterprise ID]],Roster_HR[Enterprise ID],Roster_HR[Enterprise ID])</f>
        <v>luciano.fattore</v>
      </c>
    </row>
    <row r="124" spans="1:4" x14ac:dyDescent="0.25">
      <c r="A124" s="4" t="s">
        <v>1298</v>
      </c>
      <c r="B124" s="3">
        <v>11043306</v>
      </c>
      <c r="C124" t="str">
        <f>_xlfn.XLOOKUP(Roster[[#This Row],[Enterprise ID]],Roster_HR[Enterprise ID],Roster_HR[Enterprise ID])</f>
        <v>luigi.arcidiacono</v>
      </c>
    </row>
    <row r="125" spans="1:4" x14ac:dyDescent="0.25">
      <c r="A125" s="4" t="s">
        <v>448</v>
      </c>
      <c r="B125" s="3">
        <v>13119316</v>
      </c>
      <c r="C125" t="str">
        <f>_xlfn.XLOOKUP(Roster[[#This Row],[Enterprise ID]],Roster_HR[Enterprise ID],Roster_HR[Enterprise ID])</f>
        <v>luigi.pacente</v>
      </c>
    </row>
    <row r="126" spans="1:4" x14ac:dyDescent="0.25">
      <c r="A126" s="4" t="s">
        <v>659</v>
      </c>
      <c r="B126" s="3">
        <v>13072081</v>
      </c>
      <c r="C126" t="str">
        <f>_xlfn.XLOOKUP(Roster[[#This Row],[Enterprise ID]],Roster_HR[Enterprise ID],Roster_HR[Enterprise ID])</f>
        <v>m.a.colombo</v>
      </c>
    </row>
    <row r="127" spans="1:4" x14ac:dyDescent="0.25">
      <c r="A127" s="4" t="s">
        <v>567</v>
      </c>
      <c r="B127" s="3">
        <v>11491769</v>
      </c>
      <c r="C127" t="str">
        <f>_xlfn.XLOOKUP(Roster[[#This Row],[Enterprise ID]],Roster_HR[Enterprise ID],Roster_HR[Enterprise ID])</f>
        <v>m.cinelli</v>
      </c>
    </row>
    <row r="128" spans="1:4" x14ac:dyDescent="0.25">
      <c r="A128" s="4" t="s">
        <v>946</v>
      </c>
      <c r="B128" s="3">
        <v>11394652</v>
      </c>
      <c r="C128" t="str">
        <f>_xlfn.XLOOKUP(Roster[[#This Row],[Enterprise ID]],Roster_HR[Enterprise ID],Roster_HR[Enterprise ID])</f>
        <v>marcello.messuti</v>
      </c>
    </row>
    <row r="129" spans="1:3" x14ac:dyDescent="0.25">
      <c r="A129" s="4" t="s">
        <v>916</v>
      </c>
      <c r="B129" s="3">
        <v>13322011</v>
      </c>
      <c r="C129" t="str">
        <f>_xlfn.XLOOKUP(Roster[[#This Row],[Enterprise ID]],Roster_HR[Enterprise ID],Roster_HR[Enterprise ID])</f>
        <v>marco.baiocco</v>
      </c>
    </row>
    <row r="130" spans="1:3" x14ac:dyDescent="0.25">
      <c r="A130" s="6" t="s">
        <v>610</v>
      </c>
      <c r="B130" s="7">
        <v>13406149</v>
      </c>
      <c r="C130" t="str">
        <f>_xlfn.XLOOKUP(Roster[[#This Row],[Enterprise ID]],Roster_HR[Enterprise ID],Roster_HR[Enterprise ID])</f>
        <v>marco.chiaravalloti</v>
      </c>
    </row>
    <row r="131" spans="1:3" x14ac:dyDescent="0.25">
      <c r="A131" s="6" t="s">
        <v>783</v>
      </c>
      <c r="B131" s="7">
        <v>10874020</v>
      </c>
      <c r="C131" t="str">
        <f>_xlfn.XLOOKUP(Roster[[#This Row],[Enterprise ID]],Roster_HR[Enterprise ID],Roster_HR[Enterprise ID])</f>
        <v>marco.granito</v>
      </c>
    </row>
    <row r="132" spans="1:3" x14ac:dyDescent="0.25">
      <c r="A132" s="6" t="s">
        <v>889</v>
      </c>
      <c r="B132" s="7">
        <v>10807046</v>
      </c>
      <c r="C132" t="str">
        <f>_xlfn.XLOOKUP(Roster[[#This Row],[Enterprise ID]],Roster_HR[Enterprise ID],Roster_HR[Enterprise ID])</f>
        <v>marco.mercuri</v>
      </c>
    </row>
    <row r="133" spans="1:3" x14ac:dyDescent="0.25">
      <c r="A133" s="4" t="s">
        <v>1302</v>
      </c>
      <c r="B133" s="3">
        <v>10433141</v>
      </c>
      <c r="C133" t="str">
        <f>_xlfn.XLOOKUP(Roster[[#This Row],[Enterprise ID]],Roster_HR[Enterprise ID],Roster_HR[Enterprise ID])</f>
        <v>margherita.cardella</v>
      </c>
    </row>
    <row r="134" spans="1:3" x14ac:dyDescent="0.25">
      <c r="A134" s="6" t="s">
        <v>320</v>
      </c>
      <c r="B134" s="7">
        <v>11704303</v>
      </c>
      <c r="C134" t="str">
        <f>_xlfn.XLOOKUP(Roster[[#This Row],[Enterprise ID]],Roster_HR[Enterprise ID],Roster_HR[Enterprise ID])</f>
        <v>maria.carello</v>
      </c>
    </row>
    <row r="135" spans="1:3" x14ac:dyDescent="0.25">
      <c r="A135" s="6" t="s">
        <v>1308</v>
      </c>
      <c r="B135" s="7">
        <v>13037027</v>
      </c>
      <c r="C135" t="str">
        <f>_xlfn.XLOOKUP(Roster[[#This Row],[Enterprise ID]],Roster_HR[Enterprise ID],Roster_HR[Enterprise ID])</f>
        <v>maria.romano</v>
      </c>
    </row>
    <row r="136" spans="1:3" x14ac:dyDescent="0.25">
      <c r="A136" s="6" t="s">
        <v>454</v>
      </c>
      <c r="B136" s="7">
        <v>11863368</v>
      </c>
      <c r="C136" t="str">
        <f>_xlfn.XLOOKUP(Roster[[#This Row],[Enterprise ID]],Roster_HR[Enterprise ID],Roster_HR[Enterprise ID])</f>
        <v>maria.rosaria.boffa</v>
      </c>
    </row>
    <row r="137" spans="1:3" x14ac:dyDescent="0.25">
      <c r="A137" s="4" t="s">
        <v>635</v>
      </c>
      <c r="B137" s="3">
        <v>13374586</v>
      </c>
      <c r="C137" t="str">
        <f>_xlfn.XLOOKUP(Roster[[#This Row],[Enterprise ID]],Roster_HR[Enterprise ID],Roster_HR[Enterprise ID])</f>
        <v>maria.rosaria.ruocco</v>
      </c>
    </row>
    <row r="138" spans="1:3" x14ac:dyDescent="0.25">
      <c r="A138" s="6" t="s">
        <v>1313</v>
      </c>
      <c r="B138" s="7">
        <v>10304373</v>
      </c>
      <c r="C138" t="str">
        <f>_xlfn.XLOOKUP(Roster[[#This Row],[Enterprise ID]],Roster_HR[Enterprise ID],Roster_HR[Enterprise ID])</f>
        <v>marianna.monti</v>
      </c>
    </row>
    <row r="139" spans="1:3" x14ac:dyDescent="0.25">
      <c r="A139" s="4" t="s">
        <v>1318</v>
      </c>
      <c r="B139" s="3">
        <v>10694143</v>
      </c>
      <c r="C139" t="str">
        <f>_xlfn.XLOOKUP(Roster[[#This Row],[Enterprise ID]],Roster_HR[Enterprise ID],Roster_HR[Enterprise ID])</f>
        <v>mariateresa.chechile</v>
      </c>
    </row>
    <row r="140" spans="1:3" x14ac:dyDescent="0.25">
      <c r="A140" s="6" t="s">
        <v>1324</v>
      </c>
      <c r="B140" s="7">
        <v>10425143</v>
      </c>
      <c r="C140" t="str">
        <f>_xlfn.XLOOKUP(Roster[[#This Row],[Enterprise ID]],Roster_HR[Enterprise ID],Roster_HR[Enterprise ID])</f>
        <v>mario.ciani</v>
      </c>
    </row>
    <row r="141" spans="1:3" x14ac:dyDescent="0.25">
      <c r="A141" s="6" t="s">
        <v>808</v>
      </c>
      <c r="B141" s="7">
        <v>11829044</v>
      </c>
      <c r="C141" t="str">
        <f>_xlfn.XLOOKUP(Roster[[#This Row],[Enterprise ID]],Roster_HR[Enterprise ID],Roster_HR[Enterprise ID])</f>
        <v>matteo.bonalumi</v>
      </c>
    </row>
    <row r="142" spans="1:3" x14ac:dyDescent="0.25">
      <c r="A142" s="4" t="s">
        <v>742</v>
      </c>
      <c r="B142" s="3">
        <v>11711550</v>
      </c>
      <c r="C142" t="str">
        <f>_xlfn.XLOOKUP(Roster[[#This Row],[Enterprise ID]],Roster_HR[Enterprise ID],Roster_HR[Enterprise ID])</f>
        <v>maurizio.mattioni</v>
      </c>
    </row>
    <row r="143" spans="1:3" x14ac:dyDescent="0.25">
      <c r="A143" s="6" t="s">
        <v>528</v>
      </c>
      <c r="B143" s="7">
        <v>10943953</v>
      </c>
      <c r="C143" t="str">
        <f>_xlfn.XLOOKUP(Roster[[#This Row],[Enterprise ID]],Roster_HR[Enterprise ID],Roster_HR[Enterprise ID])</f>
        <v>michele.bello</v>
      </c>
    </row>
    <row r="144" spans="1:3" x14ac:dyDescent="0.25">
      <c r="A144" s="6" t="s">
        <v>190</v>
      </c>
      <c r="B144" s="7">
        <v>10546932</v>
      </c>
      <c r="C144" t="str">
        <f>_xlfn.XLOOKUP(Roster[[#This Row],[Enterprise ID]],Roster_HR[Enterprise ID],Roster_HR[Enterprise ID])</f>
        <v>michele.consolo</v>
      </c>
    </row>
    <row r="145" spans="1:3" x14ac:dyDescent="0.25">
      <c r="A145" s="6" t="s">
        <v>1334</v>
      </c>
      <c r="B145" s="7">
        <v>10489216</v>
      </c>
      <c r="C145" t="str">
        <f>_xlfn.XLOOKUP(Roster[[#This Row],[Enterprise ID]],Roster_HR[Enterprise ID],Roster_HR[Enterprise ID])</f>
        <v>michele.gallo</v>
      </c>
    </row>
    <row r="146" spans="1:3" x14ac:dyDescent="0.25">
      <c r="A146" s="4" t="s">
        <v>924</v>
      </c>
      <c r="B146" s="3">
        <v>11650970</v>
      </c>
      <c r="C146" t="str">
        <f>_xlfn.XLOOKUP(Roster[[#This Row],[Enterprise ID]],Roster_HR[Enterprise ID],Roster_HR[Enterprise ID])</f>
        <v>monica.menna</v>
      </c>
    </row>
    <row r="147" spans="1:3" x14ac:dyDescent="0.25">
      <c r="A147" s="6" t="s">
        <v>354</v>
      </c>
      <c r="B147" s="7">
        <v>13435350</v>
      </c>
      <c r="C147" t="str">
        <f>_xlfn.XLOOKUP(Roster[[#This Row],[Enterprise ID]],Roster_HR[Enterprise ID],Roster_HR[Enterprise ID])</f>
        <v>n.pinto</v>
      </c>
    </row>
    <row r="148" spans="1:3" x14ac:dyDescent="0.25">
      <c r="A148" s="6" t="s">
        <v>967</v>
      </c>
      <c r="B148" s="7">
        <v>10017657</v>
      </c>
      <c r="C148" t="str">
        <f>_xlfn.XLOOKUP(Roster[[#This Row],[Enterprise ID]],Roster_HR[Enterprise ID],Roster_HR[Enterprise ID])</f>
        <v>nicola.della.porta</v>
      </c>
    </row>
    <row r="149" spans="1:3" x14ac:dyDescent="0.25">
      <c r="A149" s="4" t="s">
        <v>1342</v>
      </c>
      <c r="B149" s="3">
        <v>11103604</v>
      </c>
      <c r="C149" t="str">
        <f>_xlfn.XLOOKUP(Roster[[#This Row],[Enterprise ID]],Roster_HR[Enterprise ID],Roster_HR[Enterprise ID])</f>
        <v>nicola.panza</v>
      </c>
    </row>
    <row r="150" spans="1:3" x14ac:dyDescent="0.25">
      <c r="A150" s="6" t="s">
        <v>1347</v>
      </c>
      <c r="B150" s="7">
        <v>11548457</v>
      </c>
      <c r="C150" t="str">
        <f>_xlfn.XLOOKUP(Roster[[#This Row],[Enterprise ID]],Roster_HR[Enterprise ID],Roster_HR[Enterprise ID])</f>
        <v>palma.masullo</v>
      </c>
    </row>
    <row r="151" spans="1:3" x14ac:dyDescent="0.25">
      <c r="A151" s="6" t="s">
        <v>408</v>
      </c>
      <c r="B151" s="7">
        <v>11466490</v>
      </c>
      <c r="C151" t="str">
        <f>_xlfn.XLOOKUP(Roster[[#This Row],[Enterprise ID]],Roster_HR[Enterprise ID],Roster_HR[Enterprise ID])</f>
        <v>paolo.cesare.sesini</v>
      </c>
    </row>
    <row r="152" spans="1:3" x14ac:dyDescent="0.25">
      <c r="A152" s="6" t="s">
        <v>1352</v>
      </c>
      <c r="B152" s="7">
        <v>13187150</v>
      </c>
      <c r="C152" t="str">
        <f>_xlfn.XLOOKUP(Roster[[#This Row],[Enterprise ID]],Roster_HR[Enterprise ID],Roster_HR[Enterprise ID])</f>
        <v>paolo.de.somma</v>
      </c>
    </row>
    <row r="153" spans="1:3" x14ac:dyDescent="0.25">
      <c r="A153" s="4" t="s">
        <v>1358</v>
      </c>
      <c r="B153" s="3">
        <v>13276279</v>
      </c>
      <c r="C153" t="str">
        <f>_xlfn.XLOOKUP(Roster[[#This Row],[Enterprise ID]],Roster_HR[Enterprise ID],Roster_HR[Enterprise ID])</f>
        <v>paolo.ziccardi</v>
      </c>
    </row>
    <row r="154" spans="1:3" x14ac:dyDescent="0.25">
      <c r="A154" s="4" t="s">
        <v>1337</v>
      </c>
      <c r="B154" s="3">
        <v>10016421</v>
      </c>
      <c r="C154" t="str">
        <f>_xlfn.XLOOKUP(Roster[[#This Row],[Enterprise ID]],Roster_HR[Enterprise ID],Roster_HR[Enterprise ID])</f>
        <v>pasquale.rizzotto</v>
      </c>
    </row>
    <row r="155" spans="1:3" x14ac:dyDescent="0.25">
      <c r="A155" s="6" t="s">
        <v>990</v>
      </c>
      <c r="B155" s="7">
        <v>10019963</v>
      </c>
      <c r="C155" t="str">
        <f>_xlfn.XLOOKUP(Roster[[#This Row],[Enterprise ID]],Roster_HR[Enterprise ID],Roster_HR[Enterprise ID])</f>
        <v>pasquale.scoppetta</v>
      </c>
    </row>
    <row r="156" spans="1:3" x14ac:dyDescent="0.25">
      <c r="A156" s="6" t="s">
        <v>950</v>
      </c>
      <c r="B156" s="7">
        <v>10500293</v>
      </c>
      <c r="C156" t="str">
        <f>_xlfn.XLOOKUP(Roster[[#This Row],[Enterprise ID]],Roster_HR[Enterprise ID],Roster_HR[Enterprise ID])</f>
        <v>perconti.luigi</v>
      </c>
    </row>
    <row r="157" spans="1:3" x14ac:dyDescent="0.25">
      <c r="A157" s="6" t="s">
        <v>1370</v>
      </c>
      <c r="B157" s="7">
        <v>11191380</v>
      </c>
      <c r="C157" t="str">
        <f>_xlfn.XLOOKUP(Roster[[#This Row],[Enterprise ID]],Roster_HR[Enterprise ID],Roster_HR[Enterprise ID])</f>
        <v>pierpaolo.ciliento</v>
      </c>
    </row>
    <row r="158" spans="1:3" x14ac:dyDescent="0.25">
      <c r="A158" s="6" t="s">
        <v>1374</v>
      </c>
      <c r="B158" s="7">
        <v>11895784</v>
      </c>
      <c r="C158" t="str">
        <f>_xlfn.XLOOKUP(Roster[[#This Row],[Enterprise ID]],Roster_HR[Enterprise ID],Roster_HR[Enterprise ID])</f>
        <v>raffaele.capasso</v>
      </c>
    </row>
    <row r="159" spans="1:3" x14ac:dyDescent="0.25">
      <c r="A159" s="6" t="s">
        <v>1379</v>
      </c>
      <c r="B159" s="7">
        <v>10581773</v>
      </c>
      <c r="C159" t="str">
        <f>_xlfn.XLOOKUP(Roster[[#This Row],[Enterprise ID]],Roster_HR[Enterprise ID],Roster_HR[Enterprise ID])</f>
        <v>raffaele.ciotola</v>
      </c>
    </row>
    <row r="160" spans="1:3" x14ac:dyDescent="0.25">
      <c r="A160" s="4" t="s">
        <v>1386</v>
      </c>
      <c r="B160" s="3">
        <v>13299693</v>
      </c>
      <c r="C160" t="str">
        <f>_xlfn.XLOOKUP(Roster[[#This Row],[Enterprise ID]],Roster_HR[Enterprise ID],Roster_HR[Enterprise ID])</f>
        <v>raffaele.corsiato</v>
      </c>
    </row>
    <row r="161" spans="1:3" x14ac:dyDescent="0.25">
      <c r="A161" s="4" t="s">
        <v>1390</v>
      </c>
      <c r="B161" s="3">
        <v>10929009</v>
      </c>
      <c r="C161" t="str">
        <f>_xlfn.XLOOKUP(Roster[[#This Row],[Enterprise ID]],Roster_HR[Enterprise ID],Roster_HR[Enterprise ID])</f>
        <v>raffaele.rea</v>
      </c>
    </row>
    <row r="162" spans="1:3" x14ac:dyDescent="0.25">
      <c r="A162" s="4" t="s">
        <v>461</v>
      </c>
      <c r="B162" s="3">
        <v>13328852</v>
      </c>
      <c r="C162" t="str">
        <f>_xlfn.XLOOKUP(Roster[[#This Row],[Enterprise ID]],Roster_HR[Enterprise ID],Roster_HR[Enterprise ID])</f>
        <v>ramon.leccardi</v>
      </c>
    </row>
    <row r="163" spans="1:3" x14ac:dyDescent="0.25">
      <c r="A163" s="6" t="s">
        <v>173</v>
      </c>
      <c r="B163" s="7">
        <v>11753659</v>
      </c>
      <c r="C163" t="str">
        <f>_xlfn.XLOOKUP(Roster[[#This Row],[Enterprise ID]],Roster_HR[Enterprise ID],Roster_HR[Enterprise ID])</f>
        <v>riccardo.bica</v>
      </c>
    </row>
    <row r="164" spans="1:3" x14ac:dyDescent="0.25">
      <c r="A164" s="4" t="s">
        <v>203</v>
      </c>
      <c r="B164" s="3">
        <v>11683820</v>
      </c>
      <c r="C164" t="str">
        <f>_xlfn.XLOOKUP(Roster[[#This Row],[Enterprise ID]],Roster_HR[Enterprise ID],Roster_HR[Enterprise ID])</f>
        <v>riccardo.buscaino</v>
      </c>
    </row>
    <row r="165" spans="1:3" x14ac:dyDescent="0.25">
      <c r="A165" s="4" t="s">
        <v>1395</v>
      </c>
      <c r="B165" s="3">
        <v>11741301</v>
      </c>
      <c r="C165" t="str">
        <f>_xlfn.XLOOKUP(Roster[[#This Row],[Enterprise ID]],Roster_HR[Enterprise ID],Roster_HR[Enterprise ID])</f>
        <v>roberta.a.esposito</v>
      </c>
    </row>
    <row r="166" spans="1:3" x14ac:dyDescent="0.25">
      <c r="A166" s="4" t="s">
        <v>1399</v>
      </c>
      <c r="B166" s="3">
        <v>11262888</v>
      </c>
      <c r="C166" t="str">
        <f>_xlfn.XLOOKUP(Roster[[#This Row],[Enterprise ID]],Roster_HR[Enterprise ID],Roster_HR[Enterprise ID])</f>
        <v>roberta.cangiano</v>
      </c>
    </row>
    <row r="167" spans="1:3" x14ac:dyDescent="0.25">
      <c r="A167" s="4" t="s">
        <v>1404</v>
      </c>
      <c r="B167" s="3">
        <v>11103737</v>
      </c>
      <c r="C167" t="str">
        <f>_xlfn.XLOOKUP(Roster[[#This Row],[Enterprise ID]],Roster_HR[Enterprise ID],Roster_HR[Enterprise ID])</f>
        <v>roberta.iacullo</v>
      </c>
    </row>
    <row r="168" spans="1:3" x14ac:dyDescent="0.25">
      <c r="A168" s="4" t="s">
        <v>1409</v>
      </c>
      <c r="B168" s="3">
        <v>11790747</v>
      </c>
      <c r="C168" t="str">
        <f>_xlfn.XLOOKUP(Roster[[#This Row],[Enterprise ID]],Roster_HR[Enterprise ID],Roster_HR[Enterprise ID])</f>
        <v>roberto.lubrano</v>
      </c>
    </row>
    <row r="169" spans="1:3" x14ac:dyDescent="0.25">
      <c r="A169" s="4" t="s">
        <v>476</v>
      </c>
      <c r="B169" s="3">
        <v>11744250</v>
      </c>
      <c r="C169" t="str">
        <f>_xlfn.XLOOKUP(Roster[[#This Row],[Enterprise ID]],Roster_HR[Enterprise ID],Roster_HR[Enterprise ID])</f>
        <v>rossella.garofalo</v>
      </c>
    </row>
    <row r="170" spans="1:3" x14ac:dyDescent="0.25">
      <c r="A170" s="4" t="s">
        <v>1414</v>
      </c>
      <c r="B170" s="3">
        <v>13429655</v>
      </c>
      <c r="C170" t="str">
        <f>_xlfn.XLOOKUP(Roster[[#This Row],[Enterprise ID]],Roster_HR[Enterprise ID],Roster_HR[Enterprise ID])</f>
        <v>s.b.rossi</v>
      </c>
    </row>
    <row r="171" spans="1:3" x14ac:dyDescent="0.25">
      <c r="A171" s="4" t="s">
        <v>838</v>
      </c>
      <c r="B171" s="3">
        <v>13455367</v>
      </c>
      <c r="C171" t="str">
        <f>_xlfn.XLOOKUP(Roster[[#This Row],[Enterprise ID]],Roster_HR[Enterprise ID],Roster_HR[Enterprise ID])</f>
        <v>s.de.luca</v>
      </c>
    </row>
    <row r="172" spans="1:3" x14ac:dyDescent="0.25">
      <c r="A172" s="4" t="s">
        <v>1419</v>
      </c>
      <c r="B172" s="3">
        <v>10018052</v>
      </c>
      <c r="C172" t="str">
        <f>_xlfn.XLOOKUP(Roster[[#This Row],[Enterprise ID]],Roster_HR[Enterprise ID],Roster_HR[Enterprise ID])</f>
        <v>s.langellotti</v>
      </c>
    </row>
    <row r="173" spans="1:3" x14ac:dyDescent="0.25">
      <c r="A173" s="4" t="s">
        <v>1423</v>
      </c>
      <c r="B173" s="3">
        <v>11608456</v>
      </c>
      <c r="C173" t="str">
        <f>_xlfn.XLOOKUP(Roster[[#This Row],[Enterprise ID]],Roster_HR[Enterprise ID],Roster_HR[Enterprise ID])</f>
        <v>s.santangelo</v>
      </c>
    </row>
    <row r="174" spans="1:3" x14ac:dyDescent="0.25">
      <c r="A174" s="6" t="s">
        <v>1427</v>
      </c>
      <c r="B174" s="7">
        <v>10574006</v>
      </c>
      <c r="C174" t="str">
        <f>_xlfn.XLOOKUP(Roster[[#This Row],[Enterprise ID]],Roster_HR[Enterprise ID],Roster_HR[Enterprise ID])</f>
        <v>salvatore.di.somma</v>
      </c>
    </row>
    <row r="175" spans="1:3" x14ac:dyDescent="0.25">
      <c r="A175" s="4" t="s">
        <v>504</v>
      </c>
      <c r="B175" s="3">
        <v>10621993</v>
      </c>
      <c r="C175" t="str">
        <f>_xlfn.XLOOKUP(Roster[[#This Row],[Enterprise ID]],Roster_HR[Enterprise ID],Roster_HR[Enterprise ID])</f>
        <v>santo.santagati</v>
      </c>
    </row>
    <row r="176" spans="1:3" x14ac:dyDescent="0.25">
      <c r="A176" s="4" t="s">
        <v>670</v>
      </c>
      <c r="B176" s="3">
        <v>13441448</v>
      </c>
      <c r="C176" t="str">
        <f>_xlfn.XLOOKUP(Roster[[#This Row],[Enterprise ID]],Roster_HR[Enterprise ID],Roster_HR[Enterprise ID])</f>
        <v>serena.barletta</v>
      </c>
    </row>
    <row r="177" spans="1:3" x14ac:dyDescent="0.25">
      <c r="A177" s="4" t="s">
        <v>852</v>
      </c>
      <c r="B177" s="3">
        <v>13016257</v>
      </c>
      <c r="C177" t="str">
        <f>_xlfn.XLOOKUP(Roster[[#This Row],[Enterprise ID]],Roster_HR[Enterprise ID],Roster_HR[Enterprise ID])</f>
        <v>serena.fiastrelli</v>
      </c>
    </row>
    <row r="178" spans="1:3" x14ac:dyDescent="0.25">
      <c r="A178" s="6" t="s">
        <v>901</v>
      </c>
      <c r="B178" s="7">
        <v>13021857</v>
      </c>
      <c r="C178" t="str">
        <f>_xlfn.XLOOKUP(Roster[[#This Row],[Enterprise ID]],Roster_HR[Enterprise ID],Roster_HR[Enterprise ID])</f>
        <v>silvia.longobardi</v>
      </c>
    </row>
    <row r="179" spans="1:3" x14ac:dyDescent="0.25">
      <c r="A179" s="4" t="s">
        <v>314</v>
      </c>
      <c r="B179" s="3">
        <v>13240691</v>
      </c>
      <c r="C179" t="str">
        <f>_xlfn.XLOOKUP(Roster[[#This Row],[Enterprise ID]],Roster_HR[Enterprise ID],Roster_HR[Enterprise ID])</f>
        <v>silvia.sannino</v>
      </c>
    </row>
    <row r="180" spans="1:3" x14ac:dyDescent="0.25">
      <c r="A180" s="4" t="s">
        <v>1435</v>
      </c>
      <c r="B180" s="3">
        <v>10938774</v>
      </c>
      <c r="C180" t="str">
        <f>_xlfn.XLOOKUP(Roster[[#This Row],[Enterprise ID]],Roster_HR[Enterprise ID],Roster_HR[Enterprise ID])</f>
        <v>simona.conte</v>
      </c>
    </row>
    <row r="181" spans="1:3" x14ac:dyDescent="0.25">
      <c r="A181" s="6" t="s">
        <v>1442</v>
      </c>
      <c r="B181" s="7">
        <v>11043303</v>
      </c>
      <c r="C181" t="str">
        <f>_xlfn.XLOOKUP(Roster[[#This Row],[Enterprise ID]],Roster_HR[Enterprise ID],Roster_HR[Enterprise ID])</f>
        <v>simone.beltempo</v>
      </c>
    </row>
    <row r="182" spans="1:3" x14ac:dyDescent="0.25">
      <c r="A182" s="6" t="s">
        <v>818</v>
      </c>
      <c r="B182" s="7">
        <v>11880829</v>
      </c>
      <c r="C182" t="str">
        <f>_xlfn.XLOOKUP(Roster[[#This Row],[Enterprise ID]],Roster_HR[Enterprise ID],Roster_HR[Enterprise ID])</f>
        <v>stefano.bonanno</v>
      </c>
    </row>
    <row r="183" spans="1:3" x14ac:dyDescent="0.25">
      <c r="A183" s="4" t="s">
        <v>862</v>
      </c>
      <c r="B183" s="3">
        <v>10972376</v>
      </c>
      <c r="C183" t="str">
        <f>_xlfn.XLOOKUP(Roster[[#This Row],[Enterprise ID]],Roster_HR[Enterprise ID],Roster_HR[Enterprise ID])</f>
        <v>stefano.sartorelli</v>
      </c>
    </row>
    <row r="184" spans="1:3" x14ac:dyDescent="0.25">
      <c r="A184" s="4" t="s">
        <v>1446</v>
      </c>
      <c r="B184" s="3">
        <v>10833320</v>
      </c>
      <c r="C184" t="str">
        <f>_xlfn.XLOOKUP(Roster[[#This Row],[Enterprise ID]],Roster_HR[Enterprise ID],Roster_HR[Enterprise ID])</f>
        <v>stefano.ventriglia</v>
      </c>
    </row>
    <row r="185" spans="1:3" x14ac:dyDescent="0.25">
      <c r="A185" s="4" t="s">
        <v>1459</v>
      </c>
      <c r="B185" s="3">
        <v>13666255</v>
      </c>
      <c r="C185" t="str">
        <f>_xlfn.XLOOKUP(Roster[[#This Row],[Enterprise ID]],Roster_HR[Enterprise ID],Roster_HR[Enterprise ID])</f>
        <v>v.esposito</v>
      </c>
    </row>
    <row r="186" spans="1:3" x14ac:dyDescent="0.25">
      <c r="A186" s="6" t="s">
        <v>1464</v>
      </c>
      <c r="B186" s="7">
        <v>13298700</v>
      </c>
      <c r="C186" t="str">
        <f>_xlfn.XLOOKUP(Roster[[#This Row],[Enterprise ID]],Roster_HR[Enterprise ID],Roster_HR[Enterprise ID])</f>
        <v>v.mastrolonardo</v>
      </c>
    </row>
    <row r="187" spans="1:3" x14ac:dyDescent="0.25">
      <c r="A187" s="4" t="s">
        <v>796</v>
      </c>
      <c r="B187" s="3">
        <v>13287029</v>
      </c>
      <c r="C187" t="str">
        <f>_xlfn.XLOOKUP(Roster[[#This Row],[Enterprise ID]],Roster_HR[Enterprise ID],Roster_HR[Enterprise ID])</f>
        <v>valentina.dondi</v>
      </c>
    </row>
    <row r="188" spans="1:3" x14ac:dyDescent="0.25">
      <c r="A188" s="6" t="s">
        <v>801</v>
      </c>
      <c r="B188" s="7">
        <v>10087504</v>
      </c>
      <c r="C188" t="str">
        <f>_xlfn.XLOOKUP(Roster[[#This Row],[Enterprise ID]],Roster_HR[Enterprise ID],Roster_HR[Enterprise ID])</f>
        <v>valeria.remondini</v>
      </c>
    </row>
    <row r="189" spans="1:3" x14ac:dyDescent="0.25">
      <c r="A189" s="6" t="s">
        <v>1473</v>
      </c>
      <c r="B189" s="7">
        <v>10527430</v>
      </c>
      <c r="C189" t="str">
        <f>_xlfn.XLOOKUP(Roster[[#This Row],[Enterprise ID]],Roster_HR[Enterprise ID],Roster_HR[Enterprise ID])</f>
        <v>veronica.gioviale</v>
      </c>
    </row>
    <row r="190" spans="1:3" x14ac:dyDescent="0.25">
      <c r="A190" s="4" t="s">
        <v>877</v>
      </c>
      <c r="B190" s="3">
        <v>11396990</v>
      </c>
      <c r="C190" t="str">
        <f>_xlfn.XLOOKUP(Roster[[#This Row],[Enterprise ID]],Roster_HR[Enterprise ID],Roster_HR[Enterprise ID])</f>
        <v>vincenzo.degioia</v>
      </c>
    </row>
    <row r="191" spans="1:3" x14ac:dyDescent="0.25">
      <c r="A191" s="6" t="s">
        <v>1477</v>
      </c>
      <c r="B191" s="7">
        <v>11790637</v>
      </c>
      <c r="C191" t="str">
        <f>_xlfn.XLOOKUP(Roster[[#This Row],[Enterprise ID]],Roster_HR[Enterprise ID],Roster_HR[Enterprise ID])</f>
        <v>vincenzo.montano</v>
      </c>
    </row>
    <row r="192" spans="1:3" x14ac:dyDescent="0.25">
      <c r="A192" s="6" t="s">
        <v>1481</v>
      </c>
      <c r="B192" s="7">
        <v>13276044</v>
      </c>
      <c r="C192" t="str">
        <f>_xlfn.XLOOKUP(Roster[[#This Row],[Enterprise ID]],Roster_HR[Enterprise ID],Roster_HR[Enterprise ID])</f>
        <v>vito.dinapoli</v>
      </c>
    </row>
    <row r="193" spans="1:3" x14ac:dyDescent="0.25">
      <c r="A193" s="4" t="s">
        <v>752</v>
      </c>
      <c r="B193" s="3">
        <v>10876203</v>
      </c>
      <c r="C193" t="str">
        <f>_xlfn.XLOOKUP(Roster[[#This Row],[Enterprise ID]],Roster_HR[Enterprise ID],Roster_HR[Enterprise ID])</f>
        <v>vito.maffei</v>
      </c>
    </row>
    <row r="194" spans="1:3" x14ac:dyDescent="0.25">
      <c r="A194" s="4" t="s">
        <v>1056</v>
      </c>
      <c r="B194" s="3">
        <v>10018449</v>
      </c>
      <c r="C194" t="str">
        <f>_xlfn.XLOOKUP(Roster[[#This Row],[Enterprise ID]],Roster_HR[Enterprise ID],Roster_HR[Enterprise ID])</f>
        <v>vittorio.pallotta</v>
      </c>
    </row>
    <row r="195" spans="1:3" x14ac:dyDescent="0.25">
      <c r="A195" s="6" t="s">
        <v>778</v>
      </c>
      <c r="B195" s="7">
        <v>10876843</v>
      </c>
      <c r="C195" t="str">
        <f>_xlfn.XLOOKUP(Roster[[#This Row],[Enterprise ID]],Roster_HR[Enterprise ID],Roster_HR[Enterprise ID])</f>
        <v>walter.scalera</v>
      </c>
    </row>
  </sheetData>
  <conditionalFormatting sqref="B1:B195">
    <cfRule type="duplicateValues" dxfId="2" priority="4" stopIfTrue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3589-C3AC-484E-91D3-72E8A4A4FEC0}">
  <dimension ref="A1:AP634"/>
  <sheetViews>
    <sheetView workbookViewId="0">
      <selection activeCell="N1" sqref="N1"/>
    </sheetView>
  </sheetViews>
  <sheetFormatPr defaultRowHeight="15" x14ac:dyDescent="0.25"/>
  <cols>
    <col min="3" max="3" width="20.42578125" bestFit="1" customWidth="1"/>
    <col min="4" max="4" width="23.7109375" bestFit="1" customWidth="1"/>
    <col min="5" max="5" width="36.85546875" bestFit="1" customWidth="1"/>
    <col min="9" max="9" width="39.85546875" bestFit="1" customWidth="1"/>
  </cols>
  <sheetData>
    <row r="1" spans="1:42" x14ac:dyDescent="0.25">
      <c r="A1" s="68" t="s">
        <v>25</v>
      </c>
      <c r="B1" s="69" t="s">
        <v>1489</v>
      </c>
      <c r="C1" s="69" t="s">
        <v>3975</v>
      </c>
      <c r="D1" s="69" t="s">
        <v>3976</v>
      </c>
      <c r="E1" s="69" t="s">
        <v>3977</v>
      </c>
      <c r="F1" s="69" t="s">
        <v>3978</v>
      </c>
      <c r="G1" s="70" t="s">
        <v>3979</v>
      </c>
      <c r="H1" s="70" t="s">
        <v>3980</v>
      </c>
      <c r="I1" s="69" t="s">
        <v>3981</v>
      </c>
      <c r="J1" s="69" t="s">
        <v>3982</v>
      </c>
      <c r="K1" s="71" t="s">
        <v>3983</v>
      </c>
      <c r="L1" s="69" t="s">
        <v>3984</v>
      </c>
      <c r="M1" s="69" t="s">
        <v>3985</v>
      </c>
      <c r="N1" s="69" t="s">
        <v>3986</v>
      </c>
      <c r="O1" s="72" t="s">
        <v>3987</v>
      </c>
      <c r="P1" s="72" t="s">
        <v>3988</v>
      </c>
      <c r="Q1" s="72" t="s">
        <v>3989</v>
      </c>
      <c r="R1" s="73" t="s">
        <v>3990</v>
      </c>
      <c r="S1" s="73" t="s">
        <v>3991</v>
      </c>
      <c r="T1" s="73" t="s">
        <v>3992</v>
      </c>
      <c r="U1" s="73" t="s">
        <v>3993</v>
      </c>
      <c r="V1" s="74" t="s">
        <v>3994</v>
      </c>
      <c r="W1" s="74" t="s">
        <v>3995</v>
      </c>
      <c r="X1" s="69" t="s">
        <v>3996</v>
      </c>
      <c r="Y1" s="75" t="s">
        <v>3997</v>
      </c>
      <c r="Z1" s="75" t="s">
        <v>3998</v>
      </c>
      <c r="AA1" s="76" t="s">
        <v>3999</v>
      </c>
      <c r="AB1" s="77" t="s">
        <v>4000</v>
      </c>
      <c r="AC1" s="77" t="s">
        <v>4001</v>
      </c>
      <c r="AD1" s="78" t="s">
        <v>4002</v>
      </c>
      <c r="AE1" s="78" t="s">
        <v>4003</v>
      </c>
      <c r="AF1" s="78" t="s">
        <v>4004</v>
      </c>
      <c r="AG1" s="78" t="s">
        <v>4005</v>
      </c>
      <c r="AH1" s="78" t="s">
        <v>4006</v>
      </c>
      <c r="AI1" s="78" t="s">
        <v>4007</v>
      </c>
      <c r="AJ1" s="78" t="s">
        <v>4008</v>
      </c>
      <c r="AK1" s="79" t="s">
        <v>4009</v>
      </c>
      <c r="AL1" s="80" t="s">
        <v>4010</v>
      </c>
      <c r="AM1" s="81" t="s">
        <v>4011</v>
      </c>
      <c r="AN1" s="81" t="s">
        <v>132</v>
      </c>
      <c r="AO1" s="81" t="s">
        <v>4012</v>
      </c>
      <c r="AP1" s="72" t="s">
        <v>4013</v>
      </c>
    </row>
    <row r="2" spans="1:42" x14ac:dyDescent="0.25">
      <c r="A2" t="s">
        <v>3569</v>
      </c>
      <c r="B2" t="s">
        <v>3570</v>
      </c>
      <c r="C2" t="s">
        <v>3571</v>
      </c>
      <c r="D2" t="s">
        <v>1537</v>
      </c>
      <c r="E2" t="s">
        <v>3572</v>
      </c>
      <c r="F2" t="s">
        <v>1539</v>
      </c>
      <c r="G2" t="s">
        <v>1541</v>
      </c>
      <c r="H2" t="s">
        <v>1541</v>
      </c>
      <c r="I2" t="s">
        <v>3568</v>
      </c>
      <c r="J2" t="s">
        <v>1541</v>
      </c>
      <c r="K2">
        <v>1</v>
      </c>
      <c r="L2" t="s">
        <v>2096</v>
      </c>
      <c r="M2" t="s">
        <v>2087</v>
      </c>
      <c r="N2" t="s">
        <v>2089</v>
      </c>
      <c r="O2" t="s">
        <v>1545</v>
      </c>
      <c r="R2" t="s">
        <v>1599</v>
      </c>
      <c r="T2" t="s">
        <v>1599</v>
      </c>
      <c r="U2" t="s">
        <v>1</v>
      </c>
      <c r="V2">
        <v>44774</v>
      </c>
      <c r="W2" t="s">
        <v>1</v>
      </c>
      <c r="X2" t="s">
        <v>1541</v>
      </c>
      <c r="Y2" t="s">
        <v>1541</v>
      </c>
      <c r="Z2">
        <v>13.36</v>
      </c>
      <c r="AA2">
        <v>108.765</v>
      </c>
      <c r="AB2" t="s">
        <v>1557</v>
      </c>
      <c r="AD2" t="s">
        <v>1567</v>
      </c>
      <c r="AE2" t="s">
        <v>1567</v>
      </c>
      <c r="AF2" t="s">
        <v>1549</v>
      </c>
      <c r="AG2" t="s">
        <v>1</v>
      </c>
      <c r="AH2" t="s">
        <v>1765</v>
      </c>
      <c r="AI2" t="s">
        <v>1765</v>
      </c>
      <c r="AJ2">
        <v>5</v>
      </c>
      <c r="AK2" t="s">
        <v>1552</v>
      </c>
      <c r="AL2">
        <v>44774</v>
      </c>
      <c r="AM2" t="s">
        <v>1602</v>
      </c>
      <c r="AN2" t="b">
        <v>1</v>
      </c>
      <c r="AO2" t="s">
        <v>1541</v>
      </c>
      <c r="AP2" t="b">
        <v>1</v>
      </c>
    </row>
    <row r="3" spans="1:42" x14ac:dyDescent="0.25">
      <c r="A3" t="s">
        <v>3134</v>
      </c>
      <c r="B3" t="s">
        <v>3135</v>
      </c>
      <c r="C3" t="s">
        <v>3136</v>
      </c>
      <c r="D3" t="s">
        <v>1995</v>
      </c>
      <c r="E3" t="s">
        <v>3137</v>
      </c>
      <c r="F3" t="s">
        <v>1539</v>
      </c>
      <c r="G3" t="s">
        <v>1541</v>
      </c>
      <c r="H3" t="s">
        <v>1541</v>
      </c>
      <c r="I3" t="s">
        <v>3002</v>
      </c>
      <c r="J3" t="s">
        <v>1541</v>
      </c>
      <c r="K3">
        <v>1</v>
      </c>
      <c r="L3" t="s">
        <v>2636</v>
      </c>
      <c r="N3" t="s">
        <v>2089</v>
      </c>
      <c r="O3" t="s">
        <v>1545</v>
      </c>
      <c r="P3" t="s">
        <v>1545</v>
      </c>
      <c r="Q3" t="s">
        <v>1576</v>
      </c>
      <c r="R3" t="s">
        <v>2121</v>
      </c>
      <c r="S3" t="s">
        <v>2122</v>
      </c>
      <c r="T3" t="s">
        <v>2123</v>
      </c>
      <c r="U3" t="s">
        <v>2121</v>
      </c>
      <c r="V3">
        <v>44958</v>
      </c>
      <c r="W3" t="s">
        <v>1</v>
      </c>
      <c r="X3" t="s">
        <v>1541</v>
      </c>
      <c r="Y3" t="s">
        <v>1541</v>
      </c>
      <c r="Z3">
        <v>18.75</v>
      </c>
      <c r="AA3">
        <v>151.88499999999999</v>
      </c>
      <c r="AB3" t="s">
        <v>2040</v>
      </c>
      <c r="AD3" t="s">
        <v>1567</v>
      </c>
      <c r="AE3">
        <v>0</v>
      </c>
      <c r="AF3" t="s">
        <v>1591</v>
      </c>
      <c r="AG3" t="s">
        <v>1567</v>
      </c>
      <c r="AH3">
        <v>0</v>
      </c>
      <c r="AI3">
        <v>0</v>
      </c>
      <c r="AJ3">
        <v>0</v>
      </c>
      <c r="AK3" t="s">
        <v>1552</v>
      </c>
      <c r="AL3">
        <v>44956</v>
      </c>
      <c r="AM3" t="s">
        <v>2044</v>
      </c>
      <c r="AN3" t="b">
        <v>1</v>
      </c>
      <c r="AO3" t="s">
        <v>1541</v>
      </c>
      <c r="AP3" t="b">
        <v>1</v>
      </c>
    </row>
    <row r="4" spans="1:42" x14ac:dyDescent="0.25">
      <c r="A4" t="s">
        <v>2157</v>
      </c>
      <c r="B4">
        <v>11164331</v>
      </c>
      <c r="C4" t="s">
        <v>2158</v>
      </c>
      <c r="D4" t="s">
        <v>2159</v>
      </c>
      <c r="E4" t="s">
        <v>2160</v>
      </c>
      <c r="F4" t="s">
        <v>1539</v>
      </c>
      <c r="G4" t="s">
        <v>1540</v>
      </c>
      <c r="H4" t="s">
        <v>1541</v>
      </c>
      <c r="I4" t="s">
        <v>2087</v>
      </c>
      <c r="J4" t="s">
        <v>2108</v>
      </c>
      <c r="K4">
        <v>1</v>
      </c>
      <c r="L4" t="s">
        <v>1542</v>
      </c>
      <c r="N4" t="s">
        <v>2089</v>
      </c>
      <c r="R4" t="s">
        <v>2109</v>
      </c>
      <c r="S4" t="s">
        <v>1548</v>
      </c>
      <c r="T4" t="s">
        <v>2110</v>
      </c>
      <c r="U4" t="s">
        <v>1</v>
      </c>
      <c r="V4">
        <v>40642</v>
      </c>
      <c r="W4" t="s">
        <v>1</v>
      </c>
      <c r="X4">
        <v>51</v>
      </c>
      <c r="Y4">
        <v>26.67</v>
      </c>
      <c r="Z4">
        <v>33.340000000000003</v>
      </c>
      <c r="AA4">
        <v>266.72000000000003</v>
      </c>
      <c r="AB4" t="s">
        <v>1541</v>
      </c>
      <c r="AD4" t="s">
        <v>1548</v>
      </c>
      <c r="AE4" t="s">
        <v>1548</v>
      </c>
      <c r="AF4" t="s">
        <v>1549</v>
      </c>
      <c r="AG4" t="s">
        <v>1</v>
      </c>
      <c r="AH4">
        <v>0</v>
      </c>
      <c r="AI4">
        <v>0</v>
      </c>
      <c r="AJ4">
        <v>0</v>
      </c>
      <c r="AK4" t="s">
        <v>1</v>
      </c>
      <c r="AL4" t="s">
        <v>1</v>
      </c>
      <c r="AM4" t="s">
        <v>2109</v>
      </c>
      <c r="AN4" t="b">
        <v>1</v>
      </c>
      <c r="AO4" t="b">
        <v>1</v>
      </c>
      <c r="AP4" t="s">
        <v>1541</v>
      </c>
    </row>
    <row r="5" spans="1:42" x14ac:dyDescent="0.25">
      <c r="A5" t="s">
        <v>3935</v>
      </c>
      <c r="B5" t="s">
        <v>3936</v>
      </c>
      <c r="C5" t="s">
        <v>3937</v>
      </c>
      <c r="D5" t="s">
        <v>2345</v>
      </c>
      <c r="E5" t="s">
        <v>3938</v>
      </c>
      <c r="F5" t="s">
        <v>1539</v>
      </c>
      <c r="G5" t="s">
        <v>1541</v>
      </c>
      <c r="H5" t="s">
        <v>1541</v>
      </c>
      <c r="I5" t="s">
        <v>3897</v>
      </c>
      <c r="J5" t="s">
        <v>1541</v>
      </c>
      <c r="K5">
        <v>1</v>
      </c>
      <c r="L5" t="s">
        <v>2636</v>
      </c>
      <c r="N5" t="s">
        <v>2089</v>
      </c>
      <c r="R5" t="s">
        <v>2090</v>
      </c>
      <c r="T5" t="s">
        <v>2090</v>
      </c>
      <c r="U5" t="s">
        <v>1</v>
      </c>
      <c r="V5">
        <v>44368</v>
      </c>
      <c r="W5" t="s">
        <v>1</v>
      </c>
      <c r="X5" t="s">
        <v>1541</v>
      </c>
      <c r="Y5" t="s">
        <v>1541</v>
      </c>
      <c r="Z5">
        <v>20</v>
      </c>
      <c r="AA5">
        <v>161.88499999999999</v>
      </c>
      <c r="AB5" t="s">
        <v>2091</v>
      </c>
      <c r="AD5" t="s">
        <v>1567</v>
      </c>
      <c r="AE5">
        <v>0</v>
      </c>
      <c r="AF5" t="s">
        <v>1591</v>
      </c>
      <c r="AG5" t="s">
        <v>1567</v>
      </c>
      <c r="AH5">
        <v>0</v>
      </c>
      <c r="AI5">
        <v>0</v>
      </c>
      <c r="AJ5">
        <v>0</v>
      </c>
      <c r="AK5" t="s">
        <v>1552</v>
      </c>
      <c r="AL5">
        <v>44368</v>
      </c>
      <c r="AM5" t="s">
        <v>2044</v>
      </c>
      <c r="AN5" t="b">
        <v>1</v>
      </c>
      <c r="AO5" t="s">
        <v>1541</v>
      </c>
      <c r="AP5" t="b">
        <v>1</v>
      </c>
    </row>
    <row r="6" spans="1:42" x14ac:dyDescent="0.25">
      <c r="A6" t="s">
        <v>3405</v>
      </c>
      <c r="B6" t="s">
        <v>3406</v>
      </c>
      <c r="C6" t="s">
        <v>3407</v>
      </c>
      <c r="D6" t="s">
        <v>3408</v>
      </c>
      <c r="E6" t="s">
        <v>3409</v>
      </c>
      <c r="F6" t="s">
        <v>1539</v>
      </c>
      <c r="G6" t="s">
        <v>1541</v>
      </c>
      <c r="H6" t="s">
        <v>1541</v>
      </c>
      <c r="I6" t="s">
        <v>3404</v>
      </c>
      <c r="J6" t="s">
        <v>1541</v>
      </c>
      <c r="K6">
        <v>1</v>
      </c>
      <c r="L6" t="s">
        <v>2636</v>
      </c>
      <c r="N6" t="s">
        <v>2089</v>
      </c>
      <c r="O6" t="s">
        <v>1545</v>
      </c>
      <c r="P6" t="s">
        <v>1545</v>
      </c>
      <c r="R6" t="s">
        <v>2039</v>
      </c>
      <c r="T6" t="s">
        <v>2039</v>
      </c>
      <c r="U6" t="s">
        <v>2039</v>
      </c>
      <c r="V6">
        <v>44914</v>
      </c>
      <c r="W6" t="s">
        <v>1</v>
      </c>
      <c r="X6" t="s">
        <v>1541</v>
      </c>
      <c r="Y6" t="s">
        <v>1541</v>
      </c>
      <c r="Z6">
        <v>21.25</v>
      </c>
      <c r="AA6">
        <v>171.88499999999999</v>
      </c>
      <c r="AB6" t="s">
        <v>2040</v>
      </c>
      <c r="AD6" t="s">
        <v>1567</v>
      </c>
      <c r="AE6" t="s">
        <v>2042</v>
      </c>
      <c r="AF6" t="s">
        <v>1591</v>
      </c>
      <c r="AG6" t="s">
        <v>2257</v>
      </c>
      <c r="AH6">
        <v>0</v>
      </c>
      <c r="AI6">
        <v>0</v>
      </c>
      <c r="AJ6">
        <v>0</v>
      </c>
      <c r="AK6" t="s">
        <v>1552</v>
      </c>
      <c r="AL6">
        <v>44914</v>
      </c>
      <c r="AM6" t="s">
        <v>2044</v>
      </c>
      <c r="AN6" t="b">
        <v>1</v>
      </c>
      <c r="AO6" t="s">
        <v>1541</v>
      </c>
      <c r="AP6" t="b">
        <v>1</v>
      </c>
    </row>
    <row r="7" spans="1:42" x14ac:dyDescent="0.25">
      <c r="A7" t="s">
        <v>326</v>
      </c>
      <c r="B7">
        <v>13604890</v>
      </c>
      <c r="C7" t="s">
        <v>1553</v>
      </c>
      <c r="D7" t="s">
        <v>1554</v>
      </c>
      <c r="E7" t="s">
        <v>1555</v>
      </c>
      <c r="F7" t="s">
        <v>1556</v>
      </c>
      <c r="G7" t="s">
        <v>207</v>
      </c>
      <c r="H7" t="s">
        <v>1541</v>
      </c>
      <c r="I7" t="s">
        <v>1542</v>
      </c>
      <c r="J7" t="s">
        <v>1543</v>
      </c>
      <c r="K7">
        <v>1</v>
      </c>
      <c r="L7" t="s">
        <v>1542</v>
      </c>
      <c r="N7" t="s">
        <v>1544</v>
      </c>
      <c r="O7" t="s">
        <v>1545</v>
      </c>
      <c r="R7" t="s">
        <v>1546</v>
      </c>
      <c r="T7" t="s">
        <v>1546</v>
      </c>
      <c r="U7" t="s">
        <v>1</v>
      </c>
      <c r="V7">
        <v>44872</v>
      </c>
      <c r="W7" t="s">
        <v>1</v>
      </c>
      <c r="X7">
        <v>30</v>
      </c>
      <c r="Y7">
        <v>20.25</v>
      </c>
      <c r="Z7">
        <v>25.31</v>
      </c>
      <c r="AA7">
        <v>202.48</v>
      </c>
      <c r="AB7" t="s">
        <v>1557</v>
      </c>
      <c r="AD7" t="s">
        <v>1548</v>
      </c>
      <c r="AE7" t="s">
        <v>1548</v>
      </c>
      <c r="AF7" t="s">
        <v>1549</v>
      </c>
      <c r="AG7" t="s">
        <v>1</v>
      </c>
      <c r="AH7" t="s">
        <v>1558</v>
      </c>
      <c r="AI7" t="s">
        <v>1551</v>
      </c>
      <c r="AJ7">
        <v>5</v>
      </c>
      <c r="AK7" t="s">
        <v>1552</v>
      </c>
      <c r="AL7">
        <v>44879</v>
      </c>
      <c r="AM7" t="s">
        <v>1546</v>
      </c>
      <c r="AN7" t="b">
        <v>1</v>
      </c>
      <c r="AO7" t="b">
        <v>1</v>
      </c>
      <c r="AP7" t="b">
        <v>1</v>
      </c>
    </row>
    <row r="8" spans="1:42" x14ac:dyDescent="0.25">
      <c r="A8" t="s">
        <v>1826</v>
      </c>
      <c r="B8">
        <v>13623524</v>
      </c>
      <c r="C8" t="s">
        <v>1827</v>
      </c>
      <c r="D8" t="s">
        <v>1828</v>
      </c>
      <c r="E8" t="s">
        <v>1827</v>
      </c>
      <c r="F8" t="s">
        <v>1539</v>
      </c>
      <c r="G8" t="s">
        <v>1540</v>
      </c>
      <c r="H8" t="s">
        <v>1541</v>
      </c>
      <c r="I8" t="s">
        <v>1542</v>
      </c>
      <c r="J8">
        <v>44330005</v>
      </c>
      <c r="K8">
        <v>1</v>
      </c>
      <c r="L8" t="s">
        <v>1542</v>
      </c>
      <c r="N8" t="s">
        <v>1544</v>
      </c>
      <c r="R8" t="s">
        <v>1606</v>
      </c>
      <c r="T8" t="s">
        <v>1606</v>
      </c>
      <c r="U8" t="s">
        <v>1</v>
      </c>
      <c r="V8">
        <v>45108</v>
      </c>
      <c r="W8" t="s">
        <v>1</v>
      </c>
      <c r="X8">
        <v>54</v>
      </c>
      <c r="Y8">
        <v>38.74</v>
      </c>
      <c r="Z8">
        <v>48.43</v>
      </c>
      <c r="AA8">
        <v>387.44</v>
      </c>
      <c r="AB8" t="s">
        <v>1547</v>
      </c>
      <c r="AD8" t="s">
        <v>1560</v>
      </c>
      <c r="AE8" t="s">
        <v>1560</v>
      </c>
      <c r="AF8" t="s">
        <v>1560</v>
      </c>
      <c r="AG8" t="s">
        <v>1560</v>
      </c>
      <c r="AH8" t="s">
        <v>1560</v>
      </c>
      <c r="AI8" t="s">
        <v>1560</v>
      </c>
      <c r="AJ8" t="s">
        <v>1560</v>
      </c>
      <c r="AK8" t="s">
        <v>1552</v>
      </c>
      <c r="AM8" t="s">
        <v>1602</v>
      </c>
      <c r="AN8" t="b">
        <v>1</v>
      </c>
      <c r="AO8" t="b">
        <v>0</v>
      </c>
      <c r="AP8" t="b">
        <v>0</v>
      </c>
    </row>
    <row r="9" spans="1:42" x14ac:dyDescent="0.25">
      <c r="A9" t="s">
        <v>1259</v>
      </c>
      <c r="B9">
        <v>11357291</v>
      </c>
      <c r="C9" t="s">
        <v>2360</v>
      </c>
      <c r="D9" t="s">
        <v>1806</v>
      </c>
      <c r="E9" t="s">
        <v>2361</v>
      </c>
      <c r="F9" t="s">
        <v>1539</v>
      </c>
      <c r="G9" t="s">
        <v>1605</v>
      </c>
      <c r="H9" t="s">
        <v>1541</v>
      </c>
      <c r="I9" t="s">
        <v>2087</v>
      </c>
      <c r="J9" t="s">
        <v>2207</v>
      </c>
      <c r="K9">
        <v>1</v>
      </c>
      <c r="L9" t="s">
        <v>1542</v>
      </c>
      <c r="N9" t="s">
        <v>2089</v>
      </c>
      <c r="O9" t="s">
        <v>1545</v>
      </c>
      <c r="Q9" t="s">
        <v>1576</v>
      </c>
      <c r="R9" t="s">
        <v>2188</v>
      </c>
      <c r="T9" t="s">
        <v>2188</v>
      </c>
      <c r="U9" t="s">
        <v>1</v>
      </c>
      <c r="V9">
        <v>45078</v>
      </c>
      <c r="W9">
        <v>45172</v>
      </c>
      <c r="X9">
        <v>38</v>
      </c>
      <c r="Y9">
        <v>25.15</v>
      </c>
      <c r="Z9">
        <v>31.44</v>
      </c>
      <c r="AA9">
        <v>251.52</v>
      </c>
      <c r="AB9" t="s">
        <v>1557</v>
      </c>
      <c r="AD9" t="s">
        <v>1590</v>
      </c>
      <c r="AE9" t="s">
        <v>1567</v>
      </c>
      <c r="AF9" t="s">
        <v>1591</v>
      </c>
      <c r="AG9" t="s">
        <v>1820</v>
      </c>
      <c r="AH9" t="s">
        <v>1607</v>
      </c>
      <c r="AI9">
        <v>0</v>
      </c>
      <c r="AJ9">
        <v>2</v>
      </c>
      <c r="AK9" t="s">
        <v>1608</v>
      </c>
      <c r="AL9">
        <v>45076</v>
      </c>
      <c r="AM9" t="s">
        <v>1594</v>
      </c>
      <c r="AN9" t="b">
        <v>1</v>
      </c>
      <c r="AO9" t="b">
        <v>1</v>
      </c>
      <c r="AP9" t="b">
        <v>1</v>
      </c>
    </row>
    <row r="10" spans="1:42" x14ac:dyDescent="0.25">
      <c r="A10" t="s">
        <v>337</v>
      </c>
      <c r="B10">
        <v>11850351</v>
      </c>
      <c r="C10" t="s">
        <v>1659</v>
      </c>
      <c r="D10" t="s">
        <v>1660</v>
      </c>
      <c r="E10" t="s">
        <v>1661</v>
      </c>
      <c r="F10" t="s">
        <v>1539</v>
      </c>
      <c r="G10" t="s">
        <v>219</v>
      </c>
      <c r="H10" t="s">
        <v>1541</v>
      </c>
      <c r="I10" t="s">
        <v>1542</v>
      </c>
      <c r="J10">
        <v>44002363</v>
      </c>
      <c r="K10">
        <v>1</v>
      </c>
      <c r="L10" t="s">
        <v>1542</v>
      </c>
      <c r="N10" t="s">
        <v>1544</v>
      </c>
      <c r="P10" t="s">
        <v>1545</v>
      </c>
      <c r="R10" t="s">
        <v>1642</v>
      </c>
      <c r="T10" t="s">
        <v>1642</v>
      </c>
      <c r="U10" t="s">
        <v>1642</v>
      </c>
      <c r="V10">
        <v>45108</v>
      </c>
      <c r="W10" t="s">
        <v>1</v>
      </c>
      <c r="X10">
        <v>37</v>
      </c>
      <c r="Y10">
        <v>23.66</v>
      </c>
      <c r="Z10">
        <v>29.58</v>
      </c>
      <c r="AA10">
        <v>236.64</v>
      </c>
      <c r="AB10" t="s">
        <v>1619</v>
      </c>
      <c r="AD10" t="s">
        <v>1560</v>
      </c>
      <c r="AE10" t="s">
        <v>1560</v>
      </c>
      <c r="AF10" t="s">
        <v>1560</v>
      </c>
      <c r="AG10" t="s">
        <v>1560</v>
      </c>
      <c r="AH10" t="s">
        <v>1560</v>
      </c>
      <c r="AI10" t="s">
        <v>1560</v>
      </c>
      <c r="AJ10" t="s">
        <v>1560</v>
      </c>
      <c r="AK10" t="s">
        <v>1552</v>
      </c>
      <c r="AL10">
        <v>45100</v>
      </c>
      <c r="AM10" t="s">
        <v>1602</v>
      </c>
      <c r="AN10" t="b">
        <v>1</v>
      </c>
      <c r="AO10" t="b">
        <v>0</v>
      </c>
      <c r="AP10" t="b">
        <v>0</v>
      </c>
    </row>
    <row r="11" spans="1:42" x14ac:dyDescent="0.25">
      <c r="A11" t="s">
        <v>710</v>
      </c>
      <c r="B11">
        <v>11488294</v>
      </c>
      <c r="C11" t="s">
        <v>1655</v>
      </c>
      <c r="D11" t="s">
        <v>1656</v>
      </c>
      <c r="E11" t="s">
        <v>1657</v>
      </c>
      <c r="F11" t="s">
        <v>1556</v>
      </c>
      <c r="G11" t="s">
        <v>207</v>
      </c>
      <c r="H11" t="s">
        <v>1541</v>
      </c>
      <c r="I11" t="s">
        <v>1542</v>
      </c>
      <c r="J11" t="s">
        <v>1543</v>
      </c>
      <c r="K11">
        <v>1</v>
      </c>
      <c r="L11" t="s">
        <v>1542</v>
      </c>
      <c r="N11" t="s">
        <v>1544</v>
      </c>
      <c r="O11" t="s">
        <v>1545</v>
      </c>
      <c r="Q11" t="s">
        <v>1576</v>
      </c>
      <c r="R11" t="s">
        <v>1546</v>
      </c>
      <c r="T11" t="s">
        <v>1546</v>
      </c>
      <c r="U11" t="s">
        <v>1</v>
      </c>
      <c r="V11">
        <v>43040</v>
      </c>
      <c r="W11" t="s">
        <v>1</v>
      </c>
      <c r="X11">
        <v>33</v>
      </c>
      <c r="Y11">
        <v>23.68</v>
      </c>
      <c r="Z11">
        <v>29.6</v>
      </c>
      <c r="AA11">
        <v>236.8</v>
      </c>
      <c r="AB11" t="s">
        <v>1557</v>
      </c>
      <c r="AD11" t="s">
        <v>1548</v>
      </c>
      <c r="AE11" t="s">
        <v>1548</v>
      </c>
      <c r="AF11" t="s">
        <v>1549</v>
      </c>
      <c r="AG11" t="s">
        <v>1</v>
      </c>
      <c r="AH11" t="s">
        <v>1658</v>
      </c>
      <c r="AI11" t="s">
        <v>1551</v>
      </c>
      <c r="AJ11">
        <v>3</v>
      </c>
      <c r="AK11" t="s">
        <v>1</v>
      </c>
      <c r="AL11" t="s">
        <v>1</v>
      </c>
      <c r="AM11" t="s">
        <v>1546</v>
      </c>
      <c r="AN11" t="b">
        <v>1</v>
      </c>
      <c r="AO11" t="b">
        <v>1</v>
      </c>
      <c r="AP11" t="b">
        <v>1</v>
      </c>
    </row>
    <row r="12" spans="1:42" x14ac:dyDescent="0.25">
      <c r="A12" t="s">
        <v>3011</v>
      </c>
      <c r="B12" t="s">
        <v>3012</v>
      </c>
      <c r="C12" t="s">
        <v>1655</v>
      </c>
      <c r="D12" t="s">
        <v>2159</v>
      </c>
      <c r="E12" t="s">
        <v>3013</v>
      </c>
      <c r="F12" t="s">
        <v>1539</v>
      </c>
      <c r="G12" t="s">
        <v>1541</v>
      </c>
      <c r="H12" t="s">
        <v>1541</v>
      </c>
      <c r="I12" t="s">
        <v>3002</v>
      </c>
      <c r="J12" t="s">
        <v>1541</v>
      </c>
      <c r="K12">
        <v>1</v>
      </c>
      <c r="L12" t="s">
        <v>2636</v>
      </c>
      <c r="N12" t="s">
        <v>2089</v>
      </c>
      <c r="O12" t="s">
        <v>1545</v>
      </c>
      <c r="P12" t="s">
        <v>1545</v>
      </c>
      <c r="R12" t="s">
        <v>2121</v>
      </c>
      <c r="S12" t="s">
        <v>2852</v>
      </c>
      <c r="T12" t="s">
        <v>2853</v>
      </c>
      <c r="U12" t="s">
        <v>2121</v>
      </c>
      <c r="V12">
        <v>44326</v>
      </c>
      <c r="W12" t="s">
        <v>1</v>
      </c>
      <c r="X12" t="s">
        <v>1541</v>
      </c>
      <c r="Y12" t="s">
        <v>1541</v>
      </c>
      <c r="Z12">
        <v>21.88</v>
      </c>
      <c r="AA12">
        <v>176.92499999999998</v>
      </c>
      <c r="AB12" t="s">
        <v>2040</v>
      </c>
      <c r="AD12" t="s">
        <v>1567</v>
      </c>
      <c r="AE12">
        <v>0</v>
      </c>
      <c r="AF12" t="s">
        <v>1591</v>
      </c>
      <c r="AG12" t="s">
        <v>1567</v>
      </c>
      <c r="AH12">
        <v>0</v>
      </c>
      <c r="AI12">
        <v>0</v>
      </c>
      <c r="AJ12">
        <v>0</v>
      </c>
      <c r="AK12" t="s">
        <v>1608</v>
      </c>
      <c r="AL12">
        <v>44707</v>
      </c>
      <c r="AM12" t="s">
        <v>2044</v>
      </c>
      <c r="AN12" t="b">
        <v>1</v>
      </c>
      <c r="AO12" t="s">
        <v>1541</v>
      </c>
      <c r="AP12" t="b">
        <v>1</v>
      </c>
    </row>
    <row r="13" spans="1:42" x14ac:dyDescent="0.25">
      <c r="A13" t="s">
        <v>3235</v>
      </c>
      <c r="B13" t="s">
        <v>3236</v>
      </c>
      <c r="C13" t="s">
        <v>3237</v>
      </c>
      <c r="D13" t="s">
        <v>1632</v>
      </c>
      <c r="E13" t="s">
        <v>3238</v>
      </c>
      <c r="F13" t="s">
        <v>1539</v>
      </c>
      <c r="G13" t="s">
        <v>1541</v>
      </c>
      <c r="H13" t="s">
        <v>1541</v>
      </c>
      <c r="I13" t="s">
        <v>3229</v>
      </c>
      <c r="J13" t="s">
        <v>1541</v>
      </c>
      <c r="K13">
        <v>1</v>
      </c>
      <c r="L13" t="s">
        <v>2096</v>
      </c>
      <c r="M13" t="s">
        <v>2087</v>
      </c>
      <c r="N13" t="s">
        <v>2089</v>
      </c>
      <c r="R13" t="s">
        <v>2109</v>
      </c>
      <c r="S13" t="s">
        <v>1548</v>
      </c>
      <c r="T13" t="s">
        <v>2110</v>
      </c>
      <c r="U13" t="s">
        <v>1</v>
      </c>
      <c r="V13">
        <v>44727</v>
      </c>
      <c r="W13" t="s">
        <v>1</v>
      </c>
      <c r="X13" t="s">
        <v>1541</v>
      </c>
      <c r="Y13" t="s">
        <v>1541</v>
      </c>
      <c r="Z13">
        <v>21.25</v>
      </c>
      <c r="AA13">
        <v>171.88499999999999</v>
      </c>
      <c r="AB13" t="s">
        <v>1541</v>
      </c>
      <c r="AD13" t="s">
        <v>1548</v>
      </c>
      <c r="AE13" t="s">
        <v>1548</v>
      </c>
      <c r="AF13" t="s">
        <v>1549</v>
      </c>
      <c r="AG13" t="s">
        <v>1</v>
      </c>
      <c r="AH13">
        <v>0</v>
      </c>
      <c r="AI13">
        <v>0</v>
      </c>
      <c r="AJ13">
        <v>0</v>
      </c>
      <c r="AK13" t="s">
        <v>1552</v>
      </c>
      <c r="AL13">
        <v>44727</v>
      </c>
      <c r="AM13" t="s">
        <v>2109</v>
      </c>
      <c r="AN13" t="b">
        <v>1</v>
      </c>
      <c r="AO13" t="s">
        <v>1541</v>
      </c>
      <c r="AP13" t="s">
        <v>1541</v>
      </c>
    </row>
    <row r="14" spans="1:42" x14ac:dyDescent="0.25">
      <c r="A14" t="s">
        <v>3309</v>
      </c>
      <c r="B14" t="s">
        <v>3310</v>
      </c>
      <c r="C14" t="s">
        <v>3311</v>
      </c>
      <c r="D14" t="s">
        <v>3312</v>
      </c>
      <c r="E14" t="s">
        <v>3313</v>
      </c>
      <c r="F14" t="s">
        <v>1539</v>
      </c>
      <c r="G14" t="s">
        <v>1541</v>
      </c>
      <c r="H14" t="s">
        <v>1541</v>
      </c>
      <c r="I14" t="s">
        <v>3308</v>
      </c>
      <c r="J14" t="s">
        <v>1541</v>
      </c>
      <c r="K14">
        <v>1</v>
      </c>
      <c r="L14" t="s">
        <v>2636</v>
      </c>
      <c r="N14" t="s">
        <v>1634</v>
      </c>
      <c r="O14" t="s">
        <v>1545</v>
      </c>
      <c r="R14" t="s">
        <v>1565</v>
      </c>
      <c r="T14" t="s">
        <v>1566</v>
      </c>
      <c r="U14" t="s">
        <v>1</v>
      </c>
      <c r="V14">
        <v>44956</v>
      </c>
      <c r="W14" t="s">
        <v>1</v>
      </c>
      <c r="X14" t="s">
        <v>1541</v>
      </c>
      <c r="Y14" t="s">
        <v>1541</v>
      </c>
      <c r="Z14">
        <v>35</v>
      </c>
      <c r="AA14">
        <v>281.88499999999999</v>
      </c>
      <c r="AB14" t="s">
        <v>1547</v>
      </c>
      <c r="AD14" t="s">
        <v>1567</v>
      </c>
      <c r="AE14" t="s">
        <v>1567</v>
      </c>
      <c r="AF14" t="s">
        <v>1549</v>
      </c>
      <c r="AG14" t="s">
        <v>1</v>
      </c>
      <c r="AH14" t="s">
        <v>3314</v>
      </c>
      <c r="AI14" t="s">
        <v>2227</v>
      </c>
      <c r="AJ14">
        <v>3</v>
      </c>
      <c r="AK14" t="s">
        <v>1552</v>
      </c>
      <c r="AL14">
        <v>44945</v>
      </c>
      <c r="AM14" t="s">
        <v>1570</v>
      </c>
      <c r="AN14" t="b">
        <v>1</v>
      </c>
      <c r="AO14" t="s">
        <v>1541</v>
      </c>
      <c r="AP14" t="b">
        <v>1</v>
      </c>
    </row>
    <row r="15" spans="1:42" x14ac:dyDescent="0.25">
      <c r="A15" t="s">
        <v>719</v>
      </c>
      <c r="B15">
        <v>10377571</v>
      </c>
      <c r="C15" t="s">
        <v>2334</v>
      </c>
      <c r="D15" t="s">
        <v>1824</v>
      </c>
      <c r="E15" t="s">
        <v>2335</v>
      </c>
      <c r="F15" t="s">
        <v>1539</v>
      </c>
      <c r="G15" t="s">
        <v>1605</v>
      </c>
      <c r="H15" t="s">
        <v>1541</v>
      </c>
      <c r="I15" t="s">
        <v>2087</v>
      </c>
      <c r="J15" t="s">
        <v>2099</v>
      </c>
      <c r="K15">
        <v>1</v>
      </c>
      <c r="L15" t="s">
        <v>1542</v>
      </c>
      <c r="N15" t="s">
        <v>1544</v>
      </c>
      <c r="O15" t="s">
        <v>1545</v>
      </c>
      <c r="R15" t="s">
        <v>2188</v>
      </c>
      <c r="T15" t="s">
        <v>2188</v>
      </c>
      <c r="U15" t="s">
        <v>1</v>
      </c>
      <c r="V15">
        <v>44927</v>
      </c>
      <c r="W15" t="s">
        <v>1</v>
      </c>
      <c r="X15">
        <v>38</v>
      </c>
      <c r="Y15">
        <v>25.15</v>
      </c>
      <c r="Z15">
        <v>31.44</v>
      </c>
      <c r="AA15">
        <v>251.52</v>
      </c>
      <c r="AB15" t="s">
        <v>1557</v>
      </c>
      <c r="AD15" t="s">
        <v>1567</v>
      </c>
      <c r="AE15" t="s">
        <v>1583</v>
      </c>
      <c r="AF15" t="s">
        <v>1591</v>
      </c>
      <c r="AG15" t="s">
        <v>1665</v>
      </c>
      <c r="AH15" t="s">
        <v>2336</v>
      </c>
      <c r="AI15" t="s">
        <v>2337</v>
      </c>
      <c r="AJ15">
        <v>2</v>
      </c>
      <c r="AK15" t="s">
        <v>1608</v>
      </c>
      <c r="AL15">
        <v>44951</v>
      </c>
      <c r="AM15" t="s">
        <v>1594</v>
      </c>
      <c r="AN15" t="b">
        <v>1</v>
      </c>
      <c r="AO15" t="b">
        <v>1</v>
      </c>
      <c r="AP15" t="b">
        <v>1</v>
      </c>
    </row>
    <row r="16" spans="1:42" x14ac:dyDescent="0.25">
      <c r="A16" t="s">
        <v>2757</v>
      </c>
      <c r="B16" t="s">
        <v>2758</v>
      </c>
      <c r="C16" t="s">
        <v>2759</v>
      </c>
      <c r="D16" t="s">
        <v>1971</v>
      </c>
      <c r="E16" t="s">
        <v>2760</v>
      </c>
      <c r="F16" t="s">
        <v>1556</v>
      </c>
      <c r="G16" t="s">
        <v>1541</v>
      </c>
      <c r="H16" t="s">
        <v>1541</v>
      </c>
      <c r="I16" t="s">
        <v>2761</v>
      </c>
      <c r="J16" t="s">
        <v>1541</v>
      </c>
      <c r="K16">
        <v>1</v>
      </c>
      <c r="L16" t="s">
        <v>2636</v>
      </c>
      <c r="N16" t="s">
        <v>1544</v>
      </c>
      <c r="O16" t="s">
        <v>1545</v>
      </c>
      <c r="R16" t="s">
        <v>1599</v>
      </c>
      <c r="T16" t="s">
        <v>1599</v>
      </c>
      <c r="U16" t="s">
        <v>1</v>
      </c>
      <c r="V16">
        <v>45089</v>
      </c>
      <c r="W16" t="s">
        <v>1</v>
      </c>
      <c r="X16" t="s">
        <v>1541</v>
      </c>
      <c r="Y16" t="s">
        <v>1541</v>
      </c>
      <c r="Z16">
        <v>41.25</v>
      </c>
      <c r="AA16">
        <v>331.88499999999999</v>
      </c>
      <c r="AB16" t="s">
        <v>1547</v>
      </c>
      <c r="AD16" t="s">
        <v>1583</v>
      </c>
      <c r="AE16" t="s">
        <v>1583</v>
      </c>
      <c r="AF16" t="s">
        <v>1549</v>
      </c>
      <c r="AG16" t="s">
        <v>1</v>
      </c>
      <c r="AH16">
        <v>0</v>
      </c>
      <c r="AI16">
        <v>0</v>
      </c>
      <c r="AJ16">
        <v>0</v>
      </c>
      <c r="AK16" t="s">
        <v>1552</v>
      </c>
      <c r="AL16">
        <v>45078</v>
      </c>
      <c r="AM16" t="s">
        <v>1602</v>
      </c>
      <c r="AN16" t="b">
        <v>1</v>
      </c>
      <c r="AO16" t="s">
        <v>1541</v>
      </c>
      <c r="AP16" t="b">
        <v>1</v>
      </c>
    </row>
    <row r="17" spans="1:42" x14ac:dyDescent="0.25">
      <c r="A17" t="s">
        <v>2161</v>
      </c>
      <c r="B17">
        <v>10702495</v>
      </c>
      <c r="C17" t="s">
        <v>2162</v>
      </c>
      <c r="D17" t="s">
        <v>2159</v>
      </c>
      <c r="E17" t="s">
        <v>2163</v>
      </c>
      <c r="F17" t="s">
        <v>1539</v>
      </c>
      <c r="G17" t="s">
        <v>1605</v>
      </c>
      <c r="H17" t="s">
        <v>1541</v>
      </c>
      <c r="I17" t="s">
        <v>2087</v>
      </c>
      <c r="J17" t="s">
        <v>2108</v>
      </c>
      <c r="K17">
        <v>1</v>
      </c>
      <c r="L17" t="s">
        <v>1542</v>
      </c>
      <c r="N17" t="s">
        <v>2089</v>
      </c>
      <c r="R17" t="s">
        <v>2109</v>
      </c>
      <c r="S17" t="s">
        <v>1548</v>
      </c>
      <c r="T17" t="s">
        <v>2110</v>
      </c>
      <c r="U17" t="s">
        <v>1</v>
      </c>
      <c r="V17">
        <v>39845</v>
      </c>
      <c r="W17" t="s">
        <v>1</v>
      </c>
      <c r="X17">
        <v>38</v>
      </c>
      <c r="Y17">
        <v>25.15</v>
      </c>
      <c r="Z17">
        <v>31.44</v>
      </c>
      <c r="AA17">
        <v>251.52</v>
      </c>
      <c r="AB17" t="s">
        <v>1541</v>
      </c>
      <c r="AD17" t="s">
        <v>1548</v>
      </c>
      <c r="AE17" t="s">
        <v>1548</v>
      </c>
      <c r="AF17" t="s">
        <v>1549</v>
      </c>
      <c r="AG17" t="s">
        <v>1</v>
      </c>
      <c r="AH17">
        <v>0</v>
      </c>
      <c r="AI17">
        <v>0</v>
      </c>
      <c r="AJ17">
        <v>0</v>
      </c>
      <c r="AK17" t="s">
        <v>1</v>
      </c>
      <c r="AL17" t="s">
        <v>1</v>
      </c>
      <c r="AM17" t="s">
        <v>2109</v>
      </c>
      <c r="AN17" t="b">
        <v>1</v>
      </c>
      <c r="AO17" t="b">
        <v>1</v>
      </c>
      <c r="AP17" t="s">
        <v>1541</v>
      </c>
    </row>
    <row r="18" spans="1:42" x14ac:dyDescent="0.25">
      <c r="A18" t="s">
        <v>823</v>
      </c>
      <c r="B18">
        <v>11709681</v>
      </c>
      <c r="C18" t="s">
        <v>1711</v>
      </c>
      <c r="D18" t="s">
        <v>1712</v>
      </c>
      <c r="E18" t="s">
        <v>1713</v>
      </c>
      <c r="F18" t="s">
        <v>1556</v>
      </c>
      <c r="G18" t="s">
        <v>207</v>
      </c>
      <c r="H18" t="s">
        <v>1541</v>
      </c>
      <c r="I18" t="s">
        <v>1542</v>
      </c>
      <c r="J18" t="s">
        <v>1543</v>
      </c>
      <c r="K18">
        <v>1</v>
      </c>
      <c r="L18" t="s">
        <v>1542</v>
      </c>
      <c r="N18" t="s">
        <v>1544</v>
      </c>
      <c r="R18" t="s">
        <v>1546</v>
      </c>
      <c r="T18" t="s">
        <v>1546</v>
      </c>
      <c r="U18" t="s">
        <v>1</v>
      </c>
      <c r="V18">
        <v>43557</v>
      </c>
      <c r="W18" t="s">
        <v>1</v>
      </c>
      <c r="X18">
        <v>32</v>
      </c>
      <c r="Y18">
        <v>22.22</v>
      </c>
      <c r="Z18">
        <v>27.78</v>
      </c>
      <c r="AA18">
        <v>222.24</v>
      </c>
      <c r="AB18" t="s">
        <v>1557</v>
      </c>
      <c r="AD18" t="s">
        <v>1583</v>
      </c>
      <c r="AE18" t="s">
        <v>1548</v>
      </c>
      <c r="AF18" t="s">
        <v>1591</v>
      </c>
      <c r="AG18" t="s">
        <v>1616</v>
      </c>
      <c r="AH18" t="s">
        <v>1714</v>
      </c>
      <c r="AI18" t="s">
        <v>1714</v>
      </c>
      <c r="AJ18">
        <v>3</v>
      </c>
      <c r="AK18" t="s">
        <v>1552</v>
      </c>
      <c r="AL18">
        <v>43655</v>
      </c>
      <c r="AM18" t="s">
        <v>1546</v>
      </c>
      <c r="AN18" t="b">
        <v>1</v>
      </c>
      <c r="AO18" t="b">
        <v>1</v>
      </c>
      <c r="AP18" t="b">
        <v>1</v>
      </c>
    </row>
    <row r="19" spans="1:42" x14ac:dyDescent="0.25">
      <c r="A19" t="s">
        <v>3591</v>
      </c>
      <c r="B19" t="s">
        <v>3592</v>
      </c>
      <c r="C19" t="s">
        <v>3593</v>
      </c>
      <c r="D19" t="s">
        <v>1804</v>
      </c>
      <c r="E19" t="s">
        <v>3594</v>
      </c>
      <c r="F19" t="s">
        <v>1539</v>
      </c>
      <c r="G19" t="s">
        <v>1541</v>
      </c>
      <c r="H19" t="s">
        <v>1541</v>
      </c>
      <c r="I19" t="s">
        <v>3568</v>
      </c>
      <c r="J19" t="s">
        <v>1541</v>
      </c>
      <c r="K19">
        <v>1</v>
      </c>
      <c r="L19" t="s">
        <v>2096</v>
      </c>
      <c r="M19" t="s">
        <v>2087</v>
      </c>
      <c r="N19" t="s">
        <v>2089</v>
      </c>
      <c r="O19" t="s">
        <v>1545</v>
      </c>
      <c r="R19" t="s">
        <v>1606</v>
      </c>
      <c r="T19" t="s">
        <v>1606</v>
      </c>
      <c r="U19" t="s">
        <v>1</v>
      </c>
      <c r="V19">
        <v>44774</v>
      </c>
      <c r="W19" t="s">
        <v>1</v>
      </c>
      <c r="X19" t="s">
        <v>1541</v>
      </c>
      <c r="Y19" t="s">
        <v>1541</v>
      </c>
      <c r="Z19">
        <v>13.36</v>
      </c>
      <c r="AA19">
        <v>108.765</v>
      </c>
      <c r="AB19" t="s">
        <v>1557</v>
      </c>
      <c r="AD19" t="s">
        <v>1590</v>
      </c>
      <c r="AE19" t="s">
        <v>1583</v>
      </c>
      <c r="AF19" t="s">
        <v>1591</v>
      </c>
      <c r="AG19" t="s">
        <v>2320</v>
      </c>
      <c r="AH19" t="s">
        <v>2321</v>
      </c>
      <c r="AI19">
        <v>0</v>
      </c>
      <c r="AJ19">
        <v>4</v>
      </c>
      <c r="AK19" t="s">
        <v>1552</v>
      </c>
      <c r="AL19">
        <v>44774</v>
      </c>
      <c r="AM19" t="s">
        <v>1602</v>
      </c>
      <c r="AN19" t="b">
        <v>1</v>
      </c>
      <c r="AO19" t="s">
        <v>1541</v>
      </c>
      <c r="AP19" t="b">
        <v>1</v>
      </c>
    </row>
    <row r="20" spans="1:42" x14ac:dyDescent="0.25">
      <c r="A20" t="s">
        <v>2904</v>
      </c>
      <c r="B20" t="s">
        <v>2905</v>
      </c>
      <c r="C20" t="s">
        <v>2906</v>
      </c>
      <c r="D20" t="s">
        <v>2653</v>
      </c>
      <c r="E20" t="s">
        <v>2907</v>
      </c>
      <c r="F20" t="s">
        <v>1539</v>
      </c>
      <c r="G20" t="s">
        <v>1541</v>
      </c>
      <c r="H20" t="s">
        <v>1541</v>
      </c>
      <c r="I20" t="s">
        <v>2851</v>
      </c>
      <c r="J20" t="s">
        <v>1541</v>
      </c>
      <c r="K20">
        <v>1</v>
      </c>
      <c r="L20" t="s">
        <v>2636</v>
      </c>
      <c r="N20" t="s">
        <v>2089</v>
      </c>
      <c r="R20" t="s">
        <v>2109</v>
      </c>
      <c r="S20" t="s">
        <v>1548</v>
      </c>
      <c r="T20" t="s">
        <v>2110</v>
      </c>
      <c r="U20" t="s">
        <v>1</v>
      </c>
      <c r="V20">
        <v>44851</v>
      </c>
      <c r="W20" t="s">
        <v>1</v>
      </c>
      <c r="X20" t="s">
        <v>1541</v>
      </c>
      <c r="Y20" t="s">
        <v>1541</v>
      </c>
      <c r="Z20">
        <v>23.75</v>
      </c>
      <c r="AA20">
        <v>191.88499999999999</v>
      </c>
      <c r="AB20" t="s">
        <v>1541</v>
      </c>
      <c r="AD20" t="s">
        <v>1548</v>
      </c>
      <c r="AE20" t="s">
        <v>1548</v>
      </c>
      <c r="AF20" t="s">
        <v>1549</v>
      </c>
      <c r="AG20" t="s">
        <v>1</v>
      </c>
      <c r="AH20">
        <v>0</v>
      </c>
      <c r="AI20">
        <v>0</v>
      </c>
      <c r="AJ20">
        <v>0</v>
      </c>
      <c r="AK20" t="s">
        <v>1552</v>
      </c>
      <c r="AL20">
        <v>44847</v>
      </c>
      <c r="AM20" t="s">
        <v>2109</v>
      </c>
      <c r="AN20" t="b">
        <v>1</v>
      </c>
      <c r="AO20" t="s">
        <v>1541</v>
      </c>
      <c r="AP20" t="s">
        <v>1541</v>
      </c>
    </row>
    <row r="21" spans="1:42" x14ac:dyDescent="0.25">
      <c r="A21" t="s">
        <v>3414</v>
      </c>
      <c r="B21" t="s">
        <v>3415</v>
      </c>
      <c r="C21" t="s">
        <v>3416</v>
      </c>
      <c r="D21" t="s">
        <v>1804</v>
      </c>
      <c r="E21" t="s">
        <v>3417</v>
      </c>
      <c r="F21" t="s">
        <v>1539</v>
      </c>
      <c r="G21" t="s">
        <v>1541</v>
      </c>
      <c r="H21" t="s">
        <v>1541</v>
      </c>
      <c r="I21" t="s">
        <v>3418</v>
      </c>
      <c r="J21" t="s">
        <v>1541</v>
      </c>
      <c r="K21">
        <v>1</v>
      </c>
      <c r="L21" t="s">
        <v>2636</v>
      </c>
      <c r="N21" t="s">
        <v>2089</v>
      </c>
      <c r="O21" t="s">
        <v>1545</v>
      </c>
      <c r="P21" t="s">
        <v>1545</v>
      </c>
      <c r="R21" t="s">
        <v>2121</v>
      </c>
      <c r="S21" t="s">
        <v>2852</v>
      </c>
      <c r="T21" t="s">
        <v>2853</v>
      </c>
      <c r="U21" t="s">
        <v>2121</v>
      </c>
      <c r="V21">
        <v>45048</v>
      </c>
      <c r="W21" t="s">
        <v>1</v>
      </c>
      <c r="X21" t="s">
        <v>1541</v>
      </c>
      <c r="Y21" t="s">
        <v>1541</v>
      </c>
      <c r="Z21">
        <v>21.25</v>
      </c>
      <c r="AA21">
        <v>171.88499999999999</v>
      </c>
      <c r="AB21" t="s">
        <v>2040</v>
      </c>
      <c r="AD21" t="s">
        <v>1567</v>
      </c>
      <c r="AE21" t="s">
        <v>1567</v>
      </c>
      <c r="AF21" t="s">
        <v>1549</v>
      </c>
      <c r="AG21" t="s">
        <v>1</v>
      </c>
      <c r="AH21">
        <v>0</v>
      </c>
      <c r="AI21">
        <v>0</v>
      </c>
      <c r="AJ21">
        <v>0</v>
      </c>
      <c r="AK21" t="s">
        <v>1552</v>
      </c>
      <c r="AL21">
        <v>45018</v>
      </c>
      <c r="AM21" t="s">
        <v>2044</v>
      </c>
      <c r="AN21" t="b">
        <v>1</v>
      </c>
      <c r="AO21" t="s">
        <v>1541</v>
      </c>
      <c r="AP21" t="b">
        <v>1</v>
      </c>
    </row>
    <row r="22" spans="1:42" x14ac:dyDescent="0.25">
      <c r="A22" t="s">
        <v>939</v>
      </c>
      <c r="B22">
        <v>13487842</v>
      </c>
      <c r="C22" t="s">
        <v>1636</v>
      </c>
      <c r="D22" t="s">
        <v>1637</v>
      </c>
      <c r="E22" t="s">
        <v>1638</v>
      </c>
      <c r="F22" t="s">
        <v>1539</v>
      </c>
      <c r="G22" t="s">
        <v>1540</v>
      </c>
      <c r="H22" t="s">
        <v>1541</v>
      </c>
      <c r="I22" t="s">
        <v>1542</v>
      </c>
      <c r="J22" t="s">
        <v>1575</v>
      </c>
      <c r="K22">
        <v>1</v>
      </c>
      <c r="L22" t="s">
        <v>1542</v>
      </c>
      <c r="N22" t="s">
        <v>1544</v>
      </c>
      <c r="O22" t="s">
        <v>1545</v>
      </c>
      <c r="R22" t="s">
        <v>1577</v>
      </c>
      <c r="T22" t="s">
        <v>1577</v>
      </c>
      <c r="U22" t="s">
        <v>1</v>
      </c>
      <c r="V22">
        <v>44704</v>
      </c>
      <c r="W22" t="s">
        <v>1</v>
      </c>
      <c r="X22">
        <v>50</v>
      </c>
      <c r="Y22">
        <v>26.41</v>
      </c>
      <c r="Z22">
        <v>33.01</v>
      </c>
      <c r="AA22">
        <v>264.08</v>
      </c>
      <c r="AB22" t="s">
        <v>1547</v>
      </c>
      <c r="AD22" t="s">
        <v>1567</v>
      </c>
      <c r="AE22" t="s">
        <v>1567</v>
      </c>
      <c r="AF22" t="s">
        <v>1549</v>
      </c>
      <c r="AG22" t="s">
        <v>1</v>
      </c>
      <c r="AH22" t="s">
        <v>1578</v>
      </c>
      <c r="AI22" t="s">
        <v>1639</v>
      </c>
      <c r="AJ22">
        <v>4</v>
      </c>
      <c r="AK22" t="s">
        <v>1552</v>
      </c>
      <c r="AL22">
        <v>44701</v>
      </c>
      <c r="AM22" t="s">
        <v>1577</v>
      </c>
      <c r="AN22" t="b">
        <v>1</v>
      </c>
      <c r="AO22" t="b">
        <v>1</v>
      </c>
      <c r="AP22" t="b">
        <v>1</v>
      </c>
    </row>
    <row r="23" spans="1:42" x14ac:dyDescent="0.25">
      <c r="A23" t="s">
        <v>2668</v>
      </c>
      <c r="B23" t="s">
        <v>2669</v>
      </c>
      <c r="C23" t="s">
        <v>2670</v>
      </c>
      <c r="D23" t="s">
        <v>1864</v>
      </c>
      <c r="E23" t="s">
        <v>2671</v>
      </c>
      <c r="F23" t="s">
        <v>1539</v>
      </c>
      <c r="G23" t="s">
        <v>1541</v>
      </c>
      <c r="H23" t="s">
        <v>1541</v>
      </c>
      <c r="I23" t="s">
        <v>2635</v>
      </c>
      <c r="J23" t="s">
        <v>1541</v>
      </c>
      <c r="K23">
        <v>1</v>
      </c>
      <c r="L23" t="s">
        <v>2636</v>
      </c>
      <c r="N23" t="s">
        <v>2089</v>
      </c>
      <c r="O23" t="s">
        <v>1545</v>
      </c>
      <c r="R23" t="s">
        <v>1599</v>
      </c>
      <c r="T23" t="s">
        <v>1599</v>
      </c>
      <c r="U23" t="s">
        <v>1</v>
      </c>
      <c r="V23">
        <v>44340</v>
      </c>
      <c r="W23" t="s">
        <v>1</v>
      </c>
      <c r="X23" t="s">
        <v>1541</v>
      </c>
      <c r="Y23" t="s">
        <v>1541</v>
      </c>
      <c r="Z23">
        <v>21.88</v>
      </c>
      <c r="AA23">
        <v>176.92499999999998</v>
      </c>
      <c r="AB23" t="s">
        <v>1557</v>
      </c>
      <c r="AD23" t="s">
        <v>1567</v>
      </c>
      <c r="AE23" t="s">
        <v>1583</v>
      </c>
      <c r="AF23" t="s">
        <v>1591</v>
      </c>
      <c r="AG23" t="s">
        <v>1665</v>
      </c>
      <c r="AH23" t="s">
        <v>1601</v>
      </c>
      <c r="AI23" t="s">
        <v>1601</v>
      </c>
      <c r="AJ23">
        <v>4</v>
      </c>
      <c r="AK23" t="s">
        <v>1552</v>
      </c>
      <c r="AL23">
        <v>44340</v>
      </c>
      <c r="AM23" t="s">
        <v>1602</v>
      </c>
      <c r="AN23" t="b">
        <v>1</v>
      </c>
      <c r="AO23" t="s">
        <v>1541</v>
      </c>
      <c r="AP23" t="b">
        <v>1</v>
      </c>
    </row>
    <row r="24" spans="1:42" x14ac:dyDescent="0.25">
      <c r="A24" t="s">
        <v>3903</v>
      </c>
      <c r="B24" t="s">
        <v>3904</v>
      </c>
      <c r="C24" t="s">
        <v>3905</v>
      </c>
      <c r="D24" t="s">
        <v>1637</v>
      </c>
      <c r="E24" t="s">
        <v>3906</v>
      </c>
      <c r="F24" t="s">
        <v>1539</v>
      </c>
      <c r="G24" t="s">
        <v>1541</v>
      </c>
      <c r="H24" t="s">
        <v>1541</v>
      </c>
      <c r="I24" t="s">
        <v>3897</v>
      </c>
      <c r="J24" t="s">
        <v>1541</v>
      </c>
      <c r="K24">
        <v>1</v>
      </c>
      <c r="L24" t="s">
        <v>2636</v>
      </c>
      <c r="N24" t="s">
        <v>2089</v>
      </c>
      <c r="R24" t="s">
        <v>2090</v>
      </c>
      <c r="T24" t="s">
        <v>2090</v>
      </c>
      <c r="U24" t="s">
        <v>1</v>
      </c>
      <c r="V24">
        <v>44396</v>
      </c>
      <c r="W24" t="s">
        <v>1</v>
      </c>
      <c r="X24" t="s">
        <v>1541</v>
      </c>
      <c r="Y24" t="s">
        <v>1541</v>
      </c>
      <c r="Z24">
        <v>20</v>
      </c>
      <c r="AA24">
        <v>161.88499999999999</v>
      </c>
      <c r="AB24" t="s">
        <v>2091</v>
      </c>
      <c r="AD24" t="s">
        <v>1567</v>
      </c>
      <c r="AE24">
        <v>0</v>
      </c>
      <c r="AF24" t="s">
        <v>1591</v>
      </c>
      <c r="AG24" t="s">
        <v>1567</v>
      </c>
      <c r="AH24">
        <v>0</v>
      </c>
      <c r="AI24">
        <v>0</v>
      </c>
      <c r="AJ24">
        <v>0</v>
      </c>
      <c r="AK24" t="s">
        <v>1552</v>
      </c>
      <c r="AL24">
        <v>44396</v>
      </c>
      <c r="AM24" t="s">
        <v>2044</v>
      </c>
      <c r="AN24" t="b">
        <v>1</v>
      </c>
      <c r="AO24" t="s">
        <v>1541</v>
      </c>
      <c r="AP24" t="b">
        <v>1</v>
      </c>
    </row>
    <row r="25" spans="1:42" x14ac:dyDescent="0.25">
      <c r="A25" t="s">
        <v>2722</v>
      </c>
      <c r="B25" t="s">
        <v>2723</v>
      </c>
      <c r="C25" t="s">
        <v>2724</v>
      </c>
      <c r="D25" t="s">
        <v>2725</v>
      </c>
      <c r="E25" t="s">
        <v>2726</v>
      </c>
      <c r="F25" t="s">
        <v>1539</v>
      </c>
      <c r="G25" t="s">
        <v>1541</v>
      </c>
      <c r="H25" t="s">
        <v>1541</v>
      </c>
      <c r="I25" t="s">
        <v>2721</v>
      </c>
      <c r="J25" t="s">
        <v>1541</v>
      </c>
      <c r="K25">
        <v>0.5</v>
      </c>
      <c r="L25" t="s">
        <v>2636</v>
      </c>
      <c r="N25" t="s">
        <v>1544</v>
      </c>
      <c r="P25" t="s">
        <v>1545</v>
      </c>
      <c r="Q25" t="s">
        <v>1576</v>
      </c>
      <c r="R25" t="s">
        <v>1599</v>
      </c>
      <c r="S25" t="s">
        <v>1647</v>
      </c>
      <c r="T25" t="s">
        <v>1599</v>
      </c>
      <c r="U25" t="s">
        <v>1599</v>
      </c>
      <c r="V25">
        <v>44137</v>
      </c>
      <c r="W25" t="s">
        <v>1</v>
      </c>
      <c r="X25" t="s">
        <v>1541</v>
      </c>
      <c r="Y25" t="s">
        <v>1541</v>
      </c>
      <c r="Z25">
        <v>28.13</v>
      </c>
      <c r="AA25">
        <v>226.92499999999998</v>
      </c>
      <c r="AB25" t="s">
        <v>1557</v>
      </c>
      <c r="AD25" t="s">
        <v>1567</v>
      </c>
      <c r="AE25" t="s">
        <v>1567</v>
      </c>
      <c r="AF25" t="s">
        <v>1549</v>
      </c>
      <c r="AG25" t="s">
        <v>1</v>
      </c>
      <c r="AH25" t="s">
        <v>1601</v>
      </c>
      <c r="AI25" t="s">
        <v>1601</v>
      </c>
      <c r="AJ25">
        <v>2</v>
      </c>
      <c r="AK25" t="s">
        <v>1608</v>
      </c>
      <c r="AL25">
        <v>44421</v>
      </c>
      <c r="AM25" t="s">
        <v>1602</v>
      </c>
      <c r="AN25" t="b">
        <v>1</v>
      </c>
      <c r="AO25" t="s">
        <v>1541</v>
      </c>
      <c r="AP25" t="b">
        <v>1</v>
      </c>
    </row>
    <row r="26" spans="1:42" x14ac:dyDescent="0.25">
      <c r="A26" t="s">
        <v>129</v>
      </c>
      <c r="B26">
        <v>13544420</v>
      </c>
      <c r="C26" t="s">
        <v>1732</v>
      </c>
      <c r="D26" t="s">
        <v>1733</v>
      </c>
      <c r="E26" t="s">
        <v>1734</v>
      </c>
      <c r="F26" t="s">
        <v>1539</v>
      </c>
      <c r="G26" t="s">
        <v>153</v>
      </c>
      <c r="H26" t="s">
        <v>1541</v>
      </c>
      <c r="I26" t="s">
        <v>1542</v>
      </c>
      <c r="J26" t="s">
        <v>1564</v>
      </c>
      <c r="K26">
        <v>1</v>
      </c>
      <c r="L26" t="s">
        <v>1542</v>
      </c>
      <c r="N26" t="s">
        <v>1634</v>
      </c>
      <c r="O26" t="s">
        <v>1651</v>
      </c>
      <c r="R26" t="s">
        <v>1565</v>
      </c>
      <c r="T26" t="s">
        <v>1652</v>
      </c>
      <c r="U26" t="s">
        <v>1</v>
      </c>
      <c r="V26">
        <v>44809</v>
      </c>
      <c r="W26" t="s">
        <v>1</v>
      </c>
      <c r="X26">
        <v>24</v>
      </c>
      <c r="Y26">
        <v>17.48</v>
      </c>
      <c r="Z26">
        <v>21.85</v>
      </c>
      <c r="AA26">
        <v>174.8</v>
      </c>
      <c r="AB26" t="s">
        <v>1557</v>
      </c>
      <c r="AD26" t="s">
        <v>1583</v>
      </c>
      <c r="AE26" t="s">
        <v>1567</v>
      </c>
      <c r="AF26" t="s">
        <v>1591</v>
      </c>
      <c r="AG26" t="s">
        <v>1611</v>
      </c>
      <c r="AH26" t="s">
        <v>1735</v>
      </c>
      <c r="AI26" t="s">
        <v>1736</v>
      </c>
      <c r="AJ26">
        <v>4</v>
      </c>
      <c r="AK26" t="s">
        <v>1552</v>
      </c>
      <c r="AL26">
        <v>44846</v>
      </c>
      <c r="AM26" t="s">
        <v>1570</v>
      </c>
      <c r="AN26" t="b">
        <v>1</v>
      </c>
      <c r="AO26" t="b">
        <v>1</v>
      </c>
      <c r="AP26" t="b">
        <v>1</v>
      </c>
    </row>
    <row r="27" spans="1:42" x14ac:dyDescent="0.25">
      <c r="A27" t="s">
        <v>261</v>
      </c>
      <c r="B27">
        <v>10523828</v>
      </c>
      <c r="C27" t="s">
        <v>1595</v>
      </c>
      <c r="D27" t="s">
        <v>1537</v>
      </c>
      <c r="E27" t="s">
        <v>1596</v>
      </c>
      <c r="F27" t="s">
        <v>1539</v>
      </c>
      <c r="G27" t="s">
        <v>1597</v>
      </c>
      <c r="H27" t="s">
        <v>1541</v>
      </c>
      <c r="I27" t="s">
        <v>1542</v>
      </c>
      <c r="J27" t="s">
        <v>1598</v>
      </c>
      <c r="K27">
        <v>1</v>
      </c>
      <c r="L27" t="s">
        <v>1542</v>
      </c>
      <c r="N27" t="s">
        <v>1544</v>
      </c>
      <c r="O27" t="s">
        <v>1545</v>
      </c>
      <c r="R27" t="s">
        <v>1599</v>
      </c>
      <c r="T27" t="s">
        <v>1599</v>
      </c>
      <c r="U27" t="s">
        <v>1</v>
      </c>
      <c r="V27">
        <v>39904</v>
      </c>
      <c r="W27" t="s">
        <v>1</v>
      </c>
      <c r="X27">
        <v>60</v>
      </c>
      <c r="Y27">
        <v>55.31</v>
      </c>
      <c r="Z27">
        <v>69.14</v>
      </c>
      <c r="AA27">
        <v>553.12</v>
      </c>
      <c r="AB27" t="s">
        <v>1547</v>
      </c>
      <c r="AD27" t="s">
        <v>1567</v>
      </c>
      <c r="AE27" t="s">
        <v>1590</v>
      </c>
      <c r="AF27" t="s">
        <v>1591</v>
      </c>
      <c r="AG27" t="s">
        <v>1592</v>
      </c>
      <c r="AH27" t="s">
        <v>1600</v>
      </c>
      <c r="AI27" t="s">
        <v>1601</v>
      </c>
      <c r="AJ27">
        <v>1</v>
      </c>
      <c r="AK27" t="s">
        <v>1</v>
      </c>
      <c r="AL27" t="s">
        <v>1</v>
      </c>
      <c r="AM27" t="s">
        <v>1602</v>
      </c>
      <c r="AN27" t="b">
        <v>1</v>
      </c>
      <c r="AO27" t="b">
        <v>1</v>
      </c>
      <c r="AP27" t="b">
        <v>1</v>
      </c>
    </row>
    <row r="28" spans="1:42" x14ac:dyDescent="0.25">
      <c r="A28" t="s">
        <v>272</v>
      </c>
      <c r="B28">
        <v>11500111</v>
      </c>
      <c r="C28" t="s">
        <v>1839</v>
      </c>
      <c r="D28" t="s">
        <v>1840</v>
      </c>
      <c r="E28" t="s">
        <v>1841</v>
      </c>
      <c r="F28" t="s">
        <v>1539</v>
      </c>
      <c r="G28" t="s">
        <v>1597</v>
      </c>
      <c r="H28" t="s">
        <v>1541</v>
      </c>
      <c r="I28" t="s">
        <v>1542</v>
      </c>
      <c r="J28" t="s">
        <v>1575</v>
      </c>
      <c r="K28">
        <v>1</v>
      </c>
      <c r="L28" t="s">
        <v>1542</v>
      </c>
      <c r="N28" t="s">
        <v>1544</v>
      </c>
      <c r="O28" t="s">
        <v>1545</v>
      </c>
      <c r="Q28" t="s">
        <v>1576</v>
      </c>
      <c r="R28" t="s">
        <v>1577</v>
      </c>
      <c r="T28" t="s">
        <v>1577</v>
      </c>
      <c r="U28" t="s">
        <v>1</v>
      </c>
      <c r="V28">
        <v>43136</v>
      </c>
      <c r="W28" t="s">
        <v>1</v>
      </c>
      <c r="X28">
        <v>61</v>
      </c>
      <c r="Y28">
        <v>59.68</v>
      </c>
      <c r="Z28">
        <v>74.599999999999994</v>
      </c>
      <c r="AA28">
        <v>596.79999999999995</v>
      </c>
      <c r="AB28" t="s">
        <v>1547</v>
      </c>
      <c r="AD28" t="s">
        <v>1567</v>
      </c>
      <c r="AE28" t="s">
        <v>1583</v>
      </c>
      <c r="AF28" t="s">
        <v>1591</v>
      </c>
      <c r="AG28" t="s">
        <v>1665</v>
      </c>
      <c r="AH28" t="s">
        <v>1739</v>
      </c>
      <c r="AI28" t="s">
        <v>1578</v>
      </c>
      <c r="AJ28">
        <v>1</v>
      </c>
      <c r="AK28" t="s">
        <v>1</v>
      </c>
      <c r="AL28" t="s">
        <v>1</v>
      </c>
      <c r="AM28" t="s">
        <v>1577</v>
      </c>
      <c r="AN28" t="b">
        <v>1</v>
      </c>
      <c r="AO28" t="b">
        <v>1</v>
      </c>
      <c r="AP28" t="b">
        <v>1</v>
      </c>
    </row>
    <row r="29" spans="1:42" x14ac:dyDescent="0.25">
      <c r="A29" t="s">
        <v>2703</v>
      </c>
      <c r="B29" t="s">
        <v>2704</v>
      </c>
      <c r="C29" t="s">
        <v>2705</v>
      </c>
      <c r="D29" t="s">
        <v>2159</v>
      </c>
      <c r="E29" t="s">
        <v>2706</v>
      </c>
      <c r="F29" t="s">
        <v>1539</v>
      </c>
      <c r="G29" t="s">
        <v>1541</v>
      </c>
      <c r="H29" t="s">
        <v>1541</v>
      </c>
      <c r="I29" t="s">
        <v>2707</v>
      </c>
      <c r="J29" t="s">
        <v>1541</v>
      </c>
      <c r="K29">
        <v>1</v>
      </c>
      <c r="L29" t="s">
        <v>2096</v>
      </c>
      <c r="M29" t="s">
        <v>2087</v>
      </c>
      <c r="N29" t="s">
        <v>2089</v>
      </c>
      <c r="P29" t="s">
        <v>1545</v>
      </c>
      <c r="R29" t="s">
        <v>1606</v>
      </c>
      <c r="S29" t="s">
        <v>2319</v>
      </c>
      <c r="T29" t="s">
        <v>1606</v>
      </c>
      <c r="U29" t="s">
        <v>1606</v>
      </c>
      <c r="V29">
        <v>44410</v>
      </c>
      <c r="W29" t="s">
        <v>1</v>
      </c>
      <c r="X29" t="s">
        <v>1541</v>
      </c>
      <c r="Y29" t="s">
        <v>1541</v>
      </c>
      <c r="Z29">
        <v>19.93</v>
      </c>
      <c r="AA29">
        <v>161.32499999999999</v>
      </c>
      <c r="AB29" t="s">
        <v>1557</v>
      </c>
      <c r="AD29" t="s">
        <v>1590</v>
      </c>
      <c r="AE29" t="s">
        <v>1548</v>
      </c>
      <c r="AF29" t="s">
        <v>1591</v>
      </c>
      <c r="AG29" t="s">
        <v>2708</v>
      </c>
      <c r="AH29" t="s">
        <v>2321</v>
      </c>
      <c r="AI29">
        <v>0</v>
      </c>
      <c r="AJ29">
        <v>4</v>
      </c>
      <c r="AK29" t="s">
        <v>1608</v>
      </c>
      <c r="AL29">
        <v>44470</v>
      </c>
      <c r="AM29" t="s">
        <v>1602</v>
      </c>
      <c r="AN29" t="b">
        <v>1</v>
      </c>
      <c r="AO29" t="s">
        <v>1541</v>
      </c>
      <c r="AP29" t="b">
        <v>1</v>
      </c>
    </row>
    <row r="30" spans="1:42" x14ac:dyDescent="0.25">
      <c r="A30" t="s">
        <v>3199</v>
      </c>
      <c r="B30" t="s">
        <v>3200</v>
      </c>
      <c r="C30" t="s">
        <v>3201</v>
      </c>
      <c r="D30" t="s">
        <v>1908</v>
      </c>
      <c r="E30" t="s">
        <v>3202</v>
      </c>
      <c r="F30" t="s">
        <v>1539</v>
      </c>
      <c r="G30" t="s">
        <v>1541</v>
      </c>
      <c r="H30" t="s">
        <v>1541</v>
      </c>
      <c r="I30" t="s">
        <v>2095</v>
      </c>
      <c r="J30" t="s">
        <v>1541</v>
      </c>
      <c r="K30">
        <v>1</v>
      </c>
      <c r="L30" t="s">
        <v>2096</v>
      </c>
      <c r="M30" t="s">
        <v>2087</v>
      </c>
      <c r="N30" t="s">
        <v>2089</v>
      </c>
      <c r="P30" t="s">
        <v>1545</v>
      </c>
      <c r="R30" t="s">
        <v>1589</v>
      </c>
      <c r="S30" t="s">
        <v>1647</v>
      </c>
      <c r="T30" t="s">
        <v>1589</v>
      </c>
      <c r="U30" t="s">
        <v>1589</v>
      </c>
      <c r="V30">
        <v>44809</v>
      </c>
      <c r="W30" t="s">
        <v>1</v>
      </c>
      <c r="X30" t="s">
        <v>1541</v>
      </c>
      <c r="Y30" t="s">
        <v>1541</v>
      </c>
      <c r="Z30">
        <v>13.36</v>
      </c>
      <c r="AA30">
        <v>108.765</v>
      </c>
      <c r="AB30" t="s">
        <v>1557</v>
      </c>
      <c r="AD30" t="s">
        <v>1567</v>
      </c>
      <c r="AE30" t="s">
        <v>1567</v>
      </c>
      <c r="AF30" t="s">
        <v>1549</v>
      </c>
      <c r="AG30" t="s">
        <v>1</v>
      </c>
      <c r="AH30" t="s">
        <v>1648</v>
      </c>
      <c r="AI30" t="s">
        <v>1593</v>
      </c>
      <c r="AJ30">
        <v>4</v>
      </c>
      <c r="AK30" t="s">
        <v>1552</v>
      </c>
      <c r="AL30">
        <v>44809</v>
      </c>
      <c r="AM30" t="s">
        <v>1594</v>
      </c>
      <c r="AN30" t="b">
        <v>1</v>
      </c>
      <c r="AO30" t="s">
        <v>1541</v>
      </c>
      <c r="AP30" t="b">
        <v>1</v>
      </c>
    </row>
    <row r="31" spans="1:42" x14ac:dyDescent="0.25">
      <c r="A31" t="s">
        <v>1298</v>
      </c>
      <c r="B31">
        <v>11043306</v>
      </c>
      <c r="C31" t="s">
        <v>2408</v>
      </c>
      <c r="D31" t="s">
        <v>1873</v>
      </c>
      <c r="E31" t="s">
        <v>2409</v>
      </c>
      <c r="F31" t="s">
        <v>1539</v>
      </c>
      <c r="G31" t="s">
        <v>153</v>
      </c>
      <c r="H31" t="s">
        <v>1541</v>
      </c>
      <c r="I31" t="s">
        <v>2087</v>
      </c>
      <c r="J31" t="s">
        <v>2088</v>
      </c>
      <c r="K31">
        <v>1</v>
      </c>
      <c r="L31" t="s">
        <v>1542</v>
      </c>
      <c r="N31" t="s">
        <v>2089</v>
      </c>
      <c r="R31" t="s">
        <v>2090</v>
      </c>
      <c r="T31" t="s">
        <v>2090</v>
      </c>
      <c r="U31" t="s">
        <v>1</v>
      </c>
      <c r="V31">
        <v>44958</v>
      </c>
      <c r="W31" t="s">
        <v>1</v>
      </c>
      <c r="X31">
        <v>26</v>
      </c>
      <c r="Y31">
        <v>18.7</v>
      </c>
      <c r="Z31">
        <v>23.38</v>
      </c>
      <c r="AA31">
        <v>187.04</v>
      </c>
      <c r="AB31" t="s">
        <v>2091</v>
      </c>
      <c r="AD31" t="s">
        <v>1567</v>
      </c>
      <c r="AE31">
        <v>0</v>
      </c>
      <c r="AF31" t="s">
        <v>1591</v>
      </c>
      <c r="AG31" t="s">
        <v>1567</v>
      </c>
      <c r="AH31">
        <v>0</v>
      </c>
      <c r="AI31">
        <v>0</v>
      </c>
      <c r="AJ31">
        <v>0</v>
      </c>
      <c r="AK31" t="s">
        <v>1608</v>
      </c>
      <c r="AL31">
        <v>44959</v>
      </c>
      <c r="AM31" t="s">
        <v>2044</v>
      </c>
      <c r="AN31" t="b">
        <v>1</v>
      </c>
      <c r="AO31" t="b">
        <v>1</v>
      </c>
      <c r="AP31" t="b">
        <v>1</v>
      </c>
    </row>
    <row r="32" spans="1:42" x14ac:dyDescent="0.25">
      <c r="A32" t="s">
        <v>3227</v>
      </c>
      <c r="B32" t="s">
        <v>3228</v>
      </c>
      <c r="C32" t="s">
        <v>2934</v>
      </c>
      <c r="D32" t="s">
        <v>2159</v>
      </c>
      <c r="E32" t="s">
        <v>2935</v>
      </c>
      <c r="F32" t="s">
        <v>1539</v>
      </c>
      <c r="G32" t="s">
        <v>1541</v>
      </c>
      <c r="H32" t="s">
        <v>1541</v>
      </c>
      <c r="I32" t="s">
        <v>3229</v>
      </c>
      <c r="J32" t="s">
        <v>1541</v>
      </c>
      <c r="K32">
        <v>1</v>
      </c>
      <c r="L32" t="s">
        <v>2636</v>
      </c>
      <c r="N32" t="s">
        <v>2089</v>
      </c>
      <c r="O32" t="s">
        <v>1545</v>
      </c>
      <c r="P32" t="s">
        <v>1545</v>
      </c>
      <c r="R32" t="s">
        <v>2039</v>
      </c>
      <c r="T32" t="s">
        <v>2039</v>
      </c>
      <c r="U32" t="s">
        <v>2039</v>
      </c>
      <c r="V32">
        <v>44880</v>
      </c>
      <c r="W32" t="s">
        <v>1</v>
      </c>
      <c r="X32" t="s">
        <v>1541</v>
      </c>
      <c r="Y32" t="s">
        <v>1541</v>
      </c>
      <c r="Z32">
        <v>21.3</v>
      </c>
      <c r="AA32">
        <v>172.285</v>
      </c>
      <c r="AB32" t="s">
        <v>2040</v>
      </c>
      <c r="AD32" t="s">
        <v>1567</v>
      </c>
      <c r="AE32" t="s">
        <v>1567</v>
      </c>
      <c r="AF32" t="s">
        <v>1549</v>
      </c>
      <c r="AG32" t="s">
        <v>1</v>
      </c>
      <c r="AH32">
        <v>0</v>
      </c>
      <c r="AI32">
        <v>0</v>
      </c>
      <c r="AJ32">
        <v>0</v>
      </c>
      <c r="AK32" t="s">
        <v>1552</v>
      </c>
      <c r="AL32">
        <v>44887</v>
      </c>
      <c r="AM32" t="s">
        <v>2044</v>
      </c>
      <c r="AN32" t="b">
        <v>1</v>
      </c>
      <c r="AO32" t="s">
        <v>1541</v>
      </c>
      <c r="AP32" t="b">
        <v>1</v>
      </c>
    </row>
    <row r="33" spans="1:42" x14ac:dyDescent="0.25">
      <c r="A33" t="s">
        <v>617</v>
      </c>
      <c r="B33">
        <v>11361987</v>
      </c>
      <c r="C33" t="s">
        <v>1672</v>
      </c>
      <c r="D33" t="s">
        <v>1673</v>
      </c>
      <c r="E33" t="s">
        <v>1674</v>
      </c>
      <c r="F33" t="s">
        <v>1556</v>
      </c>
      <c r="G33" t="s">
        <v>1540</v>
      </c>
      <c r="H33" t="s">
        <v>1541</v>
      </c>
      <c r="I33" t="s">
        <v>1542</v>
      </c>
      <c r="J33" t="s">
        <v>1598</v>
      </c>
      <c r="K33">
        <v>1</v>
      </c>
      <c r="L33" t="s">
        <v>1542</v>
      </c>
      <c r="N33" t="s">
        <v>1544</v>
      </c>
      <c r="O33" t="s">
        <v>1545</v>
      </c>
      <c r="P33" t="s">
        <v>1545</v>
      </c>
      <c r="Q33" t="s">
        <v>1576</v>
      </c>
      <c r="R33" t="s">
        <v>1599</v>
      </c>
      <c r="S33" t="s">
        <v>1647</v>
      </c>
      <c r="T33" t="s">
        <v>1599</v>
      </c>
      <c r="U33" t="s">
        <v>1599</v>
      </c>
      <c r="V33">
        <v>42795</v>
      </c>
      <c r="W33" t="s">
        <v>1</v>
      </c>
      <c r="X33">
        <v>53</v>
      </c>
      <c r="Y33">
        <v>33.03</v>
      </c>
      <c r="Z33">
        <v>41.29</v>
      </c>
      <c r="AA33">
        <v>330.32</v>
      </c>
      <c r="AB33" t="s">
        <v>1547</v>
      </c>
      <c r="AD33" t="s">
        <v>1567</v>
      </c>
      <c r="AE33" t="s">
        <v>1567</v>
      </c>
      <c r="AF33" t="s">
        <v>1549</v>
      </c>
      <c r="AG33" t="s">
        <v>1</v>
      </c>
      <c r="AH33" t="s">
        <v>1601</v>
      </c>
      <c r="AI33" t="s">
        <v>1601</v>
      </c>
      <c r="AJ33">
        <v>3</v>
      </c>
      <c r="AK33" t="s">
        <v>1608</v>
      </c>
      <c r="AL33">
        <v>44550</v>
      </c>
      <c r="AM33" t="s">
        <v>1602</v>
      </c>
      <c r="AN33" t="b">
        <v>1</v>
      </c>
      <c r="AO33" t="b">
        <v>1</v>
      </c>
      <c r="AP33" t="b">
        <v>1</v>
      </c>
    </row>
    <row r="34" spans="1:42" x14ac:dyDescent="0.25">
      <c r="A34" t="s">
        <v>3125</v>
      </c>
      <c r="B34" t="s">
        <v>3126</v>
      </c>
      <c r="C34" t="s">
        <v>3127</v>
      </c>
      <c r="D34" t="s">
        <v>3128</v>
      </c>
      <c r="E34" t="s">
        <v>3129</v>
      </c>
      <c r="F34" t="s">
        <v>1539</v>
      </c>
      <c r="G34" t="s">
        <v>1541</v>
      </c>
      <c r="H34" t="s">
        <v>1541</v>
      </c>
      <c r="I34" t="s">
        <v>3002</v>
      </c>
      <c r="J34" t="s">
        <v>1541</v>
      </c>
      <c r="K34">
        <v>1</v>
      </c>
      <c r="L34" t="s">
        <v>2636</v>
      </c>
      <c r="N34" t="s">
        <v>2089</v>
      </c>
      <c r="O34" t="s">
        <v>1545</v>
      </c>
      <c r="P34" t="s">
        <v>1545</v>
      </c>
      <c r="R34" t="s">
        <v>2121</v>
      </c>
      <c r="S34" t="s">
        <v>2852</v>
      </c>
      <c r="T34" t="s">
        <v>2853</v>
      </c>
      <c r="U34" t="s">
        <v>2121</v>
      </c>
      <c r="V34">
        <v>44473</v>
      </c>
      <c r="W34" t="s">
        <v>1</v>
      </c>
      <c r="X34" t="s">
        <v>1541</v>
      </c>
      <c r="Y34" t="s">
        <v>1541</v>
      </c>
      <c r="Z34">
        <v>26.88</v>
      </c>
      <c r="AA34">
        <v>216.92499999999998</v>
      </c>
      <c r="AB34" t="s">
        <v>2040</v>
      </c>
      <c r="AD34" t="s">
        <v>1567</v>
      </c>
      <c r="AE34">
        <v>0</v>
      </c>
      <c r="AF34" t="s">
        <v>1591</v>
      </c>
      <c r="AG34" t="s">
        <v>1567</v>
      </c>
      <c r="AH34">
        <v>0</v>
      </c>
      <c r="AI34">
        <v>0</v>
      </c>
      <c r="AJ34">
        <v>0</v>
      </c>
      <c r="AK34" t="s">
        <v>1608</v>
      </c>
      <c r="AL34">
        <v>44707</v>
      </c>
      <c r="AM34" t="s">
        <v>2044</v>
      </c>
      <c r="AN34" t="b">
        <v>1</v>
      </c>
      <c r="AO34" t="s">
        <v>1541</v>
      </c>
      <c r="AP34" t="b">
        <v>1</v>
      </c>
    </row>
    <row r="35" spans="1:42" x14ac:dyDescent="0.25">
      <c r="A35" t="s">
        <v>2061</v>
      </c>
      <c r="B35">
        <v>11791904</v>
      </c>
      <c r="C35" t="s">
        <v>2062</v>
      </c>
      <c r="D35" t="s">
        <v>2063</v>
      </c>
      <c r="E35" t="s">
        <v>2064</v>
      </c>
      <c r="F35" t="s">
        <v>1539</v>
      </c>
      <c r="G35" t="s">
        <v>1541</v>
      </c>
      <c r="H35" t="s">
        <v>1541</v>
      </c>
      <c r="I35" t="s">
        <v>2037</v>
      </c>
      <c r="J35" t="s">
        <v>1541</v>
      </c>
      <c r="K35">
        <v>1</v>
      </c>
      <c r="L35" t="s">
        <v>2037</v>
      </c>
      <c r="N35" t="s">
        <v>2038</v>
      </c>
      <c r="R35" t="s">
        <v>2039</v>
      </c>
      <c r="T35" t="s">
        <v>2039</v>
      </c>
      <c r="U35" t="s">
        <v>1</v>
      </c>
      <c r="V35">
        <v>44501</v>
      </c>
      <c r="W35" t="s">
        <v>1</v>
      </c>
      <c r="X35" t="s">
        <v>1541</v>
      </c>
      <c r="Y35" t="s">
        <v>1541</v>
      </c>
      <c r="Z35">
        <v>0</v>
      </c>
      <c r="AA35">
        <v>0</v>
      </c>
      <c r="AB35" t="s">
        <v>2040</v>
      </c>
      <c r="AD35" t="s">
        <v>2041</v>
      </c>
      <c r="AE35" t="s">
        <v>2042</v>
      </c>
      <c r="AF35" t="s">
        <v>1591</v>
      </c>
      <c r="AG35" t="s">
        <v>2043</v>
      </c>
      <c r="AH35">
        <v>0</v>
      </c>
      <c r="AI35">
        <v>0</v>
      </c>
      <c r="AJ35">
        <v>0</v>
      </c>
      <c r="AK35" t="s">
        <v>1552</v>
      </c>
      <c r="AL35">
        <v>44501</v>
      </c>
      <c r="AM35" t="s">
        <v>2044</v>
      </c>
      <c r="AN35" t="b">
        <v>1</v>
      </c>
      <c r="AO35" t="s">
        <v>1541</v>
      </c>
      <c r="AP35" t="b">
        <v>1</v>
      </c>
    </row>
    <row r="36" spans="1:42" x14ac:dyDescent="0.25">
      <c r="A36" t="s">
        <v>2073</v>
      </c>
      <c r="B36">
        <v>13499713</v>
      </c>
      <c r="C36" t="s">
        <v>2074</v>
      </c>
      <c r="D36" t="s">
        <v>2075</v>
      </c>
      <c r="E36" t="s">
        <v>2076</v>
      </c>
      <c r="F36" t="s">
        <v>1539</v>
      </c>
      <c r="G36" t="s">
        <v>1541</v>
      </c>
      <c r="H36" t="s">
        <v>1541</v>
      </c>
      <c r="I36" t="s">
        <v>2037</v>
      </c>
      <c r="J36" t="s">
        <v>1541</v>
      </c>
      <c r="K36">
        <v>1</v>
      </c>
      <c r="L36" t="s">
        <v>2037</v>
      </c>
      <c r="N36" t="s">
        <v>2038</v>
      </c>
      <c r="R36" t="s">
        <v>2039</v>
      </c>
      <c r="T36" t="s">
        <v>2039</v>
      </c>
      <c r="U36" t="s">
        <v>1</v>
      </c>
      <c r="V36">
        <v>44718</v>
      </c>
      <c r="W36" t="s">
        <v>1</v>
      </c>
      <c r="X36" t="s">
        <v>1541</v>
      </c>
      <c r="Y36" t="s">
        <v>1541</v>
      </c>
      <c r="Z36">
        <v>0</v>
      </c>
      <c r="AA36">
        <v>0</v>
      </c>
      <c r="AB36" t="s">
        <v>2040</v>
      </c>
      <c r="AD36" t="s">
        <v>2041</v>
      </c>
      <c r="AE36" t="s">
        <v>2042</v>
      </c>
      <c r="AF36" t="s">
        <v>1591</v>
      </c>
      <c r="AG36" t="s">
        <v>2043</v>
      </c>
      <c r="AH36">
        <v>0</v>
      </c>
      <c r="AI36">
        <v>0</v>
      </c>
      <c r="AJ36">
        <v>0</v>
      </c>
      <c r="AK36" t="s">
        <v>1552</v>
      </c>
      <c r="AL36">
        <v>44718</v>
      </c>
      <c r="AM36" t="s">
        <v>2044</v>
      </c>
      <c r="AN36" t="b">
        <v>1</v>
      </c>
      <c r="AO36" t="s">
        <v>1541</v>
      </c>
      <c r="AP36" t="b">
        <v>1</v>
      </c>
    </row>
    <row r="37" spans="1:42" x14ac:dyDescent="0.25">
      <c r="A37" t="s">
        <v>2745</v>
      </c>
      <c r="B37" t="s">
        <v>2746</v>
      </c>
      <c r="C37" t="s">
        <v>2747</v>
      </c>
      <c r="D37" t="s">
        <v>1916</v>
      </c>
      <c r="E37" t="s">
        <v>2748</v>
      </c>
      <c r="F37" t="s">
        <v>1539</v>
      </c>
      <c r="G37" t="s">
        <v>1541</v>
      </c>
      <c r="H37" t="s">
        <v>1541</v>
      </c>
      <c r="I37" t="s">
        <v>2740</v>
      </c>
      <c r="J37" t="s">
        <v>1541</v>
      </c>
      <c r="K37">
        <v>1</v>
      </c>
      <c r="L37" t="s">
        <v>2636</v>
      </c>
      <c r="N37" t="s">
        <v>2089</v>
      </c>
      <c r="R37" t="s">
        <v>2090</v>
      </c>
      <c r="T37" t="s">
        <v>2090</v>
      </c>
      <c r="U37" t="s">
        <v>1</v>
      </c>
      <c r="V37">
        <v>44986</v>
      </c>
      <c r="W37" t="s">
        <v>1</v>
      </c>
      <c r="X37" t="s">
        <v>1541</v>
      </c>
      <c r="Y37" t="s">
        <v>1541</v>
      </c>
      <c r="Z37">
        <v>23.75</v>
      </c>
      <c r="AA37">
        <v>191.88499999999999</v>
      </c>
      <c r="AB37" t="s">
        <v>2091</v>
      </c>
      <c r="AD37" t="s">
        <v>1567</v>
      </c>
      <c r="AE37">
        <v>0</v>
      </c>
      <c r="AF37" t="s">
        <v>1591</v>
      </c>
      <c r="AG37" t="s">
        <v>1567</v>
      </c>
      <c r="AH37">
        <v>0</v>
      </c>
      <c r="AI37">
        <v>0</v>
      </c>
      <c r="AJ37">
        <v>0</v>
      </c>
      <c r="AK37" t="s">
        <v>1608</v>
      </c>
      <c r="AL37">
        <v>44985</v>
      </c>
      <c r="AM37" t="s">
        <v>2044</v>
      </c>
      <c r="AN37" t="b">
        <v>1</v>
      </c>
      <c r="AO37" t="s">
        <v>1541</v>
      </c>
      <c r="AP37" t="b">
        <v>1</v>
      </c>
    </row>
    <row r="38" spans="1:42" x14ac:dyDescent="0.25">
      <c r="A38" t="s">
        <v>2199</v>
      </c>
      <c r="B38">
        <v>11142132</v>
      </c>
      <c r="C38" t="s">
        <v>2200</v>
      </c>
      <c r="D38" t="s">
        <v>1689</v>
      </c>
      <c r="E38" t="s">
        <v>2201</v>
      </c>
      <c r="F38" t="s">
        <v>1539</v>
      </c>
      <c r="G38" t="s">
        <v>1605</v>
      </c>
      <c r="H38" t="s">
        <v>1541</v>
      </c>
      <c r="I38" t="s">
        <v>2087</v>
      </c>
      <c r="J38" t="s">
        <v>2108</v>
      </c>
      <c r="K38">
        <v>1</v>
      </c>
      <c r="L38" t="s">
        <v>1542</v>
      </c>
      <c r="N38" t="s">
        <v>2089</v>
      </c>
      <c r="R38" t="s">
        <v>2109</v>
      </c>
      <c r="S38" t="s">
        <v>1548</v>
      </c>
      <c r="T38" t="s">
        <v>2110</v>
      </c>
      <c r="U38" t="s">
        <v>1</v>
      </c>
      <c r="V38">
        <v>42207</v>
      </c>
      <c r="W38" t="s">
        <v>1</v>
      </c>
      <c r="X38">
        <v>37</v>
      </c>
      <c r="Y38">
        <v>23.66</v>
      </c>
      <c r="Z38">
        <v>29.58</v>
      </c>
      <c r="AA38">
        <v>236.64</v>
      </c>
      <c r="AB38" t="s">
        <v>1541</v>
      </c>
      <c r="AD38" t="s">
        <v>1548</v>
      </c>
      <c r="AE38" t="s">
        <v>1548</v>
      </c>
      <c r="AF38" t="s">
        <v>1549</v>
      </c>
      <c r="AG38" t="s">
        <v>1</v>
      </c>
      <c r="AH38">
        <v>0</v>
      </c>
      <c r="AI38">
        <v>0</v>
      </c>
      <c r="AJ38">
        <v>0</v>
      </c>
      <c r="AK38" t="s">
        <v>1</v>
      </c>
      <c r="AL38" t="s">
        <v>1</v>
      </c>
      <c r="AM38" t="s">
        <v>2109</v>
      </c>
      <c r="AN38" t="b">
        <v>1</v>
      </c>
      <c r="AO38" t="b">
        <v>1</v>
      </c>
      <c r="AP38" t="s">
        <v>1541</v>
      </c>
    </row>
    <row r="39" spans="1:42" x14ac:dyDescent="0.25">
      <c r="A39" t="s">
        <v>3692</v>
      </c>
      <c r="B39" t="s">
        <v>3693</v>
      </c>
      <c r="C39" t="s">
        <v>2200</v>
      </c>
      <c r="D39" t="s">
        <v>3694</v>
      </c>
      <c r="E39" t="s">
        <v>3695</v>
      </c>
      <c r="F39" t="s">
        <v>1539</v>
      </c>
      <c r="G39" t="s">
        <v>1541</v>
      </c>
      <c r="H39" t="s">
        <v>1541</v>
      </c>
      <c r="I39" t="s">
        <v>3621</v>
      </c>
      <c r="J39" t="s">
        <v>1541</v>
      </c>
      <c r="K39">
        <v>1</v>
      </c>
      <c r="L39" t="s">
        <v>2636</v>
      </c>
      <c r="N39" t="s">
        <v>2089</v>
      </c>
      <c r="R39" t="s">
        <v>2090</v>
      </c>
      <c r="T39" t="s">
        <v>2090</v>
      </c>
      <c r="U39" t="s">
        <v>1</v>
      </c>
      <c r="V39">
        <v>43843</v>
      </c>
      <c r="W39" t="s">
        <v>1</v>
      </c>
      <c r="X39" t="s">
        <v>1541</v>
      </c>
      <c r="Y39" t="s">
        <v>1541</v>
      </c>
      <c r="Z39">
        <v>21.88</v>
      </c>
      <c r="AA39">
        <v>176.92499999999998</v>
      </c>
      <c r="AB39" t="s">
        <v>2091</v>
      </c>
      <c r="AD39" t="s">
        <v>1567</v>
      </c>
      <c r="AE39">
        <v>0</v>
      </c>
      <c r="AF39" t="s">
        <v>1591</v>
      </c>
      <c r="AG39" t="s">
        <v>1567</v>
      </c>
      <c r="AH39">
        <v>0</v>
      </c>
      <c r="AI39">
        <v>0</v>
      </c>
      <c r="AJ39">
        <v>0</v>
      </c>
      <c r="AK39" t="s">
        <v>1552</v>
      </c>
      <c r="AL39">
        <v>43843</v>
      </c>
      <c r="AM39" t="s">
        <v>2044</v>
      </c>
      <c r="AN39" t="b">
        <v>1</v>
      </c>
      <c r="AO39" t="s">
        <v>1541</v>
      </c>
      <c r="AP39" t="b">
        <v>1</v>
      </c>
    </row>
    <row r="40" spans="1:42" x14ac:dyDescent="0.25">
      <c r="A40" t="s">
        <v>3081</v>
      </c>
      <c r="B40" t="s">
        <v>3082</v>
      </c>
      <c r="C40" t="s">
        <v>3083</v>
      </c>
      <c r="D40" t="s">
        <v>1873</v>
      </c>
      <c r="E40" t="s">
        <v>3084</v>
      </c>
      <c r="F40" t="s">
        <v>1539</v>
      </c>
      <c r="G40" t="s">
        <v>1541</v>
      </c>
      <c r="H40" t="s">
        <v>1541</v>
      </c>
      <c r="I40" t="s">
        <v>3002</v>
      </c>
      <c r="J40" t="s">
        <v>1541</v>
      </c>
      <c r="K40">
        <v>1</v>
      </c>
      <c r="L40" t="s">
        <v>2636</v>
      </c>
      <c r="N40" t="s">
        <v>2089</v>
      </c>
      <c r="O40" t="s">
        <v>1545</v>
      </c>
      <c r="P40" t="s">
        <v>1545</v>
      </c>
      <c r="Q40" t="s">
        <v>1576</v>
      </c>
      <c r="R40" t="s">
        <v>2121</v>
      </c>
      <c r="S40" t="s">
        <v>2285</v>
      </c>
      <c r="T40" t="s">
        <v>2286</v>
      </c>
      <c r="U40" t="s">
        <v>2121</v>
      </c>
      <c r="V40">
        <v>44340</v>
      </c>
      <c r="W40" t="s">
        <v>1</v>
      </c>
      <c r="X40" t="s">
        <v>1541</v>
      </c>
      <c r="Y40" t="s">
        <v>1541</v>
      </c>
      <c r="Z40">
        <v>22.5</v>
      </c>
      <c r="AA40">
        <v>181.88499999999999</v>
      </c>
      <c r="AB40" t="s">
        <v>2040</v>
      </c>
      <c r="AD40" t="s">
        <v>1567</v>
      </c>
      <c r="AE40">
        <v>0</v>
      </c>
      <c r="AF40" t="s">
        <v>1591</v>
      </c>
      <c r="AG40" t="s">
        <v>1567</v>
      </c>
      <c r="AH40">
        <v>0</v>
      </c>
      <c r="AI40">
        <v>0</v>
      </c>
      <c r="AJ40">
        <v>0</v>
      </c>
      <c r="AK40" t="s">
        <v>1608</v>
      </c>
      <c r="AL40">
        <v>44707</v>
      </c>
      <c r="AM40" t="s">
        <v>2044</v>
      </c>
      <c r="AN40" t="b">
        <v>1</v>
      </c>
      <c r="AO40" t="s">
        <v>1541</v>
      </c>
      <c r="AP40" t="b">
        <v>1</v>
      </c>
    </row>
    <row r="41" spans="1:42" x14ac:dyDescent="0.25">
      <c r="A41" t="s">
        <v>2451</v>
      </c>
      <c r="B41">
        <v>13442376</v>
      </c>
      <c r="C41" t="s">
        <v>2452</v>
      </c>
      <c r="D41" t="s">
        <v>1905</v>
      </c>
      <c r="E41" t="s">
        <v>2453</v>
      </c>
      <c r="F41" t="s">
        <v>1556</v>
      </c>
      <c r="G41" t="s">
        <v>153</v>
      </c>
      <c r="H41" t="s">
        <v>1541</v>
      </c>
      <c r="I41" t="s">
        <v>2087</v>
      </c>
      <c r="J41" t="s">
        <v>2108</v>
      </c>
      <c r="K41">
        <v>1</v>
      </c>
      <c r="L41" t="s">
        <v>1542</v>
      </c>
      <c r="N41" t="s">
        <v>2089</v>
      </c>
      <c r="R41" t="s">
        <v>2109</v>
      </c>
      <c r="S41" t="s">
        <v>1548</v>
      </c>
      <c r="T41" t="s">
        <v>2110</v>
      </c>
      <c r="U41" t="s">
        <v>1</v>
      </c>
      <c r="V41">
        <v>44634</v>
      </c>
      <c r="W41" t="s">
        <v>1</v>
      </c>
      <c r="X41">
        <v>24</v>
      </c>
      <c r="Y41">
        <v>16.27</v>
      </c>
      <c r="Z41">
        <v>20.34</v>
      </c>
      <c r="AA41">
        <v>162.72</v>
      </c>
      <c r="AB41" t="s">
        <v>1541</v>
      </c>
      <c r="AD41" t="s">
        <v>1548</v>
      </c>
      <c r="AE41" t="s">
        <v>1548</v>
      </c>
      <c r="AF41" t="s">
        <v>1549</v>
      </c>
      <c r="AG41" t="s">
        <v>1</v>
      </c>
      <c r="AH41">
        <v>0</v>
      </c>
      <c r="AI41">
        <v>0</v>
      </c>
      <c r="AJ41">
        <v>0</v>
      </c>
      <c r="AK41" t="s">
        <v>1552</v>
      </c>
      <c r="AL41">
        <v>44635</v>
      </c>
      <c r="AM41" t="s">
        <v>2109</v>
      </c>
      <c r="AN41" t="b">
        <v>1</v>
      </c>
      <c r="AO41" t="b">
        <v>1</v>
      </c>
      <c r="AP41" t="s">
        <v>1541</v>
      </c>
    </row>
    <row r="42" spans="1:42" x14ac:dyDescent="0.25">
      <c r="A42" t="s">
        <v>3801</v>
      </c>
      <c r="B42" t="s">
        <v>3802</v>
      </c>
      <c r="C42" t="s">
        <v>3803</v>
      </c>
      <c r="D42" t="s">
        <v>3799</v>
      </c>
      <c r="E42" t="s">
        <v>3804</v>
      </c>
      <c r="F42" t="s">
        <v>1539</v>
      </c>
      <c r="G42" t="s">
        <v>1541</v>
      </c>
      <c r="H42" t="s">
        <v>1541</v>
      </c>
      <c r="I42" t="s">
        <v>3621</v>
      </c>
      <c r="J42" t="s">
        <v>1541</v>
      </c>
      <c r="K42">
        <v>1</v>
      </c>
      <c r="L42" t="s">
        <v>2636</v>
      </c>
      <c r="N42" t="s">
        <v>2089</v>
      </c>
      <c r="O42" t="s">
        <v>1545</v>
      </c>
      <c r="P42" t="s">
        <v>1545</v>
      </c>
      <c r="Q42" t="s">
        <v>1576</v>
      </c>
      <c r="R42" t="s">
        <v>2121</v>
      </c>
      <c r="S42" t="s">
        <v>2285</v>
      </c>
      <c r="T42" t="s">
        <v>2286</v>
      </c>
      <c r="U42" t="s">
        <v>2121</v>
      </c>
      <c r="V42">
        <v>44256</v>
      </c>
      <c r="W42" t="s">
        <v>1</v>
      </c>
      <c r="X42" t="s">
        <v>1541</v>
      </c>
      <c r="Y42" t="s">
        <v>1541</v>
      </c>
      <c r="Z42">
        <v>22.5</v>
      </c>
      <c r="AA42">
        <v>181.88499999999999</v>
      </c>
      <c r="AB42" t="s">
        <v>2040</v>
      </c>
      <c r="AD42" t="s">
        <v>1567</v>
      </c>
      <c r="AE42">
        <v>0</v>
      </c>
      <c r="AF42" t="s">
        <v>1591</v>
      </c>
      <c r="AG42" t="s">
        <v>1567</v>
      </c>
      <c r="AH42">
        <v>0</v>
      </c>
      <c r="AI42">
        <v>0</v>
      </c>
      <c r="AJ42">
        <v>0</v>
      </c>
      <c r="AK42" t="s">
        <v>1608</v>
      </c>
      <c r="AL42">
        <v>45093</v>
      </c>
      <c r="AM42" t="s">
        <v>2044</v>
      </c>
      <c r="AN42" t="b">
        <v>1</v>
      </c>
      <c r="AO42" t="s">
        <v>1541</v>
      </c>
      <c r="AP42" t="b">
        <v>1</v>
      </c>
    </row>
    <row r="43" spans="1:42" x14ac:dyDescent="0.25">
      <c r="A43" t="s">
        <v>916</v>
      </c>
      <c r="B43">
        <v>13322011</v>
      </c>
      <c r="C43" t="s">
        <v>1881</v>
      </c>
      <c r="D43" t="s">
        <v>1875</v>
      </c>
      <c r="E43" t="s">
        <v>1882</v>
      </c>
      <c r="F43" t="s">
        <v>1539</v>
      </c>
      <c r="G43" t="s">
        <v>1574</v>
      </c>
      <c r="H43" t="s">
        <v>1582</v>
      </c>
      <c r="I43" t="s">
        <v>1542</v>
      </c>
      <c r="J43" t="s">
        <v>1543</v>
      </c>
      <c r="K43">
        <v>1</v>
      </c>
      <c r="L43" t="s">
        <v>1542</v>
      </c>
      <c r="N43" t="s">
        <v>1634</v>
      </c>
      <c r="O43" t="s">
        <v>1545</v>
      </c>
      <c r="Q43" t="s">
        <v>1576</v>
      </c>
      <c r="R43" t="s">
        <v>1546</v>
      </c>
      <c r="T43" t="s">
        <v>1546</v>
      </c>
      <c r="U43" t="s">
        <v>1</v>
      </c>
      <c r="V43">
        <v>44491</v>
      </c>
      <c r="W43" t="s">
        <v>1</v>
      </c>
      <c r="X43">
        <v>57</v>
      </c>
      <c r="Y43">
        <v>43.02</v>
      </c>
      <c r="Z43">
        <v>53.78</v>
      </c>
      <c r="AA43">
        <v>430.24</v>
      </c>
      <c r="AB43" t="s">
        <v>1547</v>
      </c>
      <c r="AD43" t="s">
        <v>1583</v>
      </c>
      <c r="AE43" t="s">
        <v>1583</v>
      </c>
      <c r="AF43" t="s">
        <v>1549</v>
      </c>
      <c r="AG43" t="s">
        <v>1</v>
      </c>
      <c r="AH43" t="s">
        <v>1883</v>
      </c>
      <c r="AI43" t="s">
        <v>1551</v>
      </c>
      <c r="AJ43">
        <v>2</v>
      </c>
      <c r="AK43" t="s">
        <v>1552</v>
      </c>
      <c r="AL43">
        <v>44491</v>
      </c>
      <c r="AM43" t="s">
        <v>1546</v>
      </c>
      <c r="AN43" t="b">
        <v>1</v>
      </c>
      <c r="AO43" t="b">
        <v>1</v>
      </c>
      <c r="AP43" t="b">
        <v>1</v>
      </c>
    </row>
    <row r="44" spans="1:42" x14ac:dyDescent="0.25">
      <c r="A44" t="s">
        <v>2194</v>
      </c>
      <c r="B44">
        <v>11608612</v>
      </c>
      <c r="C44" t="s">
        <v>2195</v>
      </c>
      <c r="D44" t="s">
        <v>2183</v>
      </c>
      <c r="E44" t="s">
        <v>2196</v>
      </c>
      <c r="F44" t="s">
        <v>1539</v>
      </c>
      <c r="G44" t="s">
        <v>1605</v>
      </c>
      <c r="H44" t="s">
        <v>1541</v>
      </c>
      <c r="I44" t="s">
        <v>2087</v>
      </c>
      <c r="J44" t="s">
        <v>2108</v>
      </c>
      <c r="K44">
        <v>1</v>
      </c>
      <c r="L44" t="s">
        <v>1542</v>
      </c>
      <c r="N44" t="s">
        <v>2089</v>
      </c>
      <c r="R44" t="s">
        <v>2109</v>
      </c>
      <c r="S44" t="s">
        <v>1548</v>
      </c>
      <c r="T44" t="s">
        <v>2110</v>
      </c>
      <c r="U44" t="s">
        <v>1</v>
      </c>
      <c r="V44">
        <v>42464</v>
      </c>
      <c r="W44" t="s">
        <v>1</v>
      </c>
      <c r="X44">
        <v>37</v>
      </c>
      <c r="Y44">
        <v>23.66</v>
      </c>
      <c r="Z44">
        <v>29.58</v>
      </c>
      <c r="AA44">
        <v>236.64</v>
      </c>
      <c r="AB44" t="s">
        <v>1541</v>
      </c>
      <c r="AD44" t="s">
        <v>1548</v>
      </c>
      <c r="AE44" t="s">
        <v>1548</v>
      </c>
      <c r="AF44" t="s">
        <v>1549</v>
      </c>
      <c r="AG44" t="s">
        <v>1</v>
      </c>
      <c r="AH44">
        <v>0</v>
      </c>
      <c r="AI44">
        <v>0</v>
      </c>
      <c r="AJ44">
        <v>0</v>
      </c>
      <c r="AK44" t="s">
        <v>1</v>
      </c>
      <c r="AL44" t="s">
        <v>1</v>
      </c>
      <c r="AM44" t="s">
        <v>2109</v>
      </c>
      <c r="AN44" t="b">
        <v>1</v>
      </c>
      <c r="AO44" t="b">
        <v>1</v>
      </c>
      <c r="AP44" t="s">
        <v>1541</v>
      </c>
    </row>
    <row r="45" spans="1:42" x14ac:dyDescent="0.25">
      <c r="A45" t="s">
        <v>1235</v>
      </c>
      <c r="B45">
        <v>11056057</v>
      </c>
      <c r="C45" t="s">
        <v>2195</v>
      </c>
      <c r="D45" t="s">
        <v>1824</v>
      </c>
      <c r="E45" t="s">
        <v>2330</v>
      </c>
      <c r="F45" t="s">
        <v>1539</v>
      </c>
      <c r="G45" t="s">
        <v>1605</v>
      </c>
      <c r="H45" t="s">
        <v>1541</v>
      </c>
      <c r="I45" t="s">
        <v>2087</v>
      </c>
      <c r="J45" t="s">
        <v>2088</v>
      </c>
      <c r="K45">
        <v>1</v>
      </c>
      <c r="L45" t="s">
        <v>1542</v>
      </c>
      <c r="N45" t="s">
        <v>2089</v>
      </c>
      <c r="R45" t="s">
        <v>2090</v>
      </c>
      <c r="T45" t="s">
        <v>2090</v>
      </c>
      <c r="U45" t="s">
        <v>1</v>
      </c>
      <c r="V45">
        <v>42011</v>
      </c>
      <c r="W45" t="s">
        <v>1</v>
      </c>
      <c r="X45">
        <v>37</v>
      </c>
      <c r="Y45">
        <v>23.66</v>
      </c>
      <c r="Z45">
        <v>29.58</v>
      </c>
      <c r="AA45">
        <v>236.64</v>
      </c>
      <c r="AB45" t="s">
        <v>2091</v>
      </c>
      <c r="AD45" t="s">
        <v>1776</v>
      </c>
      <c r="AE45">
        <v>0</v>
      </c>
      <c r="AF45" t="s">
        <v>1591</v>
      </c>
      <c r="AG45" t="s">
        <v>1776</v>
      </c>
      <c r="AH45">
        <v>0</v>
      </c>
      <c r="AI45">
        <v>0</v>
      </c>
      <c r="AJ45">
        <v>0</v>
      </c>
      <c r="AK45" t="s">
        <v>1608</v>
      </c>
      <c r="AL45">
        <v>44743</v>
      </c>
      <c r="AM45" t="s">
        <v>2044</v>
      </c>
      <c r="AN45" t="b">
        <v>1</v>
      </c>
      <c r="AO45" t="b">
        <v>1</v>
      </c>
      <c r="AP45" t="b">
        <v>1</v>
      </c>
    </row>
    <row r="46" spans="1:42" x14ac:dyDescent="0.25">
      <c r="A46" t="s">
        <v>3442</v>
      </c>
      <c r="B46" t="s">
        <v>3443</v>
      </c>
      <c r="C46" t="s">
        <v>3444</v>
      </c>
      <c r="D46" t="s">
        <v>1793</v>
      </c>
      <c r="E46" t="s">
        <v>3445</v>
      </c>
      <c r="F46" t="s">
        <v>1539</v>
      </c>
      <c r="G46" t="s">
        <v>1541</v>
      </c>
      <c r="H46" t="s">
        <v>1541</v>
      </c>
      <c r="I46" t="s">
        <v>3428</v>
      </c>
      <c r="J46" t="s">
        <v>1541</v>
      </c>
      <c r="K46">
        <v>1</v>
      </c>
      <c r="L46" t="s">
        <v>2636</v>
      </c>
      <c r="N46" t="s">
        <v>1544</v>
      </c>
      <c r="O46" t="s">
        <v>1545</v>
      </c>
      <c r="R46" t="s">
        <v>1691</v>
      </c>
      <c r="T46" t="s">
        <v>1691</v>
      </c>
      <c r="U46" t="s">
        <v>1</v>
      </c>
      <c r="V46">
        <v>44760</v>
      </c>
      <c r="W46" t="s">
        <v>1</v>
      </c>
      <c r="X46" t="s">
        <v>1541</v>
      </c>
      <c r="Y46" t="s">
        <v>1541</v>
      </c>
      <c r="Z46">
        <v>39</v>
      </c>
      <c r="AA46">
        <v>313.88499999999999</v>
      </c>
      <c r="AB46" t="s">
        <v>1547</v>
      </c>
      <c r="AD46" t="s">
        <v>1567</v>
      </c>
      <c r="AE46" t="s">
        <v>1583</v>
      </c>
      <c r="AF46" t="s">
        <v>1591</v>
      </c>
      <c r="AG46" t="s">
        <v>1665</v>
      </c>
      <c r="AH46" t="s">
        <v>1696</v>
      </c>
      <c r="AI46" t="s">
        <v>1821</v>
      </c>
      <c r="AJ46">
        <v>4</v>
      </c>
      <c r="AK46" t="s">
        <v>1552</v>
      </c>
      <c r="AL46">
        <v>44746</v>
      </c>
      <c r="AM46" t="s">
        <v>1602</v>
      </c>
      <c r="AN46" t="b">
        <v>1</v>
      </c>
      <c r="AO46" t="s">
        <v>1541</v>
      </c>
      <c r="AP46" t="b">
        <v>1</v>
      </c>
    </row>
    <row r="47" spans="1:42" x14ac:dyDescent="0.25">
      <c r="A47" t="s">
        <v>3495</v>
      </c>
      <c r="B47" t="s">
        <v>3496</v>
      </c>
      <c r="C47" t="s">
        <v>3497</v>
      </c>
      <c r="D47" t="s">
        <v>2501</v>
      </c>
      <c r="E47" t="s">
        <v>3498</v>
      </c>
      <c r="F47" t="s">
        <v>1539</v>
      </c>
      <c r="G47" t="s">
        <v>1541</v>
      </c>
      <c r="H47" t="s">
        <v>1541</v>
      </c>
      <c r="I47" t="s">
        <v>3486</v>
      </c>
      <c r="J47" t="s">
        <v>1541</v>
      </c>
      <c r="K47">
        <v>1</v>
      </c>
      <c r="L47" t="s">
        <v>2636</v>
      </c>
      <c r="N47" t="s">
        <v>1544</v>
      </c>
      <c r="O47" t="s">
        <v>1545</v>
      </c>
      <c r="R47" t="s">
        <v>1599</v>
      </c>
      <c r="T47" t="s">
        <v>1599</v>
      </c>
      <c r="U47" t="s">
        <v>1</v>
      </c>
      <c r="V47">
        <v>44607</v>
      </c>
      <c r="W47" t="s">
        <v>1</v>
      </c>
      <c r="X47" t="s">
        <v>1541</v>
      </c>
      <c r="Y47" t="s">
        <v>1541</v>
      </c>
      <c r="Z47">
        <v>48.13</v>
      </c>
      <c r="AA47">
        <v>386.92500000000001</v>
      </c>
      <c r="AB47" t="s">
        <v>1547</v>
      </c>
      <c r="AD47" t="s">
        <v>1590</v>
      </c>
      <c r="AE47" t="s">
        <v>1567</v>
      </c>
      <c r="AF47" t="s">
        <v>1591</v>
      </c>
      <c r="AG47" t="s">
        <v>1820</v>
      </c>
      <c r="AH47" t="s">
        <v>1601</v>
      </c>
      <c r="AI47" t="s">
        <v>1601</v>
      </c>
      <c r="AJ47">
        <v>3</v>
      </c>
      <c r="AK47" t="s">
        <v>1552</v>
      </c>
      <c r="AL47">
        <v>44592</v>
      </c>
      <c r="AM47" t="s">
        <v>1602</v>
      </c>
      <c r="AN47" t="b">
        <v>1</v>
      </c>
      <c r="AO47" t="s">
        <v>1541</v>
      </c>
      <c r="AP47" t="b">
        <v>1</v>
      </c>
    </row>
    <row r="48" spans="1:42" x14ac:dyDescent="0.25">
      <c r="A48" t="s">
        <v>3469</v>
      </c>
      <c r="B48" t="s">
        <v>3470</v>
      </c>
      <c r="C48" t="s">
        <v>3471</v>
      </c>
      <c r="D48" t="s">
        <v>1806</v>
      </c>
      <c r="E48" t="s">
        <v>3472</v>
      </c>
      <c r="F48" t="s">
        <v>1539</v>
      </c>
      <c r="G48" t="s">
        <v>1541</v>
      </c>
      <c r="H48" t="s">
        <v>1541</v>
      </c>
      <c r="I48" t="s">
        <v>3463</v>
      </c>
      <c r="J48" t="s">
        <v>1541</v>
      </c>
      <c r="K48">
        <v>1</v>
      </c>
      <c r="L48" t="s">
        <v>2636</v>
      </c>
      <c r="N48" t="s">
        <v>1544</v>
      </c>
      <c r="P48" t="s">
        <v>1545</v>
      </c>
      <c r="R48" t="s">
        <v>1599</v>
      </c>
      <c r="S48" t="s">
        <v>1647</v>
      </c>
      <c r="T48" t="s">
        <v>1599</v>
      </c>
      <c r="U48" t="s">
        <v>1599</v>
      </c>
      <c r="V48">
        <v>44725</v>
      </c>
      <c r="W48" t="s">
        <v>1</v>
      </c>
      <c r="X48" t="s">
        <v>1541</v>
      </c>
      <c r="Y48" t="s">
        <v>1541</v>
      </c>
      <c r="Z48">
        <v>55</v>
      </c>
      <c r="AA48">
        <v>441.88499999999999</v>
      </c>
      <c r="AB48" t="s">
        <v>1547</v>
      </c>
      <c r="AD48" t="s">
        <v>1567</v>
      </c>
      <c r="AE48" t="s">
        <v>1567</v>
      </c>
      <c r="AF48" t="s">
        <v>1549</v>
      </c>
      <c r="AG48" t="s">
        <v>1</v>
      </c>
      <c r="AH48" t="s">
        <v>1601</v>
      </c>
      <c r="AI48" t="s">
        <v>1601</v>
      </c>
      <c r="AJ48">
        <v>2</v>
      </c>
      <c r="AK48" t="s">
        <v>1552</v>
      </c>
      <c r="AL48">
        <v>44719</v>
      </c>
      <c r="AM48" t="s">
        <v>1602</v>
      </c>
      <c r="AN48" t="b">
        <v>1</v>
      </c>
      <c r="AO48" t="s">
        <v>1541</v>
      </c>
      <c r="AP48" t="b">
        <v>1</v>
      </c>
    </row>
    <row r="49" spans="1:42" x14ac:dyDescent="0.25">
      <c r="A49" t="s">
        <v>3842</v>
      </c>
      <c r="B49" t="s">
        <v>3843</v>
      </c>
      <c r="C49" t="s">
        <v>3844</v>
      </c>
      <c r="D49" t="s">
        <v>3845</v>
      </c>
      <c r="E49" t="s">
        <v>3846</v>
      </c>
      <c r="F49" t="s">
        <v>1539</v>
      </c>
      <c r="G49" t="s">
        <v>1541</v>
      </c>
      <c r="H49" t="s">
        <v>1541</v>
      </c>
      <c r="I49" t="s">
        <v>3832</v>
      </c>
      <c r="J49" t="s">
        <v>1541</v>
      </c>
      <c r="K49">
        <v>1</v>
      </c>
      <c r="L49" t="s">
        <v>2636</v>
      </c>
      <c r="N49" t="s">
        <v>1544</v>
      </c>
      <c r="O49" t="s">
        <v>1545</v>
      </c>
      <c r="R49" t="s">
        <v>1589</v>
      </c>
      <c r="T49" t="s">
        <v>1589</v>
      </c>
      <c r="U49" t="s">
        <v>1</v>
      </c>
      <c r="V49">
        <v>44664</v>
      </c>
      <c r="W49" t="s">
        <v>1</v>
      </c>
      <c r="X49" t="s">
        <v>1541</v>
      </c>
      <c r="Y49" t="s">
        <v>1541</v>
      </c>
      <c r="Z49">
        <v>42.5</v>
      </c>
      <c r="AA49">
        <v>341.88499999999999</v>
      </c>
      <c r="AB49" t="s">
        <v>1547</v>
      </c>
      <c r="AD49" t="s">
        <v>1583</v>
      </c>
      <c r="AE49" t="s">
        <v>1567</v>
      </c>
      <c r="AF49" t="s">
        <v>1591</v>
      </c>
      <c r="AG49" t="s">
        <v>1611</v>
      </c>
      <c r="AH49" t="s">
        <v>1706</v>
      </c>
      <c r="AI49" t="s">
        <v>1648</v>
      </c>
      <c r="AJ49">
        <v>2</v>
      </c>
      <c r="AK49" t="s">
        <v>1552</v>
      </c>
      <c r="AL49">
        <v>44662</v>
      </c>
      <c r="AM49" t="s">
        <v>1594</v>
      </c>
      <c r="AN49" t="b">
        <v>1</v>
      </c>
      <c r="AO49" t="s">
        <v>1541</v>
      </c>
      <c r="AP49" t="b">
        <v>1</v>
      </c>
    </row>
    <row r="50" spans="1:42" x14ac:dyDescent="0.25">
      <c r="A50" t="s">
        <v>3247</v>
      </c>
      <c r="B50" t="s">
        <v>3248</v>
      </c>
      <c r="C50" t="s">
        <v>3249</v>
      </c>
      <c r="D50" t="s">
        <v>2159</v>
      </c>
      <c r="E50" t="s">
        <v>3250</v>
      </c>
      <c r="F50" t="s">
        <v>1539</v>
      </c>
      <c r="G50" t="s">
        <v>1541</v>
      </c>
      <c r="H50" t="s">
        <v>1541</v>
      </c>
      <c r="I50" t="s">
        <v>3229</v>
      </c>
      <c r="J50" t="s">
        <v>1541</v>
      </c>
      <c r="K50">
        <v>1</v>
      </c>
      <c r="L50" t="s">
        <v>2636</v>
      </c>
      <c r="N50" t="s">
        <v>2089</v>
      </c>
      <c r="R50" t="s">
        <v>2090</v>
      </c>
      <c r="T50" t="s">
        <v>2090</v>
      </c>
      <c r="U50" t="s">
        <v>1</v>
      </c>
      <c r="V50">
        <v>44502</v>
      </c>
      <c r="W50" t="s">
        <v>1</v>
      </c>
      <c r="X50" t="s">
        <v>1541</v>
      </c>
      <c r="Y50" t="s">
        <v>1541</v>
      </c>
      <c r="Z50">
        <v>22.5</v>
      </c>
      <c r="AA50">
        <v>181.88499999999999</v>
      </c>
      <c r="AB50" t="s">
        <v>2091</v>
      </c>
      <c r="AD50" t="s">
        <v>1590</v>
      </c>
      <c r="AE50">
        <v>0</v>
      </c>
      <c r="AF50" t="s">
        <v>1591</v>
      </c>
      <c r="AG50" t="s">
        <v>1590</v>
      </c>
      <c r="AH50">
        <v>0</v>
      </c>
      <c r="AI50">
        <v>0</v>
      </c>
      <c r="AJ50">
        <v>0</v>
      </c>
      <c r="AK50" t="s">
        <v>1552</v>
      </c>
      <c r="AL50">
        <v>44502</v>
      </c>
      <c r="AM50" t="s">
        <v>2044</v>
      </c>
      <c r="AN50" t="b">
        <v>1</v>
      </c>
      <c r="AO50" t="s">
        <v>1541</v>
      </c>
      <c r="AP50" t="b">
        <v>1</v>
      </c>
    </row>
    <row r="51" spans="1:42" x14ac:dyDescent="0.25">
      <c r="A51" t="s">
        <v>670</v>
      </c>
      <c r="B51">
        <v>13441448</v>
      </c>
      <c r="C51" t="s">
        <v>1962</v>
      </c>
      <c r="D51" t="s">
        <v>1963</v>
      </c>
      <c r="E51" t="s">
        <v>1964</v>
      </c>
      <c r="F51" t="s">
        <v>1556</v>
      </c>
      <c r="G51" t="s">
        <v>207</v>
      </c>
      <c r="H51" t="s">
        <v>1541</v>
      </c>
      <c r="I51" t="s">
        <v>1542</v>
      </c>
      <c r="J51" t="s">
        <v>1564</v>
      </c>
      <c r="K51">
        <v>1</v>
      </c>
      <c r="L51" t="s">
        <v>1542</v>
      </c>
      <c r="N51" t="s">
        <v>1544</v>
      </c>
      <c r="O51" t="s">
        <v>1545</v>
      </c>
      <c r="R51" t="s">
        <v>1565</v>
      </c>
      <c r="T51" t="s">
        <v>1566</v>
      </c>
      <c r="U51" t="s">
        <v>1</v>
      </c>
      <c r="V51">
        <v>44641</v>
      </c>
      <c r="W51" t="s">
        <v>1</v>
      </c>
      <c r="X51">
        <v>30</v>
      </c>
      <c r="Y51">
        <v>20.25</v>
      </c>
      <c r="Z51">
        <v>25.31</v>
      </c>
      <c r="AA51">
        <v>202.48</v>
      </c>
      <c r="AB51" t="s">
        <v>1557</v>
      </c>
      <c r="AD51" t="s">
        <v>1567</v>
      </c>
      <c r="AE51" t="s">
        <v>1567</v>
      </c>
      <c r="AF51" t="s">
        <v>1549</v>
      </c>
      <c r="AG51" t="s">
        <v>1</v>
      </c>
      <c r="AH51" t="s">
        <v>1965</v>
      </c>
      <c r="AI51" t="s">
        <v>1966</v>
      </c>
      <c r="AJ51">
        <v>3</v>
      </c>
      <c r="AK51" t="s">
        <v>1552</v>
      </c>
      <c r="AL51">
        <v>44641</v>
      </c>
      <c r="AM51" t="s">
        <v>1570</v>
      </c>
      <c r="AN51" t="b">
        <v>1</v>
      </c>
      <c r="AO51" t="b">
        <v>1</v>
      </c>
      <c r="AP51" t="b">
        <v>1</v>
      </c>
    </row>
    <row r="52" spans="1:42" x14ac:dyDescent="0.25">
      <c r="A52" t="s">
        <v>2874</v>
      </c>
      <c r="B52" t="s">
        <v>2875</v>
      </c>
      <c r="C52" t="s">
        <v>1962</v>
      </c>
      <c r="D52" t="s">
        <v>1689</v>
      </c>
      <c r="E52" t="s">
        <v>2876</v>
      </c>
      <c r="F52" t="s">
        <v>1539</v>
      </c>
      <c r="G52" t="s">
        <v>1541</v>
      </c>
      <c r="H52" t="s">
        <v>1541</v>
      </c>
      <c r="I52" t="s">
        <v>2851</v>
      </c>
      <c r="J52" t="s">
        <v>1541</v>
      </c>
      <c r="K52">
        <v>1</v>
      </c>
      <c r="L52" t="s">
        <v>2636</v>
      </c>
      <c r="N52" t="s">
        <v>2089</v>
      </c>
      <c r="R52" t="s">
        <v>2090</v>
      </c>
      <c r="T52" t="s">
        <v>2090</v>
      </c>
      <c r="U52" t="s">
        <v>1</v>
      </c>
      <c r="V52">
        <v>44879</v>
      </c>
      <c r="W52" t="s">
        <v>1</v>
      </c>
      <c r="X52" t="s">
        <v>1541</v>
      </c>
      <c r="Y52" t="s">
        <v>1541</v>
      </c>
      <c r="Z52">
        <v>21.25</v>
      </c>
      <c r="AA52">
        <v>171.88499999999999</v>
      </c>
      <c r="AB52" t="s">
        <v>2091</v>
      </c>
      <c r="AC52" t="s">
        <v>1557</v>
      </c>
      <c r="AD52" t="s">
        <v>1567</v>
      </c>
      <c r="AE52">
        <v>0</v>
      </c>
      <c r="AF52" t="s">
        <v>1591</v>
      </c>
      <c r="AG52" t="s">
        <v>1567</v>
      </c>
      <c r="AH52">
        <v>0</v>
      </c>
      <c r="AI52">
        <v>0</v>
      </c>
      <c r="AJ52">
        <v>0</v>
      </c>
      <c r="AK52" t="s">
        <v>1552</v>
      </c>
      <c r="AL52">
        <v>44887</v>
      </c>
      <c r="AM52" t="s">
        <v>2044</v>
      </c>
      <c r="AN52" t="b">
        <v>1</v>
      </c>
      <c r="AO52" t="s">
        <v>1541</v>
      </c>
      <c r="AP52" t="b">
        <v>1</v>
      </c>
    </row>
    <row r="53" spans="1:42" x14ac:dyDescent="0.25">
      <c r="A53" t="s">
        <v>2847</v>
      </c>
      <c r="B53" t="s">
        <v>2848</v>
      </c>
      <c r="C53" t="s">
        <v>2849</v>
      </c>
      <c r="D53" t="s">
        <v>2739</v>
      </c>
      <c r="E53" t="s">
        <v>2850</v>
      </c>
      <c r="F53" t="s">
        <v>1539</v>
      </c>
      <c r="G53" t="s">
        <v>1541</v>
      </c>
      <c r="H53" t="s">
        <v>1541</v>
      </c>
      <c r="I53" t="s">
        <v>2851</v>
      </c>
      <c r="J53" t="s">
        <v>1541</v>
      </c>
      <c r="K53">
        <v>1</v>
      </c>
      <c r="L53" t="s">
        <v>2636</v>
      </c>
      <c r="N53" t="s">
        <v>2089</v>
      </c>
      <c r="O53" t="s">
        <v>1545</v>
      </c>
      <c r="P53" t="s">
        <v>1545</v>
      </c>
      <c r="R53" t="s">
        <v>2121</v>
      </c>
      <c r="S53" t="s">
        <v>2852</v>
      </c>
      <c r="T53" t="s">
        <v>2853</v>
      </c>
      <c r="U53" t="s">
        <v>2121</v>
      </c>
      <c r="V53">
        <v>44630</v>
      </c>
      <c r="W53" t="s">
        <v>1</v>
      </c>
      <c r="X53" t="s">
        <v>1541</v>
      </c>
      <c r="Y53" t="s">
        <v>1541</v>
      </c>
      <c r="Z53">
        <v>21.88</v>
      </c>
      <c r="AA53">
        <v>176.92499999999998</v>
      </c>
      <c r="AB53" t="s">
        <v>2040</v>
      </c>
      <c r="AD53" t="s">
        <v>1583</v>
      </c>
      <c r="AE53">
        <v>0</v>
      </c>
      <c r="AF53" t="s">
        <v>1591</v>
      </c>
      <c r="AG53" t="s">
        <v>1583</v>
      </c>
      <c r="AH53">
        <v>0</v>
      </c>
      <c r="AI53">
        <v>0</v>
      </c>
      <c r="AJ53">
        <v>0</v>
      </c>
      <c r="AK53" t="s">
        <v>1552</v>
      </c>
      <c r="AL53">
        <v>44830</v>
      </c>
      <c r="AM53" t="s">
        <v>2044</v>
      </c>
      <c r="AN53" t="b">
        <v>1</v>
      </c>
      <c r="AO53" t="s">
        <v>1541</v>
      </c>
      <c r="AP53" t="b">
        <v>1</v>
      </c>
    </row>
    <row r="54" spans="1:42" x14ac:dyDescent="0.25">
      <c r="A54" t="s">
        <v>3545</v>
      </c>
      <c r="B54" t="s">
        <v>3546</v>
      </c>
      <c r="C54" t="s">
        <v>2849</v>
      </c>
      <c r="D54" t="s">
        <v>3547</v>
      </c>
      <c r="E54" t="s">
        <v>3548</v>
      </c>
      <c r="F54" t="s">
        <v>1539</v>
      </c>
      <c r="G54" t="s">
        <v>1541</v>
      </c>
      <c r="H54" t="s">
        <v>1541</v>
      </c>
      <c r="I54" t="s">
        <v>3536</v>
      </c>
      <c r="J54" t="s">
        <v>1541</v>
      </c>
      <c r="K54">
        <v>1</v>
      </c>
      <c r="L54" t="s">
        <v>2636</v>
      </c>
      <c r="N54" t="s">
        <v>2089</v>
      </c>
      <c r="O54" t="s">
        <v>1545</v>
      </c>
      <c r="P54" t="s">
        <v>1545</v>
      </c>
      <c r="R54" t="s">
        <v>2121</v>
      </c>
      <c r="S54" t="s">
        <v>3549</v>
      </c>
      <c r="T54" t="s">
        <v>3550</v>
      </c>
      <c r="U54" t="s">
        <v>2121</v>
      </c>
      <c r="V54">
        <v>44760</v>
      </c>
      <c r="W54" t="s">
        <v>1</v>
      </c>
      <c r="X54" t="s">
        <v>1541</v>
      </c>
      <c r="Y54" t="s">
        <v>1541</v>
      </c>
      <c r="Z54">
        <v>21.25</v>
      </c>
      <c r="AA54">
        <v>171.88499999999999</v>
      </c>
      <c r="AB54" t="s">
        <v>2040</v>
      </c>
      <c r="AD54" t="s">
        <v>1567</v>
      </c>
      <c r="AE54">
        <v>0</v>
      </c>
      <c r="AF54" t="s">
        <v>1591</v>
      </c>
      <c r="AG54" t="s">
        <v>1567</v>
      </c>
      <c r="AH54">
        <v>0</v>
      </c>
      <c r="AI54">
        <v>0</v>
      </c>
      <c r="AJ54">
        <v>0</v>
      </c>
      <c r="AK54" t="s">
        <v>1552</v>
      </c>
      <c r="AL54">
        <v>44760</v>
      </c>
      <c r="AM54" t="s">
        <v>2044</v>
      </c>
      <c r="AN54" t="b">
        <v>1</v>
      </c>
      <c r="AO54" t="s">
        <v>1541</v>
      </c>
      <c r="AP54" t="b">
        <v>1</v>
      </c>
    </row>
    <row r="55" spans="1:42" x14ac:dyDescent="0.25">
      <c r="A55" t="s">
        <v>3487</v>
      </c>
      <c r="B55" t="s">
        <v>3488</v>
      </c>
      <c r="C55" t="s">
        <v>3489</v>
      </c>
      <c r="D55" t="s">
        <v>2345</v>
      </c>
      <c r="E55" t="s">
        <v>3490</v>
      </c>
      <c r="F55" t="s">
        <v>1539</v>
      </c>
      <c r="G55" t="s">
        <v>1541</v>
      </c>
      <c r="H55" t="s">
        <v>1541</v>
      </c>
      <c r="I55" t="s">
        <v>3486</v>
      </c>
      <c r="J55" t="s">
        <v>1541</v>
      </c>
      <c r="K55">
        <v>1</v>
      </c>
      <c r="L55" t="s">
        <v>2636</v>
      </c>
      <c r="N55" t="s">
        <v>1544</v>
      </c>
      <c r="O55" t="s">
        <v>1545</v>
      </c>
      <c r="R55" t="s">
        <v>1599</v>
      </c>
      <c r="T55" t="s">
        <v>1599</v>
      </c>
      <c r="U55" t="s">
        <v>1</v>
      </c>
      <c r="V55">
        <v>44881</v>
      </c>
      <c r="W55" t="s">
        <v>1</v>
      </c>
      <c r="X55" t="s">
        <v>1541</v>
      </c>
      <c r="Y55" t="s">
        <v>1541</v>
      </c>
      <c r="Z55">
        <v>49.37</v>
      </c>
      <c r="AA55">
        <v>396.84499999999997</v>
      </c>
      <c r="AB55" t="s">
        <v>1547</v>
      </c>
      <c r="AD55" t="s">
        <v>1567</v>
      </c>
      <c r="AE55" t="s">
        <v>1590</v>
      </c>
      <c r="AF55" t="s">
        <v>1591</v>
      </c>
      <c r="AG55" t="s">
        <v>1592</v>
      </c>
      <c r="AH55" t="s">
        <v>1601</v>
      </c>
      <c r="AI55" t="s">
        <v>1601</v>
      </c>
      <c r="AJ55">
        <v>2</v>
      </c>
      <c r="AK55" t="s">
        <v>1552</v>
      </c>
      <c r="AL55">
        <v>44867</v>
      </c>
      <c r="AM55" t="s">
        <v>1602</v>
      </c>
      <c r="AN55" t="b">
        <v>1</v>
      </c>
      <c r="AO55" t="s">
        <v>1541</v>
      </c>
      <c r="AP55" t="b">
        <v>1</v>
      </c>
    </row>
    <row r="56" spans="1:42" x14ac:dyDescent="0.25">
      <c r="A56" t="s">
        <v>3277</v>
      </c>
      <c r="B56" t="s">
        <v>3278</v>
      </c>
      <c r="C56" t="s">
        <v>3279</v>
      </c>
      <c r="D56" t="s">
        <v>2556</v>
      </c>
      <c r="E56" t="s">
        <v>3280</v>
      </c>
      <c r="F56" t="s">
        <v>1539</v>
      </c>
      <c r="G56" t="s">
        <v>1541</v>
      </c>
      <c r="H56" t="s">
        <v>1541</v>
      </c>
      <c r="I56" t="s">
        <v>3229</v>
      </c>
      <c r="J56" t="s">
        <v>1541</v>
      </c>
      <c r="K56">
        <v>1</v>
      </c>
      <c r="L56" t="s">
        <v>2636</v>
      </c>
      <c r="N56" t="s">
        <v>2089</v>
      </c>
      <c r="R56" t="s">
        <v>2090</v>
      </c>
      <c r="T56" t="s">
        <v>2090</v>
      </c>
      <c r="U56" t="s">
        <v>1</v>
      </c>
      <c r="V56">
        <v>44991</v>
      </c>
      <c r="W56" t="s">
        <v>1</v>
      </c>
      <c r="X56" t="s">
        <v>1541</v>
      </c>
      <c r="Y56" t="s">
        <v>1541</v>
      </c>
      <c r="Z56">
        <v>21.25</v>
      </c>
      <c r="AA56">
        <v>171.88499999999999</v>
      </c>
      <c r="AB56" t="s">
        <v>2091</v>
      </c>
      <c r="AD56" t="s">
        <v>1590</v>
      </c>
      <c r="AE56">
        <v>0</v>
      </c>
      <c r="AF56" t="s">
        <v>1591</v>
      </c>
      <c r="AG56" t="s">
        <v>1590</v>
      </c>
      <c r="AH56">
        <v>0</v>
      </c>
      <c r="AI56">
        <v>0</v>
      </c>
      <c r="AJ56">
        <v>0</v>
      </c>
      <c r="AK56" t="s">
        <v>1552</v>
      </c>
      <c r="AL56">
        <v>44988</v>
      </c>
      <c r="AM56" t="s">
        <v>2044</v>
      </c>
      <c r="AN56" t="b">
        <v>1</v>
      </c>
      <c r="AO56" t="s">
        <v>1541</v>
      </c>
      <c r="AP56" t="b">
        <v>1</v>
      </c>
    </row>
    <row r="57" spans="1:42" x14ac:dyDescent="0.25">
      <c r="A57" t="s">
        <v>3726</v>
      </c>
      <c r="B57" t="s">
        <v>3727</v>
      </c>
      <c r="C57" t="s">
        <v>3728</v>
      </c>
      <c r="D57" t="s">
        <v>1806</v>
      </c>
      <c r="E57" t="s">
        <v>3729</v>
      </c>
      <c r="F57" t="s">
        <v>1539</v>
      </c>
      <c r="G57" t="s">
        <v>1541</v>
      </c>
      <c r="H57" t="s">
        <v>1541</v>
      </c>
      <c r="I57" t="s">
        <v>3621</v>
      </c>
      <c r="J57" t="s">
        <v>1541</v>
      </c>
      <c r="K57">
        <v>1</v>
      </c>
      <c r="L57" t="s">
        <v>2636</v>
      </c>
      <c r="N57" t="s">
        <v>2089</v>
      </c>
      <c r="R57" t="s">
        <v>2090</v>
      </c>
      <c r="T57" t="s">
        <v>2090</v>
      </c>
      <c r="U57" t="s">
        <v>1</v>
      </c>
      <c r="V57">
        <v>44361</v>
      </c>
      <c r="W57" t="s">
        <v>1</v>
      </c>
      <c r="X57" t="s">
        <v>1541</v>
      </c>
      <c r="Y57" t="s">
        <v>1541</v>
      </c>
      <c r="Z57">
        <v>20</v>
      </c>
      <c r="AA57">
        <v>161.88499999999999</v>
      </c>
      <c r="AB57" t="s">
        <v>2091</v>
      </c>
      <c r="AD57" t="s">
        <v>1567</v>
      </c>
      <c r="AE57">
        <v>0</v>
      </c>
      <c r="AF57" t="s">
        <v>1591</v>
      </c>
      <c r="AG57" t="s">
        <v>1567</v>
      </c>
      <c r="AH57">
        <v>0</v>
      </c>
      <c r="AI57">
        <v>0</v>
      </c>
      <c r="AJ57">
        <v>0</v>
      </c>
      <c r="AK57" t="s">
        <v>1552</v>
      </c>
      <c r="AL57">
        <v>44361</v>
      </c>
      <c r="AM57" t="s">
        <v>2044</v>
      </c>
      <c r="AN57" t="b">
        <v>1</v>
      </c>
      <c r="AO57" t="s">
        <v>1541</v>
      </c>
      <c r="AP57" t="b">
        <v>1</v>
      </c>
    </row>
    <row r="58" spans="1:42" x14ac:dyDescent="0.25">
      <c r="A58" t="s">
        <v>3778</v>
      </c>
      <c r="B58" t="s">
        <v>3779</v>
      </c>
      <c r="C58" t="s">
        <v>3728</v>
      </c>
      <c r="D58" t="s">
        <v>2501</v>
      </c>
      <c r="E58" t="s">
        <v>3780</v>
      </c>
      <c r="F58" t="s">
        <v>1539</v>
      </c>
      <c r="G58" t="s">
        <v>1541</v>
      </c>
      <c r="H58" t="s">
        <v>1541</v>
      </c>
      <c r="I58" t="s">
        <v>3621</v>
      </c>
      <c r="J58" t="s">
        <v>1541</v>
      </c>
      <c r="K58">
        <v>1</v>
      </c>
      <c r="L58" t="s">
        <v>2636</v>
      </c>
      <c r="N58" t="s">
        <v>2089</v>
      </c>
      <c r="R58" t="s">
        <v>2090</v>
      </c>
      <c r="T58" t="s">
        <v>2090</v>
      </c>
      <c r="U58" t="s">
        <v>1</v>
      </c>
      <c r="V58">
        <v>42940</v>
      </c>
      <c r="W58" t="s">
        <v>1</v>
      </c>
      <c r="X58" t="s">
        <v>1541</v>
      </c>
      <c r="Y58" t="s">
        <v>1541</v>
      </c>
      <c r="Z58">
        <v>20</v>
      </c>
      <c r="AA58">
        <v>161.88499999999999</v>
      </c>
      <c r="AB58" t="s">
        <v>2091</v>
      </c>
      <c r="AD58" t="s">
        <v>1567</v>
      </c>
      <c r="AE58">
        <v>0</v>
      </c>
      <c r="AF58" t="s">
        <v>1591</v>
      </c>
      <c r="AG58" t="s">
        <v>1567</v>
      </c>
      <c r="AH58">
        <v>0</v>
      </c>
      <c r="AI58">
        <v>0</v>
      </c>
      <c r="AJ58">
        <v>0</v>
      </c>
      <c r="AK58" t="s">
        <v>1608</v>
      </c>
      <c r="AL58">
        <v>44348</v>
      </c>
      <c r="AM58" t="s">
        <v>2044</v>
      </c>
      <c r="AN58" t="b">
        <v>1</v>
      </c>
      <c r="AO58" t="s">
        <v>1541</v>
      </c>
      <c r="AP58" t="b">
        <v>1</v>
      </c>
    </row>
    <row r="59" spans="1:42" x14ac:dyDescent="0.25">
      <c r="A59" t="s">
        <v>490</v>
      </c>
      <c r="B59">
        <v>10984546</v>
      </c>
      <c r="C59" t="s">
        <v>1783</v>
      </c>
      <c r="D59" t="s">
        <v>1784</v>
      </c>
      <c r="E59" t="s">
        <v>1785</v>
      </c>
      <c r="F59" t="s">
        <v>1556</v>
      </c>
      <c r="G59" t="s">
        <v>207</v>
      </c>
      <c r="H59" t="s">
        <v>1541</v>
      </c>
      <c r="I59" t="s">
        <v>1542</v>
      </c>
      <c r="J59" t="s">
        <v>1598</v>
      </c>
      <c r="K59">
        <v>1</v>
      </c>
      <c r="L59" t="s">
        <v>1542</v>
      </c>
      <c r="N59" t="s">
        <v>1544</v>
      </c>
      <c r="P59" t="s">
        <v>1545</v>
      </c>
      <c r="R59" t="s">
        <v>1599</v>
      </c>
      <c r="S59" t="s">
        <v>1647</v>
      </c>
      <c r="T59" t="s">
        <v>1599</v>
      </c>
      <c r="U59" t="s">
        <v>1599</v>
      </c>
      <c r="V59">
        <v>43703</v>
      </c>
      <c r="W59" t="s">
        <v>1</v>
      </c>
      <c r="X59">
        <v>33</v>
      </c>
      <c r="Y59">
        <v>23.68</v>
      </c>
      <c r="Z59">
        <v>29.6</v>
      </c>
      <c r="AA59">
        <v>236.8</v>
      </c>
      <c r="AB59" t="s">
        <v>1557</v>
      </c>
      <c r="AD59" t="s">
        <v>1567</v>
      </c>
      <c r="AE59" t="s">
        <v>1567</v>
      </c>
      <c r="AF59" t="s">
        <v>1549</v>
      </c>
      <c r="AG59" t="s">
        <v>1</v>
      </c>
      <c r="AH59" t="s">
        <v>1601</v>
      </c>
      <c r="AI59" t="s">
        <v>1601</v>
      </c>
      <c r="AJ59">
        <v>4</v>
      </c>
      <c r="AK59" t="s">
        <v>1608</v>
      </c>
      <c r="AL59">
        <v>44421</v>
      </c>
      <c r="AM59" t="s">
        <v>1602</v>
      </c>
      <c r="AN59" t="b">
        <v>1</v>
      </c>
      <c r="AO59" t="b">
        <v>1</v>
      </c>
      <c r="AP59" t="b">
        <v>1</v>
      </c>
    </row>
    <row r="60" spans="1:42" x14ac:dyDescent="0.25">
      <c r="A60" t="s">
        <v>1501</v>
      </c>
      <c r="B60">
        <v>13685013</v>
      </c>
      <c r="C60" t="s">
        <v>2362</v>
      </c>
      <c r="D60" t="s">
        <v>1806</v>
      </c>
      <c r="E60" t="s">
        <v>2363</v>
      </c>
      <c r="F60" t="s">
        <v>1539</v>
      </c>
      <c r="G60" t="s">
        <v>1619</v>
      </c>
      <c r="H60" t="s">
        <v>1541</v>
      </c>
      <c r="I60" t="s">
        <v>2087</v>
      </c>
      <c r="J60" t="s">
        <v>1619</v>
      </c>
      <c r="K60">
        <v>1</v>
      </c>
      <c r="L60" t="s">
        <v>1542</v>
      </c>
      <c r="N60" t="s">
        <v>2089</v>
      </c>
      <c r="R60" t="s">
        <v>2090</v>
      </c>
      <c r="T60" t="s">
        <v>2090</v>
      </c>
      <c r="U60" t="s">
        <v>1</v>
      </c>
      <c r="V60">
        <v>45096</v>
      </c>
      <c r="W60" t="s">
        <v>1</v>
      </c>
      <c r="X60" t="s">
        <v>1619</v>
      </c>
      <c r="Y60" t="s">
        <v>1619</v>
      </c>
      <c r="Z60" t="s">
        <v>1619</v>
      </c>
      <c r="AA60" t="s">
        <v>1619</v>
      </c>
      <c r="AB60" t="s">
        <v>2091</v>
      </c>
      <c r="AD60" t="s">
        <v>1560</v>
      </c>
      <c r="AE60" t="s">
        <v>1560</v>
      </c>
      <c r="AF60" t="s">
        <v>1560</v>
      </c>
      <c r="AG60" t="s">
        <v>1560</v>
      </c>
      <c r="AH60" t="s">
        <v>1560</v>
      </c>
      <c r="AI60" t="s">
        <v>1560</v>
      </c>
      <c r="AJ60" t="s">
        <v>1560</v>
      </c>
      <c r="AK60" t="s">
        <v>1552</v>
      </c>
      <c r="AL60">
        <v>45091</v>
      </c>
      <c r="AM60" t="s">
        <v>2044</v>
      </c>
      <c r="AN60" t="b">
        <v>1</v>
      </c>
      <c r="AO60" t="b">
        <v>0</v>
      </c>
      <c r="AP60" t="b">
        <v>0</v>
      </c>
    </row>
    <row r="61" spans="1:42" x14ac:dyDescent="0.25">
      <c r="A61" t="s">
        <v>3450</v>
      </c>
      <c r="B61" t="s">
        <v>3451</v>
      </c>
      <c r="C61" t="s">
        <v>3452</v>
      </c>
      <c r="D61" t="s">
        <v>1891</v>
      </c>
      <c r="E61" t="s">
        <v>3453</v>
      </c>
      <c r="F61" t="s">
        <v>1556</v>
      </c>
      <c r="G61" t="s">
        <v>1541</v>
      </c>
      <c r="H61" t="s">
        <v>1541</v>
      </c>
      <c r="I61" t="s">
        <v>3428</v>
      </c>
      <c r="J61" t="s">
        <v>1541</v>
      </c>
      <c r="K61">
        <v>1</v>
      </c>
      <c r="L61" t="s">
        <v>2096</v>
      </c>
      <c r="M61" t="s">
        <v>1542</v>
      </c>
      <c r="N61" t="s">
        <v>1544</v>
      </c>
      <c r="R61" t="s">
        <v>1546</v>
      </c>
      <c r="T61" t="s">
        <v>1546</v>
      </c>
      <c r="U61" t="s">
        <v>1</v>
      </c>
      <c r="V61">
        <v>45012</v>
      </c>
      <c r="W61" t="s">
        <v>1</v>
      </c>
      <c r="X61" t="s">
        <v>1541</v>
      </c>
      <c r="Y61" t="s">
        <v>1541</v>
      </c>
      <c r="Z61">
        <v>25</v>
      </c>
      <c r="AA61">
        <v>201.88499999999999</v>
      </c>
      <c r="AB61" t="s">
        <v>1557</v>
      </c>
      <c r="AD61" t="s">
        <v>1583</v>
      </c>
      <c r="AE61" t="s">
        <v>1583</v>
      </c>
      <c r="AF61" t="s">
        <v>1549</v>
      </c>
      <c r="AG61" t="s">
        <v>1</v>
      </c>
      <c r="AH61">
        <v>0</v>
      </c>
      <c r="AI61">
        <v>0</v>
      </c>
      <c r="AJ61">
        <v>0</v>
      </c>
      <c r="AK61" t="s">
        <v>1552</v>
      </c>
      <c r="AL61">
        <v>45009</v>
      </c>
      <c r="AM61" t="s">
        <v>1546</v>
      </c>
      <c r="AN61" t="b">
        <v>1</v>
      </c>
      <c r="AO61" t="s">
        <v>1541</v>
      </c>
      <c r="AP61" t="b">
        <v>1</v>
      </c>
    </row>
    <row r="62" spans="1:42" x14ac:dyDescent="0.25">
      <c r="A62" t="s">
        <v>528</v>
      </c>
      <c r="B62">
        <v>10943953</v>
      </c>
      <c r="C62" t="s">
        <v>1915</v>
      </c>
      <c r="D62" t="s">
        <v>1916</v>
      </c>
      <c r="E62" t="s">
        <v>1917</v>
      </c>
      <c r="F62" t="s">
        <v>1539</v>
      </c>
      <c r="G62" t="s">
        <v>1540</v>
      </c>
      <c r="H62" t="s">
        <v>1541</v>
      </c>
      <c r="I62" t="s">
        <v>1542</v>
      </c>
      <c r="J62" t="s">
        <v>1598</v>
      </c>
      <c r="K62">
        <v>1</v>
      </c>
      <c r="L62" t="s">
        <v>1542</v>
      </c>
      <c r="N62" t="s">
        <v>1544</v>
      </c>
      <c r="O62" t="s">
        <v>1545</v>
      </c>
      <c r="Q62" t="s">
        <v>1576</v>
      </c>
      <c r="R62" t="s">
        <v>1691</v>
      </c>
      <c r="T62" t="s">
        <v>1691</v>
      </c>
      <c r="U62" t="s">
        <v>1</v>
      </c>
      <c r="V62">
        <v>41680</v>
      </c>
      <c r="W62" t="s">
        <v>1</v>
      </c>
      <c r="X62">
        <v>52</v>
      </c>
      <c r="Y62">
        <v>29.84</v>
      </c>
      <c r="Z62">
        <v>37.299999999999997</v>
      </c>
      <c r="AA62">
        <v>298.39999999999998</v>
      </c>
      <c r="AB62" t="s">
        <v>1547</v>
      </c>
      <c r="AD62" t="s">
        <v>1567</v>
      </c>
      <c r="AE62" t="s">
        <v>1567</v>
      </c>
      <c r="AF62" t="s">
        <v>1549</v>
      </c>
      <c r="AG62" t="s">
        <v>1</v>
      </c>
      <c r="AH62" t="s">
        <v>1692</v>
      </c>
      <c r="AI62" t="s">
        <v>1918</v>
      </c>
      <c r="AJ62">
        <v>2</v>
      </c>
      <c r="AK62" t="s">
        <v>1</v>
      </c>
      <c r="AL62" t="s">
        <v>1</v>
      </c>
      <c r="AM62" t="s">
        <v>1602</v>
      </c>
      <c r="AN62" t="b">
        <v>1</v>
      </c>
      <c r="AO62" t="b">
        <v>1</v>
      </c>
      <c r="AP62" t="b">
        <v>1</v>
      </c>
    </row>
    <row r="63" spans="1:42" x14ac:dyDescent="0.25">
      <c r="A63" t="s">
        <v>3003</v>
      </c>
      <c r="B63" t="s">
        <v>3004</v>
      </c>
      <c r="C63" t="s">
        <v>3005</v>
      </c>
      <c r="D63" t="s">
        <v>1628</v>
      </c>
      <c r="E63" t="s">
        <v>3006</v>
      </c>
      <c r="F63" t="s">
        <v>1556</v>
      </c>
      <c r="G63" t="s">
        <v>1541</v>
      </c>
      <c r="H63" t="s">
        <v>1541</v>
      </c>
      <c r="I63" t="s">
        <v>3002</v>
      </c>
      <c r="J63" t="s">
        <v>1541</v>
      </c>
      <c r="K63">
        <v>1</v>
      </c>
      <c r="L63" t="s">
        <v>2636</v>
      </c>
      <c r="N63" t="s">
        <v>2089</v>
      </c>
      <c r="R63" t="s">
        <v>2090</v>
      </c>
      <c r="T63" t="s">
        <v>2090</v>
      </c>
      <c r="U63" t="s">
        <v>1</v>
      </c>
      <c r="V63">
        <v>44368</v>
      </c>
      <c r="W63" t="s">
        <v>1</v>
      </c>
      <c r="X63" t="s">
        <v>1541</v>
      </c>
      <c r="Y63" t="s">
        <v>1541</v>
      </c>
      <c r="Z63">
        <v>21.25</v>
      </c>
      <c r="AA63">
        <v>171.88499999999999</v>
      </c>
      <c r="AB63" t="s">
        <v>2091</v>
      </c>
      <c r="AD63" t="s">
        <v>1567</v>
      </c>
      <c r="AE63">
        <v>0</v>
      </c>
      <c r="AF63" t="s">
        <v>1591</v>
      </c>
      <c r="AG63" t="s">
        <v>1567</v>
      </c>
      <c r="AH63">
        <v>0</v>
      </c>
      <c r="AI63">
        <v>0</v>
      </c>
      <c r="AJ63">
        <v>0</v>
      </c>
      <c r="AK63" t="s">
        <v>1552</v>
      </c>
      <c r="AL63">
        <v>44368</v>
      </c>
      <c r="AM63" t="s">
        <v>2044</v>
      </c>
      <c r="AN63" t="b">
        <v>1</v>
      </c>
      <c r="AO63" t="s">
        <v>1541</v>
      </c>
      <c r="AP63" t="b">
        <v>1</v>
      </c>
    </row>
    <row r="64" spans="1:42" x14ac:dyDescent="0.25">
      <c r="A64" t="s">
        <v>1442</v>
      </c>
      <c r="B64">
        <v>11043303</v>
      </c>
      <c r="C64" t="s">
        <v>2555</v>
      </c>
      <c r="D64" t="s">
        <v>2556</v>
      </c>
      <c r="E64" t="s">
        <v>2557</v>
      </c>
      <c r="F64" t="s">
        <v>1539</v>
      </c>
      <c r="G64" t="s">
        <v>207</v>
      </c>
      <c r="H64" t="s">
        <v>1541</v>
      </c>
      <c r="I64" t="s">
        <v>2087</v>
      </c>
      <c r="J64" t="s">
        <v>2088</v>
      </c>
      <c r="K64">
        <v>1</v>
      </c>
      <c r="L64" t="s">
        <v>1542</v>
      </c>
      <c r="N64" t="s">
        <v>2089</v>
      </c>
      <c r="R64" t="s">
        <v>2090</v>
      </c>
      <c r="T64" t="s">
        <v>2090</v>
      </c>
      <c r="U64" t="s">
        <v>1</v>
      </c>
      <c r="V64">
        <v>41960</v>
      </c>
      <c r="W64" t="s">
        <v>1</v>
      </c>
      <c r="X64">
        <v>33</v>
      </c>
      <c r="Y64">
        <v>22.06</v>
      </c>
      <c r="Z64">
        <v>27.58</v>
      </c>
      <c r="AA64">
        <v>220.64</v>
      </c>
      <c r="AB64" t="s">
        <v>2091</v>
      </c>
      <c r="AD64" t="s">
        <v>1567</v>
      </c>
      <c r="AE64">
        <v>0</v>
      </c>
      <c r="AF64" t="s">
        <v>1591</v>
      </c>
      <c r="AG64" t="s">
        <v>1567</v>
      </c>
      <c r="AH64">
        <v>0</v>
      </c>
      <c r="AI64">
        <v>0</v>
      </c>
      <c r="AJ64">
        <v>0</v>
      </c>
      <c r="AK64" t="s">
        <v>1608</v>
      </c>
      <c r="AL64">
        <v>44420</v>
      </c>
      <c r="AM64" t="s">
        <v>2044</v>
      </c>
      <c r="AN64" t="b">
        <v>1</v>
      </c>
      <c r="AO64" t="b">
        <v>1</v>
      </c>
      <c r="AP64" t="b">
        <v>1</v>
      </c>
    </row>
    <row r="65" spans="1:42" x14ac:dyDescent="0.25">
      <c r="A65" t="s">
        <v>3120</v>
      </c>
      <c r="B65" t="s">
        <v>3121</v>
      </c>
      <c r="C65" t="s">
        <v>3122</v>
      </c>
      <c r="D65" t="s">
        <v>3123</v>
      </c>
      <c r="E65" t="s">
        <v>3124</v>
      </c>
      <c r="F65" t="s">
        <v>1539</v>
      </c>
      <c r="G65" t="s">
        <v>1541</v>
      </c>
      <c r="H65" t="s">
        <v>1541</v>
      </c>
      <c r="I65" t="s">
        <v>3002</v>
      </c>
      <c r="J65" t="s">
        <v>1541</v>
      </c>
      <c r="K65">
        <v>1</v>
      </c>
      <c r="L65" t="s">
        <v>2636</v>
      </c>
      <c r="N65" t="s">
        <v>2089</v>
      </c>
      <c r="O65" t="s">
        <v>1545</v>
      </c>
      <c r="P65" t="s">
        <v>1545</v>
      </c>
      <c r="R65" t="s">
        <v>2039</v>
      </c>
      <c r="T65" t="s">
        <v>2039</v>
      </c>
      <c r="U65" t="s">
        <v>2039</v>
      </c>
      <c r="V65">
        <v>45082</v>
      </c>
      <c r="W65" t="s">
        <v>1</v>
      </c>
      <c r="X65" t="s">
        <v>1541</v>
      </c>
      <c r="Y65" t="s">
        <v>1541</v>
      </c>
      <c r="Z65">
        <v>20.63</v>
      </c>
      <c r="AA65">
        <v>166.92499999999998</v>
      </c>
      <c r="AB65" t="s">
        <v>2040</v>
      </c>
      <c r="AD65" t="s">
        <v>1567</v>
      </c>
      <c r="AE65" t="s">
        <v>1567</v>
      </c>
      <c r="AF65" t="s">
        <v>1549</v>
      </c>
      <c r="AG65" t="s">
        <v>1</v>
      </c>
      <c r="AH65">
        <v>0</v>
      </c>
      <c r="AI65">
        <v>0</v>
      </c>
      <c r="AJ65">
        <v>0</v>
      </c>
      <c r="AK65" t="s">
        <v>1552</v>
      </c>
      <c r="AL65">
        <v>45079</v>
      </c>
      <c r="AM65" t="s">
        <v>2044</v>
      </c>
      <c r="AN65" t="b">
        <v>1</v>
      </c>
      <c r="AO65" t="s">
        <v>1541</v>
      </c>
      <c r="AP65" t="b">
        <v>1</v>
      </c>
    </row>
    <row r="66" spans="1:42" x14ac:dyDescent="0.25">
      <c r="A66" t="s">
        <v>439</v>
      </c>
      <c r="B66">
        <v>11666277</v>
      </c>
      <c r="C66" t="s">
        <v>1571</v>
      </c>
      <c r="D66" t="s">
        <v>1572</v>
      </c>
      <c r="E66" t="s">
        <v>1573</v>
      </c>
      <c r="F66" t="s">
        <v>1539</v>
      </c>
      <c r="G66" t="s">
        <v>1574</v>
      </c>
      <c r="H66" t="s">
        <v>167</v>
      </c>
      <c r="I66" t="s">
        <v>1542</v>
      </c>
      <c r="J66" t="s">
        <v>1575</v>
      </c>
      <c r="K66">
        <v>1</v>
      </c>
      <c r="L66" t="s">
        <v>1542</v>
      </c>
      <c r="N66" t="s">
        <v>1544</v>
      </c>
      <c r="O66" t="s">
        <v>1545</v>
      </c>
      <c r="Q66" t="s">
        <v>1576</v>
      </c>
      <c r="R66" t="s">
        <v>1577</v>
      </c>
      <c r="T66" t="s">
        <v>1577</v>
      </c>
      <c r="U66" t="s">
        <v>1</v>
      </c>
      <c r="V66">
        <v>43479</v>
      </c>
      <c r="W66" t="s">
        <v>1</v>
      </c>
      <c r="X66">
        <v>56</v>
      </c>
      <c r="Y66">
        <v>36.909999999999997</v>
      </c>
      <c r="Z66">
        <v>46.14</v>
      </c>
      <c r="AA66">
        <v>369.12</v>
      </c>
      <c r="AB66" t="s">
        <v>1547</v>
      </c>
      <c r="AD66" t="s">
        <v>1567</v>
      </c>
      <c r="AE66" t="s">
        <v>1567</v>
      </c>
      <c r="AF66" t="s">
        <v>1549</v>
      </c>
      <c r="AG66" t="s">
        <v>1</v>
      </c>
      <c r="AH66" t="s">
        <v>1578</v>
      </c>
      <c r="AI66" t="s">
        <v>1579</v>
      </c>
      <c r="AJ66">
        <v>2</v>
      </c>
      <c r="AK66" t="s">
        <v>1</v>
      </c>
      <c r="AL66" t="s">
        <v>1</v>
      </c>
      <c r="AM66" t="s">
        <v>1577</v>
      </c>
      <c r="AN66" t="b">
        <v>1</v>
      </c>
      <c r="AO66" t="b">
        <v>1</v>
      </c>
      <c r="AP66" t="b">
        <v>1</v>
      </c>
    </row>
    <row r="67" spans="1:42" x14ac:dyDescent="0.25">
      <c r="A67" t="s">
        <v>2594</v>
      </c>
      <c r="B67">
        <v>13404982</v>
      </c>
      <c r="C67" t="s">
        <v>2595</v>
      </c>
      <c r="D67" t="s">
        <v>2596</v>
      </c>
      <c r="E67" t="s">
        <v>2597</v>
      </c>
      <c r="F67" t="s">
        <v>1539</v>
      </c>
      <c r="G67" t="s">
        <v>1574</v>
      </c>
      <c r="H67" t="s">
        <v>167</v>
      </c>
      <c r="I67" t="s">
        <v>2087</v>
      </c>
      <c r="J67" t="s">
        <v>2108</v>
      </c>
      <c r="K67">
        <v>1</v>
      </c>
      <c r="L67" t="s">
        <v>1542</v>
      </c>
      <c r="N67" t="s">
        <v>1544</v>
      </c>
      <c r="R67" t="s">
        <v>2109</v>
      </c>
      <c r="S67" t="s">
        <v>1548</v>
      </c>
      <c r="T67" t="s">
        <v>2110</v>
      </c>
      <c r="U67" t="s">
        <v>1</v>
      </c>
      <c r="V67">
        <v>44621</v>
      </c>
      <c r="W67" t="s">
        <v>1</v>
      </c>
      <c r="X67">
        <v>56</v>
      </c>
      <c r="Y67">
        <v>31.39</v>
      </c>
      <c r="Z67">
        <v>39.24</v>
      </c>
      <c r="AA67">
        <v>313.92</v>
      </c>
      <c r="AB67" t="s">
        <v>1541</v>
      </c>
      <c r="AD67" t="s">
        <v>1548</v>
      </c>
      <c r="AE67" t="s">
        <v>1548</v>
      </c>
      <c r="AF67" t="s">
        <v>1549</v>
      </c>
      <c r="AG67" t="s">
        <v>1</v>
      </c>
      <c r="AH67">
        <v>0</v>
      </c>
      <c r="AI67">
        <v>0</v>
      </c>
      <c r="AJ67">
        <v>0</v>
      </c>
      <c r="AK67" t="s">
        <v>1552</v>
      </c>
      <c r="AL67">
        <v>44621</v>
      </c>
      <c r="AM67" t="s">
        <v>2109</v>
      </c>
      <c r="AN67" t="b">
        <v>1</v>
      </c>
      <c r="AO67" t="b">
        <v>1</v>
      </c>
      <c r="AP67" t="s">
        <v>1541</v>
      </c>
    </row>
    <row r="68" spans="1:42" x14ac:dyDescent="0.25">
      <c r="A68" t="s">
        <v>873</v>
      </c>
      <c r="B68">
        <v>11681629</v>
      </c>
      <c r="C68" t="s">
        <v>1603</v>
      </c>
      <c r="D68" t="s">
        <v>1537</v>
      </c>
      <c r="E68" t="s">
        <v>1604</v>
      </c>
      <c r="F68" t="s">
        <v>1539</v>
      </c>
      <c r="G68" t="s">
        <v>1605</v>
      </c>
      <c r="H68" t="s">
        <v>1541</v>
      </c>
      <c r="I68" t="s">
        <v>1542</v>
      </c>
      <c r="J68" t="s">
        <v>1598</v>
      </c>
      <c r="K68">
        <v>1</v>
      </c>
      <c r="L68" t="s">
        <v>1542</v>
      </c>
      <c r="N68" t="s">
        <v>1544</v>
      </c>
      <c r="O68" t="s">
        <v>1545</v>
      </c>
      <c r="Q68" t="s">
        <v>1576</v>
      </c>
      <c r="R68" t="s">
        <v>1606</v>
      </c>
      <c r="T68" t="s">
        <v>1606</v>
      </c>
      <c r="U68" t="s">
        <v>1</v>
      </c>
      <c r="V68">
        <v>43497</v>
      </c>
      <c r="W68" t="s">
        <v>1</v>
      </c>
      <c r="X68">
        <v>39</v>
      </c>
      <c r="Y68">
        <v>32.340000000000003</v>
      </c>
      <c r="Z68">
        <v>40.43</v>
      </c>
      <c r="AA68">
        <v>323.44</v>
      </c>
      <c r="AB68" t="s">
        <v>1557</v>
      </c>
      <c r="AD68" t="s">
        <v>1567</v>
      </c>
      <c r="AE68" t="s">
        <v>1590</v>
      </c>
      <c r="AF68" t="s">
        <v>1591</v>
      </c>
      <c r="AG68" t="s">
        <v>1592</v>
      </c>
      <c r="AH68" t="s">
        <v>1607</v>
      </c>
      <c r="AI68">
        <v>0</v>
      </c>
      <c r="AJ68">
        <v>1</v>
      </c>
      <c r="AK68" t="s">
        <v>1608</v>
      </c>
      <c r="AL68">
        <v>44134</v>
      </c>
      <c r="AM68" t="s">
        <v>1602</v>
      </c>
      <c r="AN68" t="b">
        <v>1</v>
      </c>
      <c r="AO68" t="b">
        <v>1</v>
      </c>
      <c r="AP68" t="b">
        <v>1</v>
      </c>
    </row>
    <row r="69" spans="1:42" x14ac:dyDescent="0.25">
      <c r="A69" t="s">
        <v>383</v>
      </c>
      <c r="B69">
        <v>10503416</v>
      </c>
      <c r="C69" t="s">
        <v>2223</v>
      </c>
      <c r="D69" t="s">
        <v>2224</v>
      </c>
      <c r="E69" t="s">
        <v>2225</v>
      </c>
      <c r="F69" t="s">
        <v>1539</v>
      </c>
      <c r="G69" t="s">
        <v>1540</v>
      </c>
      <c r="H69" t="s">
        <v>1541</v>
      </c>
      <c r="I69" t="s">
        <v>2087</v>
      </c>
      <c r="J69" t="s">
        <v>2099</v>
      </c>
      <c r="K69">
        <v>1</v>
      </c>
      <c r="L69" t="s">
        <v>1542</v>
      </c>
      <c r="N69" t="s">
        <v>1544</v>
      </c>
      <c r="O69" t="s">
        <v>1545</v>
      </c>
      <c r="R69" t="s">
        <v>1565</v>
      </c>
      <c r="T69" t="s">
        <v>1566</v>
      </c>
      <c r="U69" t="s">
        <v>1</v>
      </c>
      <c r="V69">
        <v>39722</v>
      </c>
      <c r="W69" t="s">
        <v>1</v>
      </c>
      <c r="X69">
        <v>52</v>
      </c>
      <c r="Y69">
        <v>29.04</v>
      </c>
      <c r="Z69">
        <v>36.299999999999997</v>
      </c>
      <c r="AA69">
        <v>290.39999999999998</v>
      </c>
      <c r="AB69" t="s">
        <v>1547</v>
      </c>
      <c r="AD69" t="s">
        <v>1567</v>
      </c>
      <c r="AE69" t="s">
        <v>1567</v>
      </c>
      <c r="AF69" t="s">
        <v>1549</v>
      </c>
      <c r="AG69" t="s">
        <v>1</v>
      </c>
      <c r="AH69" t="s">
        <v>2226</v>
      </c>
      <c r="AI69" t="s">
        <v>2227</v>
      </c>
      <c r="AJ69">
        <v>1</v>
      </c>
      <c r="AK69" t="s">
        <v>1608</v>
      </c>
      <c r="AL69">
        <v>44134</v>
      </c>
      <c r="AM69" t="s">
        <v>1570</v>
      </c>
      <c r="AN69" t="b">
        <v>1</v>
      </c>
      <c r="AO69" t="b">
        <v>1</v>
      </c>
      <c r="AP69" t="b">
        <v>1</v>
      </c>
    </row>
    <row r="70" spans="1:42" x14ac:dyDescent="0.25">
      <c r="A70" t="s">
        <v>3263</v>
      </c>
      <c r="B70" t="s">
        <v>3264</v>
      </c>
      <c r="C70" t="s">
        <v>3265</v>
      </c>
      <c r="D70" t="s">
        <v>3266</v>
      </c>
      <c r="E70" t="s">
        <v>3267</v>
      </c>
      <c r="F70" t="s">
        <v>1539</v>
      </c>
      <c r="G70" t="s">
        <v>1541</v>
      </c>
      <c r="H70" t="s">
        <v>1541</v>
      </c>
      <c r="I70" t="s">
        <v>3229</v>
      </c>
      <c r="J70" t="s">
        <v>1541</v>
      </c>
      <c r="K70">
        <v>1</v>
      </c>
      <c r="L70" t="s">
        <v>2636</v>
      </c>
      <c r="N70" t="s">
        <v>2089</v>
      </c>
      <c r="R70" t="s">
        <v>2109</v>
      </c>
      <c r="S70" t="s">
        <v>1548</v>
      </c>
      <c r="T70" t="s">
        <v>2110</v>
      </c>
      <c r="U70" t="s">
        <v>1</v>
      </c>
      <c r="V70">
        <v>44958</v>
      </c>
      <c r="W70" t="s">
        <v>1</v>
      </c>
      <c r="X70" t="s">
        <v>1541</v>
      </c>
      <c r="Y70" t="s">
        <v>1541</v>
      </c>
      <c r="Z70">
        <v>22.5</v>
      </c>
      <c r="AA70">
        <v>181.88499999999999</v>
      </c>
      <c r="AB70" t="s">
        <v>1541</v>
      </c>
      <c r="AC70" t="s">
        <v>1557</v>
      </c>
      <c r="AD70" t="s">
        <v>1548</v>
      </c>
      <c r="AE70" t="s">
        <v>1548</v>
      </c>
      <c r="AF70" t="s">
        <v>1549</v>
      </c>
      <c r="AG70" t="s">
        <v>1</v>
      </c>
      <c r="AH70">
        <v>0</v>
      </c>
      <c r="AI70">
        <v>0</v>
      </c>
      <c r="AJ70">
        <v>0</v>
      </c>
      <c r="AK70" t="s">
        <v>1552</v>
      </c>
      <c r="AL70">
        <v>44958</v>
      </c>
      <c r="AM70" t="s">
        <v>2109</v>
      </c>
      <c r="AN70" t="b">
        <v>1</v>
      </c>
      <c r="AO70" t="s">
        <v>1541</v>
      </c>
      <c r="AP70" t="s">
        <v>1541</v>
      </c>
    </row>
    <row r="71" spans="1:42" x14ac:dyDescent="0.25">
      <c r="A71" t="s">
        <v>173</v>
      </c>
      <c r="B71">
        <v>11753659</v>
      </c>
      <c r="C71" t="s">
        <v>1937</v>
      </c>
      <c r="D71" t="s">
        <v>1938</v>
      </c>
      <c r="E71" t="s">
        <v>1939</v>
      </c>
      <c r="F71" t="s">
        <v>1539</v>
      </c>
      <c r="G71" t="s">
        <v>1540</v>
      </c>
      <c r="H71" t="s">
        <v>1541</v>
      </c>
      <c r="I71" t="s">
        <v>1542</v>
      </c>
      <c r="J71" t="s">
        <v>1588</v>
      </c>
      <c r="K71">
        <v>1</v>
      </c>
      <c r="L71" t="s">
        <v>1542</v>
      </c>
      <c r="N71" t="s">
        <v>1544</v>
      </c>
      <c r="O71" t="s">
        <v>1545</v>
      </c>
      <c r="Q71" t="s">
        <v>1576</v>
      </c>
      <c r="R71" t="s">
        <v>1589</v>
      </c>
      <c r="T71" t="s">
        <v>1589</v>
      </c>
      <c r="U71" t="s">
        <v>1</v>
      </c>
      <c r="V71">
        <v>43032</v>
      </c>
      <c r="W71" t="s">
        <v>1</v>
      </c>
      <c r="X71">
        <v>53</v>
      </c>
      <c r="Y71">
        <v>33.03</v>
      </c>
      <c r="Z71">
        <v>41.29</v>
      </c>
      <c r="AA71">
        <v>330.32</v>
      </c>
      <c r="AB71" t="s">
        <v>1547</v>
      </c>
      <c r="AD71" t="s">
        <v>1567</v>
      </c>
      <c r="AE71" t="s">
        <v>1590</v>
      </c>
      <c r="AF71" t="s">
        <v>1591</v>
      </c>
      <c r="AG71" t="s">
        <v>1592</v>
      </c>
      <c r="AH71" t="s">
        <v>1832</v>
      </c>
      <c r="AI71" t="s">
        <v>1833</v>
      </c>
      <c r="AJ71">
        <v>2</v>
      </c>
      <c r="AK71" t="s">
        <v>1608</v>
      </c>
      <c r="AL71">
        <v>43650</v>
      </c>
      <c r="AM71" t="s">
        <v>1594</v>
      </c>
      <c r="AN71" t="b">
        <v>1</v>
      </c>
      <c r="AO71" t="b">
        <v>1</v>
      </c>
      <c r="AP71" t="b">
        <v>1</v>
      </c>
    </row>
    <row r="72" spans="1:42" x14ac:dyDescent="0.25">
      <c r="A72" t="s">
        <v>3819</v>
      </c>
      <c r="B72" t="s">
        <v>3820</v>
      </c>
      <c r="C72" t="s">
        <v>3821</v>
      </c>
      <c r="D72" t="s">
        <v>1864</v>
      </c>
      <c r="E72" t="s">
        <v>3822</v>
      </c>
      <c r="F72" t="s">
        <v>1539</v>
      </c>
      <c r="G72" t="s">
        <v>1541</v>
      </c>
      <c r="H72" t="s">
        <v>1541</v>
      </c>
      <c r="I72" t="s">
        <v>3818</v>
      </c>
      <c r="J72" t="s">
        <v>1541</v>
      </c>
      <c r="K72">
        <v>1</v>
      </c>
      <c r="L72" t="s">
        <v>2636</v>
      </c>
      <c r="N72" t="s">
        <v>1544</v>
      </c>
      <c r="O72" t="s">
        <v>1545</v>
      </c>
      <c r="R72" t="s">
        <v>1606</v>
      </c>
      <c r="T72" t="s">
        <v>1606</v>
      </c>
      <c r="U72" t="s">
        <v>1</v>
      </c>
      <c r="V72">
        <v>42800</v>
      </c>
      <c r="W72" t="s">
        <v>1</v>
      </c>
      <c r="X72" t="s">
        <v>1541</v>
      </c>
      <c r="Y72" t="s">
        <v>1541</v>
      </c>
      <c r="Z72">
        <v>36.25</v>
      </c>
      <c r="AA72">
        <v>291.88499999999999</v>
      </c>
      <c r="AB72" t="s">
        <v>1547</v>
      </c>
      <c r="AD72" t="s">
        <v>1583</v>
      </c>
      <c r="AE72" t="s">
        <v>1567</v>
      </c>
      <c r="AF72" t="s">
        <v>1591</v>
      </c>
      <c r="AG72" t="s">
        <v>1611</v>
      </c>
      <c r="AH72" t="s">
        <v>3823</v>
      </c>
      <c r="AI72" t="s">
        <v>1982</v>
      </c>
      <c r="AJ72">
        <v>2</v>
      </c>
      <c r="AK72" t="s">
        <v>1552</v>
      </c>
      <c r="AL72">
        <v>44771</v>
      </c>
      <c r="AM72" t="s">
        <v>1602</v>
      </c>
      <c r="AN72" t="b">
        <v>1</v>
      </c>
      <c r="AO72" t="s">
        <v>1541</v>
      </c>
      <c r="AP72" t="b">
        <v>1</v>
      </c>
    </row>
    <row r="73" spans="1:42" x14ac:dyDescent="0.25">
      <c r="A73" t="s">
        <v>454</v>
      </c>
      <c r="B73">
        <v>11863368</v>
      </c>
      <c r="C73" t="s">
        <v>1895</v>
      </c>
      <c r="D73" t="s">
        <v>1896</v>
      </c>
      <c r="E73" t="s">
        <v>1897</v>
      </c>
      <c r="F73" t="s">
        <v>1556</v>
      </c>
      <c r="G73" t="s">
        <v>1574</v>
      </c>
      <c r="H73" t="s">
        <v>1582</v>
      </c>
      <c r="I73" t="s">
        <v>1542</v>
      </c>
      <c r="J73" t="s">
        <v>1598</v>
      </c>
      <c r="K73">
        <v>1</v>
      </c>
      <c r="L73" t="s">
        <v>1542</v>
      </c>
      <c r="N73" t="s">
        <v>1544</v>
      </c>
      <c r="O73" t="s">
        <v>1545</v>
      </c>
      <c r="Q73" t="s">
        <v>1576</v>
      </c>
      <c r="R73" t="s">
        <v>1729</v>
      </c>
      <c r="T73" t="s">
        <v>1729</v>
      </c>
      <c r="U73" t="s">
        <v>1</v>
      </c>
      <c r="V73">
        <v>43878</v>
      </c>
      <c r="W73" t="s">
        <v>1</v>
      </c>
      <c r="X73">
        <v>57</v>
      </c>
      <c r="Y73">
        <v>43.02</v>
      </c>
      <c r="Z73">
        <v>53.78</v>
      </c>
      <c r="AA73">
        <v>430.24</v>
      </c>
      <c r="AB73" t="s">
        <v>1547</v>
      </c>
      <c r="AD73" t="s">
        <v>1567</v>
      </c>
      <c r="AE73" t="s">
        <v>1583</v>
      </c>
      <c r="AF73" t="s">
        <v>1591</v>
      </c>
      <c r="AG73" t="s">
        <v>1665</v>
      </c>
      <c r="AH73" t="s">
        <v>1730</v>
      </c>
      <c r="AI73" t="s">
        <v>1898</v>
      </c>
      <c r="AJ73">
        <v>1</v>
      </c>
      <c r="AK73" t="s">
        <v>1552</v>
      </c>
      <c r="AL73">
        <v>43878</v>
      </c>
      <c r="AM73" t="s">
        <v>1602</v>
      </c>
      <c r="AN73" t="b">
        <v>1</v>
      </c>
      <c r="AO73" t="b">
        <v>1</v>
      </c>
      <c r="AP73" t="b">
        <v>1</v>
      </c>
    </row>
    <row r="74" spans="1:42" x14ac:dyDescent="0.25">
      <c r="A74" t="s">
        <v>2578</v>
      </c>
      <c r="B74" t="s">
        <v>2579</v>
      </c>
      <c r="C74" t="s">
        <v>2580</v>
      </c>
      <c r="D74" t="s">
        <v>1995</v>
      </c>
      <c r="E74" t="s">
        <v>2580</v>
      </c>
      <c r="F74" t="s">
        <v>1539</v>
      </c>
      <c r="G74" t="s">
        <v>1541</v>
      </c>
      <c r="H74" t="s">
        <v>1541</v>
      </c>
      <c r="I74" t="s">
        <v>2095</v>
      </c>
      <c r="J74" t="s">
        <v>1541</v>
      </c>
      <c r="K74">
        <v>1</v>
      </c>
      <c r="L74" t="s">
        <v>2096</v>
      </c>
      <c r="M74" t="s">
        <v>2087</v>
      </c>
      <c r="N74" t="s">
        <v>2089</v>
      </c>
      <c r="O74" t="s">
        <v>1545</v>
      </c>
      <c r="R74" t="s">
        <v>1691</v>
      </c>
      <c r="T74" t="s">
        <v>1691</v>
      </c>
      <c r="U74" t="s">
        <v>1</v>
      </c>
      <c r="V74">
        <v>45096</v>
      </c>
      <c r="W74" t="s">
        <v>1</v>
      </c>
      <c r="X74" t="s">
        <v>1541</v>
      </c>
      <c r="Y74" t="s">
        <v>1541</v>
      </c>
      <c r="Z74">
        <v>13.36</v>
      </c>
      <c r="AA74">
        <v>108.765</v>
      </c>
      <c r="AB74" t="s">
        <v>1557</v>
      </c>
      <c r="AD74">
        <v>0</v>
      </c>
      <c r="AE74">
        <v>0</v>
      </c>
      <c r="AF74" t="s">
        <v>1549</v>
      </c>
      <c r="AG74" t="s">
        <v>1</v>
      </c>
      <c r="AH74">
        <v>0</v>
      </c>
      <c r="AI74">
        <v>0</v>
      </c>
      <c r="AJ74">
        <v>0</v>
      </c>
      <c r="AK74" t="s">
        <v>1552</v>
      </c>
      <c r="AL74">
        <v>45084</v>
      </c>
      <c r="AM74" t="s">
        <v>1602</v>
      </c>
      <c r="AN74" t="b">
        <v>1</v>
      </c>
      <c r="AO74" t="s">
        <v>1541</v>
      </c>
      <c r="AP74" t="b">
        <v>1</v>
      </c>
    </row>
    <row r="75" spans="1:42" x14ac:dyDescent="0.25">
      <c r="A75" t="s">
        <v>808</v>
      </c>
      <c r="B75">
        <v>11829044</v>
      </c>
      <c r="C75" t="s">
        <v>1907</v>
      </c>
      <c r="D75" t="s">
        <v>1908</v>
      </c>
      <c r="E75" t="s">
        <v>1909</v>
      </c>
      <c r="F75" t="s">
        <v>1539</v>
      </c>
      <c r="G75" t="s">
        <v>1605</v>
      </c>
      <c r="H75" t="s">
        <v>1541</v>
      </c>
      <c r="I75" t="s">
        <v>1542</v>
      </c>
      <c r="J75" t="s">
        <v>1543</v>
      </c>
      <c r="K75">
        <v>1</v>
      </c>
      <c r="L75" t="s">
        <v>1542</v>
      </c>
      <c r="N75" t="s">
        <v>1544</v>
      </c>
      <c r="O75" t="s">
        <v>1545</v>
      </c>
      <c r="Q75" t="s">
        <v>1576</v>
      </c>
      <c r="R75" t="s">
        <v>1546</v>
      </c>
      <c r="T75" t="s">
        <v>1546</v>
      </c>
      <c r="U75" t="s">
        <v>1</v>
      </c>
      <c r="V75">
        <v>43794</v>
      </c>
      <c r="W75" t="s">
        <v>1</v>
      </c>
      <c r="X75">
        <v>39</v>
      </c>
      <c r="Y75">
        <v>32.340000000000003</v>
      </c>
      <c r="Z75">
        <v>40.43</v>
      </c>
      <c r="AA75">
        <v>323.44</v>
      </c>
      <c r="AB75" t="s">
        <v>1557</v>
      </c>
      <c r="AD75" t="s">
        <v>1583</v>
      </c>
      <c r="AE75" t="s">
        <v>1583</v>
      </c>
      <c r="AF75" t="s">
        <v>1549</v>
      </c>
      <c r="AG75" t="s">
        <v>1</v>
      </c>
      <c r="AH75" t="s">
        <v>1670</v>
      </c>
      <c r="AI75" t="s">
        <v>1910</v>
      </c>
      <c r="AJ75">
        <v>3</v>
      </c>
      <c r="AK75" t="s">
        <v>1866</v>
      </c>
      <c r="AL75">
        <v>43794</v>
      </c>
      <c r="AM75" t="s">
        <v>1546</v>
      </c>
      <c r="AN75" t="b">
        <v>1</v>
      </c>
      <c r="AO75" t="b">
        <v>1</v>
      </c>
      <c r="AP75" t="b">
        <v>1</v>
      </c>
    </row>
    <row r="76" spans="1:42" x14ac:dyDescent="0.25">
      <c r="A76" t="s">
        <v>818</v>
      </c>
      <c r="B76">
        <v>11880829</v>
      </c>
      <c r="C76" t="s">
        <v>1976</v>
      </c>
      <c r="D76" t="s">
        <v>1952</v>
      </c>
      <c r="E76" t="s">
        <v>1977</v>
      </c>
      <c r="F76" t="s">
        <v>1539</v>
      </c>
      <c r="G76" t="s">
        <v>207</v>
      </c>
      <c r="H76" t="s">
        <v>1541</v>
      </c>
      <c r="I76" t="s">
        <v>1542</v>
      </c>
      <c r="J76" t="s">
        <v>1598</v>
      </c>
      <c r="K76">
        <v>1</v>
      </c>
      <c r="L76" t="s">
        <v>1542</v>
      </c>
      <c r="N76" t="s">
        <v>1544</v>
      </c>
      <c r="O76" t="s">
        <v>1651</v>
      </c>
      <c r="R76" t="s">
        <v>1642</v>
      </c>
      <c r="T76" t="s">
        <v>1642</v>
      </c>
      <c r="U76" t="s">
        <v>1</v>
      </c>
      <c r="V76">
        <v>43913</v>
      </c>
      <c r="W76" t="s">
        <v>1</v>
      </c>
      <c r="X76">
        <v>33</v>
      </c>
      <c r="Y76">
        <v>23.68</v>
      </c>
      <c r="Z76">
        <v>29.6</v>
      </c>
      <c r="AA76">
        <v>236.8</v>
      </c>
      <c r="AB76" t="s">
        <v>1557</v>
      </c>
      <c r="AD76" t="s">
        <v>1583</v>
      </c>
      <c r="AE76" t="s">
        <v>1567</v>
      </c>
      <c r="AF76" t="s">
        <v>1591</v>
      </c>
      <c r="AG76" t="s">
        <v>1611</v>
      </c>
      <c r="AH76" t="s">
        <v>1978</v>
      </c>
      <c r="AI76" t="s">
        <v>1979</v>
      </c>
      <c r="AJ76">
        <v>3</v>
      </c>
      <c r="AK76" t="s">
        <v>1608</v>
      </c>
      <c r="AL76">
        <v>44438</v>
      </c>
      <c r="AM76" t="s">
        <v>1602</v>
      </c>
      <c r="AN76" t="b">
        <v>1</v>
      </c>
      <c r="AO76" t="b">
        <v>1</v>
      </c>
      <c r="AP76" t="b">
        <v>1</v>
      </c>
    </row>
    <row r="77" spans="1:42" x14ac:dyDescent="0.25">
      <c r="A77" t="s">
        <v>3586</v>
      </c>
      <c r="B77" t="s">
        <v>3587</v>
      </c>
      <c r="C77" t="s">
        <v>3588</v>
      </c>
      <c r="D77" t="s">
        <v>3589</v>
      </c>
      <c r="E77" t="s">
        <v>3590</v>
      </c>
      <c r="F77" t="s">
        <v>1539</v>
      </c>
      <c r="G77" t="s">
        <v>1541</v>
      </c>
      <c r="H77" t="s">
        <v>1541</v>
      </c>
      <c r="I77" t="s">
        <v>3568</v>
      </c>
      <c r="J77" t="s">
        <v>1541</v>
      </c>
      <c r="K77">
        <v>1</v>
      </c>
      <c r="L77" t="s">
        <v>2096</v>
      </c>
      <c r="M77" t="s">
        <v>2087</v>
      </c>
      <c r="N77" t="s">
        <v>2089</v>
      </c>
      <c r="O77" t="s">
        <v>1545</v>
      </c>
      <c r="R77" t="s">
        <v>1599</v>
      </c>
      <c r="T77" t="s">
        <v>1599</v>
      </c>
      <c r="U77" t="s">
        <v>1</v>
      </c>
      <c r="V77">
        <v>44410</v>
      </c>
      <c r="W77" t="s">
        <v>1</v>
      </c>
      <c r="X77" t="s">
        <v>1541</v>
      </c>
      <c r="Y77" t="s">
        <v>1541</v>
      </c>
      <c r="Z77">
        <v>16.93</v>
      </c>
      <c r="AA77">
        <v>137.32499999999999</v>
      </c>
      <c r="AB77" t="s">
        <v>1557</v>
      </c>
      <c r="AD77" t="s">
        <v>1567</v>
      </c>
      <c r="AE77" t="s">
        <v>1567</v>
      </c>
      <c r="AF77" t="s">
        <v>1549</v>
      </c>
      <c r="AG77" t="s">
        <v>1</v>
      </c>
      <c r="AH77" t="s">
        <v>1765</v>
      </c>
      <c r="AI77" t="s">
        <v>1765</v>
      </c>
      <c r="AJ77">
        <v>4</v>
      </c>
      <c r="AK77" t="s">
        <v>1608</v>
      </c>
      <c r="AL77">
        <v>44704</v>
      </c>
      <c r="AM77" t="s">
        <v>1602</v>
      </c>
      <c r="AN77" t="b">
        <v>1</v>
      </c>
      <c r="AO77" t="s">
        <v>1541</v>
      </c>
      <c r="AP77" t="b">
        <v>1</v>
      </c>
    </row>
    <row r="78" spans="1:42" x14ac:dyDescent="0.25">
      <c r="A78" t="s">
        <v>2546</v>
      </c>
      <c r="B78">
        <v>13426807</v>
      </c>
      <c r="C78" t="s">
        <v>2547</v>
      </c>
      <c r="D78" t="s">
        <v>2548</v>
      </c>
      <c r="E78" t="s">
        <v>2549</v>
      </c>
      <c r="F78" t="s">
        <v>1539</v>
      </c>
      <c r="G78" t="s">
        <v>207</v>
      </c>
      <c r="H78" t="s">
        <v>1541</v>
      </c>
      <c r="I78" t="s">
        <v>2087</v>
      </c>
      <c r="J78" t="s">
        <v>2108</v>
      </c>
      <c r="K78">
        <v>1</v>
      </c>
      <c r="L78" t="s">
        <v>1542</v>
      </c>
      <c r="N78" t="s">
        <v>2089</v>
      </c>
      <c r="R78" t="s">
        <v>2109</v>
      </c>
      <c r="S78" t="s">
        <v>1548</v>
      </c>
      <c r="T78" t="s">
        <v>2110</v>
      </c>
      <c r="U78" t="s">
        <v>1</v>
      </c>
      <c r="V78">
        <v>44621</v>
      </c>
      <c r="W78" t="s">
        <v>1</v>
      </c>
      <c r="X78">
        <v>33</v>
      </c>
      <c r="Y78">
        <v>22.06</v>
      </c>
      <c r="Z78">
        <v>27.58</v>
      </c>
      <c r="AA78">
        <v>220.64</v>
      </c>
      <c r="AB78" t="s">
        <v>1541</v>
      </c>
      <c r="AD78" t="s">
        <v>1548</v>
      </c>
      <c r="AE78" t="s">
        <v>1548</v>
      </c>
      <c r="AF78" t="s">
        <v>1549</v>
      </c>
      <c r="AG78" t="s">
        <v>1</v>
      </c>
      <c r="AH78">
        <v>0</v>
      </c>
      <c r="AI78">
        <v>0</v>
      </c>
      <c r="AJ78">
        <v>0</v>
      </c>
      <c r="AK78" t="s">
        <v>1552</v>
      </c>
      <c r="AL78">
        <v>44621</v>
      </c>
      <c r="AM78" t="s">
        <v>2109</v>
      </c>
      <c r="AN78" t="b">
        <v>1</v>
      </c>
      <c r="AO78" t="b">
        <v>1</v>
      </c>
      <c r="AP78" t="s">
        <v>1541</v>
      </c>
    </row>
    <row r="79" spans="1:42" x14ac:dyDescent="0.25">
      <c r="A79" t="s">
        <v>3773</v>
      </c>
      <c r="B79" t="s">
        <v>3774</v>
      </c>
      <c r="C79" t="s">
        <v>3775</v>
      </c>
      <c r="D79" t="s">
        <v>2485</v>
      </c>
      <c r="E79" t="s">
        <v>3776</v>
      </c>
      <c r="F79" t="s">
        <v>1539</v>
      </c>
      <c r="G79" t="s">
        <v>1541</v>
      </c>
      <c r="H79" t="s">
        <v>1541</v>
      </c>
      <c r="I79" t="s">
        <v>3621</v>
      </c>
      <c r="J79" t="s">
        <v>1541</v>
      </c>
      <c r="K79">
        <v>1</v>
      </c>
      <c r="L79" t="s">
        <v>2636</v>
      </c>
      <c r="N79" t="s">
        <v>2089</v>
      </c>
      <c r="O79" t="s">
        <v>1545</v>
      </c>
      <c r="P79" t="s">
        <v>1545</v>
      </c>
      <c r="R79" t="s">
        <v>2039</v>
      </c>
      <c r="T79" t="s">
        <v>2039</v>
      </c>
      <c r="U79" t="s">
        <v>2039</v>
      </c>
      <c r="V79">
        <v>43676</v>
      </c>
      <c r="W79" t="s">
        <v>1</v>
      </c>
      <c r="X79" t="s">
        <v>1541</v>
      </c>
      <c r="Y79" t="s">
        <v>1541</v>
      </c>
      <c r="Z79">
        <v>20.63</v>
      </c>
      <c r="AA79">
        <v>166.92499999999998</v>
      </c>
      <c r="AB79" t="s">
        <v>2040</v>
      </c>
      <c r="AD79" t="s">
        <v>1590</v>
      </c>
      <c r="AE79" t="s">
        <v>2042</v>
      </c>
      <c r="AF79" t="s">
        <v>1591</v>
      </c>
      <c r="AG79" t="s">
        <v>3777</v>
      </c>
      <c r="AH79">
        <v>0</v>
      </c>
      <c r="AI79">
        <v>0</v>
      </c>
      <c r="AJ79">
        <v>0</v>
      </c>
      <c r="AK79" t="s">
        <v>1608</v>
      </c>
      <c r="AL79">
        <v>44459</v>
      </c>
      <c r="AM79" t="s">
        <v>2044</v>
      </c>
      <c r="AN79" t="b">
        <v>1</v>
      </c>
      <c r="AO79" t="s">
        <v>1541</v>
      </c>
      <c r="AP79" t="b">
        <v>1</v>
      </c>
    </row>
    <row r="80" spans="1:42" x14ac:dyDescent="0.25">
      <c r="A80" t="s">
        <v>2603</v>
      </c>
      <c r="B80">
        <v>13387416</v>
      </c>
      <c r="C80" t="s">
        <v>2604</v>
      </c>
      <c r="D80" t="s">
        <v>1804</v>
      </c>
      <c r="E80" t="s">
        <v>2605</v>
      </c>
      <c r="F80" t="s">
        <v>1539</v>
      </c>
      <c r="G80" t="s">
        <v>1540</v>
      </c>
      <c r="H80" t="s">
        <v>1541</v>
      </c>
      <c r="I80" t="s">
        <v>2602</v>
      </c>
      <c r="J80">
        <v>44050046</v>
      </c>
      <c r="K80">
        <v>1</v>
      </c>
      <c r="L80" t="s">
        <v>2602</v>
      </c>
      <c r="N80" t="s">
        <v>1634</v>
      </c>
      <c r="O80" t="s">
        <v>1545</v>
      </c>
      <c r="R80" t="s">
        <v>1691</v>
      </c>
      <c r="T80" t="s">
        <v>1691</v>
      </c>
      <c r="U80" t="s">
        <v>1</v>
      </c>
      <c r="V80">
        <v>44956</v>
      </c>
      <c r="W80" t="s">
        <v>1</v>
      </c>
      <c r="X80">
        <v>54</v>
      </c>
      <c r="Y80">
        <v>33.520000000000003</v>
      </c>
      <c r="Z80">
        <v>45.92</v>
      </c>
      <c r="AA80">
        <v>367.36</v>
      </c>
      <c r="AB80" t="s">
        <v>1547</v>
      </c>
      <c r="AD80" t="s">
        <v>1567</v>
      </c>
      <c r="AE80" t="s">
        <v>1567</v>
      </c>
      <c r="AF80" t="s">
        <v>1549</v>
      </c>
      <c r="AG80" t="s">
        <v>1</v>
      </c>
      <c r="AH80" t="s">
        <v>1692</v>
      </c>
      <c r="AI80" t="s">
        <v>1693</v>
      </c>
      <c r="AJ80">
        <v>1</v>
      </c>
      <c r="AK80" t="s">
        <v>1552</v>
      </c>
      <c r="AL80">
        <v>44949</v>
      </c>
      <c r="AM80" t="s">
        <v>1602</v>
      </c>
      <c r="AN80" t="b">
        <v>1</v>
      </c>
      <c r="AO80" t="s">
        <v>1541</v>
      </c>
      <c r="AP80" t="b">
        <v>1</v>
      </c>
    </row>
    <row r="81" spans="1:42" x14ac:dyDescent="0.25">
      <c r="A81" t="s">
        <v>3211</v>
      </c>
      <c r="B81" t="s">
        <v>3212</v>
      </c>
      <c r="C81" t="s">
        <v>2936</v>
      </c>
      <c r="D81" t="s">
        <v>1727</v>
      </c>
      <c r="E81" t="s">
        <v>3213</v>
      </c>
      <c r="F81" t="s">
        <v>1539</v>
      </c>
      <c r="G81" t="s">
        <v>1541</v>
      </c>
      <c r="H81" t="s">
        <v>1541</v>
      </c>
      <c r="I81" t="s">
        <v>2095</v>
      </c>
      <c r="J81" t="s">
        <v>1541</v>
      </c>
      <c r="K81">
        <v>1</v>
      </c>
      <c r="L81" t="s">
        <v>2096</v>
      </c>
      <c r="M81" t="s">
        <v>2087</v>
      </c>
      <c r="N81" t="s">
        <v>2089</v>
      </c>
      <c r="R81" t="s">
        <v>2090</v>
      </c>
      <c r="T81" t="s">
        <v>2090</v>
      </c>
      <c r="U81" t="s">
        <v>1</v>
      </c>
      <c r="V81">
        <v>45110</v>
      </c>
      <c r="W81" t="s">
        <v>1</v>
      </c>
      <c r="X81" t="s">
        <v>1541</v>
      </c>
      <c r="Y81" t="s">
        <v>1541</v>
      </c>
      <c r="Z81">
        <v>13.22</v>
      </c>
      <c r="AA81">
        <v>107.64500000000001</v>
      </c>
      <c r="AB81" t="s">
        <v>2091</v>
      </c>
      <c r="AD81" t="s">
        <v>1560</v>
      </c>
      <c r="AE81" t="s">
        <v>1560</v>
      </c>
      <c r="AF81" t="s">
        <v>1560</v>
      </c>
      <c r="AG81" t="s">
        <v>1560</v>
      </c>
      <c r="AH81" t="s">
        <v>1560</v>
      </c>
      <c r="AI81" t="s">
        <v>1560</v>
      </c>
      <c r="AJ81" t="s">
        <v>1560</v>
      </c>
      <c r="AK81" t="s">
        <v>1552</v>
      </c>
      <c r="AL81">
        <v>45104</v>
      </c>
      <c r="AM81" t="s">
        <v>2044</v>
      </c>
      <c r="AN81" t="b">
        <v>1</v>
      </c>
      <c r="AO81" t="s">
        <v>1541</v>
      </c>
      <c r="AP81" t="b">
        <v>0</v>
      </c>
    </row>
    <row r="82" spans="1:42" x14ac:dyDescent="0.25">
      <c r="A82" t="s">
        <v>2191</v>
      </c>
      <c r="B82">
        <v>13307679</v>
      </c>
      <c r="C82" t="s">
        <v>2192</v>
      </c>
      <c r="D82" t="s">
        <v>1684</v>
      </c>
      <c r="E82" t="s">
        <v>2193</v>
      </c>
      <c r="F82" t="s">
        <v>1556</v>
      </c>
      <c r="G82" t="s">
        <v>207</v>
      </c>
      <c r="H82" t="s">
        <v>1541</v>
      </c>
      <c r="I82" t="s">
        <v>2087</v>
      </c>
      <c r="J82" t="s">
        <v>2108</v>
      </c>
      <c r="K82">
        <v>1</v>
      </c>
      <c r="L82" t="s">
        <v>1542</v>
      </c>
      <c r="N82" t="s">
        <v>2089</v>
      </c>
      <c r="R82" t="s">
        <v>2109</v>
      </c>
      <c r="S82" t="s">
        <v>1548</v>
      </c>
      <c r="T82" t="s">
        <v>2110</v>
      </c>
      <c r="U82" t="s">
        <v>1</v>
      </c>
      <c r="V82">
        <v>44473</v>
      </c>
      <c r="W82" t="s">
        <v>1</v>
      </c>
      <c r="X82">
        <v>31</v>
      </c>
      <c r="Y82">
        <v>17.98</v>
      </c>
      <c r="Z82">
        <v>22.48</v>
      </c>
      <c r="AA82">
        <v>179.84</v>
      </c>
      <c r="AB82" t="s">
        <v>1541</v>
      </c>
      <c r="AC82" t="s">
        <v>1557</v>
      </c>
      <c r="AD82" t="s">
        <v>1548</v>
      </c>
      <c r="AE82" t="s">
        <v>1548</v>
      </c>
      <c r="AF82" t="s">
        <v>1549</v>
      </c>
      <c r="AG82" t="s">
        <v>1</v>
      </c>
      <c r="AH82">
        <v>0</v>
      </c>
      <c r="AI82">
        <v>0</v>
      </c>
      <c r="AJ82">
        <v>0</v>
      </c>
      <c r="AK82" t="s">
        <v>1866</v>
      </c>
      <c r="AL82">
        <v>44473</v>
      </c>
      <c r="AM82" t="s">
        <v>2109</v>
      </c>
      <c r="AN82" t="b">
        <v>1</v>
      </c>
      <c r="AO82" t="b">
        <v>1</v>
      </c>
      <c r="AP82" t="s">
        <v>1541</v>
      </c>
    </row>
    <row r="83" spans="1:42" x14ac:dyDescent="0.25">
      <c r="A83" t="s">
        <v>1025</v>
      </c>
      <c r="B83">
        <v>11594232</v>
      </c>
      <c r="C83" t="s">
        <v>2166</v>
      </c>
      <c r="D83" t="s">
        <v>2159</v>
      </c>
      <c r="E83" t="s">
        <v>2167</v>
      </c>
      <c r="F83" t="s">
        <v>1539</v>
      </c>
      <c r="G83" t="s">
        <v>1605</v>
      </c>
      <c r="H83" t="s">
        <v>1541</v>
      </c>
      <c r="I83" t="s">
        <v>2087</v>
      </c>
      <c r="J83" t="s">
        <v>2126</v>
      </c>
      <c r="K83">
        <v>1</v>
      </c>
      <c r="L83" t="s">
        <v>1542</v>
      </c>
      <c r="N83" t="s">
        <v>2089</v>
      </c>
      <c r="O83" t="s">
        <v>1545</v>
      </c>
      <c r="Q83" t="s">
        <v>1576</v>
      </c>
      <c r="R83" t="s">
        <v>1546</v>
      </c>
      <c r="T83" t="s">
        <v>1546</v>
      </c>
      <c r="U83" t="s">
        <v>1</v>
      </c>
      <c r="V83">
        <v>43297</v>
      </c>
      <c r="W83" t="s">
        <v>1</v>
      </c>
      <c r="X83">
        <v>39</v>
      </c>
      <c r="Y83">
        <v>28.15</v>
      </c>
      <c r="Z83">
        <v>35.19</v>
      </c>
      <c r="AA83">
        <v>281.52</v>
      </c>
      <c r="AB83" t="s">
        <v>1557</v>
      </c>
      <c r="AD83" t="s">
        <v>1548</v>
      </c>
      <c r="AE83" t="s">
        <v>1548</v>
      </c>
      <c r="AF83" t="s">
        <v>1549</v>
      </c>
      <c r="AG83" t="s">
        <v>1</v>
      </c>
      <c r="AH83" t="s">
        <v>2168</v>
      </c>
      <c r="AI83" t="s">
        <v>1626</v>
      </c>
      <c r="AJ83">
        <v>1</v>
      </c>
      <c r="AK83" t="s">
        <v>1608</v>
      </c>
      <c r="AL83">
        <v>43655</v>
      </c>
      <c r="AM83" t="s">
        <v>1546</v>
      </c>
      <c r="AN83" t="b">
        <v>1</v>
      </c>
      <c r="AO83" t="b">
        <v>1</v>
      </c>
      <c r="AP83" t="b">
        <v>1</v>
      </c>
    </row>
    <row r="84" spans="1:42" x14ac:dyDescent="0.25">
      <c r="A84" t="s">
        <v>255</v>
      </c>
      <c r="B84">
        <v>10675608</v>
      </c>
      <c r="C84" t="s">
        <v>1814</v>
      </c>
      <c r="D84" t="s">
        <v>1815</v>
      </c>
      <c r="E84" t="s">
        <v>1816</v>
      </c>
      <c r="F84" t="s">
        <v>1556</v>
      </c>
      <c r="G84" t="s">
        <v>1540</v>
      </c>
      <c r="H84" t="s">
        <v>1541</v>
      </c>
      <c r="I84" t="s">
        <v>1542</v>
      </c>
      <c r="J84" t="s">
        <v>1564</v>
      </c>
      <c r="K84">
        <v>1</v>
      </c>
      <c r="L84" t="s">
        <v>1542</v>
      </c>
      <c r="N84" t="s">
        <v>1544</v>
      </c>
      <c r="O84" t="s">
        <v>1651</v>
      </c>
      <c r="Q84" t="s">
        <v>1576</v>
      </c>
      <c r="R84" t="s">
        <v>1565</v>
      </c>
      <c r="T84" t="s">
        <v>1652</v>
      </c>
      <c r="U84" t="s">
        <v>1</v>
      </c>
      <c r="V84">
        <v>40595</v>
      </c>
      <c r="W84" t="s">
        <v>1</v>
      </c>
      <c r="X84">
        <v>52</v>
      </c>
      <c r="Y84">
        <v>29.84</v>
      </c>
      <c r="Z84">
        <v>37.299999999999997</v>
      </c>
      <c r="AA84">
        <v>298.39999999999998</v>
      </c>
      <c r="AB84" t="s">
        <v>1547</v>
      </c>
      <c r="AD84" t="s">
        <v>1583</v>
      </c>
      <c r="AE84" t="s">
        <v>1567</v>
      </c>
      <c r="AF84" t="s">
        <v>1591</v>
      </c>
      <c r="AG84" t="s">
        <v>1611</v>
      </c>
      <c r="AH84" t="s">
        <v>1653</v>
      </c>
      <c r="AI84" t="s">
        <v>1654</v>
      </c>
      <c r="AJ84">
        <v>2</v>
      </c>
      <c r="AK84" t="s">
        <v>1608</v>
      </c>
      <c r="AL84">
        <v>44421</v>
      </c>
      <c r="AM84" t="s">
        <v>1570</v>
      </c>
      <c r="AN84" t="b">
        <v>1</v>
      </c>
      <c r="AO84" t="b">
        <v>1</v>
      </c>
      <c r="AP84" t="b">
        <v>1</v>
      </c>
    </row>
    <row r="85" spans="1:42" x14ac:dyDescent="0.25">
      <c r="A85" t="s">
        <v>3014</v>
      </c>
      <c r="B85" t="s">
        <v>3015</v>
      </c>
      <c r="C85" t="s">
        <v>3016</v>
      </c>
      <c r="D85" t="s">
        <v>2159</v>
      </c>
      <c r="E85" t="s">
        <v>3017</v>
      </c>
      <c r="F85" t="s">
        <v>1539</v>
      </c>
      <c r="G85" t="s">
        <v>1541</v>
      </c>
      <c r="H85" t="s">
        <v>1541</v>
      </c>
      <c r="I85" t="s">
        <v>3002</v>
      </c>
      <c r="J85" t="s">
        <v>1541</v>
      </c>
      <c r="K85">
        <v>1</v>
      </c>
      <c r="L85" t="s">
        <v>2636</v>
      </c>
      <c r="N85" t="s">
        <v>2089</v>
      </c>
      <c r="O85" t="s">
        <v>1545</v>
      </c>
      <c r="P85" t="s">
        <v>1545</v>
      </c>
      <c r="R85" t="s">
        <v>2121</v>
      </c>
      <c r="S85" t="s">
        <v>2852</v>
      </c>
      <c r="T85" t="s">
        <v>2853</v>
      </c>
      <c r="U85" t="s">
        <v>2121</v>
      </c>
      <c r="V85">
        <v>44326</v>
      </c>
      <c r="W85" t="s">
        <v>1</v>
      </c>
      <c r="X85" t="s">
        <v>1541</v>
      </c>
      <c r="Y85" t="s">
        <v>1541</v>
      </c>
      <c r="Z85">
        <v>21.88</v>
      </c>
      <c r="AA85">
        <v>176.92499999999998</v>
      </c>
      <c r="AB85" t="s">
        <v>2040</v>
      </c>
      <c r="AD85" t="s">
        <v>1567</v>
      </c>
      <c r="AE85">
        <v>0</v>
      </c>
      <c r="AF85" t="s">
        <v>1591</v>
      </c>
      <c r="AG85" t="s">
        <v>1567</v>
      </c>
      <c r="AH85">
        <v>0</v>
      </c>
      <c r="AI85">
        <v>0</v>
      </c>
      <c r="AJ85">
        <v>0</v>
      </c>
      <c r="AK85" t="s">
        <v>1608</v>
      </c>
      <c r="AL85">
        <v>44707</v>
      </c>
      <c r="AM85" t="s">
        <v>2044</v>
      </c>
      <c r="AN85" t="b">
        <v>1</v>
      </c>
      <c r="AO85" t="s">
        <v>1541</v>
      </c>
      <c r="AP85" t="b">
        <v>1</v>
      </c>
    </row>
    <row r="86" spans="1:42" x14ac:dyDescent="0.25">
      <c r="A86" t="s">
        <v>3883</v>
      </c>
      <c r="B86" t="s">
        <v>3884</v>
      </c>
      <c r="C86" t="s">
        <v>3885</v>
      </c>
      <c r="D86" t="s">
        <v>1999</v>
      </c>
      <c r="E86" t="s">
        <v>3886</v>
      </c>
      <c r="F86" t="s">
        <v>1539</v>
      </c>
      <c r="G86" t="s">
        <v>1541</v>
      </c>
      <c r="H86" t="s">
        <v>1541</v>
      </c>
      <c r="I86" t="s">
        <v>3873</v>
      </c>
      <c r="J86" t="s">
        <v>1541</v>
      </c>
      <c r="K86">
        <v>1</v>
      </c>
      <c r="L86" t="s">
        <v>2636</v>
      </c>
      <c r="N86" t="s">
        <v>1544</v>
      </c>
      <c r="O86" t="s">
        <v>1545</v>
      </c>
      <c r="R86" t="s">
        <v>1546</v>
      </c>
      <c r="T86" t="s">
        <v>1546</v>
      </c>
      <c r="U86" t="s">
        <v>1</v>
      </c>
      <c r="V86">
        <v>44697</v>
      </c>
      <c r="W86" t="s">
        <v>1</v>
      </c>
      <c r="X86" t="s">
        <v>1541</v>
      </c>
      <c r="Y86" t="s">
        <v>1541</v>
      </c>
      <c r="Z86">
        <v>51.25</v>
      </c>
      <c r="AA86">
        <v>411.88499999999999</v>
      </c>
      <c r="AB86" t="s">
        <v>1547</v>
      </c>
      <c r="AD86" t="s">
        <v>1548</v>
      </c>
      <c r="AE86" t="s">
        <v>1548</v>
      </c>
      <c r="AF86" t="s">
        <v>1549</v>
      </c>
      <c r="AG86" t="s">
        <v>1</v>
      </c>
      <c r="AH86" t="s">
        <v>3887</v>
      </c>
      <c r="AI86" t="s">
        <v>1551</v>
      </c>
      <c r="AJ86">
        <v>4</v>
      </c>
      <c r="AK86" t="s">
        <v>1552</v>
      </c>
      <c r="AL86">
        <v>44694</v>
      </c>
      <c r="AM86" t="s">
        <v>1546</v>
      </c>
      <c r="AN86" t="b">
        <v>1</v>
      </c>
      <c r="AO86" t="s">
        <v>1541</v>
      </c>
      <c r="AP86" t="b">
        <v>1</v>
      </c>
    </row>
    <row r="87" spans="1:42" x14ac:dyDescent="0.25">
      <c r="A87" t="s">
        <v>203</v>
      </c>
      <c r="B87">
        <v>11683820</v>
      </c>
      <c r="C87" t="s">
        <v>1940</v>
      </c>
      <c r="D87" t="s">
        <v>1938</v>
      </c>
      <c r="E87" t="s">
        <v>1941</v>
      </c>
      <c r="F87" t="s">
        <v>1539</v>
      </c>
      <c r="G87" t="s">
        <v>207</v>
      </c>
      <c r="H87" t="s">
        <v>1541</v>
      </c>
      <c r="I87" t="s">
        <v>1542</v>
      </c>
      <c r="J87" t="s">
        <v>1598</v>
      </c>
      <c r="K87">
        <v>1</v>
      </c>
      <c r="L87" t="s">
        <v>1542</v>
      </c>
      <c r="N87" t="s">
        <v>1544</v>
      </c>
      <c r="O87" t="s">
        <v>1545</v>
      </c>
      <c r="Q87" t="s">
        <v>1576</v>
      </c>
      <c r="R87" t="s">
        <v>1642</v>
      </c>
      <c r="T87" t="s">
        <v>1642</v>
      </c>
      <c r="U87" t="s">
        <v>1</v>
      </c>
      <c r="V87">
        <v>43497</v>
      </c>
      <c r="W87" t="s">
        <v>1</v>
      </c>
      <c r="X87">
        <v>33</v>
      </c>
      <c r="Y87">
        <v>23.68</v>
      </c>
      <c r="Z87">
        <v>29.6</v>
      </c>
      <c r="AA87">
        <v>236.8</v>
      </c>
      <c r="AB87" t="s">
        <v>1557</v>
      </c>
      <c r="AD87" t="s">
        <v>1583</v>
      </c>
      <c r="AE87" t="s">
        <v>1567</v>
      </c>
      <c r="AF87" t="s">
        <v>1591</v>
      </c>
      <c r="AG87" t="s">
        <v>1611</v>
      </c>
      <c r="AH87" t="s">
        <v>1687</v>
      </c>
      <c r="AI87" t="s">
        <v>1942</v>
      </c>
      <c r="AJ87">
        <v>2</v>
      </c>
      <c r="AK87" t="s">
        <v>1608</v>
      </c>
      <c r="AL87">
        <v>44134</v>
      </c>
      <c r="AM87" t="s">
        <v>1602</v>
      </c>
      <c r="AN87" t="b">
        <v>1</v>
      </c>
      <c r="AO87" t="b">
        <v>1</v>
      </c>
      <c r="AP87" t="b">
        <v>1</v>
      </c>
    </row>
    <row r="88" spans="1:42" x14ac:dyDescent="0.25">
      <c r="A88" t="s">
        <v>3860</v>
      </c>
      <c r="B88" t="s">
        <v>3861</v>
      </c>
      <c r="C88" t="s">
        <v>3862</v>
      </c>
      <c r="D88" t="s">
        <v>2556</v>
      </c>
      <c r="E88" t="s">
        <v>3863</v>
      </c>
      <c r="F88" t="s">
        <v>1539</v>
      </c>
      <c r="G88" t="s">
        <v>1541</v>
      </c>
      <c r="H88" t="s">
        <v>1541</v>
      </c>
      <c r="I88" t="s">
        <v>3832</v>
      </c>
      <c r="J88" t="s">
        <v>1541</v>
      </c>
      <c r="K88">
        <v>1</v>
      </c>
      <c r="L88" t="s">
        <v>2636</v>
      </c>
      <c r="N88" t="s">
        <v>1544</v>
      </c>
      <c r="O88" t="s">
        <v>1545</v>
      </c>
      <c r="R88" t="s">
        <v>1729</v>
      </c>
      <c r="T88" t="s">
        <v>1729</v>
      </c>
      <c r="U88" t="s">
        <v>1</v>
      </c>
      <c r="V88">
        <v>44487</v>
      </c>
      <c r="W88" t="s">
        <v>1</v>
      </c>
      <c r="X88" t="s">
        <v>1541</v>
      </c>
      <c r="Y88" t="s">
        <v>1541</v>
      </c>
      <c r="Z88">
        <v>47.5</v>
      </c>
      <c r="AA88">
        <v>381.88499999999999</v>
      </c>
      <c r="AB88" t="s">
        <v>1547</v>
      </c>
      <c r="AD88" t="s">
        <v>1583</v>
      </c>
      <c r="AE88" t="s">
        <v>1567</v>
      </c>
      <c r="AF88" t="s">
        <v>1591</v>
      </c>
      <c r="AG88" t="s">
        <v>1611</v>
      </c>
      <c r="AH88" t="s">
        <v>1982</v>
      </c>
      <c r="AI88" t="s">
        <v>1982</v>
      </c>
      <c r="AJ88">
        <v>3</v>
      </c>
      <c r="AK88" t="s">
        <v>1552</v>
      </c>
      <c r="AL88">
        <v>44487</v>
      </c>
      <c r="AM88" t="s">
        <v>1602</v>
      </c>
      <c r="AN88" t="b">
        <v>1</v>
      </c>
      <c r="AO88" t="s">
        <v>1541</v>
      </c>
      <c r="AP88" t="b">
        <v>1</v>
      </c>
    </row>
    <row r="89" spans="1:42" x14ac:dyDescent="0.25">
      <c r="A89" t="s">
        <v>3239</v>
      </c>
      <c r="B89" t="s">
        <v>3240</v>
      </c>
      <c r="C89" t="s">
        <v>3241</v>
      </c>
      <c r="D89" t="s">
        <v>1637</v>
      </c>
      <c r="E89" t="s">
        <v>3242</v>
      </c>
      <c r="F89" t="s">
        <v>1539</v>
      </c>
      <c r="G89" t="s">
        <v>1541</v>
      </c>
      <c r="H89" t="s">
        <v>1541</v>
      </c>
      <c r="I89" t="s">
        <v>3229</v>
      </c>
      <c r="J89" t="s">
        <v>1541</v>
      </c>
      <c r="K89">
        <v>1</v>
      </c>
      <c r="L89" t="s">
        <v>2636</v>
      </c>
      <c r="N89" t="s">
        <v>2089</v>
      </c>
      <c r="R89" t="s">
        <v>2090</v>
      </c>
      <c r="T89" t="s">
        <v>2090</v>
      </c>
      <c r="U89" t="s">
        <v>1</v>
      </c>
      <c r="V89">
        <v>44896</v>
      </c>
      <c r="W89" t="s">
        <v>1</v>
      </c>
      <c r="X89" t="s">
        <v>1541</v>
      </c>
      <c r="Y89" t="s">
        <v>1541</v>
      </c>
      <c r="Z89">
        <v>21.25</v>
      </c>
      <c r="AA89">
        <v>171.88499999999999</v>
      </c>
      <c r="AB89" t="s">
        <v>2091</v>
      </c>
      <c r="AD89" t="s">
        <v>1583</v>
      </c>
      <c r="AE89">
        <v>0</v>
      </c>
      <c r="AF89" t="s">
        <v>1591</v>
      </c>
      <c r="AG89" t="s">
        <v>1583</v>
      </c>
      <c r="AH89">
        <v>0</v>
      </c>
      <c r="AI89">
        <v>0</v>
      </c>
      <c r="AJ89">
        <v>0</v>
      </c>
      <c r="AK89" t="s">
        <v>1552</v>
      </c>
      <c r="AL89">
        <v>44896</v>
      </c>
      <c r="AM89" t="s">
        <v>2044</v>
      </c>
      <c r="AN89" t="b">
        <v>1</v>
      </c>
      <c r="AO89" t="s">
        <v>1541</v>
      </c>
      <c r="AP89" t="b">
        <v>1</v>
      </c>
    </row>
    <row r="90" spans="1:42" x14ac:dyDescent="0.25">
      <c r="A90" t="s">
        <v>3222</v>
      </c>
      <c r="B90" t="s">
        <v>3223</v>
      </c>
      <c r="C90" t="s">
        <v>3224</v>
      </c>
      <c r="D90" t="s">
        <v>1788</v>
      </c>
      <c r="E90" t="s">
        <v>3225</v>
      </c>
      <c r="F90" t="s">
        <v>1539</v>
      </c>
      <c r="G90" t="s">
        <v>1541</v>
      </c>
      <c r="H90" t="s">
        <v>1541</v>
      </c>
      <c r="I90" t="s">
        <v>3226</v>
      </c>
      <c r="J90" t="s">
        <v>1541</v>
      </c>
      <c r="K90">
        <v>1</v>
      </c>
      <c r="L90" t="s">
        <v>2636</v>
      </c>
      <c r="N90" t="s">
        <v>1544</v>
      </c>
      <c r="O90" t="s">
        <v>1651</v>
      </c>
      <c r="R90" t="s">
        <v>1565</v>
      </c>
      <c r="T90" t="s">
        <v>1652</v>
      </c>
      <c r="U90" t="s">
        <v>1</v>
      </c>
      <c r="V90">
        <v>44746</v>
      </c>
      <c r="W90" t="s">
        <v>1</v>
      </c>
      <c r="X90" t="s">
        <v>1541</v>
      </c>
      <c r="Y90" t="s">
        <v>1541</v>
      </c>
      <c r="Z90">
        <v>27.5</v>
      </c>
      <c r="AA90">
        <v>221.88499999999999</v>
      </c>
      <c r="AB90" t="s">
        <v>1557</v>
      </c>
      <c r="AD90" t="s">
        <v>1583</v>
      </c>
      <c r="AE90" t="s">
        <v>1567</v>
      </c>
      <c r="AF90" t="s">
        <v>1591</v>
      </c>
      <c r="AG90" t="s">
        <v>1611</v>
      </c>
      <c r="AH90" t="s">
        <v>1735</v>
      </c>
      <c r="AI90" t="s">
        <v>1736</v>
      </c>
      <c r="AJ90">
        <v>4</v>
      </c>
      <c r="AK90" t="s">
        <v>1552</v>
      </c>
      <c r="AL90">
        <v>44743</v>
      </c>
      <c r="AM90" t="s">
        <v>1570</v>
      </c>
      <c r="AN90" t="b">
        <v>1</v>
      </c>
      <c r="AO90" t="s">
        <v>1541</v>
      </c>
      <c r="AP90" t="b">
        <v>1</v>
      </c>
    </row>
    <row r="91" spans="1:42" x14ac:dyDescent="0.25">
      <c r="A91" t="s">
        <v>2581</v>
      </c>
      <c r="B91">
        <v>11792530</v>
      </c>
      <c r="C91" t="s">
        <v>2582</v>
      </c>
      <c r="D91" t="s">
        <v>1995</v>
      </c>
      <c r="E91" t="s">
        <v>2583</v>
      </c>
      <c r="F91" t="s">
        <v>1539</v>
      </c>
      <c r="G91" t="s">
        <v>1605</v>
      </c>
      <c r="H91" t="s">
        <v>1541</v>
      </c>
      <c r="I91" t="s">
        <v>2087</v>
      </c>
      <c r="J91" t="s">
        <v>2108</v>
      </c>
      <c r="K91">
        <v>1</v>
      </c>
      <c r="L91" t="s">
        <v>1542</v>
      </c>
      <c r="N91" t="s">
        <v>2089</v>
      </c>
      <c r="R91" t="s">
        <v>2109</v>
      </c>
      <c r="S91" t="s">
        <v>1548</v>
      </c>
      <c r="T91" t="s">
        <v>2110</v>
      </c>
      <c r="U91" t="s">
        <v>1</v>
      </c>
      <c r="V91">
        <v>41725</v>
      </c>
      <c r="W91" t="s">
        <v>1</v>
      </c>
      <c r="X91">
        <v>38</v>
      </c>
      <c r="Y91">
        <v>25.15</v>
      </c>
      <c r="Z91">
        <v>31.44</v>
      </c>
      <c r="AA91">
        <v>251.52</v>
      </c>
      <c r="AB91" t="s">
        <v>1541</v>
      </c>
      <c r="AD91" t="s">
        <v>1548</v>
      </c>
      <c r="AE91" t="s">
        <v>1548</v>
      </c>
      <c r="AF91" t="s">
        <v>1549</v>
      </c>
      <c r="AG91" t="s">
        <v>1</v>
      </c>
      <c r="AH91">
        <v>0</v>
      </c>
      <c r="AI91">
        <v>0</v>
      </c>
      <c r="AJ91">
        <v>0</v>
      </c>
      <c r="AK91" t="s">
        <v>1552</v>
      </c>
      <c r="AL91">
        <v>43710</v>
      </c>
      <c r="AM91" t="s">
        <v>2109</v>
      </c>
      <c r="AN91" t="b">
        <v>1</v>
      </c>
      <c r="AO91" t="b">
        <v>1</v>
      </c>
      <c r="AP91" t="s">
        <v>1541</v>
      </c>
    </row>
    <row r="92" spans="1:42" x14ac:dyDescent="0.25">
      <c r="A92" t="s">
        <v>2701</v>
      </c>
      <c r="B92" t="s">
        <v>2702</v>
      </c>
      <c r="C92" t="s">
        <v>2582</v>
      </c>
      <c r="D92" t="s">
        <v>1995</v>
      </c>
      <c r="E92" t="s">
        <v>2583</v>
      </c>
      <c r="F92" t="s">
        <v>1539</v>
      </c>
      <c r="G92" t="s">
        <v>1541</v>
      </c>
      <c r="H92" t="s">
        <v>1541</v>
      </c>
      <c r="I92" t="s">
        <v>2635</v>
      </c>
      <c r="J92" t="s">
        <v>1541</v>
      </c>
      <c r="K92">
        <v>1</v>
      </c>
      <c r="L92" t="s">
        <v>2636</v>
      </c>
      <c r="N92" t="s">
        <v>2089</v>
      </c>
      <c r="P92" t="s">
        <v>1545</v>
      </c>
      <c r="R92" t="s">
        <v>2090</v>
      </c>
      <c r="T92" t="s">
        <v>2090</v>
      </c>
      <c r="U92" t="s">
        <v>2090</v>
      </c>
      <c r="V92">
        <v>42339</v>
      </c>
      <c r="W92" t="s">
        <v>1</v>
      </c>
      <c r="X92" t="s">
        <v>1541</v>
      </c>
      <c r="Y92" t="s">
        <v>1541</v>
      </c>
      <c r="Z92">
        <v>20.63</v>
      </c>
      <c r="AA92">
        <v>166.92499999999998</v>
      </c>
      <c r="AB92" t="s">
        <v>2091</v>
      </c>
      <c r="AD92" t="s">
        <v>1548</v>
      </c>
      <c r="AE92">
        <v>0</v>
      </c>
      <c r="AF92" t="s">
        <v>1591</v>
      </c>
      <c r="AG92" t="s">
        <v>1548</v>
      </c>
      <c r="AH92">
        <v>0</v>
      </c>
      <c r="AI92">
        <v>0</v>
      </c>
      <c r="AJ92">
        <v>0</v>
      </c>
      <c r="AK92" t="s">
        <v>1608</v>
      </c>
      <c r="AL92">
        <v>44421</v>
      </c>
      <c r="AM92" t="s">
        <v>2044</v>
      </c>
      <c r="AN92" t="b">
        <v>1</v>
      </c>
      <c r="AO92" t="s">
        <v>1541</v>
      </c>
      <c r="AP92" t="b">
        <v>1</v>
      </c>
    </row>
    <row r="93" spans="1:42" x14ac:dyDescent="0.25">
      <c r="A93" t="s">
        <v>221</v>
      </c>
      <c r="B93">
        <v>13296916</v>
      </c>
      <c r="C93" t="s">
        <v>1770</v>
      </c>
      <c r="D93" t="s">
        <v>1771</v>
      </c>
      <c r="E93" t="s">
        <v>1772</v>
      </c>
      <c r="F93" t="s">
        <v>1539</v>
      </c>
      <c r="G93" t="s">
        <v>1574</v>
      </c>
      <c r="H93" t="s">
        <v>1582</v>
      </c>
      <c r="I93" t="s">
        <v>1542</v>
      </c>
      <c r="J93" t="s">
        <v>1598</v>
      </c>
      <c r="K93">
        <v>1</v>
      </c>
      <c r="L93" t="s">
        <v>1542</v>
      </c>
      <c r="N93" t="s">
        <v>1544</v>
      </c>
      <c r="P93" t="s">
        <v>1545</v>
      </c>
      <c r="R93" t="s">
        <v>1599</v>
      </c>
      <c r="S93" t="s">
        <v>1647</v>
      </c>
      <c r="T93" t="s">
        <v>1599</v>
      </c>
      <c r="U93" t="s">
        <v>1599</v>
      </c>
      <c r="V93">
        <v>44466</v>
      </c>
      <c r="W93" t="s">
        <v>1</v>
      </c>
      <c r="X93">
        <v>57</v>
      </c>
      <c r="Y93">
        <v>43.02</v>
      </c>
      <c r="Z93">
        <v>53.78</v>
      </c>
      <c r="AA93">
        <v>430.24</v>
      </c>
      <c r="AB93" t="s">
        <v>1547</v>
      </c>
      <c r="AD93" t="s">
        <v>1567</v>
      </c>
      <c r="AE93" t="s">
        <v>1567</v>
      </c>
      <c r="AF93" t="s">
        <v>1549</v>
      </c>
      <c r="AG93" t="s">
        <v>1</v>
      </c>
      <c r="AH93" t="s">
        <v>1601</v>
      </c>
      <c r="AI93" t="s">
        <v>1600</v>
      </c>
      <c r="AJ93">
        <v>2</v>
      </c>
      <c r="AK93" t="s">
        <v>1552</v>
      </c>
      <c r="AL93">
        <v>44466</v>
      </c>
      <c r="AM93" t="s">
        <v>1602</v>
      </c>
      <c r="AN93" t="b">
        <v>1</v>
      </c>
      <c r="AO93" t="b">
        <v>1</v>
      </c>
      <c r="AP93" t="b">
        <v>1</v>
      </c>
    </row>
    <row r="94" spans="1:42" x14ac:dyDescent="0.25">
      <c r="A94" t="s">
        <v>3781</v>
      </c>
      <c r="B94" t="s">
        <v>3782</v>
      </c>
      <c r="C94" t="s">
        <v>3783</v>
      </c>
      <c r="D94" t="s">
        <v>2503</v>
      </c>
      <c r="E94" t="s">
        <v>3784</v>
      </c>
      <c r="F94" t="s">
        <v>1539</v>
      </c>
      <c r="G94" t="s">
        <v>1541</v>
      </c>
      <c r="H94" t="s">
        <v>1541</v>
      </c>
      <c r="I94" t="s">
        <v>3621</v>
      </c>
      <c r="J94" t="s">
        <v>1541</v>
      </c>
      <c r="K94">
        <v>1</v>
      </c>
      <c r="L94" t="s">
        <v>2636</v>
      </c>
      <c r="N94" t="s">
        <v>2089</v>
      </c>
      <c r="R94" t="s">
        <v>2090</v>
      </c>
      <c r="T94" t="s">
        <v>2090</v>
      </c>
      <c r="U94" t="s">
        <v>1</v>
      </c>
      <c r="V94">
        <v>44459</v>
      </c>
      <c r="W94" t="s">
        <v>1</v>
      </c>
      <c r="X94" t="s">
        <v>1541</v>
      </c>
      <c r="Y94" t="s">
        <v>1541</v>
      </c>
      <c r="Z94">
        <v>20</v>
      </c>
      <c r="AA94">
        <v>161.88499999999999</v>
      </c>
      <c r="AB94" t="s">
        <v>2091</v>
      </c>
      <c r="AD94" t="s">
        <v>1567</v>
      </c>
      <c r="AE94">
        <v>0</v>
      </c>
      <c r="AF94" t="s">
        <v>1591</v>
      </c>
      <c r="AG94" t="s">
        <v>1567</v>
      </c>
      <c r="AH94">
        <v>0</v>
      </c>
      <c r="AI94">
        <v>0</v>
      </c>
      <c r="AJ94">
        <v>0</v>
      </c>
      <c r="AK94" t="s">
        <v>1552</v>
      </c>
      <c r="AL94">
        <v>44459</v>
      </c>
      <c r="AM94" t="s">
        <v>2044</v>
      </c>
      <c r="AN94" t="b">
        <v>1</v>
      </c>
      <c r="AO94" t="s">
        <v>1541</v>
      </c>
      <c r="AP94" t="b">
        <v>1</v>
      </c>
    </row>
    <row r="95" spans="1:42" x14ac:dyDescent="0.25">
      <c r="A95" t="s">
        <v>3065</v>
      </c>
      <c r="B95" t="s">
        <v>3066</v>
      </c>
      <c r="C95" t="s">
        <v>3067</v>
      </c>
      <c r="D95" t="s">
        <v>2345</v>
      </c>
      <c r="E95" t="s">
        <v>3068</v>
      </c>
      <c r="F95" t="s">
        <v>1539</v>
      </c>
      <c r="G95" t="s">
        <v>1541</v>
      </c>
      <c r="H95" t="s">
        <v>1541</v>
      </c>
      <c r="I95" t="s">
        <v>3002</v>
      </c>
      <c r="J95" t="s">
        <v>1541</v>
      </c>
      <c r="K95">
        <v>1</v>
      </c>
      <c r="L95" t="s">
        <v>2636</v>
      </c>
      <c r="N95" t="s">
        <v>2089</v>
      </c>
      <c r="O95" t="s">
        <v>1545</v>
      </c>
      <c r="P95" t="s">
        <v>1545</v>
      </c>
      <c r="R95" t="s">
        <v>2121</v>
      </c>
      <c r="S95" t="s">
        <v>2852</v>
      </c>
      <c r="T95" t="s">
        <v>2853</v>
      </c>
      <c r="U95" t="s">
        <v>2121</v>
      </c>
      <c r="V95">
        <v>44341</v>
      </c>
      <c r="W95" t="s">
        <v>1</v>
      </c>
      <c r="X95" t="s">
        <v>1541</v>
      </c>
      <c r="Y95" t="s">
        <v>1541</v>
      </c>
      <c r="Z95">
        <v>20</v>
      </c>
      <c r="AA95">
        <v>161.88499999999999</v>
      </c>
      <c r="AB95" t="s">
        <v>2040</v>
      </c>
      <c r="AD95" t="s">
        <v>1567</v>
      </c>
      <c r="AE95">
        <v>0</v>
      </c>
      <c r="AF95" t="s">
        <v>1591</v>
      </c>
      <c r="AG95" t="s">
        <v>1567</v>
      </c>
      <c r="AH95">
        <v>0</v>
      </c>
      <c r="AI95">
        <v>0</v>
      </c>
      <c r="AJ95">
        <v>0</v>
      </c>
      <c r="AK95" t="s">
        <v>1608</v>
      </c>
      <c r="AL95">
        <v>44707</v>
      </c>
      <c r="AM95" t="s">
        <v>2044</v>
      </c>
      <c r="AN95" t="b">
        <v>1</v>
      </c>
      <c r="AO95" t="s">
        <v>1541</v>
      </c>
      <c r="AP95" t="b">
        <v>1</v>
      </c>
    </row>
    <row r="96" spans="1:42" x14ac:dyDescent="0.25">
      <c r="A96" t="s">
        <v>3130</v>
      </c>
      <c r="B96" t="s">
        <v>3131</v>
      </c>
      <c r="C96" t="s">
        <v>3132</v>
      </c>
      <c r="D96" t="s">
        <v>1984</v>
      </c>
      <c r="E96" t="s">
        <v>3133</v>
      </c>
      <c r="F96" t="s">
        <v>1556</v>
      </c>
      <c r="G96" t="s">
        <v>1541</v>
      </c>
      <c r="H96" t="s">
        <v>1541</v>
      </c>
      <c r="I96" t="s">
        <v>3002</v>
      </c>
      <c r="J96" t="s">
        <v>1541</v>
      </c>
      <c r="K96">
        <v>1</v>
      </c>
      <c r="L96" t="s">
        <v>2636</v>
      </c>
      <c r="N96" t="s">
        <v>2089</v>
      </c>
      <c r="R96" t="s">
        <v>2090</v>
      </c>
      <c r="T96" t="s">
        <v>2090</v>
      </c>
      <c r="U96" t="s">
        <v>1</v>
      </c>
      <c r="V96">
        <v>44006</v>
      </c>
      <c r="W96" t="s">
        <v>1</v>
      </c>
      <c r="X96" t="s">
        <v>1541</v>
      </c>
      <c r="Y96" t="s">
        <v>1541</v>
      </c>
      <c r="Z96">
        <v>21.25</v>
      </c>
      <c r="AA96">
        <v>171.88499999999999</v>
      </c>
      <c r="AB96" t="s">
        <v>2091</v>
      </c>
      <c r="AD96" t="s">
        <v>1567</v>
      </c>
      <c r="AE96">
        <v>0</v>
      </c>
      <c r="AF96" t="s">
        <v>1591</v>
      </c>
      <c r="AG96" t="s">
        <v>1567</v>
      </c>
      <c r="AH96">
        <v>0</v>
      </c>
      <c r="AI96">
        <v>0</v>
      </c>
      <c r="AJ96">
        <v>0</v>
      </c>
      <c r="AK96" t="s">
        <v>1552</v>
      </c>
      <c r="AL96">
        <v>44006</v>
      </c>
      <c r="AM96" t="s">
        <v>2044</v>
      </c>
      <c r="AN96" t="b">
        <v>1</v>
      </c>
      <c r="AO96" t="s">
        <v>1541</v>
      </c>
      <c r="AP96" t="b">
        <v>1</v>
      </c>
    </row>
    <row r="97" spans="1:42" x14ac:dyDescent="0.25">
      <c r="A97" t="s">
        <v>2331</v>
      </c>
      <c r="B97">
        <v>11894978</v>
      </c>
      <c r="C97" t="s">
        <v>2332</v>
      </c>
      <c r="D97" t="s">
        <v>1824</v>
      </c>
      <c r="E97" t="s">
        <v>2333</v>
      </c>
      <c r="F97" t="s">
        <v>1539</v>
      </c>
      <c r="G97" t="s">
        <v>207</v>
      </c>
      <c r="H97" t="s">
        <v>1541</v>
      </c>
      <c r="I97" t="s">
        <v>2087</v>
      </c>
      <c r="J97" t="s">
        <v>2108</v>
      </c>
      <c r="K97">
        <v>1</v>
      </c>
      <c r="L97" t="s">
        <v>1542</v>
      </c>
      <c r="N97" t="s">
        <v>2089</v>
      </c>
      <c r="R97" t="s">
        <v>2109</v>
      </c>
      <c r="S97" t="s">
        <v>1548</v>
      </c>
      <c r="T97" t="s">
        <v>2110</v>
      </c>
      <c r="U97" t="s">
        <v>1</v>
      </c>
      <c r="V97">
        <v>44013</v>
      </c>
      <c r="W97" t="s">
        <v>1</v>
      </c>
      <c r="X97">
        <v>34</v>
      </c>
      <c r="Y97">
        <v>25.18</v>
      </c>
      <c r="Z97">
        <v>31.48</v>
      </c>
      <c r="AA97">
        <v>251.84</v>
      </c>
      <c r="AB97" t="s">
        <v>1541</v>
      </c>
      <c r="AC97" t="s">
        <v>1557</v>
      </c>
      <c r="AD97" t="s">
        <v>1548</v>
      </c>
      <c r="AE97" t="s">
        <v>1548</v>
      </c>
      <c r="AF97" t="s">
        <v>1549</v>
      </c>
      <c r="AG97" t="s">
        <v>1</v>
      </c>
      <c r="AH97">
        <v>0</v>
      </c>
      <c r="AI97">
        <v>0</v>
      </c>
      <c r="AJ97">
        <v>0</v>
      </c>
      <c r="AK97" t="s">
        <v>1552</v>
      </c>
      <c r="AL97">
        <v>44013</v>
      </c>
      <c r="AM97" t="s">
        <v>2109</v>
      </c>
      <c r="AN97" t="b">
        <v>1</v>
      </c>
      <c r="AO97" t="b">
        <v>1</v>
      </c>
      <c r="AP97" t="s">
        <v>1541</v>
      </c>
    </row>
    <row r="98" spans="1:42" x14ac:dyDescent="0.25">
      <c r="A98" t="s">
        <v>1399</v>
      </c>
      <c r="B98">
        <v>11262888</v>
      </c>
      <c r="C98" t="s">
        <v>2332</v>
      </c>
      <c r="D98" t="s">
        <v>2511</v>
      </c>
      <c r="E98" t="s">
        <v>2513</v>
      </c>
      <c r="F98" t="s">
        <v>1556</v>
      </c>
      <c r="G98" t="s">
        <v>207</v>
      </c>
      <c r="H98" t="s">
        <v>1541</v>
      </c>
      <c r="I98" t="s">
        <v>2087</v>
      </c>
      <c r="J98" t="s">
        <v>2088</v>
      </c>
      <c r="K98">
        <v>1</v>
      </c>
      <c r="L98" t="s">
        <v>1542</v>
      </c>
      <c r="N98" t="s">
        <v>2089</v>
      </c>
      <c r="R98" t="s">
        <v>2090</v>
      </c>
      <c r="T98" t="s">
        <v>2090</v>
      </c>
      <c r="U98" t="s">
        <v>1</v>
      </c>
      <c r="V98">
        <v>42437</v>
      </c>
      <c r="W98" t="s">
        <v>1</v>
      </c>
      <c r="X98">
        <v>32</v>
      </c>
      <c r="Y98">
        <v>19.940000000000001</v>
      </c>
      <c r="Z98">
        <v>24.93</v>
      </c>
      <c r="AA98">
        <v>199.44</v>
      </c>
      <c r="AB98" t="s">
        <v>2091</v>
      </c>
      <c r="AD98" t="s">
        <v>1567</v>
      </c>
      <c r="AE98">
        <v>0</v>
      </c>
      <c r="AF98" t="s">
        <v>1591</v>
      </c>
      <c r="AG98" t="s">
        <v>1567</v>
      </c>
      <c r="AH98">
        <v>0</v>
      </c>
      <c r="AI98">
        <v>0</v>
      </c>
      <c r="AJ98">
        <v>0</v>
      </c>
      <c r="AK98" t="s">
        <v>1</v>
      </c>
      <c r="AL98" t="s">
        <v>1</v>
      </c>
      <c r="AM98" t="s">
        <v>2044</v>
      </c>
      <c r="AN98" t="b">
        <v>1</v>
      </c>
      <c r="AO98" t="b">
        <v>1</v>
      </c>
      <c r="AP98" t="b">
        <v>1</v>
      </c>
    </row>
    <row r="99" spans="1:42" x14ac:dyDescent="0.25">
      <c r="A99" t="s">
        <v>3743</v>
      </c>
      <c r="B99" t="s">
        <v>3744</v>
      </c>
      <c r="C99" t="s">
        <v>2332</v>
      </c>
      <c r="D99" t="s">
        <v>3745</v>
      </c>
      <c r="E99" t="s">
        <v>3746</v>
      </c>
      <c r="F99" t="s">
        <v>1556</v>
      </c>
      <c r="G99" t="s">
        <v>1541</v>
      </c>
      <c r="H99" t="s">
        <v>1541</v>
      </c>
      <c r="I99" t="s">
        <v>3621</v>
      </c>
      <c r="J99" t="s">
        <v>1541</v>
      </c>
      <c r="K99">
        <v>1</v>
      </c>
      <c r="L99" t="s">
        <v>2636</v>
      </c>
      <c r="N99" t="s">
        <v>2089</v>
      </c>
      <c r="R99" t="s">
        <v>2090</v>
      </c>
      <c r="T99" t="s">
        <v>2090</v>
      </c>
      <c r="U99" t="s">
        <v>1</v>
      </c>
      <c r="V99">
        <v>44378</v>
      </c>
      <c r="W99" t="s">
        <v>1</v>
      </c>
      <c r="X99" t="s">
        <v>1541</v>
      </c>
      <c r="Y99" t="s">
        <v>1541</v>
      </c>
      <c r="Z99">
        <v>19.38</v>
      </c>
      <c r="AA99">
        <v>156.92499999999998</v>
      </c>
      <c r="AB99" t="s">
        <v>2091</v>
      </c>
      <c r="AD99" t="s">
        <v>1567</v>
      </c>
      <c r="AE99">
        <v>0</v>
      </c>
      <c r="AF99" t="s">
        <v>1591</v>
      </c>
      <c r="AG99" t="s">
        <v>1567</v>
      </c>
      <c r="AH99">
        <v>0</v>
      </c>
      <c r="AI99">
        <v>0</v>
      </c>
      <c r="AJ99">
        <v>0</v>
      </c>
      <c r="AK99" t="s">
        <v>1552</v>
      </c>
      <c r="AL99">
        <v>44378</v>
      </c>
      <c r="AM99" t="s">
        <v>2044</v>
      </c>
      <c r="AN99" t="b">
        <v>1</v>
      </c>
      <c r="AO99" t="s">
        <v>1541</v>
      </c>
      <c r="AP99" t="b">
        <v>1</v>
      </c>
    </row>
    <row r="100" spans="1:42" x14ac:dyDescent="0.25">
      <c r="A100" t="s">
        <v>2697</v>
      </c>
      <c r="B100" t="s">
        <v>2698</v>
      </c>
      <c r="C100" t="s">
        <v>2699</v>
      </c>
      <c r="D100" t="s">
        <v>1952</v>
      </c>
      <c r="E100" t="s">
        <v>2700</v>
      </c>
      <c r="F100" t="s">
        <v>1539</v>
      </c>
      <c r="G100" t="s">
        <v>1541</v>
      </c>
      <c r="H100" t="s">
        <v>1541</v>
      </c>
      <c r="I100" t="s">
        <v>2635</v>
      </c>
      <c r="J100" t="s">
        <v>1541</v>
      </c>
      <c r="K100">
        <v>1</v>
      </c>
      <c r="L100" t="s">
        <v>2636</v>
      </c>
      <c r="N100" t="s">
        <v>2089</v>
      </c>
      <c r="O100" t="s">
        <v>1545</v>
      </c>
      <c r="P100" t="s">
        <v>1545</v>
      </c>
      <c r="Q100" t="s">
        <v>1576</v>
      </c>
      <c r="R100" t="s">
        <v>2121</v>
      </c>
      <c r="S100" t="s">
        <v>2285</v>
      </c>
      <c r="T100" t="s">
        <v>2286</v>
      </c>
      <c r="U100" t="s">
        <v>2121</v>
      </c>
      <c r="V100">
        <v>44725</v>
      </c>
      <c r="W100" t="s">
        <v>1</v>
      </c>
      <c r="X100" t="s">
        <v>1541</v>
      </c>
      <c r="Y100" t="s">
        <v>1541</v>
      </c>
      <c r="Z100">
        <v>21.88</v>
      </c>
      <c r="AA100">
        <v>176.92499999999998</v>
      </c>
      <c r="AB100" t="s">
        <v>2040</v>
      </c>
      <c r="AD100" t="s">
        <v>1567</v>
      </c>
      <c r="AE100">
        <v>0</v>
      </c>
      <c r="AF100" t="s">
        <v>1591</v>
      </c>
      <c r="AG100" t="s">
        <v>1567</v>
      </c>
      <c r="AH100">
        <v>0</v>
      </c>
      <c r="AI100">
        <v>0</v>
      </c>
      <c r="AJ100">
        <v>0</v>
      </c>
      <c r="AK100" t="s">
        <v>1552</v>
      </c>
      <c r="AL100">
        <v>44715</v>
      </c>
      <c r="AM100" t="s">
        <v>2044</v>
      </c>
      <c r="AN100" t="b">
        <v>1</v>
      </c>
      <c r="AO100" t="s">
        <v>1541</v>
      </c>
      <c r="AP100" t="b">
        <v>1</v>
      </c>
    </row>
    <row r="101" spans="1:42" x14ac:dyDescent="0.25">
      <c r="A101" t="s">
        <v>3833</v>
      </c>
      <c r="B101" t="s">
        <v>3834</v>
      </c>
      <c r="C101" t="s">
        <v>3835</v>
      </c>
      <c r="D101" t="s">
        <v>1537</v>
      </c>
      <c r="E101" t="s">
        <v>3836</v>
      </c>
      <c r="F101" t="s">
        <v>1539</v>
      </c>
      <c r="G101" t="s">
        <v>1541</v>
      </c>
      <c r="H101" t="s">
        <v>1541</v>
      </c>
      <c r="I101" t="s">
        <v>3832</v>
      </c>
      <c r="J101" t="s">
        <v>1541</v>
      </c>
      <c r="K101">
        <v>1</v>
      </c>
      <c r="L101" t="s">
        <v>2636</v>
      </c>
      <c r="N101" t="s">
        <v>1544</v>
      </c>
      <c r="O101" t="s">
        <v>1545</v>
      </c>
      <c r="R101" t="s">
        <v>1691</v>
      </c>
      <c r="T101" t="s">
        <v>1691</v>
      </c>
      <c r="U101" t="s">
        <v>1</v>
      </c>
      <c r="V101">
        <v>45054</v>
      </c>
      <c r="W101" t="s">
        <v>1</v>
      </c>
      <c r="X101" t="s">
        <v>1541</v>
      </c>
      <c r="Y101" t="s">
        <v>1541</v>
      </c>
      <c r="Z101">
        <v>36.25</v>
      </c>
      <c r="AA101">
        <v>291.88499999999999</v>
      </c>
      <c r="AB101" t="s">
        <v>1547</v>
      </c>
      <c r="AD101" t="s">
        <v>1567</v>
      </c>
      <c r="AE101" t="s">
        <v>1567</v>
      </c>
      <c r="AF101" t="s">
        <v>1549</v>
      </c>
      <c r="AG101" t="s">
        <v>1</v>
      </c>
      <c r="AH101">
        <v>0</v>
      </c>
      <c r="AI101">
        <v>0</v>
      </c>
      <c r="AJ101">
        <v>0</v>
      </c>
      <c r="AK101" t="s">
        <v>1552</v>
      </c>
      <c r="AL101">
        <v>45055</v>
      </c>
      <c r="AM101" t="s">
        <v>1602</v>
      </c>
      <c r="AN101" t="b">
        <v>1</v>
      </c>
      <c r="AO101" t="s">
        <v>1541</v>
      </c>
      <c r="AP101" t="b">
        <v>1</v>
      </c>
    </row>
    <row r="102" spans="1:42" x14ac:dyDescent="0.25">
      <c r="A102" t="s">
        <v>2908</v>
      </c>
      <c r="B102" t="s">
        <v>2909</v>
      </c>
      <c r="C102" t="s">
        <v>2910</v>
      </c>
      <c r="D102" t="s">
        <v>1828</v>
      </c>
      <c r="E102" t="s">
        <v>2911</v>
      </c>
      <c r="F102" t="s">
        <v>1539</v>
      </c>
      <c r="G102" t="s">
        <v>1541</v>
      </c>
      <c r="H102" t="s">
        <v>1541</v>
      </c>
      <c r="I102" t="s">
        <v>2851</v>
      </c>
      <c r="J102" t="s">
        <v>1541</v>
      </c>
      <c r="K102">
        <v>1</v>
      </c>
      <c r="L102" t="s">
        <v>2636</v>
      </c>
      <c r="N102" t="s">
        <v>2089</v>
      </c>
      <c r="R102" t="s">
        <v>2090</v>
      </c>
      <c r="T102" t="s">
        <v>2090</v>
      </c>
      <c r="U102" t="s">
        <v>1</v>
      </c>
      <c r="V102">
        <v>44879</v>
      </c>
      <c r="W102" t="s">
        <v>1</v>
      </c>
      <c r="X102" t="s">
        <v>1541</v>
      </c>
      <c r="Y102" t="s">
        <v>1541</v>
      </c>
      <c r="Z102">
        <v>21.25</v>
      </c>
      <c r="AA102">
        <v>171.88499999999999</v>
      </c>
      <c r="AB102" t="s">
        <v>2091</v>
      </c>
      <c r="AC102" t="s">
        <v>1557</v>
      </c>
      <c r="AD102" t="s">
        <v>1567</v>
      </c>
      <c r="AE102">
        <v>0</v>
      </c>
      <c r="AF102" t="s">
        <v>1591</v>
      </c>
      <c r="AG102" t="s">
        <v>1567</v>
      </c>
      <c r="AH102">
        <v>0</v>
      </c>
      <c r="AI102">
        <v>0</v>
      </c>
      <c r="AJ102">
        <v>0</v>
      </c>
      <c r="AK102" t="s">
        <v>1552</v>
      </c>
      <c r="AL102">
        <v>44887</v>
      </c>
      <c r="AM102" t="s">
        <v>2044</v>
      </c>
      <c r="AN102" t="b">
        <v>1</v>
      </c>
      <c r="AO102" t="s">
        <v>1541</v>
      </c>
      <c r="AP102" t="b">
        <v>1</v>
      </c>
    </row>
    <row r="103" spans="1:42" x14ac:dyDescent="0.25">
      <c r="A103" t="s">
        <v>2153</v>
      </c>
      <c r="B103" t="s">
        <v>2154</v>
      </c>
      <c r="C103" t="s">
        <v>2155</v>
      </c>
      <c r="D103" t="s">
        <v>2156</v>
      </c>
      <c r="E103" t="s">
        <v>2155</v>
      </c>
      <c r="F103" t="s">
        <v>1556</v>
      </c>
      <c r="G103" t="s">
        <v>1541</v>
      </c>
      <c r="H103" t="s">
        <v>1541</v>
      </c>
      <c r="I103" t="s">
        <v>2095</v>
      </c>
      <c r="J103" t="s">
        <v>1541</v>
      </c>
      <c r="K103">
        <v>1</v>
      </c>
      <c r="L103" t="s">
        <v>2096</v>
      </c>
      <c r="M103" t="s">
        <v>2087</v>
      </c>
      <c r="N103" t="s">
        <v>2089</v>
      </c>
      <c r="O103" t="s">
        <v>1545</v>
      </c>
      <c r="R103" t="s">
        <v>1606</v>
      </c>
      <c r="T103" t="s">
        <v>1606</v>
      </c>
      <c r="U103" t="s">
        <v>1</v>
      </c>
      <c r="V103">
        <v>45096</v>
      </c>
      <c r="W103" t="s">
        <v>1</v>
      </c>
      <c r="X103" t="s">
        <v>1541</v>
      </c>
      <c r="Y103" t="s">
        <v>1541</v>
      </c>
      <c r="Z103">
        <v>14.7</v>
      </c>
      <c r="AA103">
        <v>119.485</v>
      </c>
      <c r="AB103" t="s">
        <v>1557</v>
      </c>
      <c r="AD103">
        <v>0</v>
      </c>
      <c r="AE103">
        <v>0</v>
      </c>
      <c r="AF103" t="s">
        <v>1549</v>
      </c>
      <c r="AG103" t="s">
        <v>1</v>
      </c>
      <c r="AH103">
        <v>0</v>
      </c>
      <c r="AI103">
        <v>0</v>
      </c>
      <c r="AJ103">
        <v>0</v>
      </c>
      <c r="AK103" t="s">
        <v>1552</v>
      </c>
      <c r="AL103">
        <v>45084</v>
      </c>
      <c r="AM103" t="s">
        <v>1602</v>
      </c>
      <c r="AN103" t="b">
        <v>1</v>
      </c>
      <c r="AO103" t="s">
        <v>1541</v>
      </c>
      <c r="AP103" t="b">
        <v>1</v>
      </c>
    </row>
    <row r="104" spans="1:42" x14ac:dyDescent="0.25">
      <c r="A104" t="s">
        <v>2389</v>
      </c>
      <c r="B104">
        <v>11836984</v>
      </c>
      <c r="C104" t="s">
        <v>2155</v>
      </c>
      <c r="D104" t="s">
        <v>1864</v>
      </c>
      <c r="E104" t="s">
        <v>2390</v>
      </c>
      <c r="F104" t="s">
        <v>1539</v>
      </c>
      <c r="G104" t="s">
        <v>1540</v>
      </c>
      <c r="H104" t="s">
        <v>1541</v>
      </c>
      <c r="I104" t="s">
        <v>2087</v>
      </c>
      <c r="J104" t="s">
        <v>2108</v>
      </c>
      <c r="K104">
        <v>1</v>
      </c>
      <c r="L104" t="s">
        <v>1542</v>
      </c>
      <c r="N104" t="s">
        <v>2089</v>
      </c>
      <c r="R104" t="s">
        <v>2109</v>
      </c>
      <c r="S104" t="s">
        <v>1548</v>
      </c>
      <c r="T104" t="s">
        <v>2110</v>
      </c>
      <c r="U104" t="s">
        <v>1</v>
      </c>
      <c r="V104">
        <v>43815</v>
      </c>
      <c r="W104" t="s">
        <v>1</v>
      </c>
      <c r="X104">
        <v>50</v>
      </c>
      <c r="Y104">
        <v>24.99</v>
      </c>
      <c r="Z104">
        <v>31.24</v>
      </c>
      <c r="AA104">
        <v>249.92</v>
      </c>
      <c r="AB104" t="s">
        <v>1541</v>
      </c>
      <c r="AC104" t="s">
        <v>1557</v>
      </c>
      <c r="AD104" t="s">
        <v>1548</v>
      </c>
      <c r="AE104" t="s">
        <v>1548</v>
      </c>
      <c r="AF104" t="s">
        <v>1549</v>
      </c>
      <c r="AG104" t="s">
        <v>1</v>
      </c>
      <c r="AH104">
        <v>0</v>
      </c>
      <c r="AI104">
        <v>0</v>
      </c>
      <c r="AJ104">
        <v>0</v>
      </c>
      <c r="AK104" t="s">
        <v>1552</v>
      </c>
      <c r="AL104">
        <v>43815</v>
      </c>
      <c r="AM104" t="s">
        <v>2109</v>
      </c>
      <c r="AN104" t="b">
        <v>1</v>
      </c>
      <c r="AO104" t="b">
        <v>1</v>
      </c>
      <c r="AP104" t="s">
        <v>1541</v>
      </c>
    </row>
    <row r="105" spans="1:42" x14ac:dyDescent="0.25">
      <c r="A105" t="s">
        <v>1374</v>
      </c>
      <c r="B105">
        <v>11895784</v>
      </c>
      <c r="C105" t="s">
        <v>2155</v>
      </c>
      <c r="D105" t="s">
        <v>2503</v>
      </c>
      <c r="E105" t="s">
        <v>2504</v>
      </c>
      <c r="F105" t="s">
        <v>1539</v>
      </c>
      <c r="G105" t="s">
        <v>207</v>
      </c>
      <c r="H105" t="s">
        <v>1541</v>
      </c>
      <c r="I105" t="s">
        <v>2087</v>
      </c>
      <c r="J105" t="s">
        <v>2126</v>
      </c>
      <c r="K105">
        <v>1</v>
      </c>
      <c r="L105" t="s">
        <v>1542</v>
      </c>
      <c r="N105" t="s">
        <v>2089</v>
      </c>
      <c r="O105" t="s">
        <v>1545</v>
      </c>
      <c r="Q105" t="s">
        <v>1576</v>
      </c>
      <c r="R105" t="s">
        <v>1546</v>
      </c>
      <c r="T105" t="s">
        <v>1546</v>
      </c>
      <c r="U105" t="s">
        <v>1</v>
      </c>
      <c r="V105">
        <v>43955</v>
      </c>
      <c r="W105" t="s">
        <v>1</v>
      </c>
      <c r="X105">
        <v>33</v>
      </c>
      <c r="Y105">
        <v>22.06</v>
      </c>
      <c r="Z105">
        <v>27.58</v>
      </c>
      <c r="AA105">
        <v>220.64</v>
      </c>
      <c r="AB105" t="s">
        <v>1557</v>
      </c>
      <c r="AD105" t="s">
        <v>1548</v>
      </c>
      <c r="AE105" t="s">
        <v>1548</v>
      </c>
      <c r="AF105" t="s">
        <v>1549</v>
      </c>
      <c r="AG105" t="s">
        <v>1</v>
      </c>
      <c r="AH105" t="s">
        <v>1612</v>
      </c>
      <c r="AI105" t="s">
        <v>1551</v>
      </c>
      <c r="AJ105">
        <v>2</v>
      </c>
      <c r="AK105" t="s">
        <v>1552</v>
      </c>
      <c r="AL105">
        <v>43955</v>
      </c>
      <c r="AM105" t="s">
        <v>1546</v>
      </c>
      <c r="AN105" t="b">
        <v>1</v>
      </c>
      <c r="AO105" t="b">
        <v>1</v>
      </c>
      <c r="AP105" t="b">
        <v>1</v>
      </c>
    </row>
    <row r="106" spans="1:42" x14ac:dyDescent="0.25">
      <c r="A106" t="s">
        <v>3375</v>
      </c>
      <c r="B106" t="s">
        <v>3376</v>
      </c>
      <c r="C106" t="s">
        <v>2155</v>
      </c>
      <c r="D106" t="s">
        <v>2576</v>
      </c>
      <c r="E106" t="s">
        <v>3377</v>
      </c>
      <c r="F106" t="s">
        <v>1556</v>
      </c>
      <c r="G106" t="s">
        <v>1541</v>
      </c>
      <c r="H106" t="s">
        <v>1541</v>
      </c>
      <c r="I106" t="s">
        <v>3378</v>
      </c>
      <c r="J106" t="s">
        <v>1541</v>
      </c>
      <c r="K106">
        <v>1</v>
      </c>
      <c r="L106" t="s">
        <v>2636</v>
      </c>
      <c r="N106" t="s">
        <v>1634</v>
      </c>
      <c r="O106" t="s">
        <v>1545</v>
      </c>
      <c r="R106" t="s">
        <v>2188</v>
      </c>
      <c r="T106" t="s">
        <v>2188</v>
      </c>
      <c r="U106" t="s">
        <v>1</v>
      </c>
      <c r="V106">
        <v>44942</v>
      </c>
      <c r="W106" t="s">
        <v>1</v>
      </c>
      <c r="X106" t="s">
        <v>1541</v>
      </c>
      <c r="Y106" t="s">
        <v>1541</v>
      </c>
      <c r="Z106">
        <v>25</v>
      </c>
      <c r="AA106">
        <v>201.88499999999999</v>
      </c>
      <c r="AB106" t="s">
        <v>1557</v>
      </c>
      <c r="AD106" t="s">
        <v>1583</v>
      </c>
      <c r="AE106" t="s">
        <v>1567</v>
      </c>
      <c r="AF106" t="s">
        <v>1591</v>
      </c>
      <c r="AG106" t="s">
        <v>1611</v>
      </c>
      <c r="AH106" t="s">
        <v>3379</v>
      </c>
      <c r="AI106" t="s">
        <v>1584</v>
      </c>
      <c r="AJ106">
        <v>5</v>
      </c>
      <c r="AK106" t="s">
        <v>1608</v>
      </c>
      <c r="AL106">
        <v>44951</v>
      </c>
      <c r="AM106" t="s">
        <v>1594</v>
      </c>
      <c r="AN106" t="b">
        <v>1</v>
      </c>
      <c r="AO106" t="s">
        <v>1541</v>
      </c>
      <c r="AP106" t="b">
        <v>1</v>
      </c>
    </row>
    <row r="107" spans="1:42" x14ac:dyDescent="0.25">
      <c r="A107" t="s">
        <v>2956</v>
      </c>
      <c r="B107" t="s">
        <v>2957</v>
      </c>
      <c r="C107" t="s">
        <v>2958</v>
      </c>
      <c r="D107" t="s">
        <v>2443</v>
      </c>
      <c r="E107" t="s">
        <v>2959</v>
      </c>
      <c r="F107" t="s">
        <v>1539</v>
      </c>
      <c r="G107" t="s">
        <v>1541</v>
      </c>
      <c r="H107" t="s">
        <v>1541</v>
      </c>
      <c r="I107" t="s">
        <v>2929</v>
      </c>
      <c r="J107" t="s">
        <v>1541</v>
      </c>
      <c r="K107">
        <v>1</v>
      </c>
      <c r="L107" t="s">
        <v>2768</v>
      </c>
      <c r="N107" t="s">
        <v>2089</v>
      </c>
      <c r="R107" t="s">
        <v>2109</v>
      </c>
      <c r="S107" t="s">
        <v>1548</v>
      </c>
      <c r="T107" t="s">
        <v>2110</v>
      </c>
      <c r="U107" t="s">
        <v>1</v>
      </c>
      <c r="V107">
        <v>43283</v>
      </c>
      <c r="W107" t="s">
        <v>1</v>
      </c>
      <c r="X107" t="s">
        <v>1541</v>
      </c>
      <c r="Y107" t="s">
        <v>1541</v>
      </c>
      <c r="Z107">
        <v>20</v>
      </c>
      <c r="AA107">
        <v>161.88499999999999</v>
      </c>
      <c r="AB107" t="s">
        <v>1541</v>
      </c>
      <c r="AC107" t="s">
        <v>1557</v>
      </c>
      <c r="AD107" t="s">
        <v>1548</v>
      </c>
      <c r="AE107" t="s">
        <v>1548</v>
      </c>
      <c r="AF107" t="s">
        <v>1549</v>
      </c>
      <c r="AG107" t="s">
        <v>1</v>
      </c>
      <c r="AH107">
        <v>0</v>
      </c>
      <c r="AI107">
        <v>0</v>
      </c>
      <c r="AJ107">
        <v>0</v>
      </c>
      <c r="AK107" t="s">
        <v>1</v>
      </c>
      <c r="AL107" t="s">
        <v>1</v>
      </c>
      <c r="AM107" t="s">
        <v>2109</v>
      </c>
      <c r="AN107" t="b">
        <v>1</v>
      </c>
      <c r="AO107" t="s">
        <v>1541</v>
      </c>
      <c r="AP107" t="s">
        <v>1541</v>
      </c>
    </row>
    <row r="108" spans="1:42" x14ac:dyDescent="0.25">
      <c r="A108" t="s">
        <v>985</v>
      </c>
      <c r="B108">
        <v>13224602</v>
      </c>
      <c r="C108" t="s">
        <v>2114</v>
      </c>
      <c r="D108" t="s">
        <v>1537</v>
      </c>
      <c r="E108" t="s">
        <v>2115</v>
      </c>
      <c r="F108" t="s">
        <v>1539</v>
      </c>
      <c r="G108" t="s">
        <v>207</v>
      </c>
      <c r="H108" t="s">
        <v>1541</v>
      </c>
      <c r="I108" t="s">
        <v>2087</v>
      </c>
      <c r="J108" t="s">
        <v>2088</v>
      </c>
      <c r="K108">
        <v>1</v>
      </c>
      <c r="L108" t="s">
        <v>1542</v>
      </c>
      <c r="N108" t="s">
        <v>2089</v>
      </c>
      <c r="R108" t="s">
        <v>2090</v>
      </c>
      <c r="T108" t="s">
        <v>2090</v>
      </c>
      <c r="U108" t="s">
        <v>1</v>
      </c>
      <c r="V108">
        <v>41925</v>
      </c>
      <c r="W108" t="s">
        <v>1</v>
      </c>
      <c r="X108">
        <v>33</v>
      </c>
      <c r="Y108">
        <v>22.06</v>
      </c>
      <c r="Z108">
        <v>27.58</v>
      </c>
      <c r="AA108">
        <v>220.64</v>
      </c>
      <c r="AB108" t="s">
        <v>2091</v>
      </c>
      <c r="AD108" t="s">
        <v>1567</v>
      </c>
      <c r="AE108">
        <v>0</v>
      </c>
      <c r="AF108" t="s">
        <v>1591</v>
      </c>
      <c r="AG108" t="s">
        <v>1567</v>
      </c>
      <c r="AH108">
        <v>0</v>
      </c>
      <c r="AI108">
        <v>0</v>
      </c>
      <c r="AJ108">
        <v>0</v>
      </c>
      <c r="AK108" t="s">
        <v>1552</v>
      </c>
      <c r="AL108">
        <v>44431</v>
      </c>
      <c r="AM108" t="s">
        <v>2044</v>
      </c>
      <c r="AN108" t="b">
        <v>1</v>
      </c>
      <c r="AO108" t="b">
        <v>1</v>
      </c>
      <c r="AP108" t="b">
        <v>1</v>
      </c>
    </row>
    <row r="109" spans="1:42" x14ac:dyDescent="0.25">
      <c r="A109" t="s">
        <v>932</v>
      </c>
      <c r="B109">
        <v>13323487</v>
      </c>
      <c r="C109" t="s">
        <v>2458</v>
      </c>
      <c r="D109" t="s">
        <v>1908</v>
      </c>
      <c r="E109" t="s">
        <v>2459</v>
      </c>
      <c r="F109" t="s">
        <v>1539</v>
      </c>
      <c r="G109" t="s">
        <v>219</v>
      </c>
      <c r="H109" t="s">
        <v>1541</v>
      </c>
      <c r="I109" t="s">
        <v>2087</v>
      </c>
      <c r="J109">
        <v>44011086</v>
      </c>
      <c r="K109">
        <v>1</v>
      </c>
      <c r="L109" t="s">
        <v>1542</v>
      </c>
      <c r="N109" t="s">
        <v>1634</v>
      </c>
      <c r="P109" t="s">
        <v>1545</v>
      </c>
      <c r="R109" t="s">
        <v>1642</v>
      </c>
      <c r="T109" t="s">
        <v>1642</v>
      </c>
      <c r="U109" t="s">
        <v>1642</v>
      </c>
      <c r="V109">
        <v>45108</v>
      </c>
      <c r="W109" t="s">
        <v>1</v>
      </c>
      <c r="X109">
        <v>39</v>
      </c>
      <c r="Y109">
        <v>28.15</v>
      </c>
      <c r="Z109">
        <v>35.19</v>
      </c>
      <c r="AA109">
        <v>281.52</v>
      </c>
      <c r="AB109" t="s">
        <v>1619</v>
      </c>
      <c r="AD109" t="s">
        <v>1560</v>
      </c>
      <c r="AE109" t="s">
        <v>1560</v>
      </c>
      <c r="AF109" t="s">
        <v>1560</v>
      </c>
      <c r="AG109" t="s">
        <v>1560</v>
      </c>
      <c r="AH109" t="s">
        <v>1560</v>
      </c>
      <c r="AI109" t="s">
        <v>1560</v>
      </c>
      <c r="AJ109" t="s">
        <v>1560</v>
      </c>
      <c r="AK109" t="s">
        <v>1552</v>
      </c>
      <c r="AL109">
        <v>45099</v>
      </c>
      <c r="AM109" t="s">
        <v>1602</v>
      </c>
      <c r="AN109" t="b">
        <v>1</v>
      </c>
      <c r="AO109" t="b">
        <v>0</v>
      </c>
      <c r="AP109" t="b">
        <v>0</v>
      </c>
    </row>
    <row r="110" spans="1:42" x14ac:dyDescent="0.25">
      <c r="A110" t="s">
        <v>3677</v>
      </c>
      <c r="B110" t="s">
        <v>3678</v>
      </c>
      <c r="C110" t="s">
        <v>3679</v>
      </c>
      <c r="D110" t="s">
        <v>2236</v>
      </c>
      <c r="E110" t="s">
        <v>3680</v>
      </c>
      <c r="F110" t="s">
        <v>1539</v>
      </c>
      <c r="G110" t="s">
        <v>1541</v>
      </c>
      <c r="H110" t="s">
        <v>1541</v>
      </c>
      <c r="I110" t="s">
        <v>3621</v>
      </c>
      <c r="J110" t="s">
        <v>1541</v>
      </c>
      <c r="K110">
        <v>1</v>
      </c>
      <c r="L110" t="s">
        <v>2636</v>
      </c>
      <c r="N110" t="s">
        <v>2089</v>
      </c>
      <c r="O110" t="s">
        <v>1545</v>
      </c>
      <c r="P110" t="s">
        <v>1545</v>
      </c>
      <c r="Q110" t="s">
        <v>1576</v>
      </c>
      <c r="R110" t="s">
        <v>2121</v>
      </c>
      <c r="S110" t="s">
        <v>2285</v>
      </c>
      <c r="T110" t="s">
        <v>2286</v>
      </c>
      <c r="U110" t="s">
        <v>2121</v>
      </c>
      <c r="V110">
        <v>42898</v>
      </c>
      <c r="W110" t="s">
        <v>1</v>
      </c>
      <c r="X110" t="s">
        <v>1541</v>
      </c>
      <c r="Y110" t="s">
        <v>1541</v>
      </c>
      <c r="Z110">
        <v>21.25</v>
      </c>
      <c r="AA110">
        <v>171.88499999999999</v>
      </c>
      <c r="AB110" t="s">
        <v>2040</v>
      </c>
      <c r="AD110" t="s">
        <v>1567</v>
      </c>
      <c r="AE110">
        <v>0</v>
      </c>
      <c r="AF110" t="s">
        <v>1591</v>
      </c>
      <c r="AG110" t="s">
        <v>1567</v>
      </c>
      <c r="AH110">
        <v>0</v>
      </c>
      <c r="AI110">
        <v>0</v>
      </c>
      <c r="AJ110">
        <v>0</v>
      </c>
      <c r="AK110" t="s">
        <v>1608</v>
      </c>
      <c r="AL110">
        <v>44707</v>
      </c>
      <c r="AM110" t="s">
        <v>2044</v>
      </c>
      <c r="AN110" t="b">
        <v>1</v>
      </c>
      <c r="AO110" t="s">
        <v>1541</v>
      </c>
      <c r="AP110" t="b">
        <v>1</v>
      </c>
    </row>
    <row r="111" spans="1:42" x14ac:dyDescent="0.25">
      <c r="A111" t="s">
        <v>757</v>
      </c>
      <c r="B111">
        <v>11526479</v>
      </c>
      <c r="C111" t="s">
        <v>1737</v>
      </c>
      <c r="D111" t="s">
        <v>1733</v>
      </c>
      <c r="E111" t="s">
        <v>1738</v>
      </c>
      <c r="F111" t="s">
        <v>1539</v>
      </c>
      <c r="G111" t="s">
        <v>1540</v>
      </c>
      <c r="H111" t="s">
        <v>1541</v>
      </c>
      <c r="I111" t="s">
        <v>1542</v>
      </c>
      <c r="J111" t="s">
        <v>1575</v>
      </c>
      <c r="K111">
        <v>1</v>
      </c>
      <c r="L111" t="s">
        <v>1542</v>
      </c>
      <c r="N111" t="s">
        <v>1544</v>
      </c>
      <c r="O111" t="s">
        <v>1545</v>
      </c>
      <c r="R111" t="s">
        <v>1577</v>
      </c>
      <c r="T111" t="s">
        <v>1577</v>
      </c>
      <c r="U111" t="s">
        <v>1</v>
      </c>
      <c r="V111">
        <v>44228</v>
      </c>
      <c r="W111" t="s">
        <v>1</v>
      </c>
      <c r="X111">
        <v>52</v>
      </c>
      <c r="Y111">
        <v>29.84</v>
      </c>
      <c r="Z111">
        <v>37.299999999999997</v>
      </c>
      <c r="AA111">
        <v>298.39999999999998</v>
      </c>
      <c r="AB111" t="s">
        <v>1547</v>
      </c>
      <c r="AD111" t="s">
        <v>1583</v>
      </c>
      <c r="AE111" t="s">
        <v>1583</v>
      </c>
      <c r="AF111" t="s">
        <v>1549</v>
      </c>
      <c r="AG111" t="s">
        <v>1</v>
      </c>
      <c r="AH111" t="s">
        <v>1739</v>
      </c>
      <c r="AI111" t="s">
        <v>1639</v>
      </c>
      <c r="AJ111">
        <v>4</v>
      </c>
      <c r="AK111" t="s">
        <v>1552</v>
      </c>
      <c r="AL111">
        <v>44228</v>
      </c>
      <c r="AM111" t="s">
        <v>1577</v>
      </c>
      <c r="AN111" t="b">
        <v>1</v>
      </c>
      <c r="AO111" t="b">
        <v>1</v>
      </c>
      <c r="AP111" t="b">
        <v>1</v>
      </c>
    </row>
    <row r="112" spans="1:42" x14ac:dyDescent="0.25">
      <c r="A112" t="s">
        <v>1162</v>
      </c>
      <c r="B112">
        <v>10019938</v>
      </c>
      <c r="C112" t="s">
        <v>2267</v>
      </c>
      <c r="D112" t="s">
        <v>1804</v>
      </c>
      <c r="E112" t="s">
        <v>2268</v>
      </c>
      <c r="F112" t="s">
        <v>1539</v>
      </c>
      <c r="G112" t="s">
        <v>1540</v>
      </c>
      <c r="H112" t="s">
        <v>1541</v>
      </c>
      <c r="I112" t="s">
        <v>2087</v>
      </c>
      <c r="J112" t="s">
        <v>2088</v>
      </c>
      <c r="K112">
        <v>1</v>
      </c>
      <c r="L112" t="s">
        <v>1542</v>
      </c>
      <c r="N112" t="s">
        <v>2089</v>
      </c>
      <c r="R112" t="s">
        <v>2090</v>
      </c>
      <c r="T112" t="s">
        <v>2090</v>
      </c>
      <c r="U112" t="s">
        <v>1</v>
      </c>
      <c r="V112">
        <v>39888</v>
      </c>
      <c r="W112" t="s">
        <v>1</v>
      </c>
      <c r="X112">
        <v>51</v>
      </c>
      <c r="Y112">
        <v>26.67</v>
      </c>
      <c r="Z112">
        <v>33.340000000000003</v>
      </c>
      <c r="AA112">
        <v>266.72000000000003</v>
      </c>
      <c r="AB112" t="s">
        <v>2091</v>
      </c>
      <c r="AD112" t="s">
        <v>1583</v>
      </c>
      <c r="AE112">
        <v>0</v>
      </c>
      <c r="AF112" t="s">
        <v>1591</v>
      </c>
      <c r="AG112" t="s">
        <v>1583</v>
      </c>
      <c r="AH112">
        <v>0</v>
      </c>
      <c r="AI112">
        <v>0</v>
      </c>
      <c r="AJ112">
        <v>0</v>
      </c>
      <c r="AK112" t="s">
        <v>1</v>
      </c>
      <c r="AL112" t="s">
        <v>1</v>
      </c>
      <c r="AM112" t="s">
        <v>2044</v>
      </c>
      <c r="AN112" t="b">
        <v>1</v>
      </c>
      <c r="AO112" t="b">
        <v>1</v>
      </c>
      <c r="AP112" t="b">
        <v>1</v>
      </c>
    </row>
    <row r="113" spans="1:42" x14ac:dyDescent="0.25">
      <c r="A113" t="s">
        <v>1302</v>
      </c>
      <c r="B113">
        <v>10433141</v>
      </c>
      <c r="C113" t="s">
        <v>2430</v>
      </c>
      <c r="D113" t="s">
        <v>2431</v>
      </c>
      <c r="E113" t="s">
        <v>2432</v>
      </c>
      <c r="F113" t="s">
        <v>1556</v>
      </c>
      <c r="G113" t="s">
        <v>1540</v>
      </c>
      <c r="H113" t="s">
        <v>1541</v>
      </c>
      <c r="I113" t="s">
        <v>2087</v>
      </c>
      <c r="J113" t="s">
        <v>2088</v>
      </c>
      <c r="K113">
        <v>1</v>
      </c>
      <c r="L113" t="s">
        <v>1542</v>
      </c>
      <c r="N113" t="s">
        <v>2089</v>
      </c>
      <c r="R113" t="s">
        <v>2090</v>
      </c>
      <c r="T113" t="s">
        <v>2090</v>
      </c>
      <c r="U113" t="s">
        <v>1</v>
      </c>
      <c r="V113">
        <v>40274</v>
      </c>
      <c r="W113" t="s">
        <v>1</v>
      </c>
      <c r="X113">
        <v>51</v>
      </c>
      <c r="Y113">
        <v>26.67</v>
      </c>
      <c r="Z113">
        <v>33.340000000000003</v>
      </c>
      <c r="AA113">
        <v>266.72000000000003</v>
      </c>
      <c r="AB113" t="s">
        <v>2091</v>
      </c>
      <c r="AD113" t="s">
        <v>1567</v>
      </c>
      <c r="AE113">
        <v>0</v>
      </c>
      <c r="AF113" t="s">
        <v>1591</v>
      </c>
      <c r="AG113" t="s">
        <v>1567</v>
      </c>
      <c r="AH113">
        <v>0</v>
      </c>
      <c r="AI113">
        <v>0</v>
      </c>
      <c r="AJ113">
        <v>0</v>
      </c>
      <c r="AK113" t="s">
        <v>1</v>
      </c>
      <c r="AL113" t="s">
        <v>1</v>
      </c>
      <c r="AM113" t="s">
        <v>2044</v>
      </c>
      <c r="AN113" t="b">
        <v>1</v>
      </c>
      <c r="AO113" t="b">
        <v>1</v>
      </c>
      <c r="AP113" t="b">
        <v>1</v>
      </c>
    </row>
    <row r="114" spans="1:42" x14ac:dyDescent="0.25">
      <c r="A114" t="s">
        <v>2116</v>
      </c>
      <c r="B114">
        <v>11567082</v>
      </c>
      <c r="C114" t="s">
        <v>2117</v>
      </c>
      <c r="D114" t="s">
        <v>1537</v>
      </c>
      <c r="E114" t="s">
        <v>2118</v>
      </c>
      <c r="F114" t="s">
        <v>1539</v>
      </c>
      <c r="G114" t="s">
        <v>1540</v>
      </c>
      <c r="H114" t="s">
        <v>1541</v>
      </c>
      <c r="I114" t="s">
        <v>2087</v>
      </c>
      <c r="J114" t="s">
        <v>2108</v>
      </c>
      <c r="K114">
        <v>1</v>
      </c>
      <c r="L114" t="s">
        <v>1542</v>
      </c>
      <c r="N114" t="s">
        <v>2089</v>
      </c>
      <c r="R114" t="s">
        <v>2109</v>
      </c>
      <c r="S114" t="s">
        <v>1548</v>
      </c>
      <c r="T114" t="s">
        <v>2110</v>
      </c>
      <c r="U114" t="s">
        <v>1</v>
      </c>
      <c r="V114">
        <v>43248</v>
      </c>
      <c r="W114" t="s">
        <v>1</v>
      </c>
      <c r="X114">
        <v>50</v>
      </c>
      <c r="Y114">
        <v>24.99</v>
      </c>
      <c r="Z114">
        <v>31.24</v>
      </c>
      <c r="AA114">
        <v>249.92</v>
      </c>
      <c r="AB114" t="s">
        <v>1541</v>
      </c>
      <c r="AC114" t="s">
        <v>1557</v>
      </c>
      <c r="AD114" t="s">
        <v>1548</v>
      </c>
      <c r="AE114" t="s">
        <v>1548</v>
      </c>
      <c r="AF114" t="s">
        <v>1549</v>
      </c>
      <c r="AG114" t="s">
        <v>1</v>
      </c>
      <c r="AH114">
        <v>0</v>
      </c>
      <c r="AI114">
        <v>0</v>
      </c>
      <c r="AJ114">
        <v>0</v>
      </c>
      <c r="AK114" t="s">
        <v>1</v>
      </c>
      <c r="AL114" t="s">
        <v>1</v>
      </c>
      <c r="AM114" t="s">
        <v>2109</v>
      </c>
      <c r="AN114" t="b">
        <v>1</v>
      </c>
      <c r="AO114" t="b">
        <v>1</v>
      </c>
      <c r="AP114" t="s">
        <v>1541</v>
      </c>
    </row>
    <row r="115" spans="1:42" x14ac:dyDescent="0.25">
      <c r="A115" t="s">
        <v>320</v>
      </c>
      <c r="B115">
        <v>11704303</v>
      </c>
      <c r="C115" t="s">
        <v>1890</v>
      </c>
      <c r="D115" t="s">
        <v>1891</v>
      </c>
      <c r="E115" t="s">
        <v>1892</v>
      </c>
      <c r="F115" t="s">
        <v>1556</v>
      </c>
      <c r="G115" t="s">
        <v>1574</v>
      </c>
      <c r="H115" t="s">
        <v>1582</v>
      </c>
      <c r="I115" t="s">
        <v>1542</v>
      </c>
      <c r="J115" t="s">
        <v>1564</v>
      </c>
      <c r="K115">
        <v>1</v>
      </c>
      <c r="L115" t="s">
        <v>1542</v>
      </c>
      <c r="N115" t="s">
        <v>1544</v>
      </c>
      <c r="O115" t="s">
        <v>1545</v>
      </c>
      <c r="Q115" t="s">
        <v>1576</v>
      </c>
      <c r="R115" t="s">
        <v>1565</v>
      </c>
      <c r="T115" t="s">
        <v>1566</v>
      </c>
      <c r="U115" t="s">
        <v>1</v>
      </c>
      <c r="V115">
        <v>43563</v>
      </c>
      <c r="W115" t="s">
        <v>1</v>
      </c>
      <c r="X115">
        <v>57</v>
      </c>
      <c r="Y115">
        <v>43.02</v>
      </c>
      <c r="Z115">
        <v>53.78</v>
      </c>
      <c r="AA115">
        <v>430.24</v>
      </c>
      <c r="AB115" t="s">
        <v>1547</v>
      </c>
      <c r="AD115" t="s">
        <v>1567</v>
      </c>
      <c r="AE115" t="s">
        <v>1567</v>
      </c>
      <c r="AF115" t="s">
        <v>1549</v>
      </c>
      <c r="AG115" t="s">
        <v>1</v>
      </c>
      <c r="AH115" t="s">
        <v>1893</v>
      </c>
      <c r="AI115" t="s">
        <v>1894</v>
      </c>
      <c r="AJ115">
        <v>1</v>
      </c>
      <c r="AK115" t="s">
        <v>1</v>
      </c>
      <c r="AL115" t="s">
        <v>1</v>
      </c>
      <c r="AM115" t="s">
        <v>1570</v>
      </c>
      <c r="AN115" t="b">
        <v>1</v>
      </c>
      <c r="AO115" t="b">
        <v>1</v>
      </c>
      <c r="AP115" t="b">
        <v>1</v>
      </c>
    </row>
    <row r="116" spans="1:42" x14ac:dyDescent="0.25">
      <c r="A116" t="s">
        <v>3500</v>
      </c>
      <c r="B116" t="s">
        <v>3501</v>
      </c>
      <c r="C116" t="s">
        <v>3502</v>
      </c>
      <c r="D116" t="s">
        <v>1767</v>
      </c>
      <c r="E116" t="s">
        <v>3503</v>
      </c>
      <c r="F116" t="s">
        <v>1539</v>
      </c>
      <c r="G116" t="s">
        <v>1541</v>
      </c>
      <c r="H116" t="s">
        <v>1541</v>
      </c>
      <c r="I116" t="s">
        <v>3499</v>
      </c>
      <c r="J116" t="s">
        <v>1541</v>
      </c>
      <c r="K116">
        <v>1</v>
      </c>
      <c r="L116" t="s">
        <v>2636</v>
      </c>
      <c r="N116" t="s">
        <v>2089</v>
      </c>
      <c r="O116" t="s">
        <v>1545</v>
      </c>
      <c r="P116" t="s">
        <v>1545</v>
      </c>
      <c r="R116" t="s">
        <v>2039</v>
      </c>
      <c r="T116" t="s">
        <v>2039</v>
      </c>
      <c r="U116" t="s">
        <v>2039</v>
      </c>
      <c r="V116">
        <v>44284</v>
      </c>
      <c r="W116" t="s">
        <v>1</v>
      </c>
      <c r="X116" t="s">
        <v>1541</v>
      </c>
      <c r="Y116" t="s">
        <v>1541</v>
      </c>
      <c r="Z116">
        <v>20</v>
      </c>
      <c r="AA116">
        <v>161.88499999999999</v>
      </c>
      <c r="AB116" t="s">
        <v>2040</v>
      </c>
      <c r="AD116" t="s">
        <v>1567</v>
      </c>
      <c r="AE116" t="s">
        <v>2042</v>
      </c>
      <c r="AF116" t="s">
        <v>1591</v>
      </c>
      <c r="AG116" t="s">
        <v>2257</v>
      </c>
      <c r="AH116">
        <v>0</v>
      </c>
      <c r="AI116">
        <v>0</v>
      </c>
      <c r="AJ116">
        <v>0</v>
      </c>
      <c r="AK116" t="s">
        <v>1608</v>
      </c>
      <c r="AL116">
        <v>44459</v>
      </c>
      <c r="AM116" t="s">
        <v>2044</v>
      </c>
      <c r="AN116" t="b">
        <v>1</v>
      </c>
      <c r="AO116" t="s">
        <v>1541</v>
      </c>
      <c r="AP116" t="b">
        <v>1</v>
      </c>
    </row>
    <row r="117" spans="1:42" x14ac:dyDescent="0.25">
      <c r="A117" t="s">
        <v>3508</v>
      </c>
      <c r="B117" t="s">
        <v>3509</v>
      </c>
      <c r="C117" t="s">
        <v>3502</v>
      </c>
      <c r="D117" t="s">
        <v>2315</v>
      </c>
      <c r="E117" t="s">
        <v>3510</v>
      </c>
      <c r="F117" t="s">
        <v>1539</v>
      </c>
      <c r="G117" t="s">
        <v>1541</v>
      </c>
      <c r="H117" t="s">
        <v>1541</v>
      </c>
      <c r="I117" t="s">
        <v>3499</v>
      </c>
      <c r="J117" t="s">
        <v>1541</v>
      </c>
      <c r="K117">
        <v>1</v>
      </c>
      <c r="L117" t="s">
        <v>2636</v>
      </c>
      <c r="N117" t="s">
        <v>2089</v>
      </c>
      <c r="O117" t="s">
        <v>1545</v>
      </c>
      <c r="P117" t="s">
        <v>1545</v>
      </c>
      <c r="R117" t="s">
        <v>2039</v>
      </c>
      <c r="T117" t="s">
        <v>2039</v>
      </c>
      <c r="U117" t="s">
        <v>2039</v>
      </c>
      <c r="V117">
        <v>44090</v>
      </c>
      <c r="W117" t="s">
        <v>1</v>
      </c>
      <c r="X117" t="s">
        <v>1541</v>
      </c>
      <c r="Y117" t="s">
        <v>1541</v>
      </c>
      <c r="Z117">
        <v>20</v>
      </c>
      <c r="AA117">
        <v>161.88499999999999</v>
      </c>
      <c r="AB117" t="s">
        <v>2040</v>
      </c>
      <c r="AD117" t="s">
        <v>1583</v>
      </c>
      <c r="AE117" t="s">
        <v>2042</v>
      </c>
      <c r="AF117" t="s">
        <v>1591</v>
      </c>
      <c r="AG117" t="s">
        <v>3511</v>
      </c>
      <c r="AH117">
        <v>0</v>
      </c>
      <c r="AI117">
        <v>0</v>
      </c>
      <c r="AJ117">
        <v>0</v>
      </c>
      <c r="AK117" t="s">
        <v>1608</v>
      </c>
      <c r="AL117">
        <v>44459</v>
      </c>
      <c r="AM117" t="s">
        <v>2044</v>
      </c>
      <c r="AN117" t="b">
        <v>1</v>
      </c>
      <c r="AO117" t="s">
        <v>1541</v>
      </c>
      <c r="AP117" t="b">
        <v>1</v>
      </c>
    </row>
    <row r="118" spans="1:42" x14ac:dyDescent="0.25">
      <c r="A118" t="s">
        <v>2202</v>
      </c>
      <c r="B118">
        <v>13106735</v>
      </c>
      <c r="C118" t="s">
        <v>2203</v>
      </c>
      <c r="D118" t="s">
        <v>1689</v>
      </c>
      <c r="E118" t="s">
        <v>2204</v>
      </c>
      <c r="F118" t="s">
        <v>1539</v>
      </c>
      <c r="G118" t="s">
        <v>207</v>
      </c>
      <c r="H118" t="s">
        <v>1541</v>
      </c>
      <c r="I118" t="s">
        <v>2087</v>
      </c>
      <c r="J118" t="s">
        <v>2108</v>
      </c>
      <c r="K118">
        <v>1</v>
      </c>
      <c r="L118" t="s">
        <v>1542</v>
      </c>
      <c r="N118" t="s">
        <v>2089</v>
      </c>
      <c r="R118" t="s">
        <v>2109</v>
      </c>
      <c r="S118" t="s">
        <v>1548</v>
      </c>
      <c r="T118" t="s">
        <v>2110</v>
      </c>
      <c r="U118" t="s">
        <v>1</v>
      </c>
      <c r="V118">
        <v>44305</v>
      </c>
      <c r="W118" t="s">
        <v>1</v>
      </c>
      <c r="X118">
        <v>31</v>
      </c>
      <c r="Y118">
        <v>17.98</v>
      </c>
      <c r="Z118">
        <v>22.48</v>
      </c>
      <c r="AA118">
        <v>179.84</v>
      </c>
      <c r="AB118" t="s">
        <v>1541</v>
      </c>
      <c r="AC118" t="s">
        <v>1557</v>
      </c>
      <c r="AD118" t="s">
        <v>1548</v>
      </c>
      <c r="AE118" t="s">
        <v>1548</v>
      </c>
      <c r="AF118" t="s">
        <v>1549</v>
      </c>
      <c r="AG118" t="s">
        <v>1</v>
      </c>
      <c r="AH118">
        <v>0</v>
      </c>
      <c r="AI118">
        <v>0</v>
      </c>
      <c r="AJ118">
        <v>0</v>
      </c>
      <c r="AK118" t="s">
        <v>1866</v>
      </c>
      <c r="AL118">
        <v>44305</v>
      </c>
      <c r="AM118" t="s">
        <v>2109</v>
      </c>
      <c r="AN118" t="b">
        <v>1</v>
      </c>
      <c r="AO118" t="b">
        <v>1</v>
      </c>
      <c r="AP118" t="s">
        <v>1541</v>
      </c>
    </row>
    <row r="119" spans="1:42" x14ac:dyDescent="0.25">
      <c r="A119" t="s">
        <v>3191</v>
      </c>
      <c r="B119" t="s">
        <v>3192</v>
      </c>
      <c r="C119" t="s">
        <v>3193</v>
      </c>
      <c r="D119" t="s">
        <v>1864</v>
      </c>
      <c r="E119" t="s">
        <v>3194</v>
      </c>
      <c r="F119" t="s">
        <v>1539</v>
      </c>
      <c r="G119" t="s">
        <v>1541</v>
      </c>
      <c r="H119" t="s">
        <v>1541</v>
      </c>
      <c r="I119" t="s">
        <v>2095</v>
      </c>
      <c r="J119" t="s">
        <v>1541</v>
      </c>
      <c r="K119">
        <v>1</v>
      </c>
      <c r="L119" t="s">
        <v>2096</v>
      </c>
      <c r="M119" t="s">
        <v>2087</v>
      </c>
      <c r="N119" t="s">
        <v>2089</v>
      </c>
      <c r="R119" t="s">
        <v>2109</v>
      </c>
      <c r="S119" t="s">
        <v>1548</v>
      </c>
      <c r="T119" t="s">
        <v>2110</v>
      </c>
      <c r="U119" t="s">
        <v>1</v>
      </c>
      <c r="V119">
        <v>45084</v>
      </c>
      <c r="W119" t="s">
        <v>1</v>
      </c>
      <c r="X119" t="s">
        <v>1541</v>
      </c>
      <c r="Y119" t="s">
        <v>1541</v>
      </c>
      <c r="Z119">
        <v>17.5</v>
      </c>
      <c r="AA119">
        <v>141.88499999999999</v>
      </c>
      <c r="AB119" t="s">
        <v>1541</v>
      </c>
      <c r="AD119" t="s">
        <v>1548</v>
      </c>
      <c r="AE119" t="s">
        <v>1548</v>
      </c>
      <c r="AF119" t="s">
        <v>1549</v>
      </c>
      <c r="AG119" t="s">
        <v>1</v>
      </c>
      <c r="AH119">
        <v>0</v>
      </c>
      <c r="AI119">
        <v>0</v>
      </c>
      <c r="AJ119">
        <v>0</v>
      </c>
      <c r="AK119" t="s">
        <v>1552</v>
      </c>
      <c r="AL119">
        <v>45084</v>
      </c>
      <c r="AM119" t="s">
        <v>2109</v>
      </c>
      <c r="AN119" t="b">
        <v>1</v>
      </c>
      <c r="AO119" t="s">
        <v>1541</v>
      </c>
      <c r="AP119" t="s">
        <v>1541</v>
      </c>
    </row>
    <row r="120" spans="1:42" x14ac:dyDescent="0.25">
      <c r="A120" t="s">
        <v>2680</v>
      </c>
      <c r="B120" t="s">
        <v>2681</v>
      </c>
      <c r="C120" t="s">
        <v>2682</v>
      </c>
      <c r="D120" t="s">
        <v>2683</v>
      </c>
      <c r="E120" t="s">
        <v>2684</v>
      </c>
      <c r="F120" t="s">
        <v>1556</v>
      </c>
      <c r="G120" t="s">
        <v>1541</v>
      </c>
      <c r="H120" t="s">
        <v>1541</v>
      </c>
      <c r="I120" t="s">
        <v>2635</v>
      </c>
      <c r="J120" t="s">
        <v>1541</v>
      </c>
      <c r="K120">
        <v>1</v>
      </c>
      <c r="L120" t="s">
        <v>2636</v>
      </c>
      <c r="N120" t="s">
        <v>2089</v>
      </c>
      <c r="O120" t="s">
        <v>1545</v>
      </c>
      <c r="Q120" t="s">
        <v>1576</v>
      </c>
      <c r="R120" t="s">
        <v>1606</v>
      </c>
      <c r="T120" t="s">
        <v>1606</v>
      </c>
      <c r="U120" t="s">
        <v>1</v>
      </c>
      <c r="V120">
        <v>44004</v>
      </c>
      <c r="W120" t="s">
        <v>1</v>
      </c>
      <c r="X120" t="s">
        <v>1541</v>
      </c>
      <c r="Y120" t="s">
        <v>1541</v>
      </c>
      <c r="Z120">
        <v>20.63</v>
      </c>
      <c r="AA120">
        <v>166.92499999999998</v>
      </c>
      <c r="AB120" t="s">
        <v>1557</v>
      </c>
      <c r="AD120" t="s">
        <v>1567</v>
      </c>
      <c r="AE120" t="s">
        <v>1583</v>
      </c>
      <c r="AF120" t="s">
        <v>1591</v>
      </c>
      <c r="AG120" t="s">
        <v>1665</v>
      </c>
      <c r="AH120" t="s">
        <v>2321</v>
      </c>
      <c r="AI120" t="s">
        <v>1584</v>
      </c>
      <c r="AJ120">
        <v>3</v>
      </c>
      <c r="AK120" t="s">
        <v>1552</v>
      </c>
      <c r="AL120">
        <v>44004</v>
      </c>
      <c r="AM120" t="s">
        <v>1602</v>
      </c>
      <c r="AN120" t="b">
        <v>1</v>
      </c>
      <c r="AO120" t="s">
        <v>1541</v>
      </c>
      <c r="AP120" t="b">
        <v>1</v>
      </c>
    </row>
    <row r="121" spans="1:42" x14ac:dyDescent="0.25">
      <c r="A121" t="s">
        <v>1002</v>
      </c>
      <c r="B121">
        <v>13504950</v>
      </c>
      <c r="C121" t="s">
        <v>2124</v>
      </c>
      <c r="D121" t="s">
        <v>1628</v>
      </c>
      <c r="E121" t="s">
        <v>2125</v>
      </c>
      <c r="F121" t="s">
        <v>1556</v>
      </c>
      <c r="G121" t="s">
        <v>207</v>
      </c>
      <c r="H121" t="s">
        <v>1541</v>
      </c>
      <c r="I121" t="s">
        <v>2087</v>
      </c>
      <c r="J121" t="s">
        <v>2126</v>
      </c>
      <c r="K121">
        <v>1</v>
      </c>
      <c r="L121" t="s">
        <v>1542</v>
      </c>
      <c r="N121" t="s">
        <v>2089</v>
      </c>
      <c r="O121" t="s">
        <v>1545</v>
      </c>
      <c r="Q121" t="s">
        <v>1576</v>
      </c>
      <c r="R121" t="s">
        <v>1546</v>
      </c>
      <c r="T121" t="s">
        <v>1546</v>
      </c>
      <c r="U121" t="s">
        <v>1</v>
      </c>
      <c r="V121">
        <v>44739</v>
      </c>
      <c r="W121" t="s">
        <v>1</v>
      </c>
      <c r="X121">
        <v>31</v>
      </c>
      <c r="Y121">
        <v>17.98</v>
      </c>
      <c r="Z121">
        <v>22.48</v>
      </c>
      <c r="AA121">
        <v>179.84</v>
      </c>
      <c r="AB121" t="s">
        <v>1557</v>
      </c>
      <c r="AD121" t="s">
        <v>1548</v>
      </c>
      <c r="AE121" t="s">
        <v>1548</v>
      </c>
      <c r="AF121" t="s">
        <v>1549</v>
      </c>
      <c r="AG121" t="s">
        <v>1</v>
      </c>
      <c r="AH121" t="s">
        <v>1558</v>
      </c>
      <c r="AI121" t="s">
        <v>1551</v>
      </c>
      <c r="AJ121">
        <v>4</v>
      </c>
      <c r="AK121" t="s">
        <v>1552</v>
      </c>
      <c r="AL121">
        <v>44739</v>
      </c>
      <c r="AM121" t="s">
        <v>1546</v>
      </c>
      <c r="AN121" t="b">
        <v>1</v>
      </c>
      <c r="AO121" t="b">
        <v>1</v>
      </c>
      <c r="AP121" t="b">
        <v>1</v>
      </c>
    </row>
    <row r="122" spans="1:42" x14ac:dyDescent="0.25">
      <c r="A122" t="s">
        <v>2808</v>
      </c>
      <c r="B122" t="s">
        <v>2809</v>
      </c>
      <c r="C122" t="s">
        <v>2810</v>
      </c>
      <c r="D122" t="s">
        <v>2552</v>
      </c>
      <c r="E122" t="s">
        <v>2811</v>
      </c>
      <c r="F122" t="s">
        <v>1556</v>
      </c>
      <c r="G122" t="s">
        <v>1541</v>
      </c>
      <c r="H122" t="s">
        <v>1541</v>
      </c>
      <c r="I122" t="s">
        <v>2769</v>
      </c>
      <c r="J122" t="s">
        <v>1541</v>
      </c>
      <c r="K122">
        <v>1</v>
      </c>
      <c r="L122" t="s">
        <v>2768</v>
      </c>
      <c r="N122" t="s">
        <v>2089</v>
      </c>
      <c r="R122" t="s">
        <v>2109</v>
      </c>
      <c r="S122" t="s">
        <v>1548</v>
      </c>
      <c r="T122" t="s">
        <v>2110</v>
      </c>
      <c r="U122" t="s">
        <v>1</v>
      </c>
      <c r="V122">
        <v>44872</v>
      </c>
      <c r="W122" t="s">
        <v>1</v>
      </c>
      <c r="X122" t="s">
        <v>1541</v>
      </c>
      <c r="Y122" t="s">
        <v>1541</v>
      </c>
      <c r="Z122">
        <v>20</v>
      </c>
      <c r="AA122">
        <v>161.88499999999999</v>
      </c>
      <c r="AB122" t="s">
        <v>1541</v>
      </c>
      <c r="AD122" t="s">
        <v>1548</v>
      </c>
      <c r="AE122" t="s">
        <v>1548</v>
      </c>
      <c r="AF122" t="s">
        <v>1549</v>
      </c>
      <c r="AG122" t="s">
        <v>1</v>
      </c>
      <c r="AH122">
        <v>0</v>
      </c>
      <c r="AI122">
        <v>0</v>
      </c>
      <c r="AJ122">
        <v>0</v>
      </c>
      <c r="AK122" t="s">
        <v>1552</v>
      </c>
      <c r="AL122">
        <v>44867</v>
      </c>
      <c r="AM122" t="s">
        <v>2109</v>
      </c>
      <c r="AN122" t="b">
        <v>1</v>
      </c>
      <c r="AO122" t="s">
        <v>1541</v>
      </c>
      <c r="AP122" t="s">
        <v>1541</v>
      </c>
    </row>
    <row r="123" spans="1:42" x14ac:dyDescent="0.25">
      <c r="A123" t="s">
        <v>3959</v>
      </c>
      <c r="B123" t="s">
        <v>3960</v>
      </c>
      <c r="C123" t="s">
        <v>3961</v>
      </c>
      <c r="D123" t="s">
        <v>1905</v>
      </c>
      <c r="E123" t="s">
        <v>3962</v>
      </c>
      <c r="F123" t="s">
        <v>1556</v>
      </c>
      <c r="G123" t="s">
        <v>1541</v>
      </c>
      <c r="H123" t="s">
        <v>1541</v>
      </c>
      <c r="I123" t="s">
        <v>3897</v>
      </c>
      <c r="J123" t="s">
        <v>1541</v>
      </c>
      <c r="K123">
        <v>1</v>
      </c>
      <c r="L123" t="s">
        <v>2636</v>
      </c>
      <c r="N123" t="s">
        <v>2089</v>
      </c>
      <c r="R123" t="s">
        <v>2090</v>
      </c>
      <c r="T123" t="s">
        <v>2090</v>
      </c>
      <c r="U123" t="s">
        <v>1</v>
      </c>
      <c r="V123">
        <v>44781</v>
      </c>
      <c r="W123" t="s">
        <v>1</v>
      </c>
      <c r="X123" t="s">
        <v>1541</v>
      </c>
      <c r="Y123" t="s">
        <v>1541</v>
      </c>
      <c r="Z123">
        <v>21</v>
      </c>
      <c r="AA123">
        <v>169.88499999999999</v>
      </c>
      <c r="AB123" t="s">
        <v>2091</v>
      </c>
      <c r="AD123" t="s">
        <v>1567</v>
      </c>
      <c r="AE123">
        <v>0</v>
      </c>
      <c r="AF123" t="s">
        <v>1591</v>
      </c>
      <c r="AG123" t="s">
        <v>1567</v>
      </c>
      <c r="AH123">
        <v>0</v>
      </c>
      <c r="AI123">
        <v>0</v>
      </c>
      <c r="AJ123">
        <v>0</v>
      </c>
      <c r="AK123" t="s">
        <v>1552</v>
      </c>
      <c r="AL123">
        <v>44776</v>
      </c>
      <c r="AM123" t="s">
        <v>2044</v>
      </c>
      <c r="AN123" t="b">
        <v>1</v>
      </c>
      <c r="AO123" t="s">
        <v>1541</v>
      </c>
      <c r="AP123" t="b">
        <v>1</v>
      </c>
    </row>
    <row r="124" spans="1:42" x14ac:dyDescent="0.25">
      <c r="A124" t="s">
        <v>467</v>
      </c>
      <c r="B124">
        <v>13450800</v>
      </c>
      <c r="C124" t="s">
        <v>1536</v>
      </c>
      <c r="D124" t="s">
        <v>1537</v>
      </c>
      <c r="E124" t="s">
        <v>1538</v>
      </c>
      <c r="F124" t="s">
        <v>1539</v>
      </c>
      <c r="G124" t="s">
        <v>1540</v>
      </c>
      <c r="H124" t="s">
        <v>1541</v>
      </c>
      <c r="I124" t="s">
        <v>1542</v>
      </c>
      <c r="J124" t="s">
        <v>1543</v>
      </c>
      <c r="K124">
        <v>1</v>
      </c>
      <c r="L124" t="s">
        <v>1542</v>
      </c>
      <c r="N124" t="s">
        <v>1544</v>
      </c>
      <c r="O124" t="s">
        <v>1545</v>
      </c>
      <c r="R124" t="s">
        <v>1546</v>
      </c>
      <c r="T124" t="s">
        <v>1546</v>
      </c>
      <c r="U124" t="s">
        <v>1</v>
      </c>
      <c r="V124">
        <v>44652</v>
      </c>
      <c r="W124" t="s">
        <v>1</v>
      </c>
      <c r="X124">
        <v>53</v>
      </c>
      <c r="Y124">
        <v>33.03</v>
      </c>
      <c r="Z124">
        <v>41.29</v>
      </c>
      <c r="AA124">
        <v>330.32</v>
      </c>
      <c r="AB124" t="s">
        <v>1547</v>
      </c>
      <c r="AD124" t="s">
        <v>1548</v>
      </c>
      <c r="AE124" t="s">
        <v>1548</v>
      </c>
      <c r="AF124" t="s">
        <v>1549</v>
      </c>
      <c r="AG124" t="s">
        <v>1</v>
      </c>
      <c r="AH124" t="s">
        <v>1550</v>
      </c>
      <c r="AI124" t="s">
        <v>1551</v>
      </c>
      <c r="AJ124">
        <v>3</v>
      </c>
      <c r="AK124" t="s">
        <v>1552</v>
      </c>
      <c r="AL124">
        <v>44655</v>
      </c>
      <c r="AM124" t="s">
        <v>1546</v>
      </c>
      <c r="AN124" t="b">
        <v>1</v>
      </c>
      <c r="AO124" t="b">
        <v>1</v>
      </c>
      <c r="AP124" t="b">
        <v>1</v>
      </c>
    </row>
    <row r="125" spans="1:42" x14ac:dyDescent="0.25">
      <c r="A125" t="s">
        <v>3971</v>
      </c>
      <c r="B125" t="s">
        <v>3972</v>
      </c>
      <c r="C125" t="s">
        <v>3973</v>
      </c>
      <c r="D125" t="s">
        <v>1995</v>
      </c>
      <c r="E125" t="s">
        <v>3974</v>
      </c>
      <c r="F125" t="s">
        <v>1539</v>
      </c>
      <c r="G125" t="s">
        <v>1541</v>
      </c>
      <c r="H125" t="s">
        <v>1541</v>
      </c>
      <c r="I125" t="s">
        <v>3897</v>
      </c>
      <c r="J125" t="s">
        <v>1541</v>
      </c>
      <c r="K125">
        <v>1</v>
      </c>
      <c r="L125" t="s">
        <v>2636</v>
      </c>
      <c r="N125" t="s">
        <v>2089</v>
      </c>
      <c r="O125" t="s">
        <v>1545</v>
      </c>
      <c r="P125" t="s">
        <v>1545</v>
      </c>
      <c r="R125" t="s">
        <v>2039</v>
      </c>
      <c r="T125" t="s">
        <v>2039</v>
      </c>
      <c r="U125" t="s">
        <v>2039</v>
      </c>
      <c r="V125">
        <v>44781</v>
      </c>
      <c r="W125" t="s">
        <v>1</v>
      </c>
      <c r="X125" t="s">
        <v>1541</v>
      </c>
      <c r="Y125" t="s">
        <v>1541</v>
      </c>
      <c r="Z125">
        <v>21.88</v>
      </c>
      <c r="AA125">
        <v>176.92499999999998</v>
      </c>
      <c r="AB125" t="s">
        <v>2040</v>
      </c>
      <c r="AD125" t="s">
        <v>1583</v>
      </c>
      <c r="AE125" t="s">
        <v>2042</v>
      </c>
      <c r="AF125" t="s">
        <v>1591</v>
      </c>
      <c r="AG125" t="s">
        <v>3511</v>
      </c>
      <c r="AH125">
        <v>0</v>
      </c>
      <c r="AI125">
        <v>0</v>
      </c>
      <c r="AJ125">
        <v>0</v>
      </c>
      <c r="AK125" t="s">
        <v>1552</v>
      </c>
      <c r="AL125">
        <v>44743</v>
      </c>
      <c r="AM125" t="s">
        <v>2044</v>
      </c>
      <c r="AN125" t="b">
        <v>1</v>
      </c>
      <c r="AO125" t="s">
        <v>1541</v>
      </c>
      <c r="AP125" t="b">
        <v>1</v>
      </c>
    </row>
    <row r="126" spans="1:42" x14ac:dyDescent="0.25">
      <c r="A126" t="s">
        <v>3559</v>
      </c>
      <c r="B126" t="s">
        <v>3560</v>
      </c>
      <c r="C126" t="s">
        <v>3561</v>
      </c>
      <c r="D126" t="s">
        <v>3562</v>
      </c>
      <c r="E126" t="s">
        <v>3563</v>
      </c>
      <c r="F126" t="s">
        <v>1556</v>
      </c>
      <c r="G126" t="s">
        <v>1541</v>
      </c>
      <c r="H126" t="s">
        <v>1541</v>
      </c>
      <c r="I126" t="s">
        <v>3536</v>
      </c>
      <c r="J126" t="s">
        <v>1541</v>
      </c>
      <c r="K126">
        <v>1</v>
      </c>
      <c r="L126" t="s">
        <v>2636</v>
      </c>
      <c r="N126" t="s">
        <v>2089</v>
      </c>
      <c r="R126" t="s">
        <v>2090</v>
      </c>
      <c r="T126" t="s">
        <v>2090</v>
      </c>
      <c r="U126" t="s">
        <v>1</v>
      </c>
      <c r="V126">
        <v>44167</v>
      </c>
      <c r="W126" t="s">
        <v>1</v>
      </c>
      <c r="X126" t="s">
        <v>1541</v>
      </c>
      <c r="Y126" t="s">
        <v>1541</v>
      </c>
      <c r="Z126">
        <v>21.88</v>
      </c>
      <c r="AA126">
        <v>176.92499999999998</v>
      </c>
      <c r="AB126" t="s">
        <v>2091</v>
      </c>
      <c r="AD126" t="s">
        <v>1567</v>
      </c>
      <c r="AE126">
        <v>0</v>
      </c>
      <c r="AF126" t="s">
        <v>1591</v>
      </c>
      <c r="AG126" t="s">
        <v>1567</v>
      </c>
      <c r="AH126">
        <v>0</v>
      </c>
      <c r="AI126">
        <v>0</v>
      </c>
      <c r="AJ126">
        <v>0</v>
      </c>
      <c r="AK126" t="s">
        <v>1552</v>
      </c>
      <c r="AL126">
        <v>44167</v>
      </c>
      <c r="AM126" t="s">
        <v>2044</v>
      </c>
      <c r="AN126" t="b">
        <v>1</v>
      </c>
      <c r="AO126" t="s">
        <v>1541</v>
      </c>
      <c r="AP126" t="b">
        <v>1</v>
      </c>
    </row>
    <row r="127" spans="1:42" x14ac:dyDescent="0.25">
      <c r="A127" t="s">
        <v>2057</v>
      </c>
      <c r="B127">
        <v>11236616</v>
      </c>
      <c r="C127" t="s">
        <v>2058</v>
      </c>
      <c r="D127" t="s">
        <v>2059</v>
      </c>
      <c r="E127" t="s">
        <v>2060</v>
      </c>
      <c r="F127" t="s">
        <v>1539</v>
      </c>
      <c r="G127" t="s">
        <v>1541</v>
      </c>
      <c r="H127" t="s">
        <v>1541</v>
      </c>
      <c r="I127" t="s">
        <v>2037</v>
      </c>
      <c r="J127" t="s">
        <v>1541</v>
      </c>
      <c r="K127">
        <v>1</v>
      </c>
      <c r="L127" t="s">
        <v>2037</v>
      </c>
      <c r="N127" t="s">
        <v>2038</v>
      </c>
      <c r="R127" t="s">
        <v>2039</v>
      </c>
      <c r="T127" t="s">
        <v>2039</v>
      </c>
      <c r="U127" t="s">
        <v>1</v>
      </c>
      <c r="V127">
        <v>42675</v>
      </c>
      <c r="W127" t="s">
        <v>1</v>
      </c>
      <c r="X127" t="s">
        <v>1541</v>
      </c>
      <c r="Y127" t="s">
        <v>1541</v>
      </c>
      <c r="Z127">
        <v>12.17</v>
      </c>
      <c r="AA127">
        <v>97.36</v>
      </c>
      <c r="AB127" t="s">
        <v>2040</v>
      </c>
      <c r="AD127" t="s">
        <v>2041</v>
      </c>
      <c r="AE127" t="s">
        <v>2042</v>
      </c>
      <c r="AF127" t="s">
        <v>1591</v>
      </c>
      <c r="AG127" t="s">
        <v>2043</v>
      </c>
      <c r="AH127">
        <v>0</v>
      </c>
      <c r="AI127">
        <v>0</v>
      </c>
      <c r="AJ127">
        <v>0</v>
      </c>
      <c r="AK127" t="s">
        <v>1</v>
      </c>
      <c r="AL127" t="s">
        <v>1</v>
      </c>
      <c r="AM127" t="s">
        <v>2044</v>
      </c>
      <c r="AN127" t="b">
        <v>1</v>
      </c>
      <c r="AO127" t="s">
        <v>1541</v>
      </c>
      <c r="AP127" t="b">
        <v>1</v>
      </c>
    </row>
    <row r="128" spans="1:42" x14ac:dyDescent="0.25">
      <c r="A128" t="s">
        <v>2627</v>
      </c>
      <c r="B128">
        <v>11357233</v>
      </c>
      <c r="C128" t="s">
        <v>2628</v>
      </c>
      <c r="D128" t="s">
        <v>2481</v>
      </c>
      <c r="E128" t="s">
        <v>2629</v>
      </c>
      <c r="F128" t="s">
        <v>1539</v>
      </c>
      <c r="G128" t="s">
        <v>1574</v>
      </c>
      <c r="H128" t="s">
        <v>167</v>
      </c>
      <c r="I128" t="s">
        <v>2602</v>
      </c>
      <c r="J128">
        <v>44050047</v>
      </c>
      <c r="K128">
        <v>1</v>
      </c>
      <c r="L128" t="s">
        <v>2602</v>
      </c>
      <c r="N128" t="s">
        <v>1544</v>
      </c>
      <c r="O128" t="s">
        <v>1545</v>
      </c>
      <c r="R128" t="s">
        <v>1577</v>
      </c>
      <c r="T128" t="s">
        <v>1577</v>
      </c>
      <c r="U128" t="s">
        <v>1</v>
      </c>
      <c r="V128">
        <v>44970</v>
      </c>
      <c r="W128" t="s">
        <v>1</v>
      </c>
      <c r="X128">
        <v>58</v>
      </c>
      <c r="Y128">
        <v>41.13</v>
      </c>
      <c r="Z128">
        <v>53.06</v>
      </c>
      <c r="AA128">
        <v>424.48</v>
      </c>
      <c r="AB128" t="s">
        <v>1547</v>
      </c>
      <c r="AD128" t="s">
        <v>1583</v>
      </c>
      <c r="AE128" t="s">
        <v>1583</v>
      </c>
      <c r="AF128" t="s">
        <v>1549</v>
      </c>
      <c r="AG128" t="s">
        <v>1</v>
      </c>
      <c r="AH128">
        <v>0</v>
      </c>
      <c r="AI128">
        <v>0</v>
      </c>
      <c r="AJ128">
        <v>2</v>
      </c>
      <c r="AK128" t="s">
        <v>1552</v>
      </c>
      <c r="AL128">
        <v>44972</v>
      </c>
      <c r="AM128" t="s">
        <v>1577</v>
      </c>
      <c r="AN128" t="b">
        <v>1</v>
      </c>
      <c r="AO128" t="s">
        <v>1541</v>
      </c>
      <c r="AP128" t="b">
        <v>1</v>
      </c>
    </row>
    <row r="129" spans="1:42" x14ac:dyDescent="0.25">
      <c r="A129" t="s">
        <v>560</v>
      </c>
      <c r="B129">
        <v>11734568</v>
      </c>
      <c r="C129" t="s">
        <v>1580</v>
      </c>
      <c r="D129" t="s">
        <v>1572</v>
      </c>
      <c r="E129" t="s">
        <v>1581</v>
      </c>
      <c r="F129" t="s">
        <v>1539</v>
      </c>
      <c r="G129" t="s">
        <v>1574</v>
      </c>
      <c r="H129" t="s">
        <v>1582</v>
      </c>
      <c r="I129" t="s">
        <v>1542</v>
      </c>
      <c r="J129" t="s">
        <v>1575</v>
      </c>
      <c r="K129">
        <v>1</v>
      </c>
      <c r="L129" t="s">
        <v>1542</v>
      </c>
      <c r="N129" t="s">
        <v>1544</v>
      </c>
      <c r="O129" t="s">
        <v>1545</v>
      </c>
      <c r="Q129" t="s">
        <v>1576</v>
      </c>
      <c r="R129" t="s">
        <v>1577</v>
      </c>
      <c r="T129" t="s">
        <v>1577</v>
      </c>
      <c r="U129" t="s">
        <v>1</v>
      </c>
      <c r="V129">
        <v>43862</v>
      </c>
      <c r="W129" t="s">
        <v>1</v>
      </c>
      <c r="X129">
        <v>58</v>
      </c>
      <c r="Y129">
        <v>52.03</v>
      </c>
      <c r="Z129">
        <v>65.040000000000006</v>
      </c>
      <c r="AA129">
        <v>520.32000000000005</v>
      </c>
      <c r="AB129" t="s">
        <v>1547</v>
      </c>
      <c r="AD129" t="s">
        <v>1583</v>
      </c>
      <c r="AE129" t="s">
        <v>1583</v>
      </c>
      <c r="AF129" t="s">
        <v>1549</v>
      </c>
      <c r="AG129" t="s">
        <v>1</v>
      </c>
      <c r="AH129" t="s">
        <v>1584</v>
      </c>
      <c r="AI129" t="s">
        <v>1579</v>
      </c>
      <c r="AJ129">
        <v>1</v>
      </c>
      <c r="AK129" t="s">
        <v>1</v>
      </c>
      <c r="AL129" t="s">
        <v>1</v>
      </c>
      <c r="AM129" t="s">
        <v>1577</v>
      </c>
      <c r="AN129" t="b">
        <v>1</v>
      </c>
      <c r="AO129" t="b">
        <v>1</v>
      </c>
      <c r="AP129" t="b">
        <v>1</v>
      </c>
    </row>
    <row r="130" spans="1:42" x14ac:dyDescent="0.25">
      <c r="A130" t="s">
        <v>2169</v>
      </c>
      <c r="B130">
        <v>11371197</v>
      </c>
      <c r="C130" t="s">
        <v>2170</v>
      </c>
      <c r="D130" t="s">
        <v>2159</v>
      </c>
      <c r="E130" t="s">
        <v>2171</v>
      </c>
      <c r="F130" t="s">
        <v>1539</v>
      </c>
      <c r="G130" t="s">
        <v>1540</v>
      </c>
      <c r="H130" t="s">
        <v>1541</v>
      </c>
      <c r="I130" t="s">
        <v>2087</v>
      </c>
      <c r="J130" t="s">
        <v>2108</v>
      </c>
      <c r="K130">
        <v>1</v>
      </c>
      <c r="L130" t="s">
        <v>1542</v>
      </c>
      <c r="N130" t="s">
        <v>2089</v>
      </c>
      <c r="R130" t="s">
        <v>2109</v>
      </c>
      <c r="S130" t="s">
        <v>1548</v>
      </c>
      <c r="T130" t="s">
        <v>2110</v>
      </c>
      <c r="U130" t="s">
        <v>1</v>
      </c>
      <c r="V130">
        <v>42800</v>
      </c>
      <c r="W130" t="s">
        <v>1</v>
      </c>
      <c r="X130">
        <v>51</v>
      </c>
      <c r="Y130">
        <v>26.67</v>
      </c>
      <c r="Z130">
        <v>33.340000000000003</v>
      </c>
      <c r="AA130">
        <v>266.72000000000003</v>
      </c>
      <c r="AB130" t="s">
        <v>1541</v>
      </c>
      <c r="AC130" t="s">
        <v>1557</v>
      </c>
      <c r="AD130" t="s">
        <v>1548</v>
      </c>
      <c r="AE130" t="s">
        <v>1548</v>
      </c>
      <c r="AF130" t="s">
        <v>1549</v>
      </c>
      <c r="AG130" t="s">
        <v>1</v>
      </c>
      <c r="AH130">
        <v>0</v>
      </c>
      <c r="AI130">
        <v>0</v>
      </c>
      <c r="AJ130">
        <v>0</v>
      </c>
      <c r="AK130" t="s">
        <v>1</v>
      </c>
      <c r="AL130" t="s">
        <v>1</v>
      </c>
      <c r="AM130" t="s">
        <v>2109</v>
      </c>
      <c r="AN130" t="b">
        <v>1</v>
      </c>
      <c r="AO130" t="b">
        <v>1</v>
      </c>
      <c r="AP130" t="s">
        <v>1541</v>
      </c>
    </row>
    <row r="131" spans="1:42" x14ac:dyDescent="0.25">
      <c r="A131" t="s">
        <v>2782</v>
      </c>
      <c r="B131" t="s">
        <v>2783</v>
      </c>
      <c r="C131" t="s">
        <v>2170</v>
      </c>
      <c r="D131" t="s">
        <v>2653</v>
      </c>
      <c r="E131" t="s">
        <v>2784</v>
      </c>
      <c r="F131" t="s">
        <v>1539</v>
      </c>
      <c r="G131" t="s">
        <v>1541</v>
      </c>
      <c r="H131" t="s">
        <v>1541</v>
      </c>
      <c r="I131" t="s">
        <v>2769</v>
      </c>
      <c r="J131" t="s">
        <v>1541</v>
      </c>
      <c r="K131">
        <v>1</v>
      </c>
      <c r="L131" t="s">
        <v>2768</v>
      </c>
      <c r="N131" t="s">
        <v>2089</v>
      </c>
      <c r="R131" t="s">
        <v>2109</v>
      </c>
      <c r="S131" t="s">
        <v>1548</v>
      </c>
      <c r="T131" t="s">
        <v>2110</v>
      </c>
      <c r="U131" t="s">
        <v>1</v>
      </c>
      <c r="V131">
        <v>44972</v>
      </c>
      <c r="W131" t="s">
        <v>1</v>
      </c>
      <c r="X131" t="s">
        <v>1541</v>
      </c>
      <c r="Y131" t="s">
        <v>1541</v>
      </c>
      <c r="Z131">
        <v>21.25</v>
      </c>
      <c r="AA131">
        <v>171.88499999999999</v>
      </c>
      <c r="AB131" t="s">
        <v>1541</v>
      </c>
      <c r="AD131" t="s">
        <v>1548</v>
      </c>
      <c r="AE131" t="s">
        <v>1548</v>
      </c>
      <c r="AF131" t="s">
        <v>1549</v>
      </c>
      <c r="AG131" t="s">
        <v>1</v>
      </c>
      <c r="AH131">
        <v>0</v>
      </c>
      <c r="AI131">
        <v>0</v>
      </c>
      <c r="AJ131">
        <v>0</v>
      </c>
      <c r="AK131" t="s">
        <v>1552</v>
      </c>
      <c r="AL131">
        <v>44971</v>
      </c>
      <c r="AM131" t="s">
        <v>2109</v>
      </c>
      <c r="AN131" t="b">
        <v>1</v>
      </c>
      <c r="AO131" t="s">
        <v>1541</v>
      </c>
      <c r="AP131" t="s">
        <v>1541</v>
      </c>
    </row>
    <row r="132" spans="1:42" x14ac:dyDescent="0.25">
      <c r="A132" t="s">
        <v>2889</v>
      </c>
      <c r="B132" t="s">
        <v>2890</v>
      </c>
      <c r="C132" t="s">
        <v>2891</v>
      </c>
      <c r="D132" t="s">
        <v>1781</v>
      </c>
      <c r="E132" t="s">
        <v>2892</v>
      </c>
      <c r="F132" t="s">
        <v>1539</v>
      </c>
      <c r="G132" t="s">
        <v>1541</v>
      </c>
      <c r="H132" t="s">
        <v>1541</v>
      </c>
      <c r="I132" t="s">
        <v>2851</v>
      </c>
      <c r="J132" t="s">
        <v>1541</v>
      </c>
      <c r="K132">
        <v>1</v>
      </c>
      <c r="L132" t="s">
        <v>2636</v>
      </c>
      <c r="N132" t="s">
        <v>2089</v>
      </c>
      <c r="O132" t="s">
        <v>1545</v>
      </c>
      <c r="P132" t="s">
        <v>1545</v>
      </c>
      <c r="R132" t="s">
        <v>2121</v>
      </c>
      <c r="S132" t="s">
        <v>2852</v>
      </c>
      <c r="T132" t="s">
        <v>2853</v>
      </c>
      <c r="U132" t="s">
        <v>2121</v>
      </c>
      <c r="V132">
        <v>44886</v>
      </c>
      <c r="W132" t="s">
        <v>1</v>
      </c>
      <c r="X132" t="s">
        <v>1541</v>
      </c>
      <c r="Y132" t="s">
        <v>1541</v>
      </c>
      <c r="Z132">
        <v>21.25</v>
      </c>
      <c r="AA132">
        <v>171.88499999999999</v>
      </c>
      <c r="AB132" t="s">
        <v>2040</v>
      </c>
      <c r="AD132" t="s">
        <v>1567</v>
      </c>
      <c r="AE132">
        <v>0</v>
      </c>
      <c r="AF132" t="s">
        <v>1591</v>
      </c>
      <c r="AG132" t="s">
        <v>1567</v>
      </c>
      <c r="AH132">
        <v>0</v>
      </c>
      <c r="AI132">
        <v>0</v>
      </c>
      <c r="AJ132">
        <v>0</v>
      </c>
      <c r="AK132" t="s">
        <v>1552</v>
      </c>
      <c r="AL132">
        <v>44887</v>
      </c>
      <c r="AM132" t="s">
        <v>2044</v>
      </c>
      <c r="AN132" t="b">
        <v>1</v>
      </c>
      <c r="AO132" t="s">
        <v>1541</v>
      </c>
      <c r="AP132" t="b">
        <v>1</v>
      </c>
    </row>
    <row r="133" spans="1:42" x14ac:dyDescent="0.25">
      <c r="A133" t="s">
        <v>3955</v>
      </c>
      <c r="B133" t="s">
        <v>3956</v>
      </c>
      <c r="C133" t="s">
        <v>3957</v>
      </c>
      <c r="D133" t="s">
        <v>2456</v>
      </c>
      <c r="E133" t="s">
        <v>3958</v>
      </c>
      <c r="F133" t="s">
        <v>1539</v>
      </c>
      <c r="G133" t="s">
        <v>1541</v>
      </c>
      <c r="H133" t="s">
        <v>1541</v>
      </c>
      <c r="I133" t="s">
        <v>3897</v>
      </c>
      <c r="J133" t="s">
        <v>1541</v>
      </c>
      <c r="K133">
        <v>1</v>
      </c>
      <c r="L133" t="s">
        <v>2636</v>
      </c>
      <c r="N133" t="s">
        <v>2089</v>
      </c>
      <c r="R133" t="s">
        <v>2090</v>
      </c>
      <c r="T133" t="s">
        <v>2090</v>
      </c>
      <c r="U133" t="s">
        <v>1</v>
      </c>
      <c r="V133">
        <v>44384</v>
      </c>
      <c r="W133" t="s">
        <v>1</v>
      </c>
      <c r="X133" t="s">
        <v>1541</v>
      </c>
      <c r="Y133" t="s">
        <v>1541</v>
      </c>
      <c r="Z133">
        <v>20</v>
      </c>
      <c r="AA133">
        <v>161.88499999999999</v>
      </c>
      <c r="AB133" t="s">
        <v>2091</v>
      </c>
      <c r="AD133" t="s">
        <v>1567</v>
      </c>
      <c r="AE133">
        <v>0</v>
      </c>
      <c r="AF133" t="s">
        <v>1591</v>
      </c>
      <c r="AG133" t="s">
        <v>1567</v>
      </c>
      <c r="AH133">
        <v>0</v>
      </c>
      <c r="AI133">
        <v>0</v>
      </c>
      <c r="AJ133">
        <v>0</v>
      </c>
      <c r="AK133" t="s">
        <v>1552</v>
      </c>
      <c r="AL133">
        <v>44384</v>
      </c>
      <c r="AM133" t="s">
        <v>2044</v>
      </c>
      <c r="AN133" t="b">
        <v>1</v>
      </c>
      <c r="AO133" t="s">
        <v>1541</v>
      </c>
      <c r="AP133" t="b">
        <v>1</v>
      </c>
    </row>
    <row r="134" spans="1:42" x14ac:dyDescent="0.25">
      <c r="A134" t="s">
        <v>1318</v>
      </c>
      <c r="B134">
        <v>10694143</v>
      </c>
      <c r="C134" t="s">
        <v>2439</v>
      </c>
      <c r="D134" t="s">
        <v>2440</v>
      </c>
      <c r="E134" t="s">
        <v>2441</v>
      </c>
      <c r="F134" t="s">
        <v>1556</v>
      </c>
      <c r="G134" t="s">
        <v>207</v>
      </c>
      <c r="H134" t="s">
        <v>1541</v>
      </c>
      <c r="I134" t="s">
        <v>2087</v>
      </c>
      <c r="J134" t="s">
        <v>2088</v>
      </c>
      <c r="K134">
        <v>1</v>
      </c>
      <c r="L134" t="s">
        <v>1542</v>
      </c>
      <c r="N134" t="s">
        <v>2089</v>
      </c>
      <c r="O134" t="s">
        <v>1545</v>
      </c>
      <c r="P134" t="s">
        <v>1545</v>
      </c>
      <c r="Q134" t="s">
        <v>1576</v>
      </c>
      <c r="R134" t="s">
        <v>2121</v>
      </c>
      <c r="S134" t="s">
        <v>2122</v>
      </c>
      <c r="T134" t="s">
        <v>2123</v>
      </c>
      <c r="U134" t="s">
        <v>2121</v>
      </c>
      <c r="V134">
        <v>43799</v>
      </c>
      <c r="W134" t="s">
        <v>1</v>
      </c>
      <c r="X134">
        <v>32</v>
      </c>
      <c r="Y134">
        <v>19.940000000000001</v>
      </c>
      <c r="Z134">
        <v>24.93</v>
      </c>
      <c r="AA134">
        <v>199.44</v>
      </c>
      <c r="AB134" t="s">
        <v>2040</v>
      </c>
      <c r="AD134" t="s">
        <v>1567</v>
      </c>
      <c r="AE134">
        <v>0</v>
      </c>
      <c r="AF134" t="s">
        <v>1591</v>
      </c>
      <c r="AG134" t="s">
        <v>1567</v>
      </c>
      <c r="AH134">
        <v>0</v>
      </c>
      <c r="AI134">
        <v>0</v>
      </c>
      <c r="AJ134">
        <v>0</v>
      </c>
      <c r="AK134" t="s">
        <v>1608</v>
      </c>
      <c r="AL134">
        <v>45078</v>
      </c>
      <c r="AM134" t="s">
        <v>2044</v>
      </c>
      <c r="AN134" t="b">
        <v>1</v>
      </c>
      <c r="AO134" t="b">
        <v>1</v>
      </c>
      <c r="AP134" t="b">
        <v>1</v>
      </c>
    </row>
    <row r="135" spans="1:42" x14ac:dyDescent="0.25">
      <c r="A135" t="s">
        <v>538</v>
      </c>
      <c r="B135">
        <v>13441449</v>
      </c>
      <c r="C135" t="s">
        <v>1680</v>
      </c>
      <c r="D135" t="s">
        <v>1681</v>
      </c>
      <c r="E135" t="s">
        <v>1682</v>
      </c>
      <c r="F135" t="s">
        <v>1556</v>
      </c>
      <c r="G135" t="s">
        <v>153</v>
      </c>
      <c r="H135" t="s">
        <v>1541</v>
      </c>
      <c r="I135" t="s">
        <v>1542</v>
      </c>
      <c r="J135" t="s">
        <v>1543</v>
      </c>
      <c r="K135">
        <v>1</v>
      </c>
      <c r="L135" t="s">
        <v>1542</v>
      </c>
      <c r="N135" t="s">
        <v>1544</v>
      </c>
      <c r="O135" t="s">
        <v>1545</v>
      </c>
      <c r="Q135" t="s">
        <v>1576</v>
      </c>
      <c r="R135" t="s">
        <v>1546</v>
      </c>
      <c r="T135" t="s">
        <v>1546</v>
      </c>
      <c r="U135" t="s">
        <v>1</v>
      </c>
      <c r="V135">
        <v>44641</v>
      </c>
      <c r="W135" t="s">
        <v>1</v>
      </c>
      <c r="X135">
        <v>25</v>
      </c>
      <c r="Y135">
        <v>18.350000000000001</v>
      </c>
      <c r="Z135">
        <v>22.94</v>
      </c>
      <c r="AA135">
        <v>183.52</v>
      </c>
      <c r="AB135" t="s">
        <v>1557</v>
      </c>
      <c r="AD135" t="s">
        <v>1583</v>
      </c>
      <c r="AE135" t="s">
        <v>1583</v>
      </c>
      <c r="AF135" t="s">
        <v>1549</v>
      </c>
      <c r="AG135" t="s">
        <v>1</v>
      </c>
      <c r="AH135" t="s">
        <v>1558</v>
      </c>
      <c r="AI135" t="s">
        <v>1551</v>
      </c>
      <c r="AJ135">
        <v>5</v>
      </c>
      <c r="AK135" t="s">
        <v>1552</v>
      </c>
      <c r="AL135">
        <v>44641</v>
      </c>
      <c r="AM135" t="s">
        <v>1546</v>
      </c>
      <c r="AN135" t="b">
        <v>1</v>
      </c>
      <c r="AO135" t="b">
        <v>1</v>
      </c>
      <c r="AP135" t="b">
        <v>1</v>
      </c>
    </row>
    <row r="136" spans="1:42" x14ac:dyDescent="0.25">
      <c r="A136" t="s">
        <v>3007</v>
      </c>
      <c r="B136" t="s">
        <v>3008</v>
      </c>
      <c r="C136" t="s">
        <v>3009</v>
      </c>
      <c r="D136" t="s">
        <v>1637</v>
      </c>
      <c r="E136" t="s">
        <v>3010</v>
      </c>
      <c r="F136" t="s">
        <v>1539</v>
      </c>
      <c r="G136" t="s">
        <v>1541</v>
      </c>
      <c r="H136" t="s">
        <v>1541</v>
      </c>
      <c r="I136" t="s">
        <v>3002</v>
      </c>
      <c r="J136" t="s">
        <v>1541</v>
      </c>
      <c r="K136">
        <v>1</v>
      </c>
      <c r="L136" t="s">
        <v>2636</v>
      </c>
      <c r="N136" t="s">
        <v>2089</v>
      </c>
      <c r="R136" t="s">
        <v>2090</v>
      </c>
      <c r="T136" t="s">
        <v>2090</v>
      </c>
      <c r="U136" t="s">
        <v>1</v>
      </c>
      <c r="V136">
        <v>44238</v>
      </c>
      <c r="W136" t="s">
        <v>1</v>
      </c>
      <c r="X136" t="s">
        <v>1541</v>
      </c>
      <c r="Y136" t="s">
        <v>1541</v>
      </c>
      <c r="Z136">
        <v>21.88</v>
      </c>
      <c r="AA136">
        <v>176.92499999999998</v>
      </c>
      <c r="AB136" t="s">
        <v>2091</v>
      </c>
      <c r="AD136" t="s">
        <v>1590</v>
      </c>
      <c r="AE136">
        <v>0</v>
      </c>
      <c r="AF136" t="s">
        <v>1591</v>
      </c>
      <c r="AG136" t="s">
        <v>1590</v>
      </c>
      <c r="AH136">
        <v>0</v>
      </c>
      <c r="AI136">
        <v>0</v>
      </c>
      <c r="AJ136">
        <v>0</v>
      </c>
      <c r="AK136" t="s">
        <v>1552</v>
      </c>
      <c r="AL136">
        <v>44238</v>
      </c>
      <c r="AM136" t="s">
        <v>2044</v>
      </c>
      <c r="AN136" t="b">
        <v>1</v>
      </c>
      <c r="AO136" t="s">
        <v>1541</v>
      </c>
      <c r="AP136" t="b">
        <v>1</v>
      </c>
    </row>
    <row r="137" spans="1:42" x14ac:dyDescent="0.25">
      <c r="A137" t="s">
        <v>1324</v>
      </c>
      <c r="B137">
        <v>10425143</v>
      </c>
      <c r="C137" t="s">
        <v>2442</v>
      </c>
      <c r="D137" t="s">
        <v>2443</v>
      </c>
      <c r="E137" t="s">
        <v>2444</v>
      </c>
      <c r="F137" t="s">
        <v>1539</v>
      </c>
      <c r="G137" t="s">
        <v>1540</v>
      </c>
      <c r="H137" t="s">
        <v>1541</v>
      </c>
      <c r="I137" t="s">
        <v>2087</v>
      </c>
      <c r="J137" t="s">
        <v>2088</v>
      </c>
      <c r="K137">
        <v>1</v>
      </c>
      <c r="L137" t="s">
        <v>1542</v>
      </c>
      <c r="N137" t="s">
        <v>2089</v>
      </c>
      <c r="O137" t="s">
        <v>1545</v>
      </c>
      <c r="P137" t="s">
        <v>1545</v>
      </c>
      <c r="Q137" t="s">
        <v>1576</v>
      </c>
      <c r="R137" t="s">
        <v>2121</v>
      </c>
      <c r="S137" t="s">
        <v>2122</v>
      </c>
      <c r="T137" t="s">
        <v>2123</v>
      </c>
      <c r="U137" t="s">
        <v>2121</v>
      </c>
      <c r="V137">
        <v>44986</v>
      </c>
      <c r="W137" t="s">
        <v>1</v>
      </c>
      <c r="X137">
        <v>51</v>
      </c>
      <c r="Y137">
        <v>26.67</v>
      </c>
      <c r="Z137">
        <v>33.340000000000003</v>
      </c>
      <c r="AA137">
        <v>266.72000000000003</v>
      </c>
      <c r="AB137" t="s">
        <v>2040</v>
      </c>
      <c r="AD137" t="s">
        <v>1567</v>
      </c>
      <c r="AE137">
        <v>0</v>
      </c>
      <c r="AF137" t="s">
        <v>1591</v>
      </c>
      <c r="AG137" t="s">
        <v>1567</v>
      </c>
      <c r="AH137">
        <v>0</v>
      </c>
      <c r="AI137">
        <v>0</v>
      </c>
      <c r="AJ137">
        <v>0</v>
      </c>
      <c r="AK137" t="s">
        <v>1608</v>
      </c>
      <c r="AL137">
        <v>44964</v>
      </c>
      <c r="AM137" t="s">
        <v>2044</v>
      </c>
      <c r="AN137" t="b">
        <v>1</v>
      </c>
      <c r="AO137" t="b">
        <v>1</v>
      </c>
      <c r="AP137" t="b">
        <v>1</v>
      </c>
    </row>
    <row r="138" spans="1:42" x14ac:dyDescent="0.25">
      <c r="A138" t="s">
        <v>3810</v>
      </c>
      <c r="B138" t="s">
        <v>3811</v>
      </c>
      <c r="C138" t="s">
        <v>3812</v>
      </c>
      <c r="D138" t="s">
        <v>2456</v>
      </c>
      <c r="E138" t="s">
        <v>3813</v>
      </c>
      <c r="F138" t="s">
        <v>1539</v>
      </c>
      <c r="G138" t="s">
        <v>1541</v>
      </c>
      <c r="H138" t="s">
        <v>1541</v>
      </c>
      <c r="I138" t="s">
        <v>3809</v>
      </c>
      <c r="J138" t="s">
        <v>1541</v>
      </c>
      <c r="K138">
        <v>1</v>
      </c>
      <c r="L138" t="s">
        <v>2636</v>
      </c>
      <c r="N138" t="s">
        <v>1544</v>
      </c>
      <c r="O138" t="s">
        <v>1651</v>
      </c>
      <c r="R138" t="s">
        <v>1565</v>
      </c>
      <c r="T138" t="s">
        <v>1652</v>
      </c>
      <c r="U138" t="s">
        <v>1</v>
      </c>
      <c r="V138">
        <v>44271</v>
      </c>
      <c r="W138" t="s">
        <v>1</v>
      </c>
      <c r="X138" t="s">
        <v>1541</v>
      </c>
      <c r="Y138" t="s">
        <v>1541</v>
      </c>
      <c r="Z138">
        <v>34.380000000000003</v>
      </c>
      <c r="AA138">
        <v>276.92500000000001</v>
      </c>
      <c r="AB138" t="s">
        <v>1557</v>
      </c>
      <c r="AD138" t="s">
        <v>1583</v>
      </c>
      <c r="AE138" t="s">
        <v>1567</v>
      </c>
      <c r="AF138" t="s">
        <v>1591</v>
      </c>
      <c r="AG138" t="s">
        <v>1611</v>
      </c>
      <c r="AH138" t="s">
        <v>2404</v>
      </c>
      <c r="AI138" t="s">
        <v>1653</v>
      </c>
      <c r="AJ138">
        <v>2</v>
      </c>
      <c r="AK138" t="s">
        <v>1608</v>
      </c>
      <c r="AL138">
        <v>44421</v>
      </c>
      <c r="AM138" t="s">
        <v>1570</v>
      </c>
      <c r="AN138" t="b">
        <v>1</v>
      </c>
      <c r="AO138" t="s">
        <v>1541</v>
      </c>
      <c r="AP138" t="b">
        <v>1</v>
      </c>
    </row>
    <row r="139" spans="1:42" x14ac:dyDescent="0.25">
      <c r="A139" t="s">
        <v>1370</v>
      </c>
      <c r="B139">
        <v>11191380</v>
      </c>
      <c r="C139" t="s">
        <v>2492</v>
      </c>
      <c r="D139" t="s">
        <v>2493</v>
      </c>
      <c r="E139" t="s">
        <v>2494</v>
      </c>
      <c r="F139" t="s">
        <v>1539</v>
      </c>
      <c r="G139" t="s">
        <v>1540</v>
      </c>
      <c r="H139" t="s">
        <v>1541</v>
      </c>
      <c r="I139" t="s">
        <v>2087</v>
      </c>
      <c r="J139" t="s">
        <v>2207</v>
      </c>
      <c r="K139">
        <v>1</v>
      </c>
      <c r="L139" t="s">
        <v>1542</v>
      </c>
      <c r="N139" t="s">
        <v>2089</v>
      </c>
      <c r="O139" t="s">
        <v>1545</v>
      </c>
      <c r="P139" t="s">
        <v>1545</v>
      </c>
      <c r="Q139" t="s">
        <v>1576</v>
      </c>
      <c r="R139" t="s">
        <v>1691</v>
      </c>
      <c r="S139" t="s">
        <v>2319</v>
      </c>
      <c r="T139" t="s">
        <v>1691</v>
      </c>
      <c r="U139" t="s">
        <v>1691</v>
      </c>
      <c r="V139">
        <v>40686</v>
      </c>
      <c r="W139" t="s">
        <v>1</v>
      </c>
      <c r="X139">
        <v>50</v>
      </c>
      <c r="Y139">
        <v>24.99</v>
      </c>
      <c r="Z139">
        <v>31.24</v>
      </c>
      <c r="AA139">
        <v>249.92</v>
      </c>
      <c r="AB139" t="s">
        <v>1547</v>
      </c>
      <c r="AD139" t="s">
        <v>1776</v>
      </c>
      <c r="AE139" t="s">
        <v>1776</v>
      </c>
      <c r="AF139" t="s">
        <v>1549</v>
      </c>
      <c r="AG139" t="s">
        <v>1</v>
      </c>
      <c r="AH139" t="s">
        <v>1696</v>
      </c>
      <c r="AI139" t="s">
        <v>1821</v>
      </c>
      <c r="AJ139">
        <v>3</v>
      </c>
      <c r="AK139" t="s">
        <v>1</v>
      </c>
      <c r="AL139" t="s">
        <v>1</v>
      </c>
      <c r="AM139" t="s">
        <v>1602</v>
      </c>
      <c r="AN139" t="b">
        <v>1</v>
      </c>
      <c r="AO139" t="b">
        <v>1</v>
      </c>
      <c r="AP139" t="b">
        <v>1</v>
      </c>
    </row>
    <row r="140" spans="1:42" x14ac:dyDescent="0.25">
      <c r="A140" t="s">
        <v>567</v>
      </c>
      <c r="B140">
        <v>11491769</v>
      </c>
      <c r="C140" t="s">
        <v>2418</v>
      </c>
      <c r="D140" t="s">
        <v>1905</v>
      </c>
      <c r="E140" t="s">
        <v>2419</v>
      </c>
      <c r="F140" t="s">
        <v>1556</v>
      </c>
      <c r="G140" t="s">
        <v>1540</v>
      </c>
      <c r="H140" t="s">
        <v>1541</v>
      </c>
      <c r="I140" t="s">
        <v>2087</v>
      </c>
      <c r="J140" t="s">
        <v>2207</v>
      </c>
      <c r="K140">
        <v>1</v>
      </c>
      <c r="L140" t="s">
        <v>1542</v>
      </c>
      <c r="N140" t="s">
        <v>1634</v>
      </c>
      <c r="R140" t="s">
        <v>1671</v>
      </c>
      <c r="T140" t="s">
        <v>1671</v>
      </c>
      <c r="U140" t="s">
        <v>1</v>
      </c>
      <c r="V140">
        <v>43070</v>
      </c>
      <c r="W140" t="s">
        <v>1</v>
      </c>
      <c r="X140">
        <v>52</v>
      </c>
      <c r="Y140">
        <v>29.04</v>
      </c>
      <c r="Z140">
        <v>36.299999999999997</v>
      </c>
      <c r="AA140">
        <v>290.39999999999998</v>
      </c>
      <c r="AB140" t="s">
        <v>1547</v>
      </c>
      <c r="AD140" t="s">
        <v>1590</v>
      </c>
      <c r="AE140" t="s">
        <v>1776</v>
      </c>
      <c r="AF140" t="s">
        <v>1591</v>
      </c>
      <c r="AG140" t="s">
        <v>1777</v>
      </c>
      <c r="AH140" t="s">
        <v>2420</v>
      </c>
      <c r="AI140" t="s">
        <v>2420</v>
      </c>
      <c r="AJ140">
        <v>2</v>
      </c>
      <c r="AK140" t="s">
        <v>1552</v>
      </c>
      <c r="AL140">
        <v>44562</v>
      </c>
      <c r="AM140" t="s">
        <v>1602</v>
      </c>
      <c r="AN140" t="b">
        <v>1</v>
      </c>
      <c r="AO140" t="b">
        <v>1</v>
      </c>
      <c r="AP140" t="b">
        <v>1</v>
      </c>
    </row>
    <row r="141" spans="1:42" x14ac:dyDescent="0.25">
      <c r="A141" t="s">
        <v>2433</v>
      </c>
      <c r="B141">
        <v>13442356</v>
      </c>
      <c r="C141" t="s">
        <v>2418</v>
      </c>
      <c r="D141" t="s">
        <v>1891</v>
      </c>
      <c r="E141" t="s">
        <v>2434</v>
      </c>
      <c r="F141" t="s">
        <v>1556</v>
      </c>
      <c r="G141" t="s">
        <v>207</v>
      </c>
      <c r="H141" t="s">
        <v>1541</v>
      </c>
      <c r="I141" t="s">
        <v>2087</v>
      </c>
      <c r="J141" t="s">
        <v>2108</v>
      </c>
      <c r="K141">
        <v>1</v>
      </c>
      <c r="L141" t="s">
        <v>1542</v>
      </c>
      <c r="N141" t="s">
        <v>2089</v>
      </c>
      <c r="R141" t="s">
        <v>2109</v>
      </c>
      <c r="S141" t="s">
        <v>1548</v>
      </c>
      <c r="T141" t="s">
        <v>2110</v>
      </c>
      <c r="U141" t="s">
        <v>1</v>
      </c>
      <c r="V141">
        <v>44634</v>
      </c>
      <c r="W141" t="s">
        <v>1</v>
      </c>
      <c r="X141">
        <v>31</v>
      </c>
      <c r="Y141">
        <v>17.98</v>
      </c>
      <c r="Z141">
        <v>22.48</v>
      </c>
      <c r="AA141">
        <v>179.84</v>
      </c>
      <c r="AB141" t="s">
        <v>1541</v>
      </c>
      <c r="AD141" t="s">
        <v>1548</v>
      </c>
      <c r="AE141" t="s">
        <v>1548</v>
      </c>
      <c r="AF141" t="s">
        <v>1549</v>
      </c>
      <c r="AG141" t="s">
        <v>1</v>
      </c>
      <c r="AH141">
        <v>0</v>
      </c>
      <c r="AI141">
        <v>0</v>
      </c>
      <c r="AJ141">
        <v>0</v>
      </c>
      <c r="AK141" t="s">
        <v>1552</v>
      </c>
      <c r="AL141">
        <v>44635</v>
      </c>
      <c r="AM141" t="s">
        <v>2109</v>
      </c>
      <c r="AN141" t="b">
        <v>1</v>
      </c>
      <c r="AO141" t="b">
        <v>1</v>
      </c>
      <c r="AP141" t="s">
        <v>1541</v>
      </c>
    </row>
    <row r="142" spans="1:42" x14ac:dyDescent="0.25">
      <c r="A142" t="s">
        <v>2778</v>
      </c>
      <c r="B142" t="s">
        <v>2779</v>
      </c>
      <c r="C142" t="s">
        <v>2780</v>
      </c>
      <c r="D142" t="s">
        <v>2047</v>
      </c>
      <c r="E142" t="s">
        <v>2781</v>
      </c>
      <c r="F142" t="s">
        <v>1539</v>
      </c>
      <c r="G142" t="s">
        <v>1541</v>
      </c>
      <c r="H142" t="s">
        <v>1541</v>
      </c>
      <c r="I142" t="s">
        <v>2769</v>
      </c>
      <c r="J142" t="s">
        <v>1541</v>
      </c>
      <c r="K142">
        <v>1</v>
      </c>
      <c r="L142" t="s">
        <v>2768</v>
      </c>
      <c r="N142" t="s">
        <v>2089</v>
      </c>
      <c r="R142" t="s">
        <v>2109</v>
      </c>
      <c r="S142" t="s">
        <v>1548</v>
      </c>
      <c r="T142" t="s">
        <v>2110</v>
      </c>
      <c r="U142" t="s">
        <v>1</v>
      </c>
      <c r="V142">
        <v>44293</v>
      </c>
      <c r="W142" t="s">
        <v>1</v>
      </c>
      <c r="X142" t="s">
        <v>1541</v>
      </c>
      <c r="Y142" t="s">
        <v>1541</v>
      </c>
      <c r="Z142">
        <v>21.25</v>
      </c>
      <c r="AA142">
        <v>171.88499999999999</v>
      </c>
      <c r="AB142" t="s">
        <v>1541</v>
      </c>
      <c r="AC142" t="s">
        <v>1557</v>
      </c>
      <c r="AD142" t="s">
        <v>1548</v>
      </c>
      <c r="AE142" t="s">
        <v>1548</v>
      </c>
      <c r="AF142" t="s">
        <v>1549</v>
      </c>
      <c r="AG142" t="s">
        <v>1</v>
      </c>
      <c r="AH142">
        <v>0</v>
      </c>
      <c r="AI142">
        <v>0</v>
      </c>
      <c r="AJ142">
        <v>0</v>
      </c>
      <c r="AK142" t="s">
        <v>1552</v>
      </c>
      <c r="AL142">
        <v>44293</v>
      </c>
      <c r="AM142" t="s">
        <v>2109</v>
      </c>
      <c r="AN142" t="b">
        <v>1</v>
      </c>
      <c r="AO142" t="s">
        <v>1541</v>
      </c>
      <c r="AP142" t="s">
        <v>1541</v>
      </c>
    </row>
    <row r="143" spans="1:42" x14ac:dyDescent="0.25">
      <c r="A143" t="s">
        <v>1379</v>
      </c>
      <c r="B143">
        <v>10581773</v>
      </c>
      <c r="C143" t="s">
        <v>2505</v>
      </c>
      <c r="D143" t="s">
        <v>2503</v>
      </c>
      <c r="E143" t="s">
        <v>2506</v>
      </c>
      <c r="F143" t="s">
        <v>1539</v>
      </c>
      <c r="G143" t="s">
        <v>207</v>
      </c>
      <c r="H143" t="s">
        <v>1541</v>
      </c>
      <c r="I143" t="s">
        <v>2087</v>
      </c>
      <c r="J143" t="s">
        <v>2088</v>
      </c>
      <c r="K143">
        <v>1</v>
      </c>
      <c r="L143" t="s">
        <v>1542</v>
      </c>
      <c r="N143" t="s">
        <v>2089</v>
      </c>
      <c r="Q143" t="s">
        <v>1576</v>
      </c>
      <c r="R143" t="s">
        <v>2090</v>
      </c>
      <c r="T143" t="s">
        <v>2090</v>
      </c>
      <c r="U143" t="s">
        <v>1</v>
      </c>
      <c r="V143">
        <v>40274</v>
      </c>
      <c r="W143" t="s">
        <v>1</v>
      </c>
      <c r="X143">
        <v>33</v>
      </c>
      <c r="Y143">
        <v>22.06</v>
      </c>
      <c r="Z143">
        <v>27.58</v>
      </c>
      <c r="AA143">
        <v>220.64</v>
      </c>
      <c r="AB143" t="s">
        <v>2091</v>
      </c>
      <c r="AD143" t="s">
        <v>1567</v>
      </c>
      <c r="AE143">
        <v>0</v>
      </c>
      <c r="AF143" t="s">
        <v>1591</v>
      </c>
      <c r="AG143" t="s">
        <v>1567</v>
      </c>
      <c r="AH143">
        <v>0</v>
      </c>
      <c r="AI143">
        <v>0</v>
      </c>
      <c r="AJ143">
        <v>0</v>
      </c>
      <c r="AK143" t="s">
        <v>1</v>
      </c>
      <c r="AL143" t="s">
        <v>1</v>
      </c>
      <c r="AM143" t="s">
        <v>2044</v>
      </c>
      <c r="AN143" t="b">
        <v>1</v>
      </c>
      <c r="AO143" t="b">
        <v>1</v>
      </c>
      <c r="AP143" t="b">
        <v>1</v>
      </c>
    </row>
    <row r="144" spans="1:42" x14ac:dyDescent="0.25">
      <c r="A144" t="s">
        <v>3805</v>
      </c>
      <c r="B144" t="s">
        <v>3806</v>
      </c>
      <c r="C144" t="s">
        <v>3807</v>
      </c>
      <c r="D144" t="s">
        <v>2236</v>
      </c>
      <c r="E144" t="s">
        <v>3808</v>
      </c>
      <c r="F144" t="s">
        <v>1539</v>
      </c>
      <c r="G144" t="s">
        <v>1541</v>
      </c>
      <c r="H144" t="s">
        <v>1541</v>
      </c>
      <c r="I144" t="s">
        <v>3809</v>
      </c>
      <c r="J144" t="s">
        <v>1541</v>
      </c>
      <c r="K144">
        <v>1</v>
      </c>
      <c r="L144" t="s">
        <v>2636</v>
      </c>
      <c r="N144" t="s">
        <v>1544</v>
      </c>
      <c r="O144" t="s">
        <v>1545</v>
      </c>
      <c r="R144" t="s">
        <v>1589</v>
      </c>
      <c r="T144" t="s">
        <v>1589</v>
      </c>
      <c r="U144" t="s">
        <v>1</v>
      </c>
      <c r="V144">
        <v>44256</v>
      </c>
      <c r="W144" t="s">
        <v>1</v>
      </c>
      <c r="X144" t="s">
        <v>1541</v>
      </c>
      <c r="Y144" t="s">
        <v>1541</v>
      </c>
      <c r="Z144">
        <v>32.5</v>
      </c>
      <c r="AA144">
        <v>261.88499999999999</v>
      </c>
      <c r="AB144" t="s">
        <v>1557</v>
      </c>
      <c r="AD144" t="s">
        <v>1567</v>
      </c>
      <c r="AE144" t="s">
        <v>1583</v>
      </c>
      <c r="AF144" t="s">
        <v>1591</v>
      </c>
      <c r="AG144" t="s">
        <v>1665</v>
      </c>
      <c r="AH144" t="s">
        <v>1593</v>
      </c>
      <c r="AI144" t="s">
        <v>1648</v>
      </c>
      <c r="AJ144">
        <v>4</v>
      </c>
      <c r="AK144" t="s">
        <v>1552</v>
      </c>
      <c r="AL144">
        <v>44256</v>
      </c>
      <c r="AM144" t="s">
        <v>1594</v>
      </c>
      <c r="AN144" t="b">
        <v>1</v>
      </c>
      <c r="AO144" t="s">
        <v>1541</v>
      </c>
      <c r="AP144" t="b">
        <v>1</v>
      </c>
    </row>
    <row r="145" spans="1:42" x14ac:dyDescent="0.25">
      <c r="A145" t="s">
        <v>2550</v>
      </c>
      <c r="B145">
        <v>13018717</v>
      </c>
      <c r="C145" t="s">
        <v>2551</v>
      </c>
      <c r="D145" t="s">
        <v>2552</v>
      </c>
      <c r="E145" t="s">
        <v>2553</v>
      </c>
      <c r="F145" t="s">
        <v>1539</v>
      </c>
      <c r="G145" t="s">
        <v>207</v>
      </c>
      <c r="H145" t="s">
        <v>1541</v>
      </c>
      <c r="I145" t="s">
        <v>2087</v>
      </c>
      <c r="J145" t="s">
        <v>2108</v>
      </c>
      <c r="K145">
        <v>1</v>
      </c>
      <c r="L145" t="s">
        <v>1542</v>
      </c>
      <c r="N145" t="s">
        <v>2089</v>
      </c>
      <c r="R145" t="s">
        <v>2109</v>
      </c>
      <c r="S145" t="s">
        <v>1548</v>
      </c>
      <c r="T145" t="s">
        <v>2110</v>
      </c>
      <c r="U145" t="s">
        <v>1</v>
      </c>
      <c r="V145">
        <v>44562</v>
      </c>
      <c r="W145" t="s">
        <v>1</v>
      </c>
      <c r="X145">
        <v>31</v>
      </c>
      <c r="Y145">
        <v>17.98</v>
      </c>
      <c r="Z145">
        <v>22.48</v>
      </c>
      <c r="AA145">
        <v>179.84</v>
      </c>
      <c r="AB145" t="s">
        <v>1541</v>
      </c>
      <c r="AC145" t="s">
        <v>1557</v>
      </c>
      <c r="AD145" t="s">
        <v>1548</v>
      </c>
      <c r="AE145" t="s">
        <v>1548</v>
      </c>
      <c r="AF145" t="s">
        <v>1549</v>
      </c>
      <c r="AG145" t="s">
        <v>1</v>
      </c>
      <c r="AH145">
        <v>0</v>
      </c>
      <c r="AI145">
        <v>0</v>
      </c>
      <c r="AJ145">
        <v>0</v>
      </c>
      <c r="AK145" t="s">
        <v>1866</v>
      </c>
      <c r="AL145">
        <v>44562</v>
      </c>
      <c r="AM145" t="s">
        <v>2109</v>
      </c>
      <c r="AN145" t="b">
        <v>1</v>
      </c>
      <c r="AO145" t="b">
        <v>1</v>
      </c>
      <c r="AP145" t="s">
        <v>1541</v>
      </c>
    </row>
    <row r="146" spans="1:42" x14ac:dyDescent="0.25">
      <c r="A146" t="s">
        <v>2693</v>
      </c>
      <c r="B146" t="s">
        <v>2694</v>
      </c>
      <c r="C146" t="s">
        <v>2695</v>
      </c>
      <c r="D146" t="s">
        <v>2540</v>
      </c>
      <c r="E146" t="s">
        <v>2696</v>
      </c>
      <c r="F146" t="s">
        <v>1539</v>
      </c>
      <c r="G146" t="s">
        <v>1541</v>
      </c>
      <c r="H146" t="s">
        <v>1541</v>
      </c>
      <c r="I146" t="s">
        <v>2635</v>
      </c>
      <c r="J146" t="s">
        <v>1541</v>
      </c>
      <c r="K146">
        <v>1</v>
      </c>
      <c r="L146" t="s">
        <v>2636</v>
      </c>
      <c r="N146" t="s">
        <v>2089</v>
      </c>
      <c r="O146" t="s">
        <v>1545</v>
      </c>
      <c r="P146" t="s">
        <v>1545</v>
      </c>
      <c r="Q146" t="s">
        <v>1576</v>
      </c>
      <c r="R146" t="s">
        <v>2121</v>
      </c>
      <c r="S146" t="s">
        <v>2285</v>
      </c>
      <c r="T146" t="s">
        <v>2286</v>
      </c>
      <c r="U146" t="s">
        <v>2121</v>
      </c>
      <c r="V146">
        <v>44522</v>
      </c>
      <c r="W146" t="s">
        <v>1</v>
      </c>
      <c r="X146" t="s">
        <v>1541</v>
      </c>
      <c r="Y146" t="s">
        <v>1541</v>
      </c>
      <c r="Z146">
        <v>21.88</v>
      </c>
      <c r="AA146">
        <v>176.92499999999998</v>
      </c>
      <c r="AB146" t="s">
        <v>2040</v>
      </c>
      <c r="AD146" t="s">
        <v>1567</v>
      </c>
      <c r="AE146">
        <v>0</v>
      </c>
      <c r="AF146" t="s">
        <v>1591</v>
      </c>
      <c r="AG146" t="s">
        <v>1567</v>
      </c>
      <c r="AH146">
        <v>0</v>
      </c>
      <c r="AI146">
        <v>0</v>
      </c>
      <c r="AJ146">
        <v>0</v>
      </c>
      <c r="AK146" t="s">
        <v>1608</v>
      </c>
      <c r="AL146">
        <v>44707</v>
      </c>
      <c r="AM146" t="s">
        <v>2044</v>
      </c>
      <c r="AN146" t="b">
        <v>1</v>
      </c>
      <c r="AO146" t="s">
        <v>1541</v>
      </c>
      <c r="AP146" t="b">
        <v>1</v>
      </c>
    </row>
    <row r="147" spans="1:42" x14ac:dyDescent="0.25">
      <c r="A147" t="s">
        <v>431</v>
      </c>
      <c r="B147">
        <v>11695186</v>
      </c>
      <c r="C147" t="s">
        <v>1757</v>
      </c>
      <c r="D147" t="s">
        <v>1758</v>
      </c>
      <c r="E147" t="s">
        <v>1759</v>
      </c>
      <c r="F147" t="s">
        <v>1556</v>
      </c>
      <c r="G147" t="s">
        <v>1605</v>
      </c>
      <c r="H147" t="s">
        <v>1541</v>
      </c>
      <c r="I147" t="s">
        <v>1542</v>
      </c>
      <c r="J147" t="s">
        <v>1598</v>
      </c>
      <c r="K147">
        <v>1</v>
      </c>
      <c r="L147" t="s">
        <v>1542</v>
      </c>
      <c r="N147" t="s">
        <v>1544</v>
      </c>
      <c r="O147" t="s">
        <v>1545</v>
      </c>
      <c r="Q147" t="s">
        <v>1576</v>
      </c>
      <c r="R147" t="s">
        <v>1599</v>
      </c>
      <c r="T147" t="s">
        <v>1599</v>
      </c>
      <c r="U147" t="s">
        <v>1</v>
      </c>
      <c r="V147">
        <v>43535</v>
      </c>
      <c r="W147" t="s">
        <v>1</v>
      </c>
      <c r="X147">
        <v>37</v>
      </c>
      <c r="Y147">
        <v>25.16</v>
      </c>
      <c r="Z147">
        <v>31.45</v>
      </c>
      <c r="AA147">
        <v>251.6</v>
      </c>
      <c r="AB147" t="s">
        <v>1557</v>
      </c>
      <c r="AD147" t="s">
        <v>1567</v>
      </c>
      <c r="AE147" t="s">
        <v>1590</v>
      </c>
      <c r="AF147" t="s">
        <v>1591</v>
      </c>
      <c r="AG147" t="s">
        <v>1592</v>
      </c>
      <c r="AH147" t="s">
        <v>1760</v>
      </c>
      <c r="AI147" t="s">
        <v>1761</v>
      </c>
      <c r="AJ147">
        <v>2</v>
      </c>
      <c r="AK147" t="s">
        <v>1</v>
      </c>
      <c r="AL147" t="s">
        <v>1</v>
      </c>
      <c r="AM147" t="s">
        <v>1602</v>
      </c>
      <c r="AN147" t="b">
        <v>1</v>
      </c>
      <c r="AO147" t="b">
        <v>1</v>
      </c>
      <c r="AP147" t="b">
        <v>1</v>
      </c>
    </row>
    <row r="148" spans="1:42" x14ac:dyDescent="0.25">
      <c r="A148" t="s">
        <v>659</v>
      </c>
      <c r="B148">
        <v>13072081</v>
      </c>
      <c r="C148" t="s">
        <v>1757</v>
      </c>
      <c r="D148" t="s">
        <v>1875</v>
      </c>
      <c r="E148" t="s">
        <v>1876</v>
      </c>
      <c r="F148" t="s">
        <v>1539</v>
      </c>
      <c r="G148" t="s">
        <v>1605</v>
      </c>
      <c r="H148" t="s">
        <v>1541</v>
      </c>
      <c r="I148" t="s">
        <v>1542</v>
      </c>
      <c r="J148" t="s">
        <v>1598</v>
      </c>
      <c r="K148">
        <v>1</v>
      </c>
      <c r="L148" t="s">
        <v>1542</v>
      </c>
      <c r="N148" t="s">
        <v>1544</v>
      </c>
      <c r="O148" t="s">
        <v>1545</v>
      </c>
      <c r="R148" t="s">
        <v>1691</v>
      </c>
      <c r="T148" t="s">
        <v>1691</v>
      </c>
      <c r="U148" t="s">
        <v>1</v>
      </c>
      <c r="V148">
        <v>44256</v>
      </c>
      <c r="W148" t="s">
        <v>1</v>
      </c>
      <c r="X148">
        <v>38</v>
      </c>
      <c r="Y148">
        <v>27.71</v>
      </c>
      <c r="Z148">
        <v>34.64</v>
      </c>
      <c r="AA148">
        <v>277.12</v>
      </c>
      <c r="AB148" t="s">
        <v>1557</v>
      </c>
      <c r="AD148" t="s">
        <v>1567</v>
      </c>
      <c r="AE148" t="s">
        <v>1590</v>
      </c>
      <c r="AF148" t="s">
        <v>1591</v>
      </c>
      <c r="AG148" t="s">
        <v>1592</v>
      </c>
      <c r="AH148" t="s">
        <v>1696</v>
      </c>
      <c r="AI148" t="s">
        <v>1821</v>
      </c>
      <c r="AJ148">
        <v>2</v>
      </c>
      <c r="AK148" t="s">
        <v>1552</v>
      </c>
      <c r="AL148">
        <v>44256</v>
      </c>
      <c r="AM148" t="s">
        <v>1602</v>
      </c>
      <c r="AN148" t="b">
        <v>1</v>
      </c>
      <c r="AO148" t="b">
        <v>1</v>
      </c>
      <c r="AP148" t="b">
        <v>1</v>
      </c>
    </row>
    <row r="149" spans="1:42" x14ac:dyDescent="0.25">
      <c r="A149" t="s">
        <v>3069</v>
      </c>
      <c r="B149" t="s">
        <v>3070</v>
      </c>
      <c r="C149" t="s">
        <v>3071</v>
      </c>
      <c r="D149" t="s">
        <v>1806</v>
      </c>
      <c r="E149" t="s">
        <v>3072</v>
      </c>
      <c r="F149" t="s">
        <v>1539</v>
      </c>
      <c r="G149" t="s">
        <v>1541</v>
      </c>
      <c r="H149" t="s">
        <v>1541</v>
      </c>
      <c r="I149" t="s">
        <v>3002</v>
      </c>
      <c r="J149" t="s">
        <v>1541</v>
      </c>
      <c r="K149">
        <v>1</v>
      </c>
      <c r="L149" t="s">
        <v>2636</v>
      </c>
      <c r="N149" t="s">
        <v>2089</v>
      </c>
      <c r="O149" t="s">
        <v>1545</v>
      </c>
      <c r="P149" t="s">
        <v>1545</v>
      </c>
      <c r="R149" t="s">
        <v>2039</v>
      </c>
      <c r="T149" t="s">
        <v>2039</v>
      </c>
      <c r="U149" t="s">
        <v>2039</v>
      </c>
      <c r="V149">
        <v>45017</v>
      </c>
      <c r="W149" t="s">
        <v>1</v>
      </c>
      <c r="X149" t="s">
        <v>1541</v>
      </c>
      <c r="Y149" t="s">
        <v>1541</v>
      </c>
      <c r="Z149">
        <v>21.25</v>
      </c>
      <c r="AA149">
        <v>171.88499999999999</v>
      </c>
      <c r="AB149" t="s">
        <v>2040</v>
      </c>
      <c r="AD149" t="s">
        <v>1567</v>
      </c>
      <c r="AE149" t="s">
        <v>1567</v>
      </c>
      <c r="AF149" t="s">
        <v>1549</v>
      </c>
      <c r="AG149" t="s">
        <v>1</v>
      </c>
      <c r="AH149">
        <v>0</v>
      </c>
      <c r="AI149">
        <v>0</v>
      </c>
      <c r="AJ149">
        <v>0</v>
      </c>
      <c r="AK149" t="s">
        <v>1608</v>
      </c>
      <c r="AL149">
        <v>45017</v>
      </c>
      <c r="AM149" t="s">
        <v>2044</v>
      </c>
      <c r="AN149" t="b">
        <v>1</v>
      </c>
      <c r="AO149" t="s">
        <v>1541</v>
      </c>
      <c r="AP149" t="b">
        <v>1</v>
      </c>
    </row>
    <row r="150" spans="1:42" x14ac:dyDescent="0.25">
      <c r="A150" t="s">
        <v>3709</v>
      </c>
      <c r="B150" t="s">
        <v>3710</v>
      </c>
      <c r="C150" t="s">
        <v>3071</v>
      </c>
      <c r="D150" t="s">
        <v>2653</v>
      </c>
      <c r="E150" t="s">
        <v>3711</v>
      </c>
      <c r="F150" t="s">
        <v>1539</v>
      </c>
      <c r="G150" t="s">
        <v>1541</v>
      </c>
      <c r="H150" t="s">
        <v>1541</v>
      </c>
      <c r="I150" t="s">
        <v>3621</v>
      </c>
      <c r="J150" t="s">
        <v>1541</v>
      </c>
      <c r="K150">
        <v>1</v>
      </c>
      <c r="L150" t="s">
        <v>2636</v>
      </c>
      <c r="N150" t="s">
        <v>2089</v>
      </c>
      <c r="O150" t="s">
        <v>1545</v>
      </c>
      <c r="P150" t="s">
        <v>1545</v>
      </c>
      <c r="Q150" t="s">
        <v>1576</v>
      </c>
      <c r="R150" t="s">
        <v>2121</v>
      </c>
      <c r="S150" t="s">
        <v>2285</v>
      </c>
      <c r="T150" t="s">
        <v>2286</v>
      </c>
      <c r="U150" t="s">
        <v>2121</v>
      </c>
      <c r="V150">
        <v>44312</v>
      </c>
      <c r="W150" t="s">
        <v>1</v>
      </c>
      <c r="X150" t="s">
        <v>1541</v>
      </c>
      <c r="Y150" t="s">
        <v>1541</v>
      </c>
      <c r="Z150">
        <v>23.1</v>
      </c>
      <c r="AA150">
        <v>186.685</v>
      </c>
      <c r="AB150" t="s">
        <v>2040</v>
      </c>
      <c r="AD150" t="s">
        <v>1567</v>
      </c>
      <c r="AE150">
        <v>0</v>
      </c>
      <c r="AF150" t="s">
        <v>1591</v>
      </c>
      <c r="AG150" t="s">
        <v>1567</v>
      </c>
      <c r="AH150">
        <v>0</v>
      </c>
      <c r="AI150">
        <v>0</v>
      </c>
      <c r="AJ150">
        <v>0</v>
      </c>
      <c r="AK150" t="s">
        <v>1608</v>
      </c>
      <c r="AL150">
        <v>44707</v>
      </c>
      <c r="AM150" t="s">
        <v>2044</v>
      </c>
      <c r="AN150" t="b">
        <v>1</v>
      </c>
      <c r="AO150" t="s">
        <v>1541</v>
      </c>
      <c r="AP150" t="b">
        <v>1</v>
      </c>
    </row>
    <row r="151" spans="1:42" x14ac:dyDescent="0.25">
      <c r="A151" t="s">
        <v>190</v>
      </c>
      <c r="B151">
        <v>10546932</v>
      </c>
      <c r="C151" t="s">
        <v>1919</v>
      </c>
      <c r="D151" t="s">
        <v>1916</v>
      </c>
      <c r="E151" t="s">
        <v>1920</v>
      </c>
      <c r="F151" t="s">
        <v>1539</v>
      </c>
      <c r="G151" t="s">
        <v>1574</v>
      </c>
      <c r="H151" t="s">
        <v>1582</v>
      </c>
      <c r="I151" t="s">
        <v>1542</v>
      </c>
      <c r="J151" t="s">
        <v>1564</v>
      </c>
      <c r="K151">
        <v>1</v>
      </c>
      <c r="L151" t="s">
        <v>1542</v>
      </c>
      <c r="N151" t="s">
        <v>1544</v>
      </c>
      <c r="O151" t="s">
        <v>1651</v>
      </c>
      <c r="R151" t="s">
        <v>1565</v>
      </c>
      <c r="T151" t="s">
        <v>1652</v>
      </c>
      <c r="U151" t="s">
        <v>1</v>
      </c>
      <c r="V151">
        <v>40105</v>
      </c>
      <c r="W151" t="s">
        <v>1</v>
      </c>
      <c r="X151">
        <v>57</v>
      </c>
      <c r="Y151">
        <v>43.02</v>
      </c>
      <c r="Z151">
        <v>53.78</v>
      </c>
      <c r="AA151">
        <v>430.24</v>
      </c>
      <c r="AB151" t="s">
        <v>1547</v>
      </c>
      <c r="AD151" t="s">
        <v>1583</v>
      </c>
      <c r="AE151" t="s">
        <v>1567</v>
      </c>
      <c r="AF151" t="s">
        <v>1591</v>
      </c>
      <c r="AG151" t="s">
        <v>1611</v>
      </c>
      <c r="AH151" t="s">
        <v>1718</v>
      </c>
      <c r="AI151" t="s">
        <v>1921</v>
      </c>
      <c r="AJ151">
        <v>2</v>
      </c>
      <c r="AK151" t="s">
        <v>1608</v>
      </c>
      <c r="AL151">
        <v>44421</v>
      </c>
      <c r="AM151" t="s">
        <v>1570</v>
      </c>
      <c r="AN151" t="b">
        <v>1</v>
      </c>
      <c r="AO151" t="b">
        <v>1</v>
      </c>
      <c r="AP151" t="b">
        <v>1</v>
      </c>
    </row>
    <row r="152" spans="1:42" x14ac:dyDescent="0.25">
      <c r="A152" t="s">
        <v>1277</v>
      </c>
      <c r="B152">
        <v>10427930</v>
      </c>
      <c r="C152" t="s">
        <v>2391</v>
      </c>
      <c r="D152" t="s">
        <v>1864</v>
      </c>
      <c r="E152" t="s">
        <v>2392</v>
      </c>
      <c r="F152" t="s">
        <v>1539</v>
      </c>
      <c r="G152" t="s">
        <v>1540</v>
      </c>
      <c r="H152" t="s">
        <v>1541</v>
      </c>
      <c r="I152" t="s">
        <v>2087</v>
      </c>
      <c r="J152" t="s">
        <v>2088</v>
      </c>
      <c r="K152">
        <v>1</v>
      </c>
      <c r="L152" t="s">
        <v>1542</v>
      </c>
      <c r="N152" t="s">
        <v>2089</v>
      </c>
      <c r="R152" t="s">
        <v>2090</v>
      </c>
      <c r="T152" t="s">
        <v>2090</v>
      </c>
      <c r="U152" t="s">
        <v>1</v>
      </c>
      <c r="V152">
        <v>39930</v>
      </c>
      <c r="W152" t="s">
        <v>1</v>
      </c>
      <c r="X152">
        <v>52</v>
      </c>
      <c r="Y152">
        <v>29.04</v>
      </c>
      <c r="Z152">
        <v>36.299999999999997</v>
      </c>
      <c r="AA152">
        <v>290.39999999999998</v>
      </c>
      <c r="AB152" t="s">
        <v>2091</v>
      </c>
      <c r="AD152" t="s">
        <v>1567</v>
      </c>
      <c r="AE152">
        <v>0</v>
      </c>
      <c r="AF152" t="s">
        <v>1591</v>
      </c>
      <c r="AG152" t="s">
        <v>1567</v>
      </c>
      <c r="AH152">
        <v>0</v>
      </c>
      <c r="AI152">
        <v>0</v>
      </c>
      <c r="AJ152">
        <v>0</v>
      </c>
      <c r="AK152" t="s">
        <v>1</v>
      </c>
      <c r="AL152" t="s">
        <v>1</v>
      </c>
      <c r="AM152" t="s">
        <v>2044</v>
      </c>
      <c r="AN152" t="b">
        <v>1</v>
      </c>
      <c r="AO152" t="b">
        <v>1</v>
      </c>
      <c r="AP152" t="b">
        <v>1</v>
      </c>
    </row>
    <row r="153" spans="1:42" x14ac:dyDescent="0.25">
      <c r="A153" t="s">
        <v>1435</v>
      </c>
      <c r="B153">
        <v>10938774</v>
      </c>
      <c r="C153" t="s">
        <v>2391</v>
      </c>
      <c r="D153" t="s">
        <v>2552</v>
      </c>
      <c r="E153" t="s">
        <v>2554</v>
      </c>
      <c r="F153" t="s">
        <v>1556</v>
      </c>
      <c r="G153" t="s">
        <v>207</v>
      </c>
      <c r="H153" t="s">
        <v>1541</v>
      </c>
      <c r="I153" t="s">
        <v>2087</v>
      </c>
      <c r="J153" t="s">
        <v>2088</v>
      </c>
      <c r="K153">
        <v>1</v>
      </c>
      <c r="L153" t="s">
        <v>1542</v>
      </c>
      <c r="N153" t="s">
        <v>2089</v>
      </c>
      <c r="R153" t="s">
        <v>2090</v>
      </c>
      <c r="T153" t="s">
        <v>2090</v>
      </c>
      <c r="U153" t="s">
        <v>1</v>
      </c>
      <c r="V153">
        <v>41659</v>
      </c>
      <c r="W153" t="s">
        <v>1</v>
      </c>
      <c r="X153">
        <v>33</v>
      </c>
      <c r="Y153">
        <v>22.06</v>
      </c>
      <c r="Z153">
        <v>27.58</v>
      </c>
      <c r="AA153">
        <v>220.64</v>
      </c>
      <c r="AB153" t="s">
        <v>2091</v>
      </c>
      <c r="AD153" t="s">
        <v>1567</v>
      </c>
      <c r="AE153">
        <v>0</v>
      </c>
      <c r="AF153" t="s">
        <v>1591</v>
      </c>
      <c r="AG153" t="s">
        <v>1567</v>
      </c>
      <c r="AH153">
        <v>0</v>
      </c>
      <c r="AI153">
        <v>0</v>
      </c>
      <c r="AJ153">
        <v>0</v>
      </c>
      <c r="AK153" t="s">
        <v>1</v>
      </c>
      <c r="AL153" t="s">
        <v>1</v>
      </c>
      <c r="AM153" t="s">
        <v>2044</v>
      </c>
      <c r="AN153" t="b">
        <v>1</v>
      </c>
      <c r="AO153" t="b">
        <v>1</v>
      </c>
      <c r="AP153" t="b">
        <v>1</v>
      </c>
    </row>
    <row r="154" spans="1:42" x14ac:dyDescent="0.25">
      <c r="A154" t="s">
        <v>3357</v>
      </c>
      <c r="B154" t="s">
        <v>3358</v>
      </c>
      <c r="C154" t="s">
        <v>2391</v>
      </c>
      <c r="D154" t="s">
        <v>3359</v>
      </c>
      <c r="E154" t="s">
        <v>3360</v>
      </c>
      <c r="F154" t="s">
        <v>1539</v>
      </c>
      <c r="G154" t="s">
        <v>1541</v>
      </c>
      <c r="H154" t="s">
        <v>1541</v>
      </c>
      <c r="I154" t="s">
        <v>3348</v>
      </c>
      <c r="J154" t="s">
        <v>1541</v>
      </c>
      <c r="K154">
        <v>1</v>
      </c>
      <c r="L154" t="s">
        <v>2636</v>
      </c>
      <c r="N154" t="s">
        <v>1544</v>
      </c>
      <c r="P154" t="s">
        <v>1545</v>
      </c>
      <c r="R154" t="s">
        <v>1599</v>
      </c>
      <c r="T154" t="s">
        <v>1599</v>
      </c>
      <c r="U154" t="s">
        <v>1599</v>
      </c>
      <c r="V154">
        <v>45103</v>
      </c>
      <c r="W154" t="s">
        <v>1</v>
      </c>
      <c r="X154" t="s">
        <v>1541</v>
      </c>
      <c r="Y154" t="s">
        <v>1541</v>
      </c>
      <c r="Z154">
        <v>46.25</v>
      </c>
      <c r="AA154">
        <v>371.88499999999999</v>
      </c>
      <c r="AB154" t="s">
        <v>1547</v>
      </c>
      <c r="AD154" t="s">
        <v>1560</v>
      </c>
      <c r="AE154" t="s">
        <v>1560</v>
      </c>
      <c r="AF154" t="s">
        <v>1560</v>
      </c>
      <c r="AG154" t="s">
        <v>1560</v>
      </c>
      <c r="AH154" t="s">
        <v>1560</v>
      </c>
      <c r="AI154" t="s">
        <v>1560</v>
      </c>
      <c r="AJ154" t="s">
        <v>1560</v>
      </c>
      <c r="AK154" t="s">
        <v>1552</v>
      </c>
      <c r="AL154">
        <v>45099</v>
      </c>
      <c r="AM154" t="s">
        <v>1602</v>
      </c>
      <c r="AN154" t="b">
        <v>1</v>
      </c>
      <c r="AO154" t="s">
        <v>1541</v>
      </c>
      <c r="AP154" t="b">
        <v>0</v>
      </c>
    </row>
    <row r="155" spans="1:42" x14ac:dyDescent="0.25">
      <c r="A155" t="s">
        <v>3609</v>
      </c>
      <c r="B155" t="s">
        <v>3610</v>
      </c>
      <c r="C155" t="s">
        <v>2391</v>
      </c>
      <c r="D155" t="s">
        <v>1908</v>
      </c>
      <c r="E155" t="s">
        <v>3611</v>
      </c>
      <c r="F155" t="s">
        <v>1539</v>
      </c>
      <c r="G155" t="s">
        <v>1541</v>
      </c>
      <c r="H155" t="s">
        <v>1541</v>
      </c>
      <c r="I155" t="s">
        <v>3568</v>
      </c>
      <c r="J155" t="s">
        <v>1541</v>
      </c>
      <c r="K155">
        <v>1</v>
      </c>
      <c r="L155" t="s">
        <v>2096</v>
      </c>
      <c r="M155" t="s">
        <v>2087</v>
      </c>
      <c r="N155" t="s">
        <v>2089</v>
      </c>
      <c r="P155" t="s">
        <v>1545</v>
      </c>
      <c r="R155" t="s">
        <v>1642</v>
      </c>
      <c r="S155" t="s">
        <v>1643</v>
      </c>
      <c r="T155" t="s">
        <v>1642</v>
      </c>
      <c r="U155" t="s">
        <v>1642</v>
      </c>
      <c r="V155">
        <v>44410</v>
      </c>
      <c r="W155" t="s">
        <v>1</v>
      </c>
      <c r="X155" t="s">
        <v>1541</v>
      </c>
      <c r="Y155" t="s">
        <v>1541</v>
      </c>
      <c r="Z155">
        <v>16.93</v>
      </c>
      <c r="AA155">
        <v>137.32499999999999</v>
      </c>
      <c r="AB155" t="s">
        <v>1557</v>
      </c>
      <c r="AD155" t="s">
        <v>1583</v>
      </c>
      <c r="AE155" t="s">
        <v>1583</v>
      </c>
      <c r="AF155" t="s">
        <v>1549</v>
      </c>
      <c r="AG155" t="s">
        <v>1</v>
      </c>
      <c r="AH155" t="s">
        <v>3612</v>
      </c>
      <c r="AI155">
        <v>0</v>
      </c>
      <c r="AJ155">
        <v>4</v>
      </c>
      <c r="AK155" t="s">
        <v>1608</v>
      </c>
      <c r="AL155">
        <v>44470</v>
      </c>
      <c r="AM155" t="s">
        <v>1602</v>
      </c>
      <c r="AN155" t="b">
        <v>1</v>
      </c>
      <c r="AO155" t="s">
        <v>1541</v>
      </c>
      <c r="AP155" t="b">
        <v>1</v>
      </c>
    </row>
    <row r="156" spans="1:42" x14ac:dyDescent="0.25">
      <c r="A156" t="s">
        <v>2244</v>
      </c>
      <c r="B156">
        <v>13119079</v>
      </c>
      <c r="C156" t="s">
        <v>2245</v>
      </c>
      <c r="D156" t="s">
        <v>1767</v>
      </c>
      <c r="E156" t="s">
        <v>2246</v>
      </c>
      <c r="F156" t="s">
        <v>1539</v>
      </c>
      <c r="G156" t="s">
        <v>207</v>
      </c>
      <c r="H156" t="s">
        <v>1541</v>
      </c>
      <c r="I156" t="s">
        <v>2087</v>
      </c>
      <c r="J156" t="s">
        <v>2108</v>
      </c>
      <c r="K156">
        <v>1</v>
      </c>
      <c r="L156" t="s">
        <v>1542</v>
      </c>
      <c r="N156" t="s">
        <v>2089</v>
      </c>
      <c r="R156" t="s">
        <v>2109</v>
      </c>
      <c r="S156" t="s">
        <v>1548</v>
      </c>
      <c r="T156" t="s">
        <v>2110</v>
      </c>
      <c r="U156" t="s">
        <v>1</v>
      </c>
      <c r="V156">
        <v>44320</v>
      </c>
      <c r="W156" t="s">
        <v>1</v>
      </c>
      <c r="X156">
        <v>33</v>
      </c>
      <c r="Y156">
        <v>22.06</v>
      </c>
      <c r="Z156">
        <v>27.58</v>
      </c>
      <c r="AA156">
        <v>220.64</v>
      </c>
      <c r="AB156" t="s">
        <v>1541</v>
      </c>
      <c r="AC156" t="s">
        <v>1557</v>
      </c>
      <c r="AD156" t="s">
        <v>1548</v>
      </c>
      <c r="AE156" t="s">
        <v>1548</v>
      </c>
      <c r="AF156" t="s">
        <v>1549</v>
      </c>
      <c r="AG156" t="s">
        <v>1</v>
      </c>
      <c r="AH156">
        <v>0</v>
      </c>
      <c r="AI156">
        <v>0</v>
      </c>
      <c r="AJ156">
        <v>0</v>
      </c>
      <c r="AK156" t="s">
        <v>1552</v>
      </c>
      <c r="AL156">
        <v>44320</v>
      </c>
      <c r="AM156" t="s">
        <v>2109</v>
      </c>
      <c r="AN156" t="b">
        <v>1</v>
      </c>
      <c r="AO156" t="b">
        <v>1</v>
      </c>
      <c r="AP156" t="s">
        <v>1541</v>
      </c>
    </row>
    <row r="157" spans="1:42" x14ac:dyDescent="0.25">
      <c r="A157" t="s">
        <v>372</v>
      </c>
      <c r="B157">
        <v>13119294</v>
      </c>
      <c r="C157" t="s">
        <v>2292</v>
      </c>
      <c r="D157" t="s">
        <v>1798</v>
      </c>
      <c r="E157" t="s">
        <v>2292</v>
      </c>
      <c r="F157" t="s">
        <v>1539</v>
      </c>
      <c r="G157" t="s">
        <v>207</v>
      </c>
      <c r="H157" t="s">
        <v>1541</v>
      </c>
      <c r="I157" t="s">
        <v>2087</v>
      </c>
      <c r="J157" t="s">
        <v>2207</v>
      </c>
      <c r="K157">
        <v>1</v>
      </c>
      <c r="L157" t="s">
        <v>1542</v>
      </c>
      <c r="N157" t="s">
        <v>1634</v>
      </c>
      <c r="O157" t="s">
        <v>1545</v>
      </c>
      <c r="R157" t="s">
        <v>1642</v>
      </c>
      <c r="T157" t="s">
        <v>1642</v>
      </c>
      <c r="U157" t="s">
        <v>1</v>
      </c>
      <c r="V157">
        <v>44319</v>
      </c>
      <c r="W157" t="s">
        <v>1</v>
      </c>
      <c r="X157">
        <v>33</v>
      </c>
      <c r="Y157">
        <v>22.06</v>
      </c>
      <c r="Z157">
        <v>27.58</v>
      </c>
      <c r="AA157">
        <v>220.64</v>
      </c>
      <c r="AB157" t="s">
        <v>1557</v>
      </c>
      <c r="AD157" t="s">
        <v>1590</v>
      </c>
      <c r="AE157" t="s">
        <v>1776</v>
      </c>
      <c r="AF157" t="s">
        <v>1591</v>
      </c>
      <c r="AG157" t="s">
        <v>1777</v>
      </c>
      <c r="AH157" t="s">
        <v>2293</v>
      </c>
      <c r="AI157" t="s">
        <v>2293</v>
      </c>
      <c r="AJ157">
        <v>2</v>
      </c>
      <c r="AK157" t="s">
        <v>1552</v>
      </c>
      <c r="AL157">
        <v>44562</v>
      </c>
      <c r="AM157" t="s">
        <v>1602</v>
      </c>
      <c r="AN157" t="b">
        <v>1</v>
      </c>
      <c r="AO157" t="b">
        <v>1</v>
      </c>
      <c r="AP157" t="b">
        <v>1</v>
      </c>
    </row>
    <row r="158" spans="1:42" x14ac:dyDescent="0.25">
      <c r="A158" t="s">
        <v>1282</v>
      </c>
      <c r="B158">
        <v>10685604</v>
      </c>
      <c r="C158" t="s">
        <v>2393</v>
      </c>
      <c r="D158" t="s">
        <v>1864</v>
      </c>
      <c r="E158" t="s">
        <v>2394</v>
      </c>
      <c r="F158" t="s">
        <v>1539</v>
      </c>
      <c r="G158" t="s">
        <v>207</v>
      </c>
      <c r="H158" t="s">
        <v>1541</v>
      </c>
      <c r="I158" t="s">
        <v>2087</v>
      </c>
      <c r="J158" t="s">
        <v>2088</v>
      </c>
      <c r="K158">
        <v>1</v>
      </c>
      <c r="L158" t="s">
        <v>1542</v>
      </c>
      <c r="N158" t="s">
        <v>2089</v>
      </c>
      <c r="P158" t="s">
        <v>1545</v>
      </c>
      <c r="R158" t="s">
        <v>2090</v>
      </c>
      <c r="T158" t="s">
        <v>2090</v>
      </c>
      <c r="U158" t="s">
        <v>2090</v>
      </c>
      <c r="V158">
        <v>41946</v>
      </c>
      <c r="W158" t="s">
        <v>1</v>
      </c>
      <c r="X158">
        <v>33</v>
      </c>
      <c r="Y158">
        <v>22.06</v>
      </c>
      <c r="Z158">
        <v>27.58</v>
      </c>
      <c r="AA158">
        <v>220.64</v>
      </c>
      <c r="AB158" t="s">
        <v>2091</v>
      </c>
      <c r="AD158" t="s">
        <v>1548</v>
      </c>
      <c r="AE158">
        <v>0</v>
      </c>
      <c r="AF158" t="s">
        <v>1591</v>
      </c>
      <c r="AG158" t="s">
        <v>1548</v>
      </c>
      <c r="AH158">
        <v>0</v>
      </c>
      <c r="AI158">
        <v>0</v>
      </c>
      <c r="AJ158">
        <v>0</v>
      </c>
      <c r="AK158" t="s">
        <v>1608</v>
      </c>
      <c r="AL158">
        <v>44421</v>
      </c>
      <c r="AM158" t="s">
        <v>2044</v>
      </c>
      <c r="AN158" t="b">
        <v>1</v>
      </c>
      <c r="AO158" t="b">
        <v>1</v>
      </c>
      <c r="AP158" t="b">
        <v>1</v>
      </c>
    </row>
    <row r="159" spans="1:42" x14ac:dyDescent="0.25">
      <c r="A159" t="s">
        <v>1386</v>
      </c>
      <c r="B159">
        <v>13299693</v>
      </c>
      <c r="C159" t="s">
        <v>2507</v>
      </c>
      <c r="D159" t="s">
        <v>2503</v>
      </c>
      <c r="E159" t="s">
        <v>2508</v>
      </c>
      <c r="F159" t="s">
        <v>1539</v>
      </c>
      <c r="G159" t="s">
        <v>207</v>
      </c>
      <c r="H159" t="s">
        <v>1541</v>
      </c>
      <c r="I159" t="s">
        <v>2087</v>
      </c>
      <c r="J159" t="s">
        <v>2088</v>
      </c>
      <c r="K159">
        <v>1</v>
      </c>
      <c r="L159" t="s">
        <v>1542</v>
      </c>
      <c r="N159" t="s">
        <v>2089</v>
      </c>
      <c r="O159" t="s">
        <v>1545</v>
      </c>
      <c r="P159" t="s">
        <v>1545</v>
      </c>
      <c r="R159" t="s">
        <v>1642</v>
      </c>
      <c r="S159" t="s">
        <v>2354</v>
      </c>
      <c r="T159" t="s">
        <v>2355</v>
      </c>
      <c r="U159" t="s">
        <v>1642</v>
      </c>
      <c r="V159">
        <v>44470</v>
      </c>
      <c r="W159" t="s">
        <v>1</v>
      </c>
      <c r="X159">
        <v>32</v>
      </c>
      <c r="Y159">
        <v>19.940000000000001</v>
      </c>
      <c r="Z159">
        <v>24.93</v>
      </c>
      <c r="AA159">
        <v>199.44</v>
      </c>
      <c r="AB159" t="s">
        <v>1557</v>
      </c>
      <c r="AD159" t="s">
        <v>1590</v>
      </c>
      <c r="AE159" t="s">
        <v>1590</v>
      </c>
      <c r="AF159" t="s">
        <v>1549</v>
      </c>
      <c r="AG159" t="s">
        <v>1</v>
      </c>
      <c r="AH159" t="s">
        <v>2354</v>
      </c>
      <c r="AI159">
        <v>0</v>
      </c>
      <c r="AJ159" t="s">
        <v>1520</v>
      </c>
      <c r="AK159" t="s">
        <v>1608</v>
      </c>
      <c r="AL159">
        <v>44707</v>
      </c>
      <c r="AM159" t="s">
        <v>2044</v>
      </c>
      <c r="AN159" t="b">
        <v>1</v>
      </c>
      <c r="AO159" t="b">
        <v>1</v>
      </c>
      <c r="AP159" t="b">
        <v>1</v>
      </c>
    </row>
    <row r="160" spans="1:42" x14ac:dyDescent="0.25">
      <c r="A160" t="s">
        <v>2228</v>
      </c>
      <c r="B160">
        <v>13466576</v>
      </c>
      <c r="C160" t="s">
        <v>2229</v>
      </c>
      <c r="D160" t="s">
        <v>2224</v>
      </c>
      <c r="E160" t="s">
        <v>2230</v>
      </c>
      <c r="F160" t="s">
        <v>1539</v>
      </c>
      <c r="G160" t="s">
        <v>207</v>
      </c>
      <c r="H160" t="s">
        <v>1541</v>
      </c>
      <c r="I160" t="s">
        <v>2087</v>
      </c>
      <c r="J160" t="s">
        <v>2108</v>
      </c>
      <c r="K160">
        <v>1</v>
      </c>
      <c r="L160" t="s">
        <v>1542</v>
      </c>
      <c r="N160" t="s">
        <v>2089</v>
      </c>
      <c r="R160" t="s">
        <v>2109</v>
      </c>
      <c r="S160" t="s">
        <v>1548</v>
      </c>
      <c r="T160" t="s">
        <v>2110</v>
      </c>
      <c r="U160" t="s">
        <v>1</v>
      </c>
      <c r="V160">
        <v>44680</v>
      </c>
      <c r="W160" t="s">
        <v>1</v>
      </c>
      <c r="X160">
        <v>31</v>
      </c>
      <c r="Y160">
        <v>17.98</v>
      </c>
      <c r="Z160">
        <v>22.48</v>
      </c>
      <c r="AA160">
        <v>179.84</v>
      </c>
      <c r="AB160" t="s">
        <v>1541</v>
      </c>
      <c r="AD160" t="s">
        <v>1548</v>
      </c>
      <c r="AE160" t="s">
        <v>1548</v>
      </c>
      <c r="AF160" t="s">
        <v>1549</v>
      </c>
      <c r="AG160" t="s">
        <v>1</v>
      </c>
      <c r="AH160">
        <v>0</v>
      </c>
      <c r="AI160">
        <v>0</v>
      </c>
      <c r="AJ160">
        <v>0</v>
      </c>
      <c r="AK160" t="s">
        <v>1552</v>
      </c>
      <c r="AL160">
        <v>44671</v>
      </c>
      <c r="AM160" t="s">
        <v>2109</v>
      </c>
      <c r="AN160" t="b">
        <v>1</v>
      </c>
      <c r="AO160" t="b">
        <v>1</v>
      </c>
      <c r="AP160" t="s">
        <v>1541</v>
      </c>
    </row>
    <row r="161" spans="1:42" x14ac:dyDescent="0.25">
      <c r="A161" t="s">
        <v>250</v>
      </c>
      <c r="B161">
        <v>10394801</v>
      </c>
      <c r="C161" t="s">
        <v>2539</v>
      </c>
      <c r="D161" t="s">
        <v>2540</v>
      </c>
      <c r="E161" t="s">
        <v>2539</v>
      </c>
      <c r="F161" t="s">
        <v>1539</v>
      </c>
      <c r="G161" t="s">
        <v>1597</v>
      </c>
      <c r="H161" t="s">
        <v>1541</v>
      </c>
      <c r="I161" t="s">
        <v>2087</v>
      </c>
      <c r="J161" t="s">
        <v>2207</v>
      </c>
      <c r="K161">
        <v>1</v>
      </c>
      <c r="L161" t="s">
        <v>1542</v>
      </c>
      <c r="N161" t="s">
        <v>1634</v>
      </c>
      <c r="R161" t="s">
        <v>1671</v>
      </c>
      <c r="T161" t="s">
        <v>1671</v>
      </c>
      <c r="U161" t="s">
        <v>1</v>
      </c>
      <c r="V161">
        <v>39272</v>
      </c>
      <c r="W161" t="s">
        <v>1</v>
      </c>
      <c r="X161">
        <v>62</v>
      </c>
      <c r="Y161">
        <v>57.72</v>
      </c>
      <c r="Z161">
        <v>72.150000000000006</v>
      </c>
      <c r="AA161">
        <v>577.20000000000005</v>
      </c>
      <c r="AB161" t="s">
        <v>1547</v>
      </c>
      <c r="AD161" t="s">
        <v>1583</v>
      </c>
      <c r="AE161" t="s">
        <v>1590</v>
      </c>
      <c r="AF161" t="s">
        <v>1591</v>
      </c>
      <c r="AG161" t="s">
        <v>2013</v>
      </c>
      <c r="AH161" t="s">
        <v>2541</v>
      </c>
      <c r="AI161" t="s">
        <v>2541</v>
      </c>
      <c r="AJ161">
        <v>1</v>
      </c>
      <c r="AK161" t="s">
        <v>1552</v>
      </c>
      <c r="AL161">
        <v>44562</v>
      </c>
      <c r="AM161" t="s">
        <v>1602</v>
      </c>
      <c r="AN161" t="b">
        <v>1</v>
      </c>
      <c r="AO161" t="b">
        <v>1</v>
      </c>
      <c r="AP161" t="b">
        <v>1</v>
      </c>
    </row>
    <row r="162" spans="1:42" x14ac:dyDescent="0.25">
      <c r="A162" t="s">
        <v>2214</v>
      </c>
      <c r="B162">
        <v>11335567</v>
      </c>
      <c r="C162" t="s">
        <v>2215</v>
      </c>
      <c r="D162" t="s">
        <v>1716</v>
      </c>
      <c r="E162" t="s">
        <v>2216</v>
      </c>
      <c r="F162" t="s">
        <v>1539</v>
      </c>
      <c r="G162" t="s">
        <v>1605</v>
      </c>
      <c r="H162" t="s">
        <v>1541</v>
      </c>
      <c r="I162" t="s">
        <v>2087</v>
      </c>
      <c r="J162" t="s">
        <v>2108</v>
      </c>
      <c r="K162">
        <v>1</v>
      </c>
      <c r="L162" t="s">
        <v>1542</v>
      </c>
      <c r="N162" t="s">
        <v>2089</v>
      </c>
      <c r="R162" t="s">
        <v>2109</v>
      </c>
      <c r="S162" t="s">
        <v>1548</v>
      </c>
      <c r="T162" t="s">
        <v>2110</v>
      </c>
      <c r="U162" t="s">
        <v>1</v>
      </c>
      <c r="V162">
        <v>44005</v>
      </c>
      <c r="W162" t="s">
        <v>1</v>
      </c>
      <c r="X162">
        <v>38</v>
      </c>
      <c r="Y162">
        <v>25.15</v>
      </c>
      <c r="Z162">
        <v>31.44</v>
      </c>
      <c r="AA162">
        <v>251.52</v>
      </c>
      <c r="AB162" t="s">
        <v>1541</v>
      </c>
      <c r="AC162" t="s">
        <v>1557</v>
      </c>
      <c r="AD162" t="s">
        <v>1548</v>
      </c>
      <c r="AE162" t="s">
        <v>1548</v>
      </c>
      <c r="AF162" t="s">
        <v>1549</v>
      </c>
      <c r="AG162" t="s">
        <v>1</v>
      </c>
      <c r="AH162">
        <v>0</v>
      </c>
      <c r="AI162">
        <v>0</v>
      </c>
      <c r="AJ162">
        <v>0</v>
      </c>
      <c r="AK162" t="s">
        <v>1552</v>
      </c>
      <c r="AL162">
        <v>44005</v>
      </c>
      <c r="AM162" t="s">
        <v>2109</v>
      </c>
      <c r="AN162" t="b">
        <v>1</v>
      </c>
      <c r="AO162" t="b">
        <v>1</v>
      </c>
      <c r="AP162" t="s">
        <v>1541</v>
      </c>
    </row>
    <row r="163" spans="1:42" x14ac:dyDescent="0.25">
      <c r="A163" t="s">
        <v>3504</v>
      </c>
      <c r="B163" t="s">
        <v>3505</v>
      </c>
      <c r="C163" t="s">
        <v>3506</v>
      </c>
      <c r="D163" t="s">
        <v>1781</v>
      </c>
      <c r="E163" t="s">
        <v>3507</v>
      </c>
      <c r="F163" t="s">
        <v>1539</v>
      </c>
      <c r="G163" t="s">
        <v>1541</v>
      </c>
      <c r="H163" t="s">
        <v>1541</v>
      </c>
      <c r="I163" t="s">
        <v>3499</v>
      </c>
      <c r="J163" t="s">
        <v>1541</v>
      </c>
      <c r="K163">
        <v>1</v>
      </c>
      <c r="L163" t="s">
        <v>2636</v>
      </c>
      <c r="N163" t="s">
        <v>2089</v>
      </c>
      <c r="P163" t="s">
        <v>1545</v>
      </c>
      <c r="R163" t="s">
        <v>2090</v>
      </c>
      <c r="T163" t="s">
        <v>2090</v>
      </c>
      <c r="U163" t="s">
        <v>2090</v>
      </c>
      <c r="V163">
        <v>44977</v>
      </c>
      <c r="W163" t="s">
        <v>1</v>
      </c>
      <c r="X163" t="s">
        <v>1541</v>
      </c>
      <c r="Y163" t="s">
        <v>1541</v>
      </c>
      <c r="Z163">
        <v>21.25</v>
      </c>
      <c r="AA163">
        <v>171.88499999999999</v>
      </c>
      <c r="AB163" t="s">
        <v>2091</v>
      </c>
      <c r="AD163" t="s">
        <v>1548</v>
      </c>
      <c r="AE163">
        <v>0</v>
      </c>
      <c r="AF163" t="s">
        <v>1591</v>
      </c>
      <c r="AG163" t="s">
        <v>1548</v>
      </c>
      <c r="AH163">
        <v>0</v>
      </c>
      <c r="AI163">
        <v>0</v>
      </c>
      <c r="AJ163">
        <v>0</v>
      </c>
      <c r="AK163" t="s">
        <v>1552</v>
      </c>
      <c r="AL163">
        <v>44977</v>
      </c>
      <c r="AM163" t="s">
        <v>2044</v>
      </c>
      <c r="AN163" t="b">
        <v>1</v>
      </c>
      <c r="AO163" t="s">
        <v>1541</v>
      </c>
      <c r="AP163" t="b">
        <v>1</v>
      </c>
    </row>
    <row r="164" spans="1:42" x14ac:dyDescent="0.25">
      <c r="A164" t="s">
        <v>3751</v>
      </c>
      <c r="B164" t="s">
        <v>3752</v>
      </c>
      <c r="C164" t="s">
        <v>3506</v>
      </c>
      <c r="D164" t="s">
        <v>3753</v>
      </c>
      <c r="E164" t="s">
        <v>3754</v>
      </c>
      <c r="F164" t="s">
        <v>1556</v>
      </c>
      <c r="G164" t="s">
        <v>1541</v>
      </c>
      <c r="H164" t="s">
        <v>1541</v>
      </c>
      <c r="I164" t="s">
        <v>3621</v>
      </c>
      <c r="J164" t="s">
        <v>1541</v>
      </c>
      <c r="K164">
        <v>1</v>
      </c>
      <c r="L164" t="s">
        <v>2636</v>
      </c>
      <c r="N164" t="s">
        <v>2089</v>
      </c>
      <c r="R164" t="s">
        <v>2090</v>
      </c>
      <c r="T164" t="s">
        <v>2090</v>
      </c>
      <c r="U164" t="s">
        <v>1</v>
      </c>
      <c r="V164">
        <v>43514</v>
      </c>
      <c r="W164" t="s">
        <v>1</v>
      </c>
      <c r="X164" t="s">
        <v>1541</v>
      </c>
      <c r="Y164" t="s">
        <v>1541</v>
      </c>
      <c r="Z164">
        <v>18.75</v>
      </c>
      <c r="AA164">
        <v>151.88499999999999</v>
      </c>
      <c r="AB164" t="s">
        <v>2091</v>
      </c>
      <c r="AD164" t="s">
        <v>1567</v>
      </c>
      <c r="AE164">
        <v>0</v>
      </c>
      <c r="AF164" t="s">
        <v>1591</v>
      </c>
      <c r="AG164" t="s">
        <v>1567</v>
      </c>
      <c r="AH164">
        <v>0</v>
      </c>
      <c r="AI164">
        <v>0</v>
      </c>
      <c r="AJ164">
        <v>0</v>
      </c>
      <c r="AK164" t="s">
        <v>1</v>
      </c>
      <c r="AL164" t="s">
        <v>1</v>
      </c>
      <c r="AM164" t="s">
        <v>2044</v>
      </c>
      <c r="AN164" t="b">
        <v>1</v>
      </c>
      <c r="AO164" t="s">
        <v>1541</v>
      </c>
      <c r="AP164" t="b">
        <v>1</v>
      </c>
    </row>
    <row r="165" spans="1:42" x14ac:dyDescent="0.25">
      <c r="A165" t="s">
        <v>1496</v>
      </c>
      <c r="B165">
        <v>13677373</v>
      </c>
      <c r="C165" t="s">
        <v>1792</v>
      </c>
      <c r="D165" t="s">
        <v>1793</v>
      </c>
      <c r="E165" t="s">
        <v>1794</v>
      </c>
      <c r="F165" t="s">
        <v>1539</v>
      </c>
      <c r="G165" t="s">
        <v>219</v>
      </c>
      <c r="H165" t="s">
        <v>1541</v>
      </c>
      <c r="I165" t="s">
        <v>1542</v>
      </c>
      <c r="J165">
        <v>44003079</v>
      </c>
      <c r="K165">
        <v>1</v>
      </c>
      <c r="L165" t="s">
        <v>1542</v>
      </c>
      <c r="N165" t="s">
        <v>1544</v>
      </c>
      <c r="O165" t="s">
        <v>1545</v>
      </c>
      <c r="Q165" t="s">
        <v>1576</v>
      </c>
      <c r="R165" t="s">
        <v>1546</v>
      </c>
      <c r="T165" t="s">
        <v>1546</v>
      </c>
      <c r="U165" t="s">
        <v>1</v>
      </c>
      <c r="V165">
        <v>45082</v>
      </c>
      <c r="W165" t="s">
        <v>1</v>
      </c>
      <c r="X165">
        <v>38</v>
      </c>
      <c r="Y165">
        <v>27.71</v>
      </c>
      <c r="Z165">
        <v>34.64</v>
      </c>
      <c r="AA165">
        <v>277.12</v>
      </c>
      <c r="AB165" t="s">
        <v>1619</v>
      </c>
      <c r="AD165" t="s">
        <v>1548</v>
      </c>
      <c r="AE165" t="s">
        <v>1548</v>
      </c>
      <c r="AF165" t="s">
        <v>1549</v>
      </c>
      <c r="AG165" t="s">
        <v>1</v>
      </c>
      <c r="AH165">
        <v>0</v>
      </c>
      <c r="AI165">
        <v>0</v>
      </c>
      <c r="AJ165">
        <v>0</v>
      </c>
      <c r="AK165" t="s">
        <v>1552</v>
      </c>
      <c r="AL165">
        <v>45082</v>
      </c>
      <c r="AM165" t="s">
        <v>1546</v>
      </c>
      <c r="AN165" t="b">
        <v>1</v>
      </c>
      <c r="AO165" t="b">
        <v>0</v>
      </c>
      <c r="AP165" t="b">
        <v>1</v>
      </c>
    </row>
    <row r="166" spans="1:42" x14ac:dyDescent="0.25">
      <c r="A166" t="s">
        <v>653</v>
      </c>
      <c r="B166">
        <v>11342250</v>
      </c>
      <c r="C166" t="s">
        <v>1666</v>
      </c>
      <c r="D166" t="s">
        <v>1667</v>
      </c>
      <c r="E166" t="s">
        <v>1668</v>
      </c>
      <c r="F166" t="s">
        <v>1539</v>
      </c>
      <c r="G166" t="s">
        <v>1574</v>
      </c>
      <c r="H166" t="s">
        <v>1582</v>
      </c>
      <c r="I166" t="s">
        <v>1542</v>
      </c>
      <c r="J166" t="s">
        <v>1543</v>
      </c>
      <c r="K166">
        <v>1</v>
      </c>
      <c r="L166" t="s">
        <v>1542</v>
      </c>
      <c r="N166" t="s">
        <v>1544</v>
      </c>
      <c r="O166" t="s">
        <v>1545</v>
      </c>
      <c r="R166" t="s">
        <v>1546</v>
      </c>
      <c r="T166" t="s">
        <v>1546</v>
      </c>
      <c r="U166" t="s">
        <v>1</v>
      </c>
      <c r="V166">
        <v>42736</v>
      </c>
      <c r="W166" t="s">
        <v>1</v>
      </c>
      <c r="X166">
        <v>57</v>
      </c>
      <c r="Y166">
        <v>43.02</v>
      </c>
      <c r="Z166">
        <v>53.78</v>
      </c>
      <c r="AA166">
        <v>430.24</v>
      </c>
      <c r="AB166" t="s">
        <v>1547</v>
      </c>
      <c r="AD166" t="s">
        <v>1583</v>
      </c>
      <c r="AE166" t="s">
        <v>1567</v>
      </c>
      <c r="AF166" t="s">
        <v>1591</v>
      </c>
      <c r="AG166" t="s">
        <v>1611</v>
      </c>
      <c r="AH166" t="s">
        <v>1669</v>
      </c>
      <c r="AI166" t="s">
        <v>1670</v>
      </c>
      <c r="AJ166">
        <v>1</v>
      </c>
      <c r="AK166" t="s">
        <v>1</v>
      </c>
      <c r="AL166" t="s">
        <v>1</v>
      </c>
      <c r="AM166" t="s">
        <v>1546</v>
      </c>
      <c r="AN166" t="b">
        <v>1</v>
      </c>
      <c r="AO166" t="b">
        <v>1</v>
      </c>
      <c r="AP166" t="b">
        <v>1</v>
      </c>
    </row>
    <row r="167" spans="1:42" x14ac:dyDescent="0.25">
      <c r="A167" t="s">
        <v>3924</v>
      </c>
      <c r="B167" t="s">
        <v>3925</v>
      </c>
      <c r="C167" t="s">
        <v>2672</v>
      </c>
      <c r="D167" t="s">
        <v>2831</v>
      </c>
      <c r="E167" t="s">
        <v>3926</v>
      </c>
      <c r="F167" t="s">
        <v>1556</v>
      </c>
      <c r="G167" t="s">
        <v>1541</v>
      </c>
      <c r="H167" t="s">
        <v>1541</v>
      </c>
      <c r="I167" t="s">
        <v>3897</v>
      </c>
      <c r="J167" t="s">
        <v>1541</v>
      </c>
      <c r="K167">
        <v>1</v>
      </c>
      <c r="L167" t="s">
        <v>2636</v>
      </c>
      <c r="N167" t="s">
        <v>2089</v>
      </c>
      <c r="R167" t="s">
        <v>2090</v>
      </c>
      <c r="T167" t="s">
        <v>2090</v>
      </c>
      <c r="U167" t="s">
        <v>1</v>
      </c>
      <c r="V167">
        <v>44662</v>
      </c>
      <c r="W167" t="s">
        <v>1</v>
      </c>
      <c r="X167" t="s">
        <v>1541</v>
      </c>
      <c r="Y167" t="s">
        <v>1541</v>
      </c>
      <c r="Z167">
        <v>21</v>
      </c>
      <c r="AA167">
        <v>169.88499999999999</v>
      </c>
      <c r="AB167" t="s">
        <v>2091</v>
      </c>
      <c r="AD167" t="s">
        <v>1567</v>
      </c>
      <c r="AE167">
        <v>0</v>
      </c>
      <c r="AF167" t="s">
        <v>1591</v>
      </c>
      <c r="AG167" t="s">
        <v>1567</v>
      </c>
      <c r="AH167">
        <v>0</v>
      </c>
      <c r="AI167">
        <v>0</v>
      </c>
      <c r="AJ167">
        <v>0</v>
      </c>
      <c r="AK167" t="s">
        <v>1552</v>
      </c>
      <c r="AL167">
        <v>44655</v>
      </c>
      <c r="AM167" t="s">
        <v>2044</v>
      </c>
      <c r="AN167" t="b">
        <v>1</v>
      </c>
      <c r="AO167" t="s">
        <v>1541</v>
      </c>
      <c r="AP167" t="b">
        <v>1</v>
      </c>
    </row>
    <row r="168" spans="1:42" x14ac:dyDescent="0.25">
      <c r="A168" t="s">
        <v>3605</v>
      </c>
      <c r="B168" t="s">
        <v>3606</v>
      </c>
      <c r="C168" t="s">
        <v>3607</v>
      </c>
      <c r="D168" t="s">
        <v>1873</v>
      </c>
      <c r="E168" t="s">
        <v>3608</v>
      </c>
      <c r="F168" t="s">
        <v>1539</v>
      </c>
      <c r="G168" t="s">
        <v>1541</v>
      </c>
      <c r="H168" t="s">
        <v>1541</v>
      </c>
      <c r="I168" t="s">
        <v>3568</v>
      </c>
      <c r="J168" t="s">
        <v>1541</v>
      </c>
      <c r="K168">
        <v>1</v>
      </c>
      <c r="L168" t="s">
        <v>2096</v>
      </c>
      <c r="M168" t="s">
        <v>2087</v>
      </c>
      <c r="N168" t="s">
        <v>2089</v>
      </c>
      <c r="R168" t="s">
        <v>2090</v>
      </c>
      <c r="T168" t="s">
        <v>2090</v>
      </c>
      <c r="U168" t="s">
        <v>1</v>
      </c>
      <c r="V168">
        <v>44774</v>
      </c>
      <c r="W168" t="s">
        <v>1</v>
      </c>
      <c r="X168" t="s">
        <v>1541</v>
      </c>
      <c r="Y168" t="s">
        <v>1541</v>
      </c>
      <c r="Z168">
        <v>13.36</v>
      </c>
      <c r="AA168">
        <v>108.765</v>
      </c>
      <c r="AB168" t="s">
        <v>2091</v>
      </c>
      <c r="AD168" t="s">
        <v>1567</v>
      </c>
      <c r="AE168">
        <v>0</v>
      </c>
      <c r="AF168" t="s">
        <v>1591</v>
      </c>
      <c r="AG168" t="s">
        <v>1567</v>
      </c>
      <c r="AH168">
        <v>0</v>
      </c>
      <c r="AI168">
        <v>0</v>
      </c>
      <c r="AJ168">
        <v>0</v>
      </c>
      <c r="AK168" t="s">
        <v>1552</v>
      </c>
      <c r="AL168">
        <v>44774</v>
      </c>
      <c r="AM168" t="s">
        <v>2044</v>
      </c>
      <c r="AN168" t="b">
        <v>1</v>
      </c>
      <c r="AO168" t="s">
        <v>1541</v>
      </c>
      <c r="AP168" t="b">
        <v>1</v>
      </c>
    </row>
    <row r="169" spans="1:42" x14ac:dyDescent="0.25">
      <c r="A169" t="s">
        <v>2817</v>
      </c>
      <c r="B169" t="s">
        <v>2818</v>
      </c>
      <c r="C169" t="s">
        <v>2819</v>
      </c>
      <c r="D169" t="s">
        <v>2159</v>
      </c>
      <c r="E169" t="s">
        <v>2820</v>
      </c>
      <c r="F169" t="s">
        <v>1539</v>
      </c>
      <c r="G169" t="s">
        <v>1541</v>
      </c>
      <c r="H169" t="s">
        <v>1541</v>
      </c>
      <c r="I169" t="s">
        <v>2816</v>
      </c>
      <c r="J169" t="s">
        <v>1541</v>
      </c>
      <c r="K169">
        <v>1</v>
      </c>
      <c r="L169" t="s">
        <v>2636</v>
      </c>
      <c r="N169" t="s">
        <v>2089</v>
      </c>
      <c r="R169" t="s">
        <v>2090</v>
      </c>
      <c r="T169" t="s">
        <v>2090</v>
      </c>
      <c r="U169" t="s">
        <v>1</v>
      </c>
      <c r="V169">
        <v>44368</v>
      </c>
      <c r="W169" t="s">
        <v>1</v>
      </c>
      <c r="X169" t="s">
        <v>1541</v>
      </c>
      <c r="Y169" t="s">
        <v>1541</v>
      </c>
      <c r="Z169">
        <v>21.25</v>
      </c>
      <c r="AA169">
        <v>171.88499999999999</v>
      </c>
      <c r="AB169" t="s">
        <v>2091</v>
      </c>
      <c r="AD169" t="s">
        <v>1567</v>
      </c>
      <c r="AE169">
        <v>0</v>
      </c>
      <c r="AF169" t="s">
        <v>1591</v>
      </c>
      <c r="AG169" t="s">
        <v>1567</v>
      </c>
      <c r="AH169">
        <v>0</v>
      </c>
      <c r="AI169">
        <v>0</v>
      </c>
      <c r="AJ169">
        <v>0</v>
      </c>
      <c r="AK169" t="s">
        <v>1552</v>
      </c>
      <c r="AL169">
        <v>44368</v>
      </c>
      <c r="AM169" t="s">
        <v>2044</v>
      </c>
      <c r="AN169" t="b">
        <v>1</v>
      </c>
      <c r="AO169" t="s">
        <v>1541</v>
      </c>
      <c r="AP169" t="b">
        <v>1</v>
      </c>
    </row>
    <row r="170" spans="1:42" x14ac:dyDescent="0.25">
      <c r="A170" t="s">
        <v>2812</v>
      </c>
      <c r="B170" t="s">
        <v>2813</v>
      </c>
      <c r="C170" t="s">
        <v>2814</v>
      </c>
      <c r="D170" t="s">
        <v>2815</v>
      </c>
      <c r="E170" t="s">
        <v>2814</v>
      </c>
      <c r="F170" t="s">
        <v>1539</v>
      </c>
      <c r="G170" t="s">
        <v>1541</v>
      </c>
      <c r="H170" t="s">
        <v>1541</v>
      </c>
      <c r="I170" t="s">
        <v>2816</v>
      </c>
      <c r="J170" t="s">
        <v>1541</v>
      </c>
      <c r="K170">
        <v>1</v>
      </c>
      <c r="L170" t="s">
        <v>2636</v>
      </c>
      <c r="N170" t="s">
        <v>1634</v>
      </c>
      <c r="O170" t="s">
        <v>1545</v>
      </c>
      <c r="R170" t="s">
        <v>1606</v>
      </c>
      <c r="T170" t="s">
        <v>1606</v>
      </c>
      <c r="U170" t="s">
        <v>1</v>
      </c>
      <c r="V170">
        <v>45089</v>
      </c>
      <c r="W170" t="s">
        <v>1</v>
      </c>
      <c r="X170" t="s">
        <v>1541</v>
      </c>
      <c r="Y170" t="s">
        <v>1541</v>
      </c>
      <c r="Z170">
        <v>35</v>
      </c>
      <c r="AA170">
        <v>281.88499999999999</v>
      </c>
      <c r="AB170" t="s">
        <v>1547</v>
      </c>
      <c r="AD170" t="s">
        <v>1583</v>
      </c>
      <c r="AE170" t="s">
        <v>1583</v>
      </c>
      <c r="AF170" t="s">
        <v>1549</v>
      </c>
      <c r="AG170" t="s">
        <v>1</v>
      </c>
      <c r="AH170">
        <v>0</v>
      </c>
      <c r="AI170">
        <v>0</v>
      </c>
      <c r="AJ170">
        <v>0</v>
      </c>
      <c r="AK170" t="s">
        <v>1552</v>
      </c>
      <c r="AL170">
        <v>45084</v>
      </c>
      <c r="AM170" t="s">
        <v>1602</v>
      </c>
      <c r="AN170" t="b">
        <v>1</v>
      </c>
      <c r="AO170" t="s">
        <v>1541</v>
      </c>
      <c r="AP170" t="b">
        <v>1</v>
      </c>
    </row>
    <row r="171" spans="1:42" x14ac:dyDescent="0.25">
      <c r="A171" t="s">
        <v>2655</v>
      </c>
      <c r="B171" t="s">
        <v>2656</v>
      </c>
      <c r="C171" t="s">
        <v>2657</v>
      </c>
      <c r="D171" t="s">
        <v>2658</v>
      </c>
      <c r="E171" t="s">
        <v>2659</v>
      </c>
      <c r="F171" t="s">
        <v>1539</v>
      </c>
      <c r="G171" t="s">
        <v>1541</v>
      </c>
      <c r="H171" t="s">
        <v>1541</v>
      </c>
      <c r="I171" t="s">
        <v>2635</v>
      </c>
      <c r="J171" t="s">
        <v>1541</v>
      </c>
      <c r="K171">
        <v>1</v>
      </c>
      <c r="L171" t="s">
        <v>2636</v>
      </c>
      <c r="N171" t="s">
        <v>2089</v>
      </c>
      <c r="R171" t="s">
        <v>2090</v>
      </c>
      <c r="T171" t="s">
        <v>2090</v>
      </c>
      <c r="U171" t="s">
        <v>1</v>
      </c>
      <c r="V171">
        <v>44354</v>
      </c>
      <c r="W171" t="s">
        <v>1</v>
      </c>
      <c r="X171" t="s">
        <v>1541</v>
      </c>
      <c r="Y171" t="s">
        <v>1541</v>
      </c>
      <c r="Z171">
        <v>20.63</v>
      </c>
      <c r="AA171">
        <v>166.92499999999998</v>
      </c>
      <c r="AB171" t="s">
        <v>2091</v>
      </c>
      <c r="AD171" t="s">
        <v>1567</v>
      </c>
      <c r="AE171">
        <v>0</v>
      </c>
      <c r="AF171" t="s">
        <v>1591</v>
      </c>
      <c r="AG171" t="s">
        <v>1567</v>
      </c>
      <c r="AH171">
        <v>0</v>
      </c>
      <c r="AI171">
        <v>0</v>
      </c>
      <c r="AJ171">
        <v>0</v>
      </c>
      <c r="AK171" t="s">
        <v>1552</v>
      </c>
      <c r="AL171">
        <v>44354</v>
      </c>
      <c r="AM171" t="s">
        <v>2044</v>
      </c>
      <c r="AN171" t="b">
        <v>1</v>
      </c>
      <c r="AO171" t="s">
        <v>1541</v>
      </c>
      <c r="AP171" t="b">
        <v>1</v>
      </c>
    </row>
    <row r="172" spans="1:42" x14ac:dyDescent="0.25">
      <c r="A172" t="s">
        <v>3537</v>
      </c>
      <c r="B172" t="s">
        <v>3538</v>
      </c>
      <c r="C172" t="s">
        <v>3539</v>
      </c>
      <c r="D172" t="s">
        <v>1716</v>
      </c>
      <c r="E172" t="s">
        <v>3540</v>
      </c>
      <c r="F172" t="s">
        <v>1539</v>
      </c>
      <c r="G172" t="s">
        <v>1541</v>
      </c>
      <c r="H172" t="s">
        <v>1541</v>
      </c>
      <c r="I172" t="s">
        <v>3536</v>
      </c>
      <c r="J172" t="s">
        <v>1541</v>
      </c>
      <c r="K172">
        <v>1</v>
      </c>
      <c r="L172" t="s">
        <v>2636</v>
      </c>
      <c r="N172" t="s">
        <v>2089</v>
      </c>
      <c r="R172" t="s">
        <v>2090</v>
      </c>
      <c r="T172" t="s">
        <v>2090</v>
      </c>
      <c r="U172" t="s">
        <v>1</v>
      </c>
      <c r="V172">
        <v>44886</v>
      </c>
      <c r="W172" t="s">
        <v>1</v>
      </c>
      <c r="X172" t="s">
        <v>1541</v>
      </c>
      <c r="Y172" t="s">
        <v>1541</v>
      </c>
      <c r="Z172">
        <v>21.25</v>
      </c>
      <c r="AA172">
        <v>171.88499999999999</v>
      </c>
      <c r="AB172" t="s">
        <v>2091</v>
      </c>
      <c r="AD172" t="s">
        <v>1548</v>
      </c>
      <c r="AE172">
        <v>0</v>
      </c>
      <c r="AF172" t="s">
        <v>1591</v>
      </c>
      <c r="AG172" t="s">
        <v>1548</v>
      </c>
      <c r="AH172">
        <v>0</v>
      </c>
      <c r="AI172">
        <v>0</v>
      </c>
      <c r="AJ172">
        <v>0</v>
      </c>
      <c r="AK172" t="s">
        <v>1552</v>
      </c>
      <c r="AL172">
        <v>44887</v>
      </c>
      <c r="AM172" t="s">
        <v>2044</v>
      </c>
      <c r="AN172" t="b">
        <v>1</v>
      </c>
      <c r="AO172" t="s">
        <v>1541</v>
      </c>
      <c r="AP172" t="b">
        <v>1</v>
      </c>
    </row>
    <row r="173" spans="1:42" x14ac:dyDescent="0.25">
      <c r="A173" t="s">
        <v>3028</v>
      </c>
      <c r="B173" t="s">
        <v>3029</v>
      </c>
      <c r="C173" t="s">
        <v>3030</v>
      </c>
      <c r="D173" t="s">
        <v>1716</v>
      </c>
      <c r="E173" t="s">
        <v>3031</v>
      </c>
      <c r="F173" t="s">
        <v>1539</v>
      </c>
      <c r="G173" t="s">
        <v>1541</v>
      </c>
      <c r="H173" t="s">
        <v>1541</v>
      </c>
      <c r="I173" t="s">
        <v>3002</v>
      </c>
      <c r="J173" t="s">
        <v>1541</v>
      </c>
      <c r="K173">
        <v>1</v>
      </c>
      <c r="L173" t="s">
        <v>2636</v>
      </c>
      <c r="N173" t="s">
        <v>2089</v>
      </c>
      <c r="O173" t="s">
        <v>1545</v>
      </c>
      <c r="P173" t="s">
        <v>1545</v>
      </c>
      <c r="Q173" t="s">
        <v>1576</v>
      </c>
      <c r="R173" t="s">
        <v>2121</v>
      </c>
      <c r="S173" t="s">
        <v>2122</v>
      </c>
      <c r="T173" t="s">
        <v>2123</v>
      </c>
      <c r="U173" t="s">
        <v>2121</v>
      </c>
      <c r="V173">
        <v>44685</v>
      </c>
      <c r="W173" t="s">
        <v>1</v>
      </c>
      <c r="X173" t="s">
        <v>1541</v>
      </c>
      <c r="Y173" t="s">
        <v>1541</v>
      </c>
      <c r="Z173">
        <v>18.75</v>
      </c>
      <c r="AA173">
        <v>151.88499999999999</v>
      </c>
      <c r="AB173" t="s">
        <v>2040</v>
      </c>
      <c r="AD173" t="s">
        <v>1567</v>
      </c>
      <c r="AE173">
        <v>0</v>
      </c>
      <c r="AF173" t="s">
        <v>1591</v>
      </c>
      <c r="AG173" t="s">
        <v>1567</v>
      </c>
      <c r="AH173">
        <v>0</v>
      </c>
      <c r="AI173">
        <v>0</v>
      </c>
      <c r="AJ173">
        <v>0</v>
      </c>
      <c r="AK173" t="s">
        <v>1552</v>
      </c>
      <c r="AL173">
        <v>44956</v>
      </c>
      <c r="AM173" t="s">
        <v>2044</v>
      </c>
      <c r="AN173" t="b">
        <v>1</v>
      </c>
      <c r="AO173" t="s">
        <v>1541</v>
      </c>
      <c r="AP173" t="b">
        <v>1</v>
      </c>
    </row>
    <row r="174" spans="1:42" x14ac:dyDescent="0.25">
      <c r="A174" t="s">
        <v>1137</v>
      </c>
      <c r="B174">
        <v>10465088</v>
      </c>
      <c r="C174" t="s">
        <v>2255</v>
      </c>
      <c r="D174" t="s">
        <v>2241</v>
      </c>
      <c r="E174" t="s">
        <v>2256</v>
      </c>
      <c r="F174" t="s">
        <v>1539</v>
      </c>
      <c r="G174" t="s">
        <v>207</v>
      </c>
      <c r="H174" t="s">
        <v>1541</v>
      </c>
      <c r="I174" t="s">
        <v>2087</v>
      </c>
      <c r="J174" t="s">
        <v>2088</v>
      </c>
      <c r="K174">
        <v>1</v>
      </c>
      <c r="L174" t="s">
        <v>1542</v>
      </c>
      <c r="N174" t="s">
        <v>2089</v>
      </c>
      <c r="O174" t="s">
        <v>1545</v>
      </c>
      <c r="P174" t="s">
        <v>1545</v>
      </c>
      <c r="R174" t="s">
        <v>2039</v>
      </c>
      <c r="T174" t="s">
        <v>2039</v>
      </c>
      <c r="U174" t="s">
        <v>2039</v>
      </c>
      <c r="V174">
        <v>39853</v>
      </c>
      <c r="W174" t="s">
        <v>1</v>
      </c>
      <c r="X174">
        <v>32</v>
      </c>
      <c r="Y174">
        <v>19.940000000000001</v>
      </c>
      <c r="Z174">
        <v>24.93</v>
      </c>
      <c r="AA174">
        <v>199.44</v>
      </c>
      <c r="AB174" t="s">
        <v>2040</v>
      </c>
      <c r="AD174" t="s">
        <v>1567</v>
      </c>
      <c r="AE174" t="s">
        <v>2042</v>
      </c>
      <c r="AF174" t="s">
        <v>1591</v>
      </c>
      <c r="AG174" t="s">
        <v>2257</v>
      </c>
      <c r="AH174">
        <v>0</v>
      </c>
      <c r="AI174">
        <v>0</v>
      </c>
      <c r="AJ174">
        <v>0</v>
      </c>
      <c r="AK174" t="s">
        <v>1608</v>
      </c>
      <c r="AL174">
        <v>44482</v>
      </c>
      <c r="AM174" t="s">
        <v>2044</v>
      </c>
      <c r="AN174" t="b">
        <v>1</v>
      </c>
      <c r="AO174" t="b">
        <v>1</v>
      </c>
      <c r="AP174" t="b">
        <v>1</v>
      </c>
    </row>
    <row r="175" spans="1:42" x14ac:dyDescent="0.25">
      <c r="A175" t="s">
        <v>2866</v>
      </c>
      <c r="B175" t="s">
        <v>2867</v>
      </c>
      <c r="C175" t="s">
        <v>2868</v>
      </c>
      <c r="D175" t="s">
        <v>2159</v>
      </c>
      <c r="E175" t="s">
        <v>2869</v>
      </c>
      <c r="F175" t="s">
        <v>1539</v>
      </c>
      <c r="G175" t="s">
        <v>1541</v>
      </c>
      <c r="H175" t="s">
        <v>1541</v>
      </c>
      <c r="I175" t="s">
        <v>2851</v>
      </c>
      <c r="J175" t="s">
        <v>1541</v>
      </c>
      <c r="K175">
        <v>1</v>
      </c>
      <c r="L175" t="s">
        <v>2636</v>
      </c>
      <c r="N175" t="s">
        <v>2089</v>
      </c>
      <c r="O175" t="s">
        <v>1545</v>
      </c>
      <c r="P175" t="s">
        <v>1545</v>
      </c>
      <c r="R175" t="s">
        <v>2039</v>
      </c>
      <c r="T175" t="s">
        <v>2039</v>
      </c>
      <c r="U175" t="s">
        <v>2039</v>
      </c>
      <c r="V175">
        <v>44713</v>
      </c>
      <c r="W175" t="s">
        <v>1</v>
      </c>
      <c r="X175" t="s">
        <v>1541</v>
      </c>
      <c r="Y175" t="s">
        <v>1541</v>
      </c>
      <c r="Z175">
        <v>21.88</v>
      </c>
      <c r="AA175">
        <v>176.92499999999998</v>
      </c>
      <c r="AB175" t="s">
        <v>2040</v>
      </c>
      <c r="AD175" t="s">
        <v>1567</v>
      </c>
      <c r="AE175" t="s">
        <v>1567</v>
      </c>
      <c r="AF175" t="s">
        <v>1549</v>
      </c>
      <c r="AG175" t="s">
        <v>1</v>
      </c>
      <c r="AH175">
        <v>0</v>
      </c>
      <c r="AI175">
        <v>0</v>
      </c>
      <c r="AJ175">
        <v>0</v>
      </c>
      <c r="AK175" t="s">
        <v>1552</v>
      </c>
      <c r="AL175">
        <v>44713</v>
      </c>
      <c r="AM175" t="s">
        <v>2044</v>
      </c>
      <c r="AN175" t="b">
        <v>1</v>
      </c>
      <c r="AO175" t="s">
        <v>1541</v>
      </c>
      <c r="AP175" t="b">
        <v>1</v>
      </c>
    </row>
    <row r="176" spans="1:42" x14ac:dyDescent="0.25">
      <c r="A176" t="s">
        <v>2842</v>
      </c>
      <c r="B176" t="s">
        <v>2843</v>
      </c>
      <c r="C176" t="s">
        <v>2844</v>
      </c>
      <c r="D176" t="s">
        <v>2845</v>
      </c>
      <c r="E176" t="s">
        <v>2846</v>
      </c>
      <c r="F176" t="s">
        <v>1539</v>
      </c>
      <c r="G176" t="s">
        <v>1541</v>
      </c>
      <c r="H176" t="s">
        <v>1541</v>
      </c>
      <c r="I176" t="s">
        <v>2816</v>
      </c>
      <c r="J176" t="s">
        <v>1541</v>
      </c>
      <c r="K176">
        <v>1</v>
      </c>
      <c r="L176" t="s">
        <v>2636</v>
      </c>
      <c r="N176" t="s">
        <v>2089</v>
      </c>
      <c r="R176" t="s">
        <v>2090</v>
      </c>
      <c r="T176" t="s">
        <v>2090</v>
      </c>
      <c r="U176" t="s">
        <v>1</v>
      </c>
      <c r="V176">
        <v>44354</v>
      </c>
      <c r="W176" t="s">
        <v>1</v>
      </c>
      <c r="X176" t="s">
        <v>1541</v>
      </c>
      <c r="Y176" t="s">
        <v>1541</v>
      </c>
      <c r="Z176">
        <v>20</v>
      </c>
      <c r="AA176">
        <v>161.88499999999999</v>
      </c>
      <c r="AB176" t="s">
        <v>2091</v>
      </c>
      <c r="AD176" t="s">
        <v>1567</v>
      </c>
      <c r="AE176">
        <v>0</v>
      </c>
      <c r="AF176" t="s">
        <v>1591</v>
      </c>
      <c r="AG176" t="s">
        <v>1567</v>
      </c>
      <c r="AH176">
        <v>0</v>
      </c>
      <c r="AI176">
        <v>0</v>
      </c>
      <c r="AJ176">
        <v>0</v>
      </c>
      <c r="AK176" t="s">
        <v>1552</v>
      </c>
      <c r="AL176">
        <v>44354</v>
      </c>
      <c r="AM176" t="s">
        <v>2044</v>
      </c>
      <c r="AN176" t="b">
        <v>1</v>
      </c>
      <c r="AO176" t="s">
        <v>1541</v>
      </c>
      <c r="AP176" t="b">
        <v>1</v>
      </c>
    </row>
    <row r="177" spans="1:42" x14ac:dyDescent="0.25">
      <c r="A177" t="s">
        <v>3138</v>
      </c>
      <c r="B177" t="s">
        <v>3139</v>
      </c>
      <c r="C177" t="s">
        <v>3140</v>
      </c>
      <c r="D177" t="s">
        <v>1537</v>
      </c>
      <c r="E177" t="s">
        <v>3141</v>
      </c>
      <c r="F177" t="s">
        <v>1539</v>
      </c>
      <c r="G177" t="s">
        <v>1541</v>
      </c>
      <c r="H177" t="s">
        <v>1541</v>
      </c>
      <c r="I177" t="s">
        <v>2095</v>
      </c>
      <c r="J177" t="s">
        <v>1541</v>
      </c>
      <c r="K177">
        <v>1</v>
      </c>
      <c r="L177" t="s">
        <v>2096</v>
      </c>
      <c r="M177" t="s">
        <v>2087</v>
      </c>
      <c r="N177" t="s">
        <v>2089</v>
      </c>
      <c r="R177" t="s">
        <v>2109</v>
      </c>
      <c r="S177" t="s">
        <v>1548</v>
      </c>
      <c r="T177" t="s">
        <v>2110</v>
      </c>
      <c r="U177" t="s">
        <v>1</v>
      </c>
      <c r="V177">
        <v>44851</v>
      </c>
      <c r="W177" t="s">
        <v>1</v>
      </c>
      <c r="X177" t="s">
        <v>1541</v>
      </c>
      <c r="Y177" t="s">
        <v>1541</v>
      </c>
      <c r="Z177">
        <v>16.3</v>
      </c>
      <c r="AA177">
        <v>132.285</v>
      </c>
      <c r="AB177" t="s">
        <v>1541</v>
      </c>
      <c r="AC177" t="s">
        <v>1557</v>
      </c>
      <c r="AD177" t="s">
        <v>1548</v>
      </c>
      <c r="AE177" t="s">
        <v>1548</v>
      </c>
      <c r="AF177" t="s">
        <v>1549</v>
      </c>
      <c r="AG177" t="s">
        <v>1</v>
      </c>
      <c r="AH177">
        <v>0</v>
      </c>
      <c r="AI177">
        <v>0</v>
      </c>
      <c r="AJ177">
        <v>0</v>
      </c>
      <c r="AK177" t="s">
        <v>1552</v>
      </c>
      <c r="AL177">
        <v>44848</v>
      </c>
      <c r="AM177" t="s">
        <v>2109</v>
      </c>
      <c r="AN177" t="b">
        <v>1</v>
      </c>
      <c r="AO177" t="s">
        <v>1541</v>
      </c>
      <c r="AP177" t="s">
        <v>1541</v>
      </c>
    </row>
    <row r="178" spans="1:42" x14ac:dyDescent="0.25">
      <c r="A178" t="s">
        <v>3459</v>
      </c>
      <c r="B178" t="s">
        <v>3460</v>
      </c>
      <c r="C178" t="s">
        <v>3461</v>
      </c>
      <c r="D178" t="s">
        <v>1952</v>
      </c>
      <c r="E178" t="s">
        <v>3462</v>
      </c>
      <c r="F178" t="s">
        <v>1539</v>
      </c>
      <c r="G178" t="s">
        <v>1541</v>
      </c>
      <c r="H178" t="s">
        <v>1541</v>
      </c>
      <c r="I178" t="s">
        <v>3428</v>
      </c>
      <c r="J178" t="s">
        <v>1541</v>
      </c>
      <c r="K178">
        <v>1</v>
      </c>
      <c r="L178" t="s">
        <v>2636</v>
      </c>
      <c r="N178" t="s">
        <v>1544</v>
      </c>
      <c r="P178" t="s">
        <v>1545</v>
      </c>
      <c r="R178" t="s">
        <v>1599</v>
      </c>
      <c r="T178" t="s">
        <v>1599</v>
      </c>
      <c r="U178" t="s">
        <v>1599</v>
      </c>
      <c r="V178">
        <v>45082</v>
      </c>
      <c r="W178" t="s">
        <v>1</v>
      </c>
      <c r="X178" t="s">
        <v>1541</v>
      </c>
      <c r="Y178" t="s">
        <v>1541</v>
      </c>
      <c r="Z178">
        <v>43.55</v>
      </c>
      <c r="AA178">
        <v>350.28499999999997</v>
      </c>
      <c r="AB178" t="s">
        <v>1547</v>
      </c>
      <c r="AD178" t="s">
        <v>1567</v>
      </c>
      <c r="AE178" t="s">
        <v>1567</v>
      </c>
      <c r="AF178" t="s">
        <v>1549</v>
      </c>
      <c r="AG178" t="s">
        <v>1</v>
      </c>
      <c r="AH178">
        <v>0</v>
      </c>
      <c r="AI178">
        <v>0</v>
      </c>
      <c r="AJ178">
        <v>0</v>
      </c>
      <c r="AK178" t="s">
        <v>1552</v>
      </c>
      <c r="AL178">
        <v>45082</v>
      </c>
      <c r="AM178" t="s">
        <v>1602</v>
      </c>
      <c r="AN178" t="b">
        <v>1</v>
      </c>
      <c r="AO178" t="s">
        <v>1541</v>
      </c>
      <c r="AP178" t="b">
        <v>1</v>
      </c>
    </row>
    <row r="179" spans="1:42" x14ac:dyDescent="0.25">
      <c r="A179" t="s">
        <v>1092</v>
      </c>
      <c r="B179">
        <v>11840226</v>
      </c>
      <c r="C179" t="s">
        <v>2209</v>
      </c>
      <c r="D179" t="s">
        <v>1727</v>
      </c>
      <c r="E179" t="s">
        <v>2210</v>
      </c>
      <c r="F179" t="s">
        <v>1539</v>
      </c>
      <c r="G179" t="s">
        <v>1574</v>
      </c>
      <c r="H179" t="s">
        <v>167</v>
      </c>
      <c r="I179" t="s">
        <v>2087</v>
      </c>
      <c r="J179" t="s">
        <v>2099</v>
      </c>
      <c r="K179">
        <v>1</v>
      </c>
      <c r="L179" t="s">
        <v>1542</v>
      </c>
      <c r="N179" t="s">
        <v>2089</v>
      </c>
      <c r="O179" t="s">
        <v>1545</v>
      </c>
      <c r="R179" t="s">
        <v>1589</v>
      </c>
      <c r="T179" t="s">
        <v>1589</v>
      </c>
      <c r="U179" t="s">
        <v>1</v>
      </c>
      <c r="V179">
        <v>44942</v>
      </c>
      <c r="W179" t="s">
        <v>1</v>
      </c>
      <c r="X179">
        <v>55</v>
      </c>
      <c r="Y179">
        <v>29.4</v>
      </c>
      <c r="Z179">
        <v>36.75</v>
      </c>
      <c r="AA179">
        <v>294</v>
      </c>
      <c r="AB179" t="s">
        <v>1547</v>
      </c>
      <c r="AD179" t="s">
        <v>1567</v>
      </c>
      <c r="AE179" t="s">
        <v>1583</v>
      </c>
      <c r="AF179" t="s">
        <v>1591</v>
      </c>
      <c r="AG179" t="s">
        <v>1665</v>
      </c>
      <c r="AH179" t="s">
        <v>1593</v>
      </c>
      <c r="AI179" t="s">
        <v>1648</v>
      </c>
      <c r="AJ179">
        <v>3</v>
      </c>
      <c r="AK179" t="s">
        <v>1552</v>
      </c>
      <c r="AL179">
        <v>44942</v>
      </c>
      <c r="AM179" t="s">
        <v>1594</v>
      </c>
      <c r="AN179" t="b">
        <v>1</v>
      </c>
      <c r="AO179" t="b">
        <v>1</v>
      </c>
      <c r="AP179" t="b">
        <v>1</v>
      </c>
    </row>
    <row r="180" spans="1:42" x14ac:dyDescent="0.25">
      <c r="A180" t="s">
        <v>2638</v>
      </c>
      <c r="B180" t="s">
        <v>2639</v>
      </c>
      <c r="C180" t="s">
        <v>2640</v>
      </c>
      <c r="D180" t="s">
        <v>1637</v>
      </c>
      <c r="E180" t="s">
        <v>2641</v>
      </c>
      <c r="F180" t="s">
        <v>1539</v>
      </c>
      <c r="G180" t="s">
        <v>1541</v>
      </c>
      <c r="H180" t="s">
        <v>1541</v>
      </c>
      <c r="I180" t="s">
        <v>2635</v>
      </c>
      <c r="J180" t="s">
        <v>1541</v>
      </c>
      <c r="K180">
        <v>1</v>
      </c>
      <c r="L180" t="s">
        <v>2636</v>
      </c>
      <c r="N180" t="s">
        <v>2089</v>
      </c>
      <c r="R180" t="s">
        <v>2090</v>
      </c>
      <c r="T180" t="s">
        <v>2090</v>
      </c>
      <c r="U180" t="s">
        <v>1</v>
      </c>
      <c r="V180">
        <v>44354</v>
      </c>
      <c r="W180" t="s">
        <v>1</v>
      </c>
      <c r="X180" t="s">
        <v>1541</v>
      </c>
      <c r="Y180" t="s">
        <v>1541</v>
      </c>
      <c r="Z180">
        <v>20.63</v>
      </c>
      <c r="AA180">
        <v>166.92499999999998</v>
      </c>
      <c r="AB180" t="s">
        <v>2091</v>
      </c>
      <c r="AD180" t="s">
        <v>1567</v>
      </c>
      <c r="AE180">
        <v>0</v>
      </c>
      <c r="AF180" t="s">
        <v>1591</v>
      </c>
      <c r="AG180" t="s">
        <v>1567</v>
      </c>
      <c r="AH180">
        <v>0</v>
      </c>
      <c r="AI180">
        <v>0</v>
      </c>
      <c r="AJ180">
        <v>0</v>
      </c>
      <c r="AK180" t="s">
        <v>1552</v>
      </c>
      <c r="AL180">
        <v>44354</v>
      </c>
      <c r="AM180" t="s">
        <v>2044</v>
      </c>
      <c r="AN180" t="b">
        <v>1</v>
      </c>
      <c r="AO180" t="s">
        <v>1541</v>
      </c>
      <c r="AP180" t="b">
        <v>1</v>
      </c>
    </row>
    <row r="181" spans="1:42" x14ac:dyDescent="0.25">
      <c r="A181" t="s">
        <v>3315</v>
      </c>
      <c r="B181" t="s">
        <v>3316</v>
      </c>
      <c r="C181" t="s">
        <v>3317</v>
      </c>
      <c r="D181" t="s">
        <v>1637</v>
      </c>
      <c r="E181" t="s">
        <v>3318</v>
      </c>
      <c r="F181" t="s">
        <v>1539</v>
      </c>
      <c r="G181" t="s">
        <v>1541</v>
      </c>
      <c r="H181" t="s">
        <v>1541</v>
      </c>
      <c r="I181" t="s">
        <v>3308</v>
      </c>
      <c r="J181" t="s">
        <v>1541</v>
      </c>
      <c r="K181">
        <v>1</v>
      </c>
      <c r="L181" t="s">
        <v>2636</v>
      </c>
      <c r="N181" t="s">
        <v>1634</v>
      </c>
      <c r="O181" t="s">
        <v>1545</v>
      </c>
      <c r="Q181" t="s">
        <v>1576</v>
      </c>
      <c r="R181" t="s">
        <v>1546</v>
      </c>
      <c r="T181" t="s">
        <v>1546</v>
      </c>
      <c r="U181" t="s">
        <v>1</v>
      </c>
      <c r="V181">
        <v>44515</v>
      </c>
      <c r="W181" t="s">
        <v>1</v>
      </c>
      <c r="X181" t="s">
        <v>1541</v>
      </c>
      <c r="Y181" t="s">
        <v>1541</v>
      </c>
      <c r="Z181">
        <v>50</v>
      </c>
      <c r="AA181">
        <v>401.88499999999999</v>
      </c>
      <c r="AB181" t="s">
        <v>1547</v>
      </c>
      <c r="AD181" t="s">
        <v>1583</v>
      </c>
      <c r="AE181" t="s">
        <v>1583</v>
      </c>
      <c r="AF181" t="s">
        <v>1549</v>
      </c>
      <c r="AG181" t="s">
        <v>1</v>
      </c>
      <c r="AH181" t="s">
        <v>3319</v>
      </c>
      <c r="AI181" t="s">
        <v>1910</v>
      </c>
      <c r="AJ181">
        <v>3</v>
      </c>
      <c r="AK181" t="s">
        <v>1552</v>
      </c>
      <c r="AL181">
        <v>44502</v>
      </c>
      <c r="AM181" t="s">
        <v>1546</v>
      </c>
      <c r="AN181" t="b">
        <v>1</v>
      </c>
      <c r="AO181" t="s">
        <v>1541</v>
      </c>
      <c r="AP181" t="b">
        <v>1</v>
      </c>
    </row>
    <row r="182" spans="1:42" x14ac:dyDescent="0.25">
      <c r="A182" t="s">
        <v>2271</v>
      </c>
      <c r="B182">
        <v>11372300</v>
      </c>
      <c r="C182" t="s">
        <v>2272</v>
      </c>
      <c r="D182" t="s">
        <v>1781</v>
      </c>
      <c r="E182" t="s">
        <v>2273</v>
      </c>
      <c r="F182" t="s">
        <v>1539</v>
      </c>
      <c r="G182" t="s">
        <v>1574</v>
      </c>
      <c r="H182" t="s">
        <v>167</v>
      </c>
      <c r="I182" t="s">
        <v>2087</v>
      </c>
      <c r="J182" t="s">
        <v>2108</v>
      </c>
      <c r="K182">
        <v>1</v>
      </c>
      <c r="L182" t="s">
        <v>1542</v>
      </c>
      <c r="N182" t="s">
        <v>2089</v>
      </c>
      <c r="R182" t="s">
        <v>2109</v>
      </c>
      <c r="S182" t="s">
        <v>1548</v>
      </c>
      <c r="T182" t="s">
        <v>2110</v>
      </c>
      <c r="U182" t="s">
        <v>1</v>
      </c>
      <c r="V182">
        <v>42800</v>
      </c>
      <c r="W182" t="s">
        <v>1</v>
      </c>
      <c r="X182">
        <v>57</v>
      </c>
      <c r="Y182">
        <v>36.1</v>
      </c>
      <c r="Z182">
        <v>45.13</v>
      </c>
      <c r="AA182">
        <v>361.04</v>
      </c>
      <c r="AB182" t="s">
        <v>1541</v>
      </c>
      <c r="AC182" t="s">
        <v>1557</v>
      </c>
      <c r="AD182" t="s">
        <v>1548</v>
      </c>
      <c r="AE182" t="s">
        <v>1548</v>
      </c>
      <c r="AF182" t="s">
        <v>1549</v>
      </c>
      <c r="AG182" t="s">
        <v>1</v>
      </c>
      <c r="AH182">
        <v>0</v>
      </c>
      <c r="AI182">
        <v>0</v>
      </c>
      <c r="AJ182">
        <v>0</v>
      </c>
      <c r="AK182" t="s">
        <v>1</v>
      </c>
      <c r="AL182" t="s">
        <v>1</v>
      </c>
      <c r="AM182" t="s">
        <v>2109</v>
      </c>
      <c r="AN182" t="b">
        <v>1</v>
      </c>
      <c r="AO182" t="b">
        <v>1</v>
      </c>
      <c r="AP182" t="s">
        <v>1541</v>
      </c>
    </row>
    <row r="183" spans="1:42" x14ac:dyDescent="0.25">
      <c r="A183" t="s">
        <v>2454</v>
      </c>
      <c r="B183">
        <v>13426804</v>
      </c>
      <c r="C183" t="s">
        <v>2272</v>
      </c>
      <c r="D183" t="s">
        <v>1905</v>
      </c>
      <c r="E183" t="s">
        <v>2455</v>
      </c>
      <c r="F183" t="s">
        <v>1556</v>
      </c>
      <c r="G183" t="s">
        <v>207</v>
      </c>
      <c r="H183" t="s">
        <v>1541</v>
      </c>
      <c r="I183" t="s">
        <v>2087</v>
      </c>
      <c r="J183" t="s">
        <v>2108</v>
      </c>
      <c r="K183">
        <v>1</v>
      </c>
      <c r="L183" t="s">
        <v>1542</v>
      </c>
      <c r="N183" t="s">
        <v>2089</v>
      </c>
      <c r="R183" t="s">
        <v>2109</v>
      </c>
      <c r="S183" t="s">
        <v>1548</v>
      </c>
      <c r="T183" t="s">
        <v>2110</v>
      </c>
      <c r="U183" t="s">
        <v>1</v>
      </c>
      <c r="V183">
        <v>44621</v>
      </c>
      <c r="W183" t="s">
        <v>1</v>
      </c>
      <c r="X183">
        <v>32</v>
      </c>
      <c r="Y183">
        <v>19.940000000000001</v>
      </c>
      <c r="Z183">
        <v>24.93</v>
      </c>
      <c r="AA183">
        <v>199.44</v>
      </c>
      <c r="AB183" t="s">
        <v>1541</v>
      </c>
      <c r="AD183" t="s">
        <v>1548</v>
      </c>
      <c r="AE183" t="s">
        <v>1548</v>
      </c>
      <c r="AF183" t="s">
        <v>1549</v>
      </c>
      <c r="AG183" t="s">
        <v>1</v>
      </c>
      <c r="AH183">
        <v>0</v>
      </c>
      <c r="AI183">
        <v>0</v>
      </c>
      <c r="AJ183">
        <v>0</v>
      </c>
      <c r="AK183" t="s">
        <v>1552</v>
      </c>
      <c r="AL183">
        <v>44621</v>
      </c>
      <c r="AM183" t="s">
        <v>2109</v>
      </c>
      <c r="AN183" t="b">
        <v>1</v>
      </c>
      <c r="AO183" t="b">
        <v>1</v>
      </c>
      <c r="AP183" t="s">
        <v>1541</v>
      </c>
    </row>
    <row r="184" spans="1:42" x14ac:dyDescent="0.25">
      <c r="A184" t="s">
        <v>3755</v>
      </c>
      <c r="B184" t="s">
        <v>3756</v>
      </c>
      <c r="C184" t="s">
        <v>2964</v>
      </c>
      <c r="D184" t="s">
        <v>1908</v>
      </c>
      <c r="E184" t="s">
        <v>3757</v>
      </c>
      <c r="F184" t="s">
        <v>1539</v>
      </c>
      <c r="G184" t="s">
        <v>1541</v>
      </c>
      <c r="H184" t="s">
        <v>1541</v>
      </c>
      <c r="I184" t="s">
        <v>3621</v>
      </c>
      <c r="J184" t="s">
        <v>1541</v>
      </c>
      <c r="K184">
        <v>1</v>
      </c>
      <c r="L184" t="s">
        <v>2636</v>
      </c>
      <c r="N184" t="s">
        <v>2089</v>
      </c>
      <c r="O184" t="s">
        <v>1545</v>
      </c>
      <c r="P184" t="s">
        <v>1545</v>
      </c>
      <c r="R184" t="s">
        <v>2039</v>
      </c>
      <c r="T184" t="s">
        <v>2039</v>
      </c>
      <c r="U184" t="s">
        <v>2039</v>
      </c>
      <c r="V184">
        <v>43717</v>
      </c>
      <c r="W184" t="s">
        <v>1</v>
      </c>
      <c r="X184" t="s">
        <v>1541</v>
      </c>
      <c r="Y184" t="s">
        <v>1541</v>
      </c>
      <c r="Z184">
        <v>20</v>
      </c>
      <c r="AA184">
        <v>161.88499999999999</v>
      </c>
      <c r="AB184" t="s">
        <v>2040</v>
      </c>
      <c r="AD184" t="s">
        <v>1590</v>
      </c>
      <c r="AE184" t="s">
        <v>1590</v>
      </c>
      <c r="AF184" t="s">
        <v>1549</v>
      </c>
      <c r="AG184" t="s">
        <v>1</v>
      </c>
      <c r="AH184">
        <v>0</v>
      </c>
      <c r="AI184">
        <v>0</v>
      </c>
      <c r="AJ184">
        <v>0</v>
      </c>
      <c r="AK184" t="s">
        <v>1608</v>
      </c>
      <c r="AL184">
        <v>44459</v>
      </c>
      <c r="AM184" t="s">
        <v>2044</v>
      </c>
      <c r="AN184" t="b">
        <v>1</v>
      </c>
      <c r="AO184" t="s">
        <v>1541</v>
      </c>
      <c r="AP184" t="b">
        <v>1</v>
      </c>
    </row>
    <row r="185" spans="1:42" x14ac:dyDescent="0.25">
      <c r="A185" t="s">
        <v>2826</v>
      </c>
      <c r="B185" t="s">
        <v>2827</v>
      </c>
      <c r="C185" t="s">
        <v>2828</v>
      </c>
      <c r="D185" t="s">
        <v>2829</v>
      </c>
      <c r="E185" t="s">
        <v>2830</v>
      </c>
      <c r="F185" t="s">
        <v>1539</v>
      </c>
      <c r="G185" t="s">
        <v>1541</v>
      </c>
      <c r="H185" t="s">
        <v>1541</v>
      </c>
      <c r="I185" t="s">
        <v>2816</v>
      </c>
      <c r="J185" t="s">
        <v>1541</v>
      </c>
      <c r="K185">
        <v>1</v>
      </c>
      <c r="L185" t="s">
        <v>2636</v>
      </c>
      <c r="N185" t="s">
        <v>2089</v>
      </c>
      <c r="P185" t="s">
        <v>1545</v>
      </c>
      <c r="R185" t="s">
        <v>1599</v>
      </c>
      <c r="S185" t="s">
        <v>1647</v>
      </c>
      <c r="T185" t="s">
        <v>1599</v>
      </c>
      <c r="U185" t="s">
        <v>1599</v>
      </c>
      <c r="V185">
        <v>44858</v>
      </c>
      <c r="W185" t="s">
        <v>1</v>
      </c>
      <c r="X185" t="s">
        <v>1541</v>
      </c>
      <c r="Y185" t="s">
        <v>1541</v>
      </c>
      <c r="Z185">
        <v>51.87</v>
      </c>
      <c r="AA185">
        <v>416.84499999999997</v>
      </c>
      <c r="AB185" t="s">
        <v>1547</v>
      </c>
      <c r="AD185" t="s">
        <v>1567</v>
      </c>
      <c r="AE185" t="s">
        <v>1567</v>
      </c>
      <c r="AF185" t="s">
        <v>1549</v>
      </c>
      <c r="AG185" t="s">
        <v>1</v>
      </c>
      <c r="AH185" t="s">
        <v>1601</v>
      </c>
      <c r="AI185" t="s">
        <v>1601</v>
      </c>
      <c r="AJ185">
        <v>2</v>
      </c>
      <c r="AK185" t="s">
        <v>1552</v>
      </c>
      <c r="AL185">
        <v>44847</v>
      </c>
      <c r="AM185" t="s">
        <v>1602</v>
      </c>
      <c r="AN185" t="b">
        <v>1</v>
      </c>
      <c r="AO185" t="s">
        <v>1541</v>
      </c>
      <c r="AP185" t="b">
        <v>1</v>
      </c>
    </row>
    <row r="186" spans="1:42" x14ac:dyDescent="0.25">
      <c r="A186" t="s">
        <v>2495</v>
      </c>
      <c r="B186">
        <v>10483509</v>
      </c>
      <c r="C186" t="s">
        <v>2496</v>
      </c>
      <c r="D186" t="s">
        <v>2497</v>
      </c>
      <c r="E186" t="s">
        <v>2498</v>
      </c>
      <c r="F186" t="s">
        <v>1539</v>
      </c>
      <c r="G186" t="s">
        <v>1574</v>
      </c>
      <c r="H186" t="s">
        <v>1582</v>
      </c>
      <c r="I186" t="s">
        <v>2087</v>
      </c>
      <c r="J186" t="s">
        <v>2108</v>
      </c>
      <c r="K186">
        <v>1</v>
      </c>
      <c r="L186" t="s">
        <v>1542</v>
      </c>
      <c r="N186" t="s">
        <v>2089</v>
      </c>
      <c r="R186" t="s">
        <v>2109</v>
      </c>
      <c r="S186" t="s">
        <v>1548</v>
      </c>
      <c r="T186" t="s">
        <v>2110</v>
      </c>
      <c r="U186" t="s">
        <v>1</v>
      </c>
      <c r="V186">
        <v>41153</v>
      </c>
      <c r="W186" t="s">
        <v>1</v>
      </c>
      <c r="X186">
        <v>57</v>
      </c>
      <c r="Y186">
        <v>36.1</v>
      </c>
      <c r="Z186">
        <v>45.13</v>
      </c>
      <c r="AA186">
        <v>361.04</v>
      </c>
      <c r="AB186" t="s">
        <v>1541</v>
      </c>
      <c r="AD186" t="s">
        <v>1548</v>
      </c>
      <c r="AE186" t="s">
        <v>1548</v>
      </c>
      <c r="AF186" t="s">
        <v>1549</v>
      </c>
      <c r="AG186" t="s">
        <v>1</v>
      </c>
      <c r="AH186">
        <v>0</v>
      </c>
      <c r="AI186">
        <v>0</v>
      </c>
      <c r="AJ186">
        <v>0</v>
      </c>
      <c r="AK186" t="s">
        <v>1</v>
      </c>
      <c r="AL186" t="s">
        <v>1</v>
      </c>
      <c r="AM186" t="s">
        <v>2109</v>
      </c>
      <c r="AN186" t="b">
        <v>1</v>
      </c>
      <c r="AO186" t="b">
        <v>1</v>
      </c>
      <c r="AP186" t="s">
        <v>1541</v>
      </c>
    </row>
    <row r="187" spans="1:42" x14ac:dyDescent="0.25">
      <c r="A187" t="s">
        <v>2343</v>
      </c>
      <c r="B187">
        <v>11071861</v>
      </c>
      <c r="C187" t="s">
        <v>2344</v>
      </c>
      <c r="D187" t="s">
        <v>2345</v>
      </c>
      <c r="E187" t="s">
        <v>2346</v>
      </c>
      <c r="F187" t="s">
        <v>1539</v>
      </c>
      <c r="G187" t="s">
        <v>207</v>
      </c>
      <c r="H187" t="s">
        <v>1541</v>
      </c>
      <c r="I187" t="s">
        <v>2087</v>
      </c>
      <c r="J187" t="s">
        <v>2108</v>
      </c>
      <c r="K187">
        <v>1</v>
      </c>
      <c r="L187" t="s">
        <v>1542</v>
      </c>
      <c r="N187" t="s">
        <v>2089</v>
      </c>
      <c r="R187" t="s">
        <v>2109</v>
      </c>
      <c r="S187" t="s">
        <v>1548</v>
      </c>
      <c r="T187" t="s">
        <v>2110</v>
      </c>
      <c r="U187" t="s">
        <v>1</v>
      </c>
      <c r="V187">
        <v>41653</v>
      </c>
      <c r="W187" t="s">
        <v>1</v>
      </c>
      <c r="X187">
        <v>33</v>
      </c>
      <c r="Y187">
        <v>22.06</v>
      </c>
      <c r="Z187">
        <v>27.58</v>
      </c>
      <c r="AA187">
        <v>220.64</v>
      </c>
      <c r="AB187" t="s">
        <v>1541</v>
      </c>
      <c r="AD187" t="s">
        <v>1548</v>
      </c>
      <c r="AE187" t="s">
        <v>1548</v>
      </c>
      <c r="AF187" t="s">
        <v>1549</v>
      </c>
      <c r="AG187" t="s">
        <v>1</v>
      </c>
      <c r="AH187">
        <v>0</v>
      </c>
      <c r="AI187">
        <v>0</v>
      </c>
      <c r="AJ187">
        <v>0</v>
      </c>
      <c r="AK187" t="s">
        <v>1</v>
      </c>
      <c r="AL187" t="s">
        <v>1</v>
      </c>
      <c r="AM187" t="s">
        <v>2109</v>
      </c>
      <c r="AN187" t="b">
        <v>1</v>
      </c>
      <c r="AO187" t="b">
        <v>1</v>
      </c>
      <c r="AP187" t="s">
        <v>1541</v>
      </c>
    </row>
    <row r="188" spans="1:42" x14ac:dyDescent="0.25">
      <c r="A188" t="s">
        <v>2127</v>
      </c>
      <c r="B188">
        <v>13106929</v>
      </c>
      <c r="C188" t="s">
        <v>2128</v>
      </c>
      <c r="D188" t="s">
        <v>2129</v>
      </c>
      <c r="E188" t="s">
        <v>2130</v>
      </c>
      <c r="F188" t="s">
        <v>1539</v>
      </c>
      <c r="G188" t="s">
        <v>207</v>
      </c>
      <c r="H188" t="s">
        <v>1541</v>
      </c>
      <c r="I188" t="s">
        <v>2087</v>
      </c>
      <c r="J188" t="s">
        <v>2108</v>
      </c>
      <c r="K188">
        <v>1</v>
      </c>
      <c r="L188" t="s">
        <v>1542</v>
      </c>
      <c r="N188" t="s">
        <v>2089</v>
      </c>
      <c r="R188" t="s">
        <v>2109</v>
      </c>
      <c r="S188" t="s">
        <v>1548</v>
      </c>
      <c r="T188" t="s">
        <v>2110</v>
      </c>
      <c r="U188" t="s">
        <v>1</v>
      </c>
      <c r="V188">
        <v>44305</v>
      </c>
      <c r="W188" t="s">
        <v>1</v>
      </c>
      <c r="X188">
        <v>32</v>
      </c>
      <c r="Y188">
        <v>19.940000000000001</v>
      </c>
      <c r="Z188">
        <v>24.93</v>
      </c>
      <c r="AA188">
        <v>199.44</v>
      </c>
      <c r="AB188" t="s">
        <v>1541</v>
      </c>
      <c r="AC188" t="s">
        <v>1557</v>
      </c>
      <c r="AD188" t="s">
        <v>1548</v>
      </c>
      <c r="AE188" t="s">
        <v>1548</v>
      </c>
      <c r="AF188" t="s">
        <v>1549</v>
      </c>
      <c r="AG188" t="s">
        <v>1</v>
      </c>
      <c r="AH188">
        <v>0</v>
      </c>
      <c r="AI188">
        <v>0</v>
      </c>
      <c r="AJ188">
        <v>0</v>
      </c>
      <c r="AK188" t="s">
        <v>1552</v>
      </c>
      <c r="AL188">
        <v>44305</v>
      </c>
      <c r="AM188" t="s">
        <v>2109</v>
      </c>
      <c r="AN188" t="b">
        <v>1</v>
      </c>
      <c r="AO188" t="b">
        <v>1</v>
      </c>
      <c r="AP188" t="s">
        <v>1541</v>
      </c>
    </row>
    <row r="189" spans="1:42" x14ac:dyDescent="0.25">
      <c r="A189" t="s">
        <v>3049</v>
      </c>
      <c r="B189" t="s">
        <v>3050</v>
      </c>
      <c r="C189" t="s">
        <v>3051</v>
      </c>
      <c r="D189" t="s">
        <v>1804</v>
      </c>
      <c r="E189" t="s">
        <v>3052</v>
      </c>
      <c r="F189" t="s">
        <v>1539</v>
      </c>
      <c r="G189" t="s">
        <v>1541</v>
      </c>
      <c r="H189" t="s">
        <v>1541</v>
      </c>
      <c r="I189" t="s">
        <v>3002</v>
      </c>
      <c r="J189" t="s">
        <v>1541</v>
      </c>
      <c r="K189">
        <v>1</v>
      </c>
      <c r="L189" t="s">
        <v>2636</v>
      </c>
      <c r="N189" t="s">
        <v>2089</v>
      </c>
      <c r="R189" t="s">
        <v>2090</v>
      </c>
      <c r="T189" t="s">
        <v>2090</v>
      </c>
      <c r="U189" t="s">
        <v>1</v>
      </c>
      <c r="V189">
        <v>43594</v>
      </c>
      <c r="W189" t="s">
        <v>1</v>
      </c>
      <c r="X189" t="s">
        <v>1541</v>
      </c>
      <c r="Y189" t="s">
        <v>1541</v>
      </c>
      <c r="Z189">
        <v>20.63</v>
      </c>
      <c r="AA189">
        <v>166.92499999999998</v>
      </c>
      <c r="AB189" t="s">
        <v>2091</v>
      </c>
      <c r="AD189" t="s">
        <v>1567</v>
      </c>
      <c r="AE189">
        <v>0</v>
      </c>
      <c r="AF189" t="s">
        <v>1591</v>
      </c>
      <c r="AG189" t="s">
        <v>1567</v>
      </c>
      <c r="AH189">
        <v>0</v>
      </c>
      <c r="AI189">
        <v>0</v>
      </c>
      <c r="AJ189">
        <v>0</v>
      </c>
      <c r="AK189" t="s">
        <v>1</v>
      </c>
      <c r="AL189" t="s">
        <v>1</v>
      </c>
      <c r="AM189" t="s">
        <v>2044</v>
      </c>
      <c r="AN189" t="b">
        <v>1</v>
      </c>
      <c r="AO189" t="s">
        <v>1541</v>
      </c>
      <c r="AP189" t="b">
        <v>1</v>
      </c>
    </row>
    <row r="190" spans="1:42" x14ac:dyDescent="0.25">
      <c r="A190" t="s">
        <v>838</v>
      </c>
      <c r="B190">
        <v>13455367</v>
      </c>
      <c r="C190" t="s">
        <v>1951</v>
      </c>
      <c r="D190" t="s">
        <v>1952</v>
      </c>
      <c r="E190" t="s">
        <v>1953</v>
      </c>
      <c r="F190" t="s">
        <v>1539</v>
      </c>
      <c r="G190" t="s">
        <v>153</v>
      </c>
      <c r="H190" t="s">
        <v>1541</v>
      </c>
      <c r="I190" t="s">
        <v>1542</v>
      </c>
      <c r="J190" t="s">
        <v>1598</v>
      </c>
      <c r="K190">
        <v>1</v>
      </c>
      <c r="L190" t="s">
        <v>1542</v>
      </c>
      <c r="N190" t="s">
        <v>1544</v>
      </c>
      <c r="O190" t="s">
        <v>1545</v>
      </c>
      <c r="R190" t="s">
        <v>1599</v>
      </c>
      <c r="T190" t="s">
        <v>1599</v>
      </c>
      <c r="U190" t="s">
        <v>1</v>
      </c>
      <c r="V190">
        <v>44670</v>
      </c>
      <c r="W190" t="s">
        <v>1</v>
      </c>
      <c r="X190">
        <v>25</v>
      </c>
      <c r="Y190">
        <v>18.350000000000001</v>
      </c>
      <c r="Z190">
        <v>22.94</v>
      </c>
      <c r="AA190">
        <v>183.52</v>
      </c>
      <c r="AB190" t="s">
        <v>1557</v>
      </c>
      <c r="AD190" t="s">
        <v>1567</v>
      </c>
      <c r="AE190" t="s">
        <v>1590</v>
      </c>
      <c r="AF190" t="s">
        <v>1591</v>
      </c>
      <c r="AG190" t="s">
        <v>1592</v>
      </c>
      <c r="AH190" t="s">
        <v>1600</v>
      </c>
      <c r="AI190" t="s">
        <v>1600</v>
      </c>
      <c r="AJ190">
        <v>5</v>
      </c>
      <c r="AK190" t="s">
        <v>1552</v>
      </c>
      <c r="AL190">
        <v>44670</v>
      </c>
      <c r="AM190" t="s">
        <v>1602</v>
      </c>
      <c r="AN190" t="b">
        <v>1</v>
      </c>
      <c r="AO190" t="b">
        <v>1</v>
      </c>
      <c r="AP190" t="b">
        <v>1</v>
      </c>
    </row>
    <row r="191" spans="1:42" x14ac:dyDescent="0.25">
      <c r="A191" t="s">
        <v>2970</v>
      </c>
      <c r="B191" t="s">
        <v>2971</v>
      </c>
      <c r="C191" t="s">
        <v>1951</v>
      </c>
      <c r="D191" t="s">
        <v>1806</v>
      </c>
      <c r="E191" t="s">
        <v>2972</v>
      </c>
      <c r="F191" t="s">
        <v>1539</v>
      </c>
      <c r="G191" t="s">
        <v>1541</v>
      </c>
      <c r="H191" t="s">
        <v>1541</v>
      </c>
      <c r="I191" t="s">
        <v>2973</v>
      </c>
      <c r="J191" t="s">
        <v>1541</v>
      </c>
      <c r="K191">
        <v>1</v>
      </c>
      <c r="L191" t="s">
        <v>2096</v>
      </c>
      <c r="M191" t="s">
        <v>2087</v>
      </c>
      <c r="N191" t="s">
        <v>2089</v>
      </c>
      <c r="O191" t="s">
        <v>1545</v>
      </c>
      <c r="R191" t="s">
        <v>1642</v>
      </c>
      <c r="T191" t="s">
        <v>1642</v>
      </c>
      <c r="U191" t="s">
        <v>1</v>
      </c>
      <c r="V191">
        <v>44482</v>
      </c>
      <c r="W191" t="s">
        <v>1</v>
      </c>
      <c r="X191" t="s">
        <v>1541</v>
      </c>
      <c r="Y191" t="s">
        <v>1541</v>
      </c>
      <c r="Z191">
        <v>17.53</v>
      </c>
      <c r="AA191">
        <v>142.125</v>
      </c>
      <c r="AB191" t="s">
        <v>1557</v>
      </c>
      <c r="AD191" t="s">
        <v>1583</v>
      </c>
      <c r="AE191" t="s">
        <v>1590</v>
      </c>
      <c r="AF191" t="s">
        <v>1591</v>
      </c>
      <c r="AG191" t="s">
        <v>2013</v>
      </c>
      <c r="AH191" t="s">
        <v>1687</v>
      </c>
      <c r="AI191" t="s">
        <v>1686</v>
      </c>
      <c r="AJ191">
        <v>3</v>
      </c>
      <c r="AK191" t="s">
        <v>1552</v>
      </c>
      <c r="AL191">
        <v>44482</v>
      </c>
      <c r="AM191" t="s">
        <v>1602</v>
      </c>
      <c r="AN191" t="b">
        <v>1</v>
      </c>
      <c r="AO191" t="s">
        <v>1541</v>
      </c>
      <c r="AP191" t="b">
        <v>1</v>
      </c>
    </row>
    <row r="192" spans="1:42" x14ac:dyDescent="0.25">
      <c r="A192" t="s">
        <v>3633</v>
      </c>
      <c r="B192" t="s">
        <v>3634</v>
      </c>
      <c r="C192" t="s">
        <v>1951</v>
      </c>
      <c r="D192" t="s">
        <v>1637</v>
      </c>
      <c r="E192" t="s">
        <v>3635</v>
      </c>
      <c r="F192" t="s">
        <v>1539</v>
      </c>
      <c r="G192" t="s">
        <v>1541</v>
      </c>
      <c r="H192" t="s">
        <v>1541</v>
      </c>
      <c r="I192" t="s">
        <v>3621</v>
      </c>
      <c r="J192" t="s">
        <v>1541</v>
      </c>
      <c r="K192">
        <v>1</v>
      </c>
      <c r="L192" t="s">
        <v>2636</v>
      </c>
      <c r="N192" t="s">
        <v>2089</v>
      </c>
      <c r="O192" t="s">
        <v>1545</v>
      </c>
      <c r="P192" t="s">
        <v>1545</v>
      </c>
      <c r="R192" t="s">
        <v>2039</v>
      </c>
      <c r="T192" t="s">
        <v>2039</v>
      </c>
      <c r="U192" t="s">
        <v>2039</v>
      </c>
      <c r="V192">
        <v>43787</v>
      </c>
      <c r="W192" t="s">
        <v>1</v>
      </c>
      <c r="X192" t="s">
        <v>1541</v>
      </c>
      <c r="Y192" t="s">
        <v>1541</v>
      </c>
      <c r="Z192">
        <v>20</v>
      </c>
      <c r="AA192">
        <v>161.88499999999999</v>
      </c>
      <c r="AB192" t="s">
        <v>2040</v>
      </c>
      <c r="AD192" t="s">
        <v>1590</v>
      </c>
      <c r="AE192" t="s">
        <v>1590</v>
      </c>
      <c r="AF192" t="s">
        <v>1549</v>
      </c>
      <c r="AG192" t="s">
        <v>1</v>
      </c>
      <c r="AH192">
        <v>0</v>
      </c>
      <c r="AI192">
        <v>0</v>
      </c>
      <c r="AJ192">
        <v>0</v>
      </c>
      <c r="AK192" t="s">
        <v>1608</v>
      </c>
      <c r="AL192">
        <v>44459</v>
      </c>
      <c r="AM192" t="s">
        <v>2044</v>
      </c>
      <c r="AN192" t="b">
        <v>1</v>
      </c>
      <c r="AO192" t="s">
        <v>1541</v>
      </c>
      <c r="AP192" t="b">
        <v>1</v>
      </c>
    </row>
    <row r="193" spans="1:42" x14ac:dyDescent="0.25">
      <c r="A193" t="s">
        <v>843</v>
      </c>
      <c r="B193">
        <v>11758163</v>
      </c>
      <c r="C193" t="s">
        <v>1662</v>
      </c>
      <c r="D193" t="s">
        <v>1663</v>
      </c>
      <c r="E193" t="s">
        <v>1664</v>
      </c>
      <c r="F193" t="s">
        <v>1539</v>
      </c>
      <c r="G193" t="s">
        <v>1574</v>
      </c>
      <c r="H193" t="s">
        <v>1582</v>
      </c>
      <c r="I193" t="s">
        <v>1542</v>
      </c>
      <c r="J193" t="s">
        <v>1588</v>
      </c>
      <c r="K193">
        <v>1</v>
      </c>
      <c r="L193" t="s">
        <v>1542</v>
      </c>
      <c r="N193" t="s">
        <v>1544</v>
      </c>
      <c r="O193" t="s">
        <v>1545</v>
      </c>
      <c r="Q193" t="s">
        <v>1576</v>
      </c>
      <c r="R193" t="s">
        <v>1589</v>
      </c>
      <c r="T193" t="s">
        <v>1589</v>
      </c>
      <c r="U193" t="s">
        <v>1</v>
      </c>
      <c r="V193">
        <v>43647</v>
      </c>
      <c r="W193" t="s">
        <v>1</v>
      </c>
      <c r="X193">
        <v>58</v>
      </c>
      <c r="Y193">
        <v>52.03</v>
      </c>
      <c r="Z193">
        <v>65.040000000000006</v>
      </c>
      <c r="AA193">
        <v>520.32000000000005</v>
      </c>
      <c r="AB193" t="s">
        <v>1547</v>
      </c>
      <c r="AD193" t="s">
        <v>1567</v>
      </c>
      <c r="AE193" t="s">
        <v>1583</v>
      </c>
      <c r="AF193" t="s">
        <v>1591</v>
      </c>
      <c r="AG193" t="s">
        <v>1665</v>
      </c>
      <c r="AH193" t="s">
        <v>1593</v>
      </c>
      <c r="AI193" t="s">
        <v>1648</v>
      </c>
      <c r="AJ193">
        <v>2</v>
      </c>
      <c r="AK193" t="s">
        <v>1552</v>
      </c>
      <c r="AL193">
        <v>43647</v>
      </c>
      <c r="AM193" t="s">
        <v>1594</v>
      </c>
      <c r="AN193" t="b">
        <v>1</v>
      </c>
      <c r="AO193" t="b">
        <v>1</v>
      </c>
      <c r="AP193" t="b">
        <v>1</v>
      </c>
    </row>
    <row r="194" spans="1:42" x14ac:dyDescent="0.25">
      <c r="A194" t="s">
        <v>3719</v>
      </c>
      <c r="B194" t="s">
        <v>3720</v>
      </c>
      <c r="C194" t="s">
        <v>3721</v>
      </c>
      <c r="D194" t="s">
        <v>2345</v>
      </c>
      <c r="E194" t="s">
        <v>3722</v>
      </c>
      <c r="F194" t="s">
        <v>1539</v>
      </c>
      <c r="G194" t="s">
        <v>1541</v>
      </c>
      <c r="H194" t="s">
        <v>1541</v>
      </c>
      <c r="I194" t="s">
        <v>3621</v>
      </c>
      <c r="J194" t="s">
        <v>1541</v>
      </c>
      <c r="K194">
        <v>1</v>
      </c>
      <c r="L194" t="s">
        <v>2636</v>
      </c>
      <c r="N194" t="s">
        <v>2089</v>
      </c>
      <c r="O194" t="s">
        <v>1545</v>
      </c>
      <c r="P194" t="s">
        <v>1545</v>
      </c>
      <c r="Q194" t="s">
        <v>1576</v>
      </c>
      <c r="R194" t="s">
        <v>2121</v>
      </c>
      <c r="S194" t="s">
        <v>2285</v>
      </c>
      <c r="T194" t="s">
        <v>2286</v>
      </c>
      <c r="U194" t="s">
        <v>2121</v>
      </c>
      <c r="V194">
        <v>44295</v>
      </c>
      <c r="W194" t="s">
        <v>1</v>
      </c>
      <c r="X194" t="s">
        <v>1541</v>
      </c>
      <c r="Y194" t="s">
        <v>1541</v>
      </c>
      <c r="Z194">
        <v>20</v>
      </c>
      <c r="AA194">
        <v>161.88499999999999</v>
      </c>
      <c r="AB194" t="s">
        <v>2040</v>
      </c>
      <c r="AD194" t="s">
        <v>1567</v>
      </c>
      <c r="AE194">
        <v>0</v>
      </c>
      <c r="AF194" t="s">
        <v>1591</v>
      </c>
      <c r="AG194" t="s">
        <v>1567</v>
      </c>
      <c r="AH194">
        <v>0</v>
      </c>
      <c r="AI194">
        <v>0</v>
      </c>
      <c r="AJ194">
        <v>0</v>
      </c>
      <c r="AK194" t="s">
        <v>1608</v>
      </c>
      <c r="AL194">
        <v>44707</v>
      </c>
      <c r="AM194" t="s">
        <v>2044</v>
      </c>
      <c r="AN194" t="b">
        <v>1</v>
      </c>
      <c r="AO194" t="s">
        <v>1541</v>
      </c>
      <c r="AP194" t="b">
        <v>1</v>
      </c>
    </row>
    <row r="195" spans="1:42" x14ac:dyDescent="0.25">
      <c r="A195" t="s">
        <v>3385</v>
      </c>
      <c r="B195" t="s">
        <v>3386</v>
      </c>
      <c r="C195" t="s">
        <v>3387</v>
      </c>
      <c r="D195" t="s">
        <v>3388</v>
      </c>
      <c r="E195" t="s">
        <v>3389</v>
      </c>
      <c r="F195" t="s">
        <v>1539</v>
      </c>
      <c r="G195" t="s">
        <v>1541</v>
      </c>
      <c r="H195" t="s">
        <v>1541</v>
      </c>
      <c r="I195" t="s">
        <v>3384</v>
      </c>
      <c r="J195" t="s">
        <v>1541</v>
      </c>
      <c r="K195">
        <v>1</v>
      </c>
      <c r="L195" t="s">
        <v>2636</v>
      </c>
      <c r="N195" t="s">
        <v>2089</v>
      </c>
      <c r="O195" t="s">
        <v>1545</v>
      </c>
      <c r="P195" t="s">
        <v>1545</v>
      </c>
      <c r="R195" t="s">
        <v>2039</v>
      </c>
      <c r="T195" t="s">
        <v>2039</v>
      </c>
      <c r="U195" t="s">
        <v>2039</v>
      </c>
      <c r="V195">
        <v>44746</v>
      </c>
      <c r="W195" t="s">
        <v>1</v>
      </c>
      <c r="X195" t="s">
        <v>1541</v>
      </c>
      <c r="Y195" t="s">
        <v>1541</v>
      </c>
      <c r="Z195">
        <v>20.63</v>
      </c>
      <c r="AA195">
        <v>166.92499999999998</v>
      </c>
      <c r="AB195" t="s">
        <v>2040</v>
      </c>
      <c r="AD195" t="s">
        <v>1567</v>
      </c>
      <c r="AE195" t="s">
        <v>2042</v>
      </c>
      <c r="AF195" t="s">
        <v>1591</v>
      </c>
      <c r="AG195" t="s">
        <v>2257</v>
      </c>
      <c r="AH195">
        <v>0</v>
      </c>
      <c r="AI195">
        <v>0</v>
      </c>
      <c r="AJ195">
        <v>0</v>
      </c>
      <c r="AK195" t="s">
        <v>1552</v>
      </c>
      <c r="AL195">
        <v>44743</v>
      </c>
      <c r="AM195" t="s">
        <v>2044</v>
      </c>
      <c r="AN195" t="b">
        <v>1</v>
      </c>
      <c r="AO195" t="s">
        <v>1541</v>
      </c>
      <c r="AP195" t="b">
        <v>1</v>
      </c>
    </row>
    <row r="196" spans="1:42" x14ac:dyDescent="0.25">
      <c r="A196" t="s">
        <v>2516</v>
      </c>
      <c r="B196">
        <v>10489100</v>
      </c>
      <c r="C196" t="s">
        <v>2517</v>
      </c>
      <c r="D196" t="s">
        <v>2501</v>
      </c>
      <c r="E196" t="s">
        <v>2518</v>
      </c>
      <c r="F196" t="s">
        <v>1539</v>
      </c>
      <c r="G196" t="s">
        <v>207</v>
      </c>
      <c r="H196" t="s">
        <v>1541</v>
      </c>
      <c r="I196" t="s">
        <v>2087</v>
      </c>
      <c r="J196" t="s">
        <v>2108</v>
      </c>
      <c r="K196">
        <v>1</v>
      </c>
      <c r="L196" t="s">
        <v>1542</v>
      </c>
      <c r="N196" t="s">
        <v>2089</v>
      </c>
      <c r="R196" t="s">
        <v>2109</v>
      </c>
      <c r="S196" t="s">
        <v>1548</v>
      </c>
      <c r="T196" t="s">
        <v>2110</v>
      </c>
      <c r="U196" t="s">
        <v>1</v>
      </c>
      <c r="V196">
        <v>40021</v>
      </c>
      <c r="W196" t="s">
        <v>1</v>
      </c>
      <c r="X196">
        <v>34</v>
      </c>
      <c r="Y196">
        <v>25.18</v>
      </c>
      <c r="Z196">
        <v>31.48</v>
      </c>
      <c r="AA196">
        <v>251.84</v>
      </c>
      <c r="AB196" t="s">
        <v>1541</v>
      </c>
      <c r="AD196" t="s">
        <v>1548</v>
      </c>
      <c r="AE196" t="s">
        <v>1548</v>
      </c>
      <c r="AF196" t="s">
        <v>1549</v>
      </c>
      <c r="AG196" t="s">
        <v>1</v>
      </c>
      <c r="AH196">
        <v>0</v>
      </c>
      <c r="AI196">
        <v>0</v>
      </c>
      <c r="AJ196">
        <v>0</v>
      </c>
      <c r="AK196" t="s">
        <v>1</v>
      </c>
      <c r="AL196" t="s">
        <v>1</v>
      </c>
      <c r="AM196" t="s">
        <v>2109</v>
      </c>
      <c r="AN196" t="b">
        <v>1</v>
      </c>
      <c r="AO196" t="b">
        <v>1</v>
      </c>
      <c r="AP196" t="s">
        <v>1541</v>
      </c>
    </row>
    <row r="197" spans="1:42" x14ac:dyDescent="0.25">
      <c r="A197" t="s">
        <v>1007</v>
      </c>
      <c r="B197">
        <v>10874104</v>
      </c>
      <c r="C197" t="s">
        <v>2140</v>
      </c>
      <c r="D197" t="s">
        <v>1645</v>
      </c>
      <c r="E197" t="s">
        <v>2141</v>
      </c>
      <c r="F197" t="s">
        <v>1539</v>
      </c>
      <c r="G197" t="s">
        <v>153</v>
      </c>
      <c r="H197" t="s">
        <v>1541</v>
      </c>
      <c r="I197" t="s">
        <v>2087</v>
      </c>
      <c r="J197" t="s">
        <v>2088</v>
      </c>
      <c r="K197">
        <v>1</v>
      </c>
      <c r="L197" t="s">
        <v>1542</v>
      </c>
      <c r="N197" t="s">
        <v>2089</v>
      </c>
      <c r="R197" t="s">
        <v>2090</v>
      </c>
      <c r="T197" t="s">
        <v>2090</v>
      </c>
      <c r="U197" t="s">
        <v>1</v>
      </c>
      <c r="V197">
        <v>41421</v>
      </c>
      <c r="W197" t="s">
        <v>1</v>
      </c>
      <c r="X197">
        <v>26</v>
      </c>
      <c r="Y197">
        <v>18.7</v>
      </c>
      <c r="Z197">
        <v>23.38</v>
      </c>
      <c r="AA197">
        <v>187.04</v>
      </c>
      <c r="AB197" t="s">
        <v>2091</v>
      </c>
      <c r="AD197" t="s">
        <v>1548</v>
      </c>
      <c r="AE197">
        <v>0</v>
      </c>
      <c r="AF197" t="s">
        <v>1591</v>
      </c>
      <c r="AG197" t="s">
        <v>1548</v>
      </c>
      <c r="AH197">
        <v>0</v>
      </c>
      <c r="AI197">
        <v>0</v>
      </c>
      <c r="AJ197">
        <v>0</v>
      </c>
      <c r="AK197" t="s">
        <v>1</v>
      </c>
      <c r="AL197" t="s">
        <v>1</v>
      </c>
      <c r="AM197" t="s">
        <v>2044</v>
      </c>
      <c r="AN197" t="b">
        <v>1</v>
      </c>
      <c r="AO197" t="b">
        <v>1</v>
      </c>
      <c r="AP197" t="b">
        <v>1</v>
      </c>
    </row>
    <row r="198" spans="1:42" x14ac:dyDescent="0.25">
      <c r="A198" t="s">
        <v>2104</v>
      </c>
      <c r="B198">
        <v>13463983</v>
      </c>
      <c r="C198" t="s">
        <v>2105</v>
      </c>
      <c r="D198" t="s">
        <v>2106</v>
      </c>
      <c r="E198" t="s">
        <v>2107</v>
      </c>
      <c r="F198" t="s">
        <v>1539</v>
      </c>
      <c r="G198" t="s">
        <v>207</v>
      </c>
      <c r="H198" t="s">
        <v>1541</v>
      </c>
      <c r="I198" t="s">
        <v>2087</v>
      </c>
      <c r="J198" t="s">
        <v>2108</v>
      </c>
      <c r="K198">
        <v>1</v>
      </c>
      <c r="L198" t="s">
        <v>1542</v>
      </c>
      <c r="N198" t="s">
        <v>2089</v>
      </c>
      <c r="R198" t="s">
        <v>2109</v>
      </c>
      <c r="S198" t="s">
        <v>1548</v>
      </c>
      <c r="T198" t="s">
        <v>2110</v>
      </c>
      <c r="U198" t="s">
        <v>1</v>
      </c>
      <c r="V198">
        <v>44680</v>
      </c>
      <c r="W198" t="s">
        <v>1</v>
      </c>
      <c r="X198">
        <v>31</v>
      </c>
      <c r="Y198">
        <v>17.98</v>
      </c>
      <c r="Z198">
        <v>22.48</v>
      </c>
      <c r="AA198">
        <v>179.84</v>
      </c>
      <c r="AB198" t="s">
        <v>1541</v>
      </c>
      <c r="AD198" t="s">
        <v>1548</v>
      </c>
      <c r="AE198" t="s">
        <v>1548</v>
      </c>
      <c r="AF198" t="s">
        <v>1549</v>
      </c>
      <c r="AG198" t="s">
        <v>1</v>
      </c>
      <c r="AH198">
        <v>0</v>
      </c>
      <c r="AI198">
        <v>0</v>
      </c>
      <c r="AJ198">
        <v>0</v>
      </c>
      <c r="AK198" t="s">
        <v>1552</v>
      </c>
      <c r="AL198">
        <v>44671</v>
      </c>
      <c r="AM198" t="s">
        <v>2109</v>
      </c>
      <c r="AN198" t="b">
        <v>1</v>
      </c>
      <c r="AO198" t="b">
        <v>1</v>
      </c>
      <c r="AP198" t="s">
        <v>1541</v>
      </c>
    </row>
    <row r="199" spans="1:42" x14ac:dyDescent="0.25">
      <c r="A199" t="s">
        <v>2646</v>
      </c>
      <c r="B199" t="s">
        <v>2647</v>
      </c>
      <c r="C199" t="s">
        <v>2648</v>
      </c>
      <c r="D199" t="s">
        <v>2649</v>
      </c>
      <c r="E199" t="s">
        <v>2650</v>
      </c>
      <c r="F199" t="s">
        <v>1556</v>
      </c>
      <c r="G199" t="s">
        <v>1541</v>
      </c>
      <c r="H199" t="s">
        <v>1541</v>
      </c>
      <c r="I199" t="s">
        <v>2635</v>
      </c>
      <c r="J199" t="s">
        <v>1541</v>
      </c>
      <c r="K199">
        <v>1</v>
      </c>
      <c r="L199" t="s">
        <v>2636</v>
      </c>
      <c r="N199" t="s">
        <v>2089</v>
      </c>
      <c r="O199" t="s">
        <v>1545</v>
      </c>
      <c r="Q199" t="s">
        <v>1576</v>
      </c>
      <c r="R199" t="s">
        <v>1691</v>
      </c>
      <c r="T199" t="s">
        <v>1691</v>
      </c>
      <c r="U199" t="s">
        <v>1</v>
      </c>
      <c r="V199">
        <v>43887</v>
      </c>
      <c r="W199" t="s">
        <v>1</v>
      </c>
      <c r="X199" t="s">
        <v>1541</v>
      </c>
      <c r="Y199" t="s">
        <v>1541</v>
      </c>
      <c r="Z199">
        <v>22.5</v>
      </c>
      <c r="AA199">
        <v>181.88499999999999</v>
      </c>
      <c r="AB199" t="s">
        <v>1557</v>
      </c>
      <c r="AD199" t="s">
        <v>1567</v>
      </c>
      <c r="AE199" t="s">
        <v>1583</v>
      </c>
      <c r="AF199" t="s">
        <v>1591</v>
      </c>
      <c r="AG199" t="s">
        <v>1665</v>
      </c>
      <c r="AH199" t="s">
        <v>1696</v>
      </c>
      <c r="AI199" t="s">
        <v>2252</v>
      </c>
      <c r="AJ199">
        <v>3</v>
      </c>
      <c r="AK199" t="s">
        <v>1552</v>
      </c>
      <c r="AL199">
        <v>43887</v>
      </c>
      <c r="AM199" t="s">
        <v>1602</v>
      </c>
      <c r="AN199" t="b">
        <v>1</v>
      </c>
      <c r="AO199" t="s">
        <v>1541</v>
      </c>
      <c r="AP199" t="b">
        <v>1</v>
      </c>
    </row>
    <row r="200" spans="1:42" x14ac:dyDescent="0.25">
      <c r="A200" t="s">
        <v>3660</v>
      </c>
      <c r="B200" t="s">
        <v>3661</v>
      </c>
      <c r="C200" t="s">
        <v>3662</v>
      </c>
      <c r="D200" t="s">
        <v>3663</v>
      </c>
      <c r="E200" t="s">
        <v>3664</v>
      </c>
      <c r="F200" t="s">
        <v>1539</v>
      </c>
      <c r="G200" t="s">
        <v>1541</v>
      </c>
      <c r="H200" t="s">
        <v>1541</v>
      </c>
      <c r="I200" t="s">
        <v>3621</v>
      </c>
      <c r="J200" t="s">
        <v>1541</v>
      </c>
      <c r="K200">
        <v>1</v>
      </c>
      <c r="L200" t="s">
        <v>2636</v>
      </c>
      <c r="N200" t="s">
        <v>2089</v>
      </c>
      <c r="O200" t="s">
        <v>1545</v>
      </c>
      <c r="P200" t="s">
        <v>1545</v>
      </c>
      <c r="R200" t="s">
        <v>2039</v>
      </c>
      <c r="T200" t="s">
        <v>2039</v>
      </c>
      <c r="U200" t="s">
        <v>2039</v>
      </c>
      <c r="V200">
        <v>44655</v>
      </c>
      <c r="W200" t="s">
        <v>1</v>
      </c>
      <c r="X200" t="s">
        <v>1541</v>
      </c>
      <c r="Y200" t="s">
        <v>1541</v>
      </c>
      <c r="Z200">
        <v>20.63</v>
      </c>
      <c r="AA200">
        <v>166.92499999999998</v>
      </c>
      <c r="AB200" t="s">
        <v>2040</v>
      </c>
      <c r="AD200" t="s">
        <v>1567</v>
      </c>
      <c r="AE200" t="s">
        <v>2042</v>
      </c>
      <c r="AF200" t="s">
        <v>1591</v>
      </c>
      <c r="AG200" t="s">
        <v>2257</v>
      </c>
      <c r="AH200">
        <v>0</v>
      </c>
      <c r="AI200">
        <v>0</v>
      </c>
      <c r="AJ200">
        <v>0</v>
      </c>
      <c r="AK200" t="s">
        <v>1552</v>
      </c>
      <c r="AL200">
        <v>44655</v>
      </c>
      <c r="AM200" t="s">
        <v>2044</v>
      </c>
      <c r="AN200" t="b">
        <v>1</v>
      </c>
      <c r="AO200" t="s">
        <v>1541</v>
      </c>
      <c r="AP200" t="b">
        <v>1</v>
      </c>
    </row>
    <row r="201" spans="1:42" x14ac:dyDescent="0.25">
      <c r="A201" t="s">
        <v>1017</v>
      </c>
      <c r="B201">
        <v>13609663</v>
      </c>
      <c r="C201" t="s">
        <v>2164</v>
      </c>
      <c r="D201" t="s">
        <v>2159</v>
      </c>
      <c r="E201" t="s">
        <v>2165</v>
      </c>
      <c r="F201" t="s">
        <v>1539</v>
      </c>
      <c r="G201" t="s">
        <v>207</v>
      </c>
      <c r="H201" t="s">
        <v>1541</v>
      </c>
      <c r="I201" t="s">
        <v>2087</v>
      </c>
      <c r="J201" t="s">
        <v>2108</v>
      </c>
      <c r="K201">
        <v>1</v>
      </c>
      <c r="L201" t="s">
        <v>1542</v>
      </c>
      <c r="N201" t="s">
        <v>2089</v>
      </c>
      <c r="R201" t="s">
        <v>2109</v>
      </c>
      <c r="S201" t="s">
        <v>1548</v>
      </c>
      <c r="T201" t="s">
        <v>2110</v>
      </c>
      <c r="U201" t="s">
        <v>1</v>
      </c>
      <c r="V201">
        <v>44887</v>
      </c>
      <c r="W201" t="s">
        <v>1</v>
      </c>
      <c r="X201">
        <v>32</v>
      </c>
      <c r="Y201">
        <v>19.940000000000001</v>
      </c>
      <c r="Z201">
        <v>24.93</v>
      </c>
      <c r="AA201">
        <v>199.44</v>
      </c>
      <c r="AB201" t="s">
        <v>1541</v>
      </c>
      <c r="AC201" t="s">
        <v>1557</v>
      </c>
      <c r="AD201" t="s">
        <v>1548</v>
      </c>
      <c r="AE201" t="s">
        <v>1548</v>
      </c>
      <c r="AF201" t="s">
        <v>1549</v>
      </c>
      <c r="AG201" t="s">
        <v>1</v>
      </c>
      <c r="AH201">
        <v>0</v>
      </c>
      <c r="AI201">
        <v>0</v>
      </c>
      <c r="AJ201">
        <v>0</v>
      </c>
      <c r="AK201" t="s">
        <v>1552</v>
      </c>
      <c r="AL201">
        <v>44890</v>
      </c>
      <c r="AM201" t="s">
        <v>2109</v>
      </c>
      <c r="AN201" t="b">
        <v>1</v>
      </c>
      <c r="AO201" t="b">
        <v>1</v>
      </c>
      <c r="AP201" t="s">
        <v>1541</v>
      </c>
    </row>
    <row r="202" spans="1:42" x14ac:dyDescent="0.25">
      <c r="A202" t="s">
        <v>1068</v>
      </c>
      <c r="B202">
        <v>13177856</v>
      </c>
      <c r="C202" t="s">
        <v>2164</v>
      </c>
      <c r="D202" t="s">
        <v>2183</v>
      </c>
      <c r="E202" t="s">
        <v>2184</v>
      </c>
      <c r="F202" t="s">
        <v>1539</v>
      </c>
      <c r="G202" t="s">
        <v>207</v>
      </c>
      <c r="H202" t="s">
        <v>1541</v>
      </c>
      <c r="I202" t="s">
        <v>2087</v>
      </c>
      <c r="J202" t="s">
        <v>2126</v>
      </c>
      <c r="K202">
        <v>1</v>
      </c>
      <c r="L202" t="s">
        <v>1542</v>
      </c>
      <c r="N202" t="s">
        <v>2089</v>
      </c>
      <c r="O202" t="s">
        <v>1545</v>
      </c>
      <c r="Q202" t="s">
        <v>1576</v>
      </c>
      <c r="R202" t="s">
        <v>1546</v>
      </c>
      <c r="T202" t="s">
        <v>1546</v>
      </c>
      <c r="U202" t="s">
        <v>1</v>
      </c>
      <c r="V202">
        <v>44382</v>
      </c>
      <c r="W202" t="s">
        <v>1</v>
      </c>
      <c r="X202">
        <v>32</v>
      </c>
      <c r="Y202">
        <v>19.940000000000001</v>
      </c>
      <c r="Z202">
        <v>24.93</v>
      </c>
      <c r="AA202">
        <v>199.44</v>
      </c>
      <c r="AB202" t="s">
        <v>1557</v>
      </c>
      <c r="AD202" t="s">
        <v>1548</v>
      </c>
      <c r="AE202" t="s">
        <v>1548</v>
      </c>
      <c r="AF202" t="s">
        <v>1549</v>
      </c>
      <c r="AG202" t="s">
        <v>1</v>
      </c>
      <c r="AH202" t="s">
        <v>1670</v>
      </c>
      <c r="AI202" t="s">
        <v>1551</v>
      </c>
      <c r="AJ202">
        <v>3</v>
      </c>
      <c r="AK202" t="s">
        <v>1552</v>
      </c>
      <c r="AL202">
        <v>44384</v>
      </c>
      <c r="AM202" t="s">
        <v>1546</v>
      </c>
      <c r="AN202" t="b">
        <v>1</v>
      </c>
      <c r="AO202" t="b">
        <v>1</v>
      </c>
      <c r="AP202" t="b">
        <v>1</v>
      </c>
    </row>
    <row r="203" spans="1:42" x14ac:dyDescent="0.25">
      <c r="A203" t="s">
        <v>1329</v>
      </c>
      <c r="B203">
        <v>13622175</v>
      </c>
      <c r="C203" t="s">
        <v>2164</v>
      </c>
      <c r="D203" t="s">
        <v>2456</v>
      </c>
      <c r="E203" t="s">
        <v>2457</v>
      </c>
      <c r="F203" t="s">
        <v>1539</v>
      </c>
      <c r="G203" t="s">
        <v>1574</v>
      </c>
      <c r="H203" t="s">
        <v>167</v>
      </c>
      <c r="I203" t="s">
        <v>2087</v>
      </c>
      <c r="J203" t="s">
        <v>2108</v>
      </c>
      <c r="K203">
        <v>1</v>
      </c>
      <c r="L203" t="s">
        <v>1542</v>
      </c>
      <c r="N203" t="s">
        <v>2089</v>
      </c>
      <c r="R203" t="s">
        <v>2109</v>
      </c>
      <c r="S203" t="s">
        <v>1548</v>
      </c>
      <c r="T203" t="s">
        <v>2110</v>
      </c>
      <c r="U203" t="s">
        <v>1</v>
      </c>
      <c r="V203">
        <v>44939</v>
      </c>
      <c r="W203" t="s">
        <v>1</v>
      </c>
      <c r="X203">
        <v>57</v>
      </c>
      <c r="Y203">
        <v>36.1</v>
      </c>
      <c r="Z203">
        <v>45.13</v>
      </c>
      <c r="AA203">
        <v>361.04</v>
      </c>
      <c r="AB203" t="s">
        <v>1541</v>
      </c>
      <c r="AD203" t="s">
        <v>1548</v>
      </c>
      <c r="AE203" t="s">
        <v>1548</v>
      </c>
      <c r="AF203" t="s">
        <v>1549</v>
      </c>
      <c r="AG203" t="s">
        <v>1</v>
      </c>
      <c r="AH203">
        <v>0</v>
      </c>
      <c r="AI203">
        <v>0</v>
      </c>
      <c r="AJ203">
        <v>0</v>
      </c>
      <c r="AK203" t="s">
        <v>1552</v>
      </c>
      <c r="AL203">
        <v>44988</v>
      </c>
      <c r="AM203" t="s">
        <v>2109</v>
      </c>
      <c r="AN203" t="b">
        <v>1</v>
      </c>
      <c r="AO203" t="b">
        <v>1</v>
      </c>
      <c r="AP203" t="s">
        <v>1541</v>
      </c>
    </row>
    <row r="204" spans="1:42" x14ac:dyDescent="0.25">
      <c r="A204" t="s">
        <v>1352</v>
      </c>
      <c r="B204">
        <v>13187150</v>
      </c>
      <c r="C204" t="s">
        <v>2478</v>
      </c>
      <c r="D204" t="s">
        <v>1925</v>
      </c>
      <c r="E204" t="s">
        <v>2479</v>
      </c>
      <c r="F204" t="s">
        <v>1539</v>
      </c>
      <c r="G204" t="s">
        <v>207</v>
      </c>
      <c r="H204" t="s">
        <v>1541</v>
      </c>
      <c r="I204" t="s">
        <v>2087</v>
      </c>
      <c r="J204" t="s">
        <v>2088</v>
      </c>
      <c r="K204">
        <v>1</v>
      </c>
      <c r="L204" t="s">
        <v>1542</v>
      </c>
      <c r="N204" t="s">
        <v>2089</v>
      </c>
      <c r="O204" t="s">
        <v>1545</v>
      </c>
      <c r="P204" t="s">
        <v>1545</v>
      </c>
      <c r="Q204" t="s">
        <v>1576</v>
      </c>
      <c r="R204" t="s">
        <v>2121</v>
      </c>
      <c r="S204" t="s">
        <v>2285</v>
      </c>
      <c r="T204" t="s">
        <v>2286</v>
      </c>
      <c r="U204" t="s">
        <v>2121</v>
      </c>
      <c r="V204">
        <v>44378</v>
      </c>
      <c r="W204" t="s">
        <v>1</v>
      </c>
      <c r="X204">
        <v>32</v>
      </c>
      <c r="Y204">
        <v>19.940000000000001</v>
      </c>
      <c r="Z204">
        <v>24.93</v>
      </c>
      <c r="AA204">
        <v>199.44</v>
      </c>
      <c r="AB204" t="s">
        <v>2040</v>
      </c>
      <c r="AD204" t="s">
        <v>1567</v>
      </c>
      <c r="AE204">
        <v>0</v>
      </c>
      <c r="AF204" t="s">
        <v>1591</v>
      </c>
      <c r="AG204" t="s">
        <v>1567</v>
      </c>
      <c r="AH204">
        <v>0</v>
      </c>
      <c r="AI204">
        <v>0</v>
      </c>
      <c r="AJ204">
        <v>0</v>
      </c>
      <c r="AK204" t="s">
        <v>1608</v>
      </c>
      <c r="AL204">
        <v>44707</v>
      </c>
      <c r="AM204" t="s">
        <v>2044</v>
      </c>
      <c r="AN204" t="b">
        <v>1</v>
      </c>
      <c r="AO204" t="b">
        <v>1</v>
      </c>
      <c r="AP204" t="b">
        <v>1</v>
      </c>
    </row>
    <row r="205" spans="1:42" x14ac:dyDescent="0.25">
      <c r="A205" t="s">
        <v>2741</v>
      </c>
      <c r="B205" t="s">
        <v>2742</v>
      </c>
      <c r="C205" t="s">
        <v>2743</v>
      </c>
      <c r="D205" t="s">
        <v>1864</v>
      </c>
      <c r="E205" t="s">
        <v>2744</v>
      </c>
      <c r="F205" t="s">
        <v>1539</v>
      </c>
      <c r="G205" t="s">
        <v>1541</v>
      </c>
      <c r="H205" t="s">
        <v>1541</v>
      </c>
      <c r="I205" t="s">
        <v>2740</v>
      </c>
      <c r="J205" t="s">
        <v>1541</v>
      </c>
      <c r="K205">
        <v>1</v>
      </c>
      <c r="L205" t="s">
        <v>2636</v>
      </c>
      <c r="N205" t="s">
        <v>2089</v>
      </c>
      <c r="R205" t="s">
        <v>2090</v>
      </c>
      <c r="T205" t="s">
        <v>2090</v>
      </c>
      <c r="U205" t="s">
        <v>1</v>
      </c>
      <c r="V205">
        <v>44410</v>
      </c>
      <c r="W205" t="s">
        <v>1</v>
      </c>
      <c r="X205" t="s">
        <v>1541</v>
      </c>
      <c r="Y205" t="s">
        <v>1541</v>
      </c>
      <c r="Z205">
        <v>21.88</v>
      </c>
      <c r="AA205">
        <v>176.92499999999998</v>
      </c>
      <c r="AB205" t="s">
        <v>2091</v>
      </c>
      <c r="AD205" t="s">
        <v>1567</v>
      </c>
      <c r="AE205">
        <v>0</v>
      </c>
      <c r="AF205" t="s">
        <v>1591</v>
      </c>
      <c r="AG205" t="s">
        <v>1567</v>
      </c>
      <c r="AH205">
        <v>0</v>
      </c>
      <c r="AI205">
        <v>0</v>
      </c>
      <c r="AJ205">
        <v>0</v>
      </c>
      <c r="AK205" t="s">
        <v>1552</v>
      </c>
      <c r="AL205">
        <v>44410</v>
      </c>
      <c r="AM205" t="s">
        <v>2044</v>
      </c>
      <c r="AN205" t="b">
        <v>1</v>
      </c>
      <c r="AO205" t="s">
        <v>1541</v>
      </c>
      <c r="AP205" t="b">
        <v>1</v>
      </c>
    </row>
    <row r="206" spans="1:42" x14ac:dyDescent="0.25">
      <c r="A206" t="s">
        <v>877</v>
      </c>
      <c r="B206">
        <v>11396990</v>
      </c>
      <c r="C206" t="s">
        <v>1994</v>
      </c>
      <c r="D206" t="s">
        <v>1995</v>
      </c>
      <c r="E206" t="s">
        <v>1996</v>
      </c>
      <c r="F206" t="s">
        <v>1539</v>
      </c>
      <c r="G206" t="s">
        <v>1540</v>
      </c>
      <c r="H206" t="s">
        <v>1541</v>
      </c>
      <c r="I206" t="s">
        <v>1542</v>
      </c>
      <c r="J206" t="s">
        <v>1598</v>
      </c>
      <c r="K206">
        <v>1</v>
      </c>
      <c r="L206" t="s">
        <v>1542</v>
      </c>
      <c r="N206" t="s">
        <v>1544</v>
      </c>
      <c r="P206" t="s">
        <v>1545</v>
      </c>
      <c r="R206" t="s">
        <v>1642</v>
      </c>
      <c r="S206" t="s">
        <v>1643</v>
      </c>
      <c r="T206" t="s">
        <v>1642</v>
      </c>
      <c r="U206" t="s">
        <v>1642</v>
      </c>
      <c r="V206">
        <v>42870</v>
      </c>
      <c r="W206" t="s">
        <v>1</v>
      </c>
      <c r="X206">
        <v>53</v>
      </c>
      <c r="Y206">
        <v>33.03</v>
      </c>
      <c r="Z206">
        <v>41.29</v>
      </c>
      <c r="AA206">
        <v>330.32</v>
      </c>
      <c r="AB206" t="s">
        <v>1547</v>
      </c>
      <c r="AD206" t="s">
        <v>1583</v>
      </c>
      <c r="AE206" t="s">
        <v>1583</v>
      </c>
      <c r="AF206" t="s">
        <v>1549</v>
      </c>
      <c r="AG206" t="s">
        <v>1</v>
      </c>
      <c r="AH206" t="s">
        <v>1997</v>
      </c>
      <c r="AI206">
        <v>0</v>
      </c>
      <c r="AJ206">
        <v>1</v>
      </c>
      <c r="AK206" t="s">
        <v>1608</v>
      </c>
      <c r="AL206">
        <v>44580</v>
      </c>
      <c r="AM206" t="s">
        <v>1602</v>
      </c>
      <c r="AN206" t="b">
        <v>1</v>
      </c>
      <c r="AO206" t="b">
        <v>1</v>
      </c>
      <c r="AP206" t="b">
        <v>1</v>
      </c>
    </row>
    <row r="207" spans="1:42" x14ac:dyDescent="0.25">
      <c r="A207" t="s">
        <v>2930</v>
      </c>
      <c r="B207" t="s">
        <v>2931</v>
      </c>
      <c r="C207" t="s">
        <v>2932</v>
      </c>
      <c r="D207" t="s">
        <v>1537</v>
      </c>
      <c r="E207" t="s">
        <v>2933</v>
      </c>
      <c r="F207" t="s">
        <v>1539</v>
      </c>
      <c r="G207" t="s">
        <v>1541</v>
      </c>
      <c r="H207" t="s">
        <v>1541</v>
      </c>
      <c r="I207" t="s">
        <v>2929</v>
      </c>
      <c r="J207" t="s">
        <v>1541</v>
      </c>
      <c r="K207">
        <v>1</v>
      </c>
      <c r="L207" t="s">
        <v>2768</v>
      </c>
      <c r="N207" t="s">
        <v>2089</v>
      </c>
      <c r="R207" t="s">
        <v>2109</v>
      </c>
      <c r="S207" t="s">
        <v>1548</v>
      </c>
      <c r="T207" t="s">
        <v>2110</v>
      </c>
      <c r="U207" t="s">
        <v>1</v>
      </c>
      <c r="V207">
        <v>43500</v>
      </c>
      <c r="W207" t="s">
        <v>1</v>
      </c>
      <c r="X207" t="s">
        <v>1541</v>
      </c>
      <c r="Y207" t="s">
        <v>1541</v>
      </c>
      <c r="Z207">
        <v>20</v>
      </c>
      <c r="AA207">
        <v>161.88499999999999</v>
      </c>
      <c r="AB207" t="s">
        <v>1541</v>
      </c>
      <c r="AC207" t="s">
        <v>1557</v>
      </c>
      <c r="AD207" t="s">
        <v>1548</v>
      </c>
      <c r="AE207" t="s">
        <v>1548</v>
      </c>
      <c r="AF207" t="s">
        <v>1549</v>
      </c>
      <c r="AG207" t="s">
        <v>1</v>
      </c>
      <c r="AH207">
        <v>0</v>
      </c>
      <c r="AI207">
        <v>0</v>
      </c>
      <c r="AJ207">
        <v>0</v>
      </c>
      <c r="AK207" t="s">
        <v>1</v>
      </c>
      <c r="AL207" t="s">
        <v>1</v>
      </c>
      <c r="AM207" t="s">
        <v>2109</v>
      </c>
      <c r="AN207" t="b">
        <v>1</v>
      </c>
      <c r="AO207" t="s">
        <v>1541</v>
      </c>
      <c r="AP207" t="s">
        <v>1541</v>
      </c>
    </row>
    <row r="208" spans="1:42" x14ac:dyDescent="0.25">
      <c r="A208" t="s">
        <v>2950</v>
      </c>
      <c r="B208" t="s">
        <v>2951</v>
      </c>
      <c r="C208" t="s">
        <v>2952</v>
      </c>
      <c r="D208" t="s">
        <v>2953</v>
      </c>
      <c r="E208" t="s">
        <v>2954</v>
      </c>
      <c r="F208" t="s">
        <v>1556</v>
      </c>
      <c r="G208" t="s">
        <v>1541</v>
      </c>
      <c r="H208" t="s">
        <v>1541</v>
      </c>
      <c r="I208" t="s">
        <v>2929</v>
      </c>
      <c r="J208" t="s">
        <v>1541</v>
      </c>
      <c r="K208">
        <v>1</v>
      </c>
      <c r="L208" t="s">
        <v>2768</v>
      </c>
      <c r="N208" t="s">
        <v>2089</v>
      </c>
      <c r="R208" t="s">
        <v>2109</v>
      </c>
      <c r="S208" t="s">
        <v>1548</v>
      </c>
      <c r="T208" t="s">
        <v>2110</v>
      </c>
      <c r="U208" t="s">
        <v>1</v>
      </c>
      <c r="V208">
        <v>44053</v>
      </c>
      <c r="W208" t="s">
        <v>1</v>
      </c>
      <c r="X208" t="s">
        <v>1541</v>
      </c>
      <c r="Y208" t="s">
        <v>1541</v>
      </c>
      <c r="Z208">
        <v>21.25</v>
      </c>
      <c r="AA208">
        <v>171.88499999999999</v>
      </c>
      <c r="AB208" t="s">
        <v>1541</v>
      </c>
      <c r="AC208" t="s">
        <v>1557</v>
      </c>
      <c r="AD208" t="s">
        <v>1548</v>
      </c>
      <c r="AE208" t="s">
        <v>1548</v>
      </c>
      <c r="AF208" t="s">
        <v>1549</v>
      </c>
      <c r="AG208" t="s">
        <v>1</v>
      </c>
      <c r="AH208">
        <v>0</v>
      </c>
      <c r="AI208">
        <v>0</v>
      </c>
      <c r="AJ208">
        <v>0</v>
      </c>
      <c r="AK208" t="s">
        <v>1552</v>
      </c>
      <c r="AL208">
        <v>44053</v>
      </c>
      <c r="AM208" t="s">
        <v>2109</v>
      </c>
      <c r="AN208" t="b">
        <v>1</v>
      </c>
      <c r="AO208" t="s">
        <v>1541</v>
      </c>
      <c r="AP208" t="s">
        <v>1541</v>
      </c>
    </row>
    <row r="209" spans="1:42" x14ac:dyDescent="0.25">
      <c r="A209" t="s">
        <v>1102</v>
      </c>
      <c r="B209">
        <v>10836760</v>
      </c>
      <c r="C209" t="s">
        <v>2364</v>
      </c>
      <c r="D209" t="s">
        <v>1806</v>
      </c>
      <c r="E209" t="s">
        <v>2365</v>
      </c>
      <c r="F209" t="s">
        <v>1539</v>
      </c>
      <c r="G209" t="s">
        <v>1574</v>
      </c>
      <c r="H209" t="s">
        <v>167</v>
      </c>
      <c r="I209" t="s">
        <v>2087</v>
      </c>
      <c r="J209" t="s">
        <v>2088</v>
      </c>
      <c r="K209">
        <v>1</v>
      </c>
      <c r="L209" t="s">
        <v>1542</v>
      </c>
      <c r="N209" t="s">
        <v>2089</v>
      </c>
      <c r="R209" t="s">
        <v>2090</v>
      </c>
      <c r="T209" t="s">
        <v>2090</v>
      </c>
      <c r="U209" t="s">
        <v>1</v>
      </c>
      <c r="V209">
        <v>43739</v>
      </c>
      <c r="W209" t="s">
        <v>1</v>
      </c>
      <c r="X209">
        <v>57</v>
      </c>
      <c r="Y209">
        <v>36.1</v>
      </c>
      <c r="Z209">
        <v>45.13</v>
      </c>
      <c r="AA209">
        <v>361.04</v>
      </c>
      <c r="AB209" t="s">
        <v>2091</v>
      </c>
      <c r="AD209" t="s">
        <v>1567</v>
      </c>
      <c r="AE209">
        <v>0</v>
      </c>
      <c r="AF209" t="s">
        <v>1591</v>
      </c>
      <c r="AG209" t="s">
        <v>1567</v>
      </c>
      <c r="AH209">
        <v>0</v>
      </c>
      <c r="AI209">
        <v>0</v>
      </c>
      <c r="AJ209">
        <v>0</v>
      </c>
      <c r="AK209" t="s">
        <v>1608</v>
      </c>
      <c r="AL209">
        <v>44743</v>
      </c>
      <c r="AM209" t="s">
        <v>2044</v>
      </c>
      <c r="AN209" t="b">
        <v>1</v>
      </c>
      <c r="AO209" t="b">
        <v>1</v>
      </c>
      <c r="AP209" t="b">
        <v>1</v>
      </c>
    </row>
    <row r="210" spans="1:42" x14ac:dyDescent="0.25">
      <c r="A210" t="s">
        <v>2651</v>
      </c>
      <c r="B210" t="s">
        <v>2652</v>
      </c>
      <c r="C210" t="s">
        <v>2364</v>
      </c>
      <c r="D210" t="s">
        <v>2653</v>
      </c>
      <c r="E210" t="s">
        <v>2654</v>
      </c>
      <c r="F210" t="s">
        <v>1539</v>
      </c>
      <c r="G210" t="s">
        <v>1541</v>
      </c>
      <c r="H210" t="s">
        <v>1541</v>
      </c>
      <c r="I210" t="s">
        <v>2635</v>
      </c>
      <c r="J210" t="s">
        <v>1541</v>
      </c>
      <c r="K210">
        <v>1</v>
      </c>
      <c r="L210" t="s">
        <v>2636</v>
      </c>
      <c r="N210" t="s">
        <v>2089</v>
      </c>
      <c r="R210" t="s">
        <v>1546</v>
      </c>
      <c r="T210" t="s">
        <v>1546</v>
      </c>
      <c r="U210" t="s">
        <v>1</v>
      </c>
      <c r="V210">
        <v>44739</v>
      </c>
      <c r="W210" t="s">
        <v>1</v>
      </c>
      <c r="X210" t="s">
        <v>1541</v>
      </c>
      <c r="Y210" t="s">
        <v>1541</v>
      </c>
      <c r="Z210">
        <v>21.87</v>
      </c>
      <c r="AA210">
        <v>176.845</v>
      </c>
      <c r="AB210" t="s">
        <v>1557</v>
      </c>
      <c r="AD210" t="s">
        <v>1548</v>
      </c>
      <c r="AE210" t="s">
        <v>1548</v>
      </c>
      <c r="AF210" t="s">
        <v>1549</v>
      </c>
      <c r="AG210" t="s">
        <v>1</v>
      </c>
      <c r="AH210" t="s">
        <v>1558</v>
      </c>
      <c r="AI210" t="s">
        <v>1551</v>
      </c>
      <c r="AJ210">
        <v>5</v>
      </c>
      <c r="AK210" t="s">
        <v>1552</v>
      </c>
      <c r="AL210">
        <v>44735</v>
      </c>
      <c r="AM210" t="s">
        <v>1546</v>
      </c>
      <c r="AN210" t="b">
        <v>1</v>
      </c>
      <c r="AO210" t="s">
        <v>1541</v>
      </c>
      <c r="AP210" t="b">
        <v>1</v>
      </c>
    </row>
    <row r="211" spans="1:42" x14ac:dyDescent="0.25">
      <c r="A211" t="s">
        <v>2383</v>
      </c>
      <c r="B211">
        <v>13505844</v>
      </c>
      <c r="C211" t="s">
        <v>2384</v>
      </c>
      <c r="D211" t="s">
        <v>2385</v>
      </c>
      <c r="E211" t="s">
        <v>2386</v>
      </c>
      <c r="F211" t="s">
        <v>1556</v>
      </c>
      <c r="G211" t="s">
        <v>153</v>
      </c>
      <c r="H211" t="s">
        <v>1541</v>
      </c>
      <c r="I211" t="s">
        <v>2087</v>
      </c>
      <c r="J211" t="s">
        <v>2108</v>
      </c>
      <c r="K211">
        <v>1</v>
      </c>
      <c r="L211" t="s">
        <v>1542</v>
      </c>
      <c r="N211" t="s">
        <v>2089</v>
      </c>
      <c r="R211" t="s">
        <v>2109</v>
      </c>
      <c r="S211" t="s">
        <v>1548</v>
      </c>
      <c r="T211" t="s">
        <v>2110</v>
      </c>
      <c r="U211" t="s">
        <v>1</v>
      </c>
      <c r="V211">
        <v>44739</v>
      </c>
      <c r="W211" t="s">
        <v>1</v>
      </c>
      <c r="X211">
        <v>24</v>
      </c>
      <c r="Y211">
        <v>16.27</v>
      </c>
      <c r="Z211">
        <v>20.34</v>
      </c>
      <c r="AA211">
        <v>162.72</v>
      </c>
      <c r="AB211" t="s">
        <v>1541</v>
      </c>
      <c r="AD211" t="s">
        <v>1548</v>
      </c>
      <c r="AE211" t="s">
        <v>1548</v>
      </c>
      <c r="AF211" t="s">
        <v>1549</v>
      </c>
      <c r="AG211" t="s">
        <v>1</v>
      </c>
      <c r="AH211">
        <v>0</v>
      </c>
      <c r="AI211">
        <v>0</v>
      </c>
      <c r="AJ211">
        <v>0</v>
      </c>
      <c r="AK211" t="s">
        <v>1552</v>
      </c>
      <c r="AL211">
        <v>44739</v>
      </c>
      <c r="AM211" t="s">
        <v>2109</v>
      </c>
      <c r="AN211" t="b">
        <v>1</v>
      </c>
      <c r="AO211" t="b">
        <v>1</v>
      </c>
      <c r="AP211" t="s">
        <v>1541</v>
      </c>
    </row>
    <row r="212" spans="1:42" x14ac:dyDescent="0.25">
      <c r="A212" t="s">
        <v>967</v>
      </c>
      <c r="B212">
        <v>10017657</v>
      </c>
      <c r="C212" t="s">
        <v>2471</v>
      </c>
      <c r="D212" t="s">
        <v>1923</v>
      </c>
      <c r="E212" t="s">
        <v>2472</v>
      </c>
      <c r="F212" t="s">
        <v>1539</v>
      </c>
      <c r="G212" t="s">
        <v>1574</v>
      </c>
      <c r="H212" t="s">
        <v>1582</v>
      </c>
      <c r="I212" t="s">
        <v>2087</v>
      </c>
      <c r="J212" t="s">
        <v>2088</v>
      </c>
      <c r="K212">
        <v>1</v>
      </c>
      <c r="L212" t="s">
        <v>1542</v>
      </c>
      <c r="N212" t="s">
        <v>2089</v>
      </c>
      <c r="R212" t="s">
        <v>2090</v>
      </c>
      <c r="T212" t="s">
        <v>2090</v>
      </c>
      <c r="U212" t="s">
        <v>1</v>
      </c>
      <c r="V212">
        <v>39600</v>
      </c>
      <c r="W212" t="s">
        <v>1</v>
      </c>
      <c r="X212">
        <v>55</v>
      </c>
      <c r="Y212">
        <v>29.4</v>
      </c>
      <c r="Z212">
        <v>36.75</v>
      </c>
      <c r="AA212">
        <v>294</v>
      </c>
      <c r="AB212" t="s">
        <v>2091</v>
      </c>
      <c r="AD212" t="s">
        <v>1567</v>
      </c>
      <c r="AE212">
        <v>0</v>
      </c>
      <c r="AF212" t="s">
        <v>1591</v>
      </c>
      <c r="AG212" t="s">
        <v>1567</v>
      </c>
      <c r="AH212">
        <v>0</v>
      </c>
      <c r="AI212">
        <v>0</v>
      </c>
      <c r="AJ212">
        <v>0</v>
      </c>
      <c r="AK212" t="s">
        <v>1</v>
      </c>
      <c r="AL212" t="s">
        <v>1</v>
      </c>
      <c r="AM212" t="s">
        <v>2044</v>
      </c>
      <c r="AN212" t="b">
        <v>1</v>
      </c>
      <c r="AO212" t="b">
        <v>1</v>
      </c>
      <c r="AP212" t="b">
        <v>1</v>
      </c>
    </row>
    <row r="213" spans="1:42" x14ac:dyDescent="0.25">
      <c r="A213" t="s">
        <v>2960</v>
      </c>
      <c r="B213" t="s">
        <v>2961</v>
      </c>
      <c r="C213" t="s">
        <v>2962</v>
      </c>
      <c r="D213" t="s">
        <v>2456</v>
      </c>
      <c r="E213" t="s">
        <v>2963</v>
      </c>
      <c r="F213" t="s">
        <v>1539</v>
      </c>
      <c r="G213" t="s">
        <v>1541</v>
      </c>
      <c r="H213" t="s">
        <v>1541</v>
      </c>
      <c r="I213" t="s">
        <v>2929</v>
      </c>
      <c r="J213" t="s">
        <v>1541</v>
      </c>
      <c r="K213">
        <v>1</v>
      </c>
      <c r="L213" t="s">
        <v>2768</v>
      </c>
      <c r="N213" t="s">
        <v>2089</v>
      </c>
      <c r="R213" t="s">
        <v>2109</v>
      </c>
      <c r="S213" t="s">
        <v>1548</v>
      </c>
      <c r="T213" t="s">
        <v>2110</v>
      </c>
      <c r="U213" t="s">
        <v>1</v>
      </c>
      <c r="V213">
        <v>42767</v>
      </c>
      <c r="W213" t="s">
        <v>1</v>
      </c>
      <c r="X213" t="s">
        <v>1541</v>
      </c>
      <c r="Y213" t="s">
        <v>1541</v>
      </c>
      <c r="Z213">
        <v>35</v>
      </c>
      <c r="AA213">
        <v>281.88499999999999</v>
      </c>
      <c r="AB213" t="s">
        <v>1541</v>
      </c>
      <c r="AD213" t="s">
        <v>1548</v>
      </c>
      <c r="AE213" t="s">
        <v>1548</v>
      </c>
      <c r="AF213" t="s">
        <v>1549</v>
      </c>
      <c r="AG213" t="s">
        <v>1</v>
      </c>
      <c r="AH213">
        <v>0</v>
      </c>
      <c r="AI213">
        <v>0</v>
      </c>
      <c r="AJ213">
        <v>0</v>
      </c>
      <c r="AK213" t="s">
        <v>1</v>
      </c>
      <c r="AL213" t="s">
        <v>1</v>
      </c>
      <c r="AM213" t="s">
        <v>2109</v>
      </c>
      <c r="AN213" t="b">
        <v>1</v>
      </c>
      <c r="AO213" t="s">
        <v>1541</v>
      </c>
      <c r="AP213" t="s">
        <v>1541</v>
      </c>
    </row>
    <row r="214" spans="1:42" x14ac:dyDescent="0.25">
      <c r="A214" t="s">
        <v>2211</v>
      </c>
      <c r="B214">
        <v>11661260</v>
      </c>
      <c r="C214" t="s">
        <v>2212</v>
      </c>
      <c r="D214" s="93" t="s">
        <v>1952</v>
      </c>
      <c r="E214" s="93" t="s">
        <v>2213</v>
      </c>
      <c r="F214" t="s">
        <v>1539</v>
      </c>
      <c r="G214" t="s">
        <v>207</v>
      </c>
      <c r="H214" t="s">
        <v>1541</v>
      </c>
      <c r="I214" t="s">
        <v>2087</v>
      </c>
      <c r="J214" t="s">
        <v>2108</v>
      </c>
      <c r="K214">
        <v>1</v>
      </c>
      <c r="L214" t="s">
        <v>1542</v>
      </c>
      <c r="N214" t="s">
        <v>2089</v>
      </c>
      <c r="R214" t="s">
        <v>2109</v>
      </c>
      <c r="S214" t="s">
        <v>1548</v>
      </c>
      <c r="T214" t="s">
        <v>2110</v>
      </c>
      <c r="U214" t="s">
        <v>1</v>
      </c>
      <c r="V214">
        <v>42282</v>
      </c>
      <c r="W214" t="s">
        <v>1</v>
      </c>
      <c r="X214">
        <v>33</v>
      </c>
      <c r="Y214">
        <v>22.06</v>
      </c>
      <c r="Z214">
        <v>27.58</v>
      </c>
      <c r="AA214">
        <v>220.64</v>
      </c>
      <c r="AB214" t="s">
        <v>1541</v>
      </c>
      <c r="AD214" t="s">
        <v>1548</v>
      </c>
      <c r="AE214" t="s">
        <v>1548</v>
      </c>
      <c r="AF214" t="s">
        <v>1549</v>
      </c>
      <c r="AG214" t="s">
        <v>1</v>
      </c>
      <c r="AH214">
        <v>0</v>
      </c>
      <c r="AI214">
        <v>0</v>
      </c>
      <c r="AJ214">
        <v>0</v>
      </c>
      <c r="AK214" t="s">
        <v>1552</v>
      </c>
      <c r="AL214">
        <v>42282</v>
      </c>
      <c r="AM214" t="s">
        <v>2109</v>
      </c>
      <c r="AN214" t="b">
        <v>1</v>
      </c>
      <c r="AO214" t="b">
        <v>1</v>
      </c>
      <c r="AP214" t="s">
        <v>1541</v>
      </c>
    </row>
    <row r="215" spans="1:42" x14ac:dyDescent="0.25">
      <c r="A215" t="s">
        <v>3400</v>
      </c>
      <c r="B215" t="s">
        <v>3401</v>
      </c>
      <c r="C215" t="s">
        <v>3402</v>
      </c>
      <c r="D215" t="s">
        <v>3152</v>
      </c>
      <c r="E215" t="s">
        <v>3403</v>
      </c>
      <c r="F215" t="s">
        <v>1539</v>
      </c>
      <c r="G215" t="s">
        <v>1541</v>
      </c>
      <c r="H215" t="s">
        <v>1541</v>
      </c>
      <c r="I215" t="s">
        <v>3404</v>
      </c>
      <c r="J215" t="s">
        <v>1541</v>
      </c>
      <c r="K215">
        <v>1</v>
      </c>
      <c r="L215" t="s">
        <v>2636</v>
      </c>
      <c r="N215" t="s">
        <v>2089</v>
      </c>
      <c r="O215" t="s">
        <v>1545</v>
      </c>
      <c r="P215" t="s">
        <v>1545</v>
      </c>
      <c r="R215" t="s">
        <v>2039</v>
      </c>
      <c r="T215" t="s">
        <v>2039</v>
      </c>
      <c r="U215" t="s">
        <v>2039</v>
      </c>
      <c r="V215">
        <v>44914</v>
      </c>
      <c r="W215" t="s">
        <v>1</v>
      </c>
      <c r="X215" t="s">
        <v>1541</v>
      </c>
      <c r="Y215" t="s">
        <v>1541</v>
      </c>
      <c r="Z215">
        <v>21.25</v>
      </c>
      <c r="AA215">
        <v>171.88499999999999</v>
      </c>
      <c r="AB215" t="s">
        <v>2040</v>
      </c>
      <c r="AD215" t="s">
        <v>1567</v>
      </c>
      <c r="AE215" t="s">
        <v>2042</v>
      </c>
      <c r="AF215" t="s">
        <v>1591</v>
      </c>
      <c r="AG215" t="s">
        <v>2257</v>
      </c>
      <c r="AH215">
        <v>0</v>
      </c>
      <c r="AI215">
        <v>0</v>
      </c>
      <c r="AJ215">
        <v>0</v>
      </c>
      <c r="AK215" t="s">
        <v>1552</v>
      </c>
      <c r="AL215">
        <v>44914</v>
      </c>
      <c r="AM215" t="s">
        <v>2044</v>
      </c>
      <c r="AN215" t="b">
        <v>1</v>
      </c>
      <c r="AO215" t="s">
        <v>1541</v>
      </c>
      <c r="AP215" t="b">
        <v>1</v>
      </c>
    </row>
    <row r="216" spans="1:42" x14ac:dyDescent="0.25">
      <c r="A216" t="s">
        <v>3541</v>
      </c>
      <c r="B216" t="s">
        <v>3542</v>
      </c>
      <c r="C216" t="s">
        <v>3543</v>
      </c>
      <c r="D216" t="s">
        <v>1781</v>
      </c>
      <c r="E216" t="s">
        <v>3544</v>
      </c>
      <c r="F216" t="s">
        <v>1539</v>
      </c>
      <c r="G216" t="s">
        <v>1541</v>
      </c>
      <c r="H216" t="s">
        <v>1541</v>
      </c>
      <c r="I216" t="s">
        <v>3536</v>
      </c>
      <c r="J216" t="s">
        <v>1541</v>
      </c>
      <c r="K216">
        <v>1</v>
      </c>
      <c r="L216" t="s">
        <v>2636</v>
      </c>
      <c r="N216" t="s">
        <v>2089</v>
      </c>
      <c r="O216" t="s">
        <v>1545</v>
      </c>
      <c r="P216" t="s">
        <v>1545</v>
      </c>
      <c r="R216" t="s">
        <v>2039</v>
      </c>
      <c r="T216" t="s">
        <v>2039</v>
      </c>
      <c r="U216" t="s">
        <v>2039</v>
      </c>
      <c r="V216">
        <v>44487</v>
      </c>
      <c r="W216" t="s">
        <v>1</v>
      </c>
      <c r="X216" t="s">
        <v>1541</v>
      </c>
      <c r="Y216" t="s">
        <v>1541</v>
      </c>
      <c r="Z216">
        <v>21.25</v>
      </c>
      <c r="AA216">
        <v>171.88499999999999</v>
      </c>
      <c r="AB216" t="s">
        <v>2040</v>
      </c>
      <c r="AD216" t="s">
        <v>1567</v>
      </c>
      <c r="AE216" t="s">
        <v>2042</v>
      </c>
      <c r="AF216" t="s">
        <v>1591</v>
      </c>
      <c r="AG216" t="s">
        <v>2257</v>
      </c>
      <c r="AH216">
        <v>0</v>
      </c>
      <c r="AI216">
        <v>0</v>
      </c>
      <c r="AJ216">
        <v>0</v>
      </c>
      <c r="AK216" t="s">
        <v>1552</v>
      </c>
      <c r="AL216">
        <v>44487</v>
      </c>
      <c r="AM216" t="s">
        <v>2044</v>
      </c>
      <c r="AN216" t="b">
        <v>1</v>
      </c>
      <c r="AO216" t="s">
        <v>1541</v>
      </c>
      <c r="AP216" t="b">
        <v>1</v>
      </c>
    </row>
    <row r="217" spans="1:42" x14ac:dyDescent="0.25">
      <c r="A217" t="s">
        <v>3057</v>
      </c>
      <c r="B217" t="s">
        <v>3058</v>
      </c>
      <c r="C217" t="s">
        <v>3059</v>
      </c>
      <c r="D217" t="s">
        <v>2345</v>
      </c>
      <c r="E217" t="s">
        <v>3060</v>
      </c>
      <c r="F217" t="s">
        <v>1539</v>
      </c>
      <c r="G217" t="s">
        <v>1541</v>
      </c>
      <c r="H217" t="s">
        <v>1541</v>
      </c>
      <c r="I217" t="s">
        <v>3002</v>
      </c>
      <c r="J217" t="s">
        <v>1541</v>
      </c>
      <c r="K217">
        <v>1</v>
      </c>
      <c r="L217" t="s">
        <v>2636</v>
      </c>
      <c r="N217" t="s">
        <v>2089</v>
      </c>
      <c r="O217" t="s">
        <v>1545</v>
      </c>
      <c r="P217" t="s">
        <v>1545</v>
      </c>
      <c r="Q217" t="s">
        <v>1576</v>
      </c>
      <c r="R217" t="s">
        <v>2121</v>
      </c>
      <c r="S217" t="s">
        <v>2122</v>
      </c>
      <c r="T217" t="s">
        <v>2123</v>
      </c>
      <c r="U217" t="s">
        <v>2121</v>
      </c>
      <c r="V217">
        <v>44896</v>
      </c>
      <c r="W217" t="s">
        <v>1</v>
      </c>
      <c r="X217" t="s">
        <v>1541</v>
      </c>
      <c r="Y217" t="s">
        <v>1541</v>
      </c>
      <c r="Z217">
        <v>21.25</v>
      </c>
      <c r="AA217">
        <v>171.88499999999999</v>
      </c>
      <c r="AB217" t="s">
        <v>2040</v>
      </c>
      <c r="AD217" t="s">
        <v>1567</v>
      </c>
      <c r="AE217">
        <v>0</v>
      </c>
      <c r="AF217" t="s">
        <v>1591</v>
      </c>
      <c r="AG217" t="s">
        <v>1567</v>
      </c>
      <c r="AH217">
        <v>0</v>
      </c>
      <c r="AI217">
        <v>0</v>
      </c>
      <c r="AJ217">
        <v>0</v>
      </c>
      <c r="AK217" t="s">
        <v>1552</v>
      </c>
      <c r="AL217">
        <v>44896</v>
      </c>
      <c r="AM217" t="s">
        <v>2044</v>
      </c>
      <c r="AN217" t="b">
        <v>1</v>
      </c>
      <c r="AO217" t="s">
        <v>1541</v>
      </c>
      <c r="AP217" t="b">
        <v>1</v>
      </c>
    </row>
    <row r="218" spans="1:42" x14ac:dyDescent="0.25">
      <c r="A218" t="s">
        <v>3142</v>
      </c>
      <c r="B218" t="s">
        <v>3143</v>
      </c>
      <c r="C218" t="s">
        <v>3144</v>
      </c>
      <c r="D218" t="s">
        <v>2159</v>
      </c>
      <c r="E218" t="s">
        <v>3145</v>
      </c>
      <c r="F218" t="s">
        <v>1539</v>
      </c>
      <c r="G218" t="s">
        <v>1541</v>
      </c>
      <c r="H218" t="s">
        <v>1541</v>
      </c>
      <c r="I218" t="s">
        <v>2095</v>
      </c>
      <c r="J218" t="s">
        <v>1541</v>
      </c>
      <c r="K218">
        <v>1</v>
      </c>
      <c r="L218" t="s">
        <v>2096</v>
      </c>
      <c r="M218" t="s">
        <v>2087</v>
      </c>
      <c r="N218" t="s">
        <v>2089</v>
      </c>
      <c r="O218" t="s">
        <v>1545</v>
      </c>
      <c r="P218" t="s">
        <v>1545</v>
      </c>
      <c r="Q218" t="s">
        <v>1576</v>
      </c>
      <c r="R218" t="s">
        <v>2121</v>
      </c>
      <c r="T218" t="s">
        <v>2121</v>
      </c>
      <c r="U218" t="s">
        <v>2121</v>
      </c>
      <c r="V218">
        <v>44858</v>
      </c>
      <c r="W218" t="s">
        <v>1</v>
      </c>
      <c r="X218" t="s">
        <v>1541</v>
      </c>
      <c r="Y218" t="s">
        <v>1541</v>
      </c>
      <c r="Z218">
        <v>13.36</v>
      </c>
      <c r="AA218">
        <v>108.765</v>
      </c>
      <c r="AB218" t="s">
        <v>2040</v>
      </c>
      <c r="AD218" t="s">
        <v>1567</v>
      </c>
      <c r="AE218">
        <v>0</v>
      </c>
      <c r="AF218" t="s">
        <v>1591</v>
      </c>
      <c r="AG218" t="s">
        <v>1567</v>
      </c>
      <c r="AH218">
        <v>0</v>
      </c>
      <c r="AI218">
        <v>0</v>
      </c>
      <c r="AJ218">
        <v>0</v>
      </c>
      <c r="AK218" t="s">
        <v>1552</v>
      </c>
      <c r="AL218">
        <v>44855</v>
      </c>
      <c r="AM218" t="s">
        <v>2044</v>
      </c>
      <c r="AN218" t="b">
        <v>1</v>
      </c>
      <c r="AO218" t="s">
        <v>1541</v>
      </c>
      <c r="AP218" t="b">
        <v>1</v>
      </c>
    </row>
    <row r="219" spans="1:42" x14ac:dyDescent="0.25">
      <c r="A219" t="s">
        <v>1084</v>
      </c>
      <c r="B219">
        <v>10802415</v>
      </c>
      <c r="C219" t="s">
        <v>2205</v>
      </c>
      <c r="D219" t="s">
        <v>1689</v>
      </c>
      <c r="E219" t="s">
        <v>2206</v>
      </c>
      <c r="F219" t="s">
        <v>1539</v>
      </c>
      <c r="G219" t="s">
        <v>1540</v>
      </c>
      <c r="H219" t="s">
        <v>1541</v>
      </c>
      <c r="I219" t="s">
        <v>2087</v>
      </c>
      <c r="J219" t="s">
        <v>2207</v>
      </c>
      <c r="K219">
        <v>1</v>
      </c>
      <c r="L219" t="s">
        <v>1542</v>
      </c>
      <c r="N219" t="s">
        <v>2089</v>
      </c>
      <c r="O219" t="s">
        <v>1545</v>
      </c>
      <c r="Q219" t="s">
        <v>1576</v>
      </c>
      <c r="R219" t="s">
        <v>1599</v>
      </c>
      <c r="T219" t="s">
        <v>1599</v>
      </c>
      <c r="U219" t="s">
        <v>1</v>
      </c>
      <c r="V219">
        <v>40329</v>
      </c>
      <c r="W219" t="s">
        <v>1</v>
      </c>
      <c r="X219">
        <v>51</v>
      </c>
      <c r="Y219">
        <v>26.67</v>
      </c>
      <c r="Z219">
        <v>33.340000000000003</v>
      </c>
      <c r="AA219">
        <v>266.72000000000003</v>
      </c>
      <c r="AB219" t="s">
        <v>1547</v>
      </c>
      <c r="AD219" t="s">
        <v>1567</v>
      </c>
      <c r="AE219" t="s">
        <v>1590</v>
      </c>
      <c r="AF219" t="s">
        <v>1591</v>
      </c>
      <c r="AG219" t="s">
        <v>1592</v>
      </c>
      <c r="AH219" t="s">
        <v>1761</v>
      </c>
      <c r="AI219" t="s">
        <v>2208</v>
      </c>
      <c r="AJ219">
        <v>2</v>
      </c>
      <c r="AK219" t="s">
        <v>1</v>
      </c>
      <c r="AL219" t="s">
        <v>1</v>
      </c>
      <c r="AM219" t="s">
        <v>1602</v>
      </c>
      <c r="AN219" t="b">
        <v>1</v>
      </c>
      <c r="AO219" t="b">
        <v>1</v>
      </c>
      <c r="AP219" t="b">
        <v>1</v>
      </c>
    </row>
    <row r="220" spans="1:42" x14ac:dyDescent="0.25">
      <c r="A220" t="s">
        <v>2881</v>
      </c>
      <c r="B220" t="s">
        <v>2882</v>
      </c>
      <c r="C220" t="s">
        <v>2883</v>
      </c>
      <c r="D220" t="s">
        <v>2824</v>
      </c>
      <c r="E220" t="s">
        <v>2884</v>
      </c>
      <c r="F220" t="s">
        <v>1539</v>
      </c>
      <c r="G220" t="s">
        <v>1541</v>
      </c>
      <c r="H220" t="s">
        <v>1541</v>
      </c>
      <c r="I220" t="s">
        <v>2851</v>
      </c>
      <c r="J220" t="s">
        <v>1541</v>
      </c>
      <c r="K220">
        <v>1</v>
      </c>
      <c r="L220" t="s">
        <v>2636</v>
      </c>
      <c r="N220" t="s">
        <v>2089</v>
      </c>
      <c r="R220" t="s">
        <v>2109</v>
      </c>
      <c r="S220" t="s">
        <v>1548</v>
      </c>
      <c r="T220" t="s">
        <v>2110</v>
      </c>
      <c r="U220" t="s">
        <v>1</v>
      </c>
      <c r="V220">
        <v>45062</v>
      </c>
      <c r="W220" t="s">
        <v>1</v>
      </c>
      <c r="X220" t="s">
        <v>1541</v>
      </c>
      <c r="Y220" t="s">
        <v>1541</v>
      </c>
      <c r="Z220">
        <v>23.13</v>
      </c>
      <c r="AA220">
        <v>186.92499999999998</v>
      </c>
      <c r="AB220" t="s">
        <v>1541</v>
      </c>
      <c r="AD220" t="s">
        <v>1548</v>
      </c>
      <c r="AE220" t="s">
        <v>1548</v>
      </c>
      <c r="AF220" t="s">
        <v>1549</v>
      </c>
      <c r="AG220" t="s">
        <v>1</v>
      </c>
      <c r="AH220">
        <v>0</v>
      </c>
      <c r="AI220">
        <v>0</v>
      </c>
      <c r="AJ220">
        <v>0</v>
      </c>
      <c r="AK220" t="s">
        <v>1552</v>
      </c>
      <c r="AL220">
        <v>45061</v>
      </c>
      <c r="AM220" t="s">
        <v>2109</v>
      </c>
      <c r="AN220" t="b">
        <v>1</v>
      </c>
      <c r="AO220" t="s">
        <v>1541</v>
      </c>
      <c r="AP220" t="s">
        <v>1541</v>
      </c>
    </row>
    <row r="221" spans="1:42" x14ac:dyDescent="0.25">
      <c r="A221" t="s">
        <v>2231</v>
      </c>
      <c r="B221">
        <v>13663376</v>
      </c>
      <c r="C221" t="s">
        <v>2232</v>
      </c>
      <c r="D221" t="s">
        <v>2224</v>
      </c>
      <c r="E221" t="s">
        <v>2233</v>
      </c>
      <c r="F221" t="s">
        <v>1539</v>
      </c>
      <c r="G221" t="s">
        <v>1605</v>
      </c>
      <c r="H221" t="s">
        <v>1541</v>
      </c>
      <c r="I221" t="s">
        <v>2087</v>
      </c>
      <c r="J221" t="s">
        <v>2108</v>
      </c>
      <c r="K221">
        <v>1</v>
      </c>
      <c r="L221" t="s">
        <v>1542</v>
      </c>
      <c r="N221" t="s">
        <v>2089</v>
      </c>
      <c r="R221" t="s">
        <v>2109</v>
      </c>
      <c r="S221" t="s">
        <v>1548</v>
      </c>
      <c r="T221" t="s">
        <v>2110</v>
      </c>
      <c r="U221" t="s">
        <v>1</v>
      </c>
      <c r="V221">
        <v>45048</v>
      </c>
      <c r="W221" t="s">
        <v>1</v>
      </c>
      <c r="X221">
        <v>37</v>
      </c>
      <c r="Y221">
        <v>23.66</v>
      </c>
      <c r="Z221">
        <v>29.58</v>
      </c>
      <c r="AA221">
        <v>236.64</v>
      </c>
      <c r="AB221" t="s">
        <v>1541</v>
      </c>
      <c r="AD221" t="s">
        <v>1548</v>
      </c>
      <c r="AE221" t="s">
        <v>1548</v>
      </c>
      <c r="AF221" t="s">
        <v>1549</v>
      </c>
      <c r="AG221" t="s">
        <v>1</v>
      </c>
      <c r="AH221">
        <v>0</v>
      </c>
      <c r="AI221">
        <v>0</v>
      </c>
      <c r="AJ221">
        <v>0</v>
      </c>
      <c r="AK221" t="s">
        <v>1552</v>
      </c>
      <c r="AL221">
        <v>45057</v>
      </c>
      <c r="AM221" t="s">
        <v>2109</v>
      </c>
      <c r="AN221" t="b">
        <v>1</v>
      </c>
      <c r="AO221" t="b">
        <v>1</v>
      </c>
      <c r="AP221" t="s">
        <v>1541</v>
      </c>
    </row>
    <row r="222" spans="1:42" x14ac:dyDescent="0.25">
      <c r="A222" t="s">
        <v>3785</v>
      </c>
      <c r="B222" t="s">
        <v>3786</v>
      </c>
      <c r="C222" t="s">
        <v>3787</v>
      </c>
      <c r="D222" t="s">
        <v>2503</v>
      </c>
      <c r="E222" t="s">
        <v>3788</v>
      </c>
      <c r="F222" t="s">
        <v>1539</v>
      </c>
      <c r="G222" t="s">
        <v>1541</v>
      </c>
      <c r="H222" t="s">
        <v>1541</v>
      </c>
      <c r="I222" t="s">
        <v>3621</v>
      </c>
      <c r="J222" t="s">
        <v>1541</v>
      </c>
      <c r="K222">
        <v>1</v>
      </c>
      <c r="L222" t="s">
        <v>2636</v>
      </c>
      <c r="N222" t="s">
        <v>2089</v>
      </c>
      <c r="O222" t="s">
        <v>1545</v>
      </c>
      <c r="P222" t="s">
        <v>1545</v>
      </c>
      <c r="Q222" t="s">
        <v>1576</v>
      </c>
      <c r="R222" t="s">
        <v>2121</v>
      </c>
      <c r="S222" t="s">
        <v>2122</v>
      </c>
      <c r="T222" t="s">
        <v>2123</v>
      </c>
      <c r="U222" t="s">
        <v>2121</v>
      </c>
      <c r="V222">
        <v>43761</v>
      </c>
      <c r="W222" t="s">
        <v>1</v>
      </c>
      <c r="X222" t="s">
        <v>1541</v>
      </c>
      <c r="Y222" t="s">
        <v>1541</v>
      </c>
      <c r="Z222">
        <v>18.75</v>
      </c>
      <c r="AA222">
        <v>151.88499999999999</v>
      </c>
      <c r="AB222" t="s">
        <v>2040</v>
      </c>
      <c r="AD222" t="s">
        <v>1567</v>
      </c>
      <c r="AE222">
        <v>0</v>
      </c>
      <c r="AF222" t="s">
        <v>1591</v>
      </c>
      <c r="AG222" t="s">
        <v>1567</v>
      </c>
      <c r="AH222">
        <v>0</v>
      </c>
      <c r="AI222">
        <v>0</v>
      </c>
      <c r="AJ222">
        <v>0</v>
      </c>
      <c r="AK222" t="s">
        <v>1608</v>
      </c>
      <c r="AL222">
        <v>44707</v>
      </c>
      <c r="AM222" t="s">
        <v>2044</v>
      </c>
      <c r="AN222" t="b">
        <v>1</v>
      </c>
      <c r="AO222" t="s">
        <v>1541</v>
      </c>
      <c r="AP222" t="b">
        <v>1</v>
      </c>
    </row>
    <row r="223" spans="1:42" x14ac:dyDescent="0.25">
      <c r="A223" t="s">
        <v>3911</v>
      </c>
      <c r="B223" t="s">
        <v>3912</v>
      </c>
      <c r="C223" t="s">
        <v>3913</v>
      </c>
      <c r="D223" t="s">
        <v>3914</v>
      </c>
      <c r="E223" t="s">
        <v>3915</v>
      </c>
      <c r="F223" t="s">
        <v>1539</v>
      </c>
      <c r="G223" t="s">
        <v>1541</v>
      </c>
      <c r="H223" t="s">
        <v>1541</v>
      </c>
      <c r="I223" t="s">
        <v>3897</v>
      </c>
      <c r="J223" t="s">
        <v>1541</v>
      </c>
      <c r="K223">
        <v>1</v>
      </c>
      <c r="L223" t="s">
        <v>2636</v>
      </c>
      <c r="N223" t="s">
        <v>2089</v>
      </c>
      <c r="O223" t="s">
        <v>1545</v>
      </c>
      <c r="P223" t="s">
        <v>1545</v>
      </c>
      <c r="R223" t="s">
        <v>1642</v>
      </c>
      <c r="S223" t="s">
        <v>2354</v>
      </c>
      <c r="T223" t="s">
        <v>2355</v>
      </c>
      <c r="U223" t="s">
        <v>1642</v>
      </c>
      <c r="V223">
        <v>44284</v>
      </c>
      <c r="W223" t="s">
        <v>1</v>
      </c>
      <c r="X223" t="s">
        <v>1541</v>
      </c>
      <c r="Y223" t="s">
        <v>1541</v>
      </c>
      <c r="Z223">
        <v>22.5</v>
      </c>
      <c r="AA223">
        <v>181.88499999999999</v>
      </c>
      <c r="AB223" t="s">
        <v>1557</v>
      </c>
      <c r="AD223" t="s">
        <v>1590</v>
      </c>
      <c r="AE223" t="s">
        <v>1590</v>
      </c>
      <c r="AF223" t="s">
        <v>1549</v>
      </c>
      <c r="AG223" t="s">
        <v>1</v>
      </c>
      <c r="AH223" t="s">
        <v>2354</v>
      </c>
      <c r="AI223">
        <v>0</v>
      </c>
      <c r="AJ223" t="s">
        <v>1520</v>
      </c>
      <c r="AK223" t="s">
        <v>1608</v>
      </c>
      <c r="AL223">
        <v>44707</v>
      </c>
      <c r="AM223" t="s">
        <v>2044</v>
      </c>
      <c r="AN223" t="b">
        <v>1</v>
      </c>
      <c r="AO223" t="s">
        <v>1541</v>
      </c>
      <c r="AP223" t="b">
        <v>1</v>
      </c>
    </row>
    <row r="224" spans="1:42" x14ac:dyDescent="0.25">
      <c r="A224" t="s">
        <v>2685</v>
      </c>
      <c r="B224" t="s">
        <v>2686</v>
      </c>
      <c r="C224" t="s">
        <v>2687</v>
      </c>
      <c r="D224" t="s">
        <v>2688</v>
      </c>
      <c r="E224" t="s">
        <v>2689</v>
      </c>
      <c r="F224" t="s">
        <v>1539</v>
      </c>
      <c r="G224" t="s">
        <v>1541</v>
      </c>
      <c r="H224" t="s">
        <v>1541</v>
      </c>
      <c r="I224" t="s">
        <v>2635</v>
      </c>
      <c r="J224" t="s">
        <v>1541</v>
      </c>
      <c r="K224">
        <v>1</v>
      </c>
      <c r="L224" t="s">
        <v>2636</v>
      </c>
      <c r="N224" t="s">
        <v>2089</v>
      </c>
      <c r="R224" t="s">
        <v>2090</v>
      </c>
      <c r="T224" t="s">
        <v>2090</v>
      </c>
      <c r="U224" t="s">
        <v>1</v>
      </c>
      <c r="V224">
        <v>44480</v>
      </c>
      <c r="W224" t="s">
        <v>1</v>
      </c>
      <c r="X224" t="s">
        <v>1541</v>
      </c>
      <c r="Y224" t="s">
        <v>1541</v>
      </c>
      <c r="Z224">
        <v>21.88</v>
      </c>
      <c r="AA224">
        <v>176.92499999999998</v>
      </c>
      <c r="AB224" t="s">
        <v>2091</v>
      </c>
      <c r="AD224" t="s">
        <v>1590</v>
      </c>
      <c r="AE224">
        <v>0</v>
      </c>
      <c r="AF224" t="s">
        <v>1591</v>
      </c>
      <c r="AG224" t="s">
        <v>1590</v>
      </c>
      <c r="AH224">
        <v>0</v>
      </c>
      <c r="AI224">
        <v>0</v>
      </c>
      <c r="AJ224">
        <v>0</v>
      </c>
      <c r="AK224" t="s">
        <v>1552</v>
      </c>
      <c r="AL224">
        <v>44480</v>
      </c>
      <c r="AM224" t="s">
        <v>2044</v>
      </c>
      <c r="AN224" t="b">
        <v>1</v>
      </c>
      <c r="AO224" t="s">
        <v>1541</v>
      </c>
      <c r="AP224" t="b">
        <v>1</v>
      </c>
    </row>
    <row r="225" spans="1:42" x14ac:dyDescent="0.25">
      <c r="A225" t="s">
        <v>3874</v>
      </c>
      <c r="B225" t="s">
        <v>3875</v>
      </c>
      <c r="C225" t="s">
        <v>3876</v>
      </c>
      <c r="D225" t="s">
        <v>3707</v>
      </c>
      <c r="E225" t="s">
        <v>3877</v>
      </c>
      <c r="F225" t="s">
        <v>1539</v>
      </c>
      <c r="G225" t="s">
        <v>1541</v>
      </c>
      <c r="H225" t="s">
        <v>1541</v>
      </c>
      <c r="I225" t="s">
        <v>3873</v>
      </c>
      <c r="J225" t="s">
        <v>1541</v>
      </c>
      <c r="K225">
        <v>1</v>
      </c>
      <c r="L225" t="s">
        <v>2636</v>
      </c>
      <c r="N225" t="s">
        <v>1544</v>
      </c>
      <c r="O225" t="s">
        <v>1545</v>
      </c>
      <c r="Q225" t="s">
        <v>1576</v>
      </c>
      <c r="R225" t="s">
        <v>1546</v>
      </c>
      <c r="T225" t="s">
        <v>1546</v>
      </c>
      <c r="U225" t="s">
        <v>1</v>
      </c>
      <c r="V225">
        <v>44620</v>
      </c>
      <c r="W225" t="s">
        <v>1</v>
      </c>
      <c r="X225" t="s">
        <v>1541</v>
      </c>
      <c r="Y225" t="s">
        <v>1541</v>
      </c>
      <c r="Z225">
        <v>39</v>
      </c>
      <c r="AA225">
        <v>313.88499999999999</v>
      </c>
      <c r="AB225" t="s">
        <v>1547</v>
      </c>
      <c r="AD225" t="s">
        <v>1583</v>
      </c>
      <c r="AE225" t="s">
        <v>1583</v>
      </c>
      <c r="AF225" t="s">
        <v>1549</v>
      </c>
      <c r="AG225" t="s">
        <v>1</v>
      </c>
      <c r="AH225" t="s">
        <v>1612</v>
      </c>
      <c r="AI225" t="s">
        <v>1551</v>
      </c>
      <c r="AJ225">
        <v>4</v>
      </c>
      <c r="AK225" t="s">
        <v>1552</v>
      </c>
      <c r="AL225">
        <v>44620</v>
      </c>
      <c r="AM225" t="s">
        <v>1546</v>
      </c>
      <c r="AN225" t="b">
        <v>1</v>
      </c>
      <c r="AO225" t="s">
        <v>1541</v>
      </c>
      <c r="AP225" t="b">
        <v>1</v>
      </c>
    </row>
    <row r="226" spans="1:42" x14ac:dyDescent="0.25">
      <c r="A226" t="s">
        <v>3077</v>
      </c>
      <c r="B226" t="s">
        <v>3078</v>
      </c>
      <c r="C226" t="s">
        <v>3079</v>
      </c>
      <c r="D226" t="s">
        <v>1857</v>
      </c>
      <c r="E226" t="s">
        <v>3080</v>
      </c>
      <c r="F226" t="s">
        <v>1539</v>
      </c>
      <c r="G226" t="s">
        <v>1541</v>
      </c>
      <c r="H226" t="s">
        <v>1541</v>
      </c>
      <c r="I226" t="s">
        <v>3002</v>
      </c>
      <c r="J226" t="s">
        <v>1541</v>
      </c>
      <c r="K226">
        <v>1</v>
      </c>
      <c r="L226" t="s">
        <v>2636</v>
      </c>
      <c r="N226" t="s">
        <v>2089</v>
      </c>
      <c r="R226" t="s">
        <v>2090</v>
      </c>
      <c r="T226" t="s">
        <v>2090</v>
      </c>
      <c r="U226" t="s">
        <v>1</v>
      </c>
      <c r="V226">
        <v>44615</v>
      </c>
      <c r="W226" t="s">
        <v>1</v>
      </c>
      <c r="X226" t="s">
        <v>1541</v>
      </c>
      <c r="Y226" t="s">
        <v>1541</v>
      </c>
      <c r="Z226">
        <v>20.63</v>
      </c>
      <c r="AA226">
        <v>166.92499999999998</v>
      </c>
      <c r="AB226" t="s">
        <v>2091</v>
      </c>
      <c r="AD226" t="s">
        <v>1567</v>
      </c>
      <c r="AE226">
        <v>0</v>
      </c>
      <c r="AF226" t="s">
        <v>1591</v>
      </c>
      <c r="AG226" t="s">
        <v>1567</v>
      </c>
      <c r="AH226">
        <v>0</v>
      </c>
      <c r="AI226">
        <v>0</v>
      </c>
      <c r="AJ226">
        <v>0</v>
      </c>
      <c r="AK226" t="s">
        <v>1552</v>
      </c>
      <c r="AL226">
        <v>44615</v>
      </c>
      <c r="AM226" t="s">
        <v>2044</v>
      </c>
      <c r="AN226" t="b">
        <v>1</v>
      </c>
      <c r="AO226" t="s">
        <v>1541</v>
      </c>
      <c r="AP226" t="b">
        <v>1</v>
      </c>
    </row>
    <row r="227" spans="1:42" x14ac:dyDescent="0.25">
      <c r="A227" t="s">
        <v>1132</v>
      </c>
      <c r="B227">
        <v>11887475</v>
      </c>
      <c r="C227" t="s">
        <v>2253</v>
      </c>
      <c r="D227" t="s">
        <v>1774</v>
      </c>
      <c r="E227" t="s">
        <v>2254</v>
      </c>
      <c r="F227" t="s">
        <v>1556</v>
      </c>
      <c r="G227" t="s">
        <v>207</v>
      </c>
      <c r="H227" t="s">
        <v>1541</v>
      </c>
      <c r="I227" t="s">
        <v>2087</v>
      </c>
      <c r="J227" t="s">
        <v>2126</v>
      </c>
      <c r="K227">
        <v>1</v>
      </c>
      <c r="L227" t="s">
        <v>1542</v>
      </c>
      <c r="N227" t="s">
        <v>2089</v>
      </c>
      <c r="O227" t="s">
        <v>1545</v>
      </c>
      <c r="R227" t="s">
        <v>1546</v>
      </c>
      <c r="T227" t="s">
        <v>1546</v>
      </c>
      <c r="U227" t="s">
        <v>1</v>
      </c>
      <c r="V227">
        <v>43738</v>
      </c>
      <c r="W227" t="s">
        <v>1</v>
      </c>
      <c r="X227">
        <v>32</v>
      </c>
      <c r="Y227">
        <v>19.940000000000001</v>
      </c>
      <c r="Z227">
        <v>24.93</v>
      </c>
      <c r="AA227">
        <v>199.44</v>
      </c>
      <c r="AB227" t="s">
        <v>1557</v>
      </c>
      <c r="AD227" t="s">
        <v>1548</v>
      </c>
      <c r="AE227" t="s">
        <v>1548</v>
      </c>
      <c r="AF227" t="s">
        <v>1549</v>
      </c>
      <c r="AG227" t="s">
        <v>1</v>
      </c>
      <c r="AH227" t="s">
        <v>1612</v>
      </c>
      <c r="AI227" t="s">
        <v>1551</v>
      </c>
      <c r="AJ227">
        <v>3</v>
      </c>
      <c r="AK227" t="s">
        <v>1552</v>
      </c>
      <c r="AL227">
        <v>43738</v>
      </c>
      <c r="AM227" t="s">
        <v>1546</v>
      </c>
      <c r="AN227" t="b">
        <v>1</v>
      </c>
      <c r="AO227" t="b">
        <v>1</v>
      </c>
      <c r="AP227" t="b">
        <v>1</v>
      </c>
    </row>
    <row r="228" spans="1:42" x14ac:dyDescent="0.25">
      <c r="A228" t="s">
        <v>1481</v>
      </c>
      <c r="B228">
        <v>13276044</v>
      </c>
      <c r="C228" t="s">
        <v>2589</v>
      </c>
      <c r="D228" t="s">
        <v>1999</v>
      </c>
      <c r="E228" t="s">
        <v>2590</v>
      </c>
      <c r="F228" t="s">
        <v>1539</v>
      </c>
      <c r="G228" t="s">
        <v>207</v>
      </c>
      <c r="H228" t="s">
        <v>1541</v>
      </c>
      <c r="I228" t="s">
        <v>2087</v>
      </c>
      <c r="J228" t="s">
        <v>2088</v>
      </c>
      <c r="K228">
        <v>1</v>
      </c>
      <c r="L228" t="s">
        <v>1542</v>
      </c>
      <c r="N228" t="s">
        <v>2089</v>
      </c>
      <c r="O228" t="s">
        <v>1545</v>
      </c>
      <c r="P228" t="s">
        <v>1545</v>
      </c>
      <c r="Q228" t="s">
        <v>1576</v>
      </c>
      <c r="R228" t="s">
        <v>2121</v>
      </c>
      <c r="T228" t="s">
        <v>2121</v>
      </c>
      <c r="U228" t="s">
        <v>2121</v>
      </c>
      <c r="V228">
        <v>44445</v>
      </c>
      <c r="W228" t="s">
        <v>1</v>
      </c>
      <c r="X228">
        <v>33</v>
      </c>
      <c r="Y228">
        <v>22.06</v>
      </c>
      <c r="Z228">
        <v>27.58</v>
      </c>
      <c r="AA228">
        <v>220.64</v>
      </c>
      <c r="AB228" t="s">
        <v>2040</v>
      </c>
      <c r="AD228" t="s">
        <v>1567</v>
      </c>
      <c r="AE228">
        <v>0</v>
      </c>
      <c r="AF228" t="s">
        <v>1591</v>
      </c>
      <c r="AG228" t="s">
        <v>1567</v>
      </c>
      <c r="AH228">
        <v>0</v>
      </c>
      <c r="AI228">
        <v>0</v>
      </c>
      <c r="AJ228">
        <v>0</v>
      </c>
      <c r="AK228" t="s">
        <v>1608</v>
      </c>
      <c r="AL228">
        <v>44707</v>
      </c>
      <c r="AM228" t="s">
        <v>2044</v>
      </c>
      <c r="AN228" t="b">
        <v>1</v>
      </c>
      <c r="AO228" t="b">
        <v>1</v>
      </c>
      <c r="AP228" t="b">
        <v>1</v>
      </c>
    </row>
    <row r="229" spans="1:42" x14ac:dyDescent="0.25">
      <c r="A229" t="s">
        <v>3555</v>
      </c>
      <c r="B229" t="s">
        <v>3556</v>
      </c>
      <c r="C229" t="s">
        <v>3557</v>
      </c>
      <c r="D229" t="s">
        <v>1952</v>
      </c>
      <c r="E229" t="s">
        <v>3558</v>
      </c>
      <c r="F229" t="s">
        <v>1539</v>
      </c>
      <c r="G229" t="s">
        <v>1541</v>
      </c>
      <c r="H229" t="s">
        <v>1541</v>
      </c>
      <c r="I229" t="s">
        <v>3536</v>
      </c>
      <c r="J229" t="s">
        <v>1541</v>
      </c>
      <c r="K229">
        <v>1</v>
      </c>
      <c r="L229" t="s">
        <v>2636</v>
      </c>
      <c r="N229" t="s">
        <v>2089</v>
      </c>
      <c r="R229" t="s">
        <v>2090</v>
      </c>
      <c r="T229" t="s">
        <v>2090</v>
      </c>
      <c r="U229" t="s">
        <v>1</v>
      </c>
      <c r="V229">
        <v>44886</v>
      </c>
      <c r="W229" t="s">
        <v>1</v>
      </c>
      <c r="X229" t="s">
        <v>1541</v>
      </c>
      <c r="Y229" t="s">
        <v>1541</v>
      </c>
      <c r="Z229">
        <v>21.25</v>
      </c>
      <c r="AA229">
        <v>171.88499999999999</v>
      </c>
      <c r="AB229" t="s">
        <v>2091</v>
      </c>
      <c r="AD229" t="s">
        <v>1548</v>
      </c>
      <c r="AE229">
        <v>0</v>
      </c>
      <c r="AF229" t="s">
        <v>1591</v>
      </c>
      <c r="AG229" t="s">
        <v>1548</v>
      </c>
      <c r="AH229">
        <v>0</v>
      </c>
      <c r="AI229">
        <v>0</v>
      </c>
      <c r="AJ229">
        <v>0</v>
      </c>
      <c r="AK229" t="s">
        <v>1552</v>
      </c>
      <c r="AL229">
        <v>44887</v>
      </c>
      <c r="AM229" t="s">
        <v>2044</v>
      </c>
      <c r="AN229" t="b">
        <v>1</v>
      </c>
      <c r="AO229" t="s">
        <v>1541</v>
      </c>
      <c r="AP229" t="b">
        <v>1</v>
      </c>
    </row>
    <row r="230" spans="1:42" x14ac:dyDescent="0.25">
      <c r="A230" t="s">
        <v>1120</v>
      </c>
      <c r="B230">
        <v>13241258</v>
      </c>
      <c r="C230" t="s">
        <v>2247</v>
      </c>
      <c r="D230" t="s">
        <v>1771</v>
      </c>
      <c r="E230" t="s">
        <v>2248</v>
      </c>
      <c r="F230" t="s">
        <v>1539</v>
      </c>
      <c r="G230" t="s">
        <v>207</v>
      </c>
      <c r="H230" t="s">
        <v>1541</v>
      </c>
      <c r="I230" t="s">
        <v>2087</v>
      </c>
      <c r="J230" t="s">
        <v>2088</v>
      </c>
      <c r="K230">
        <v>1</v>
      </c>
      <c r="L230" t="s">
        <v>1542</v>
      </c>
      <c r="N230" t="s">
        <v>2089</v>
      </c>
      <c r="R230" t="s">
        <v>2090</v>
      </c>
      <c r="T230" t="s">
        <v>2090</v>
      </c>
      <c r="U230" t="s">
        <v>1</v>
      </c>
      <c r="V230">
        <v>42541</v>
      </c>
      <c r="W230" t="s">
        <v>1</v>
      </c>
      <c r="X230">
        <v>32</v>
      </c>
      <c r="Y230">
        <v>19.940000000000001</v>
      </c>
      <c r="Z230">
        <v>24.93</v>
      </c>
      <c r="AA230">
        <v>199.44</v>
      </c>
      <c r="AB230" t="s">
        <v>2091</v>
      </c>
      <c r="AD230" t="s">
        <v>1567</v>
      </c>
      <c r="AE230">
        <v>0</v>
      </c>
      <c r="AF230" t="s">
        <v>1591</v>
      </c>
      <c r="AG230" t="s">
        <v>1567</v>
      </c>
      <c r="AH230">
        <v>0</v>
      </c>
      <c r="AI230">
        <v>0</v>
      </c>
      <c r="AJ230">
        <v>0</v>
      </c>
      <c r="AK230" t="s">
        <v>1552</v>
      </c>
      <c r="AL230">
        <v>44440</v>
      </c>
      <c r="AM230" t="s">
        <v>2044</v>
      </c>
      <c r="AN230" t="b">
        <v>1</v>
      </c>
      <c r="AO230" t="b">
        <v>1</v>
      </c>
      <c r="AP230" t="b">
        <v>1</v>
      </c>
    </row>
    <row r="231" spans="1:42" x14ac:dyDescent="0.25">
      <c r="A231" t="s">
        <v>1427</v>
      </c>
      <c r="B231">
        <v>10574006</v>
      </c>
      <c r="C231" t="s">
        <v>2531</v>
      </c>
      <c r="D231" t="s">
        <v>2527</v>
      </c>
      <c r="E231" t="s">
        <v>2532</v>
      </c>
      <c r="F231" t="s">
        <v>1539</v>
      </c>
      <c r="G231" t="s">
        <v>1605</v>
      </c>
      <c r="H231" t="s">
        <v>1541</v>
      </c>
      <c r="I231" t="s">
        <v>2087</v>
      </c>
      <c r="J231" t="s">
        <v>2126</v>
      </c>
      <c r="K231">
        <v>1</v>
      </c>
      <c r="L231" t="s">
        <v>1542</v>
      </c>
      <c r="N231" t="s">
        <v>2089</v>
      </c>
      <c r="O231" t="s">
        <v>1545</v>
      </c>
      <c r="Q231" t="s">
        <v>1576</v>
      </c>
      <c r="R231" t="s">
        <v>1546</v>
      </c>
      <c r="T231" t="s">
        <v>1546</v>
      </c>
      <c r="U231" t="s">
        <v>1</v>
      </c>
      <c r="V231">
        <v>40385</v>
      </c>
      <c r="W231" t="s">
        <v>1</v>
      </c>
      <c r="X231">
        <v>38</v>
      </c>
      <c r="Y231">
        <v>25.15</v>
      </c>
      <c r="Z231">
        <v>31.44</v>
      </c>
      <c r="AA231">
        <v>251.52</v>
      </c>
      <c r="AB231" t="s">
        <v>1557</v>
      </c>
      <c r="AD231" t="s">
        <v>1583</v>
      </c>
      <c r="AE231" t="s">
        <v>1583</v>
      </c>
      <c r="AF231" t="s">
        <v>1549</v>
      </c>
      <c r="AG231" t="s">
        <v>1</v>
      </c>
      <c r="AH231" t="s">
        <v>1612</v>
      </c>
      <c r="AI231" t="s">
        <v>1551</v>
      </c>
      <c r="AJ231">
        <v>3</v>
      </c>
      <c r="AK231" t="s">
        <v>1</v>
      </c>
      <c r="AL231" t="s">
        <v>1</v>
      </c>
      <c r="AM231" t="s">
        <v>1546</v>
      </c>
      <c r="AN231" t="b">
        <v>1</v>
      </c>
      <c r="AO231" t="b">
        <v>1</v>
      </c>
      <c r="AP231" t="b">
        <v>1</v>
      </c>
    </row>
    <row r="232" spans="1:42" x14ac:dyDescent="0.25">
      <c r="A232" t="s">
        <v>2862</v>
      </c>
      <c r="B232" t="s">
        <v>2863</v>
      </c>
      <c r="C232" t="s">
        <v>2864</v>
      </c>
      <c r="D232" t="s">
        <v>1637</v>
      </c>
      <c r="E232" t="s">
        <v>2865</v>
      </c>
      <c r="F232" t="s">
        <v>1539</v>
      </c>
      <c r="G232" t="s">
        <v>1541</v>
      </c>
      <c r="H232" t="s">
        <v>1541</v>
      </c>
      <c r="I232" t="s">
        <v>2851</v>
      </c>
      <c r="J232" t="s">
        <v>1541</v>
      </c>
      <c r="K232">
        <v>1</v>
      </c>
      <c r="L232" t="s">
        <v>2636</v>
      </c>
      <c r="N232" t="s">
        <v>2089</v>
      </c>
      <c r="R232" t="s">
        <v>2090</v>
      </c>
      <c r="T232" t="s">
        <v>2090</v>
      </c>
      <c r="U232" t="s">
        <v>1</v>
      </c>
      <c r="V232">
        <v>42898</v>
      </c>
      <c r="W232" t="s">
        <v>1</v>
      </c>
      <c r="X232" t="s">
        <v>1541</v>
      </c>
      <c r="Y232" t="s">
        <v>1541</v>
      </c>
      <c r="Z232">
        <v>21.25</v>
      </c>
      <c r="AA232">
        <v>171.88499999999999</v>
      </c>
      <c r="AB232" t="s">
        <v>2091</v>
      </c>
      <c r="AC232" t="s">
        <v>1557</v>
      </c>
      <c r="AD232" t="s">
        <v>1567</v>
      </c>
      <c r="AE232">
        <v>0</v>
      </c>
      <c r="AF232" t="s">
        <v>1591</v>
      </c>
      <c r="AG232" t="s">
        <v>1567</v>
      </c>
      <c r="AH232">
        <v>0</v>
      </c>
      <c r="AI232">
        <v>0</v>
      </c>
      <c r="AJ232">
        <v>0</v>
      </c>
      <c r="AK232" t="s">
        <v>1608</v>
      </c>
      <c r="AL232">
        <v>44900</v>
      </c>
      <c r="AM232" t="s">
        <v>2044</v>
      </c>
      <c r="AN232" t="b">
        <v>1</v>
      </c>
      <c r="AO232" t="s">
        <v>1541</v>
      </c>
      <c r="AP232" t="b">
        <v>1</v>
      </c>
    </row>
    <row r="233" spans="1:42" x14ac:dyDescent="0.25">
      <c r="A233" t="s">
        <v>3182</v>
      </c>
      <c r="B233" t="s">
        <v>3183</v>
      </c>
      <c r="C233" t="s">
        <v>3184</v>
      </c>
      <c r="D233" t="s">
        <v>1806</v>
      </c>
      <c r="E233" t="s">
        <v>3185</v>
      </c>
      <c r="F233" t="s">
        <v>1539</v>
      </c>
      <c r="G233" t="s">
        <v>1541</v>
      </c>
      <c r="H233" t="s">
        <v>1541</v>
      </c>
      <c r="I233" t="s">
        <v>2095</v>
      </c>
      <c r="J233" t="s">
        <v>1541</v>
      </c>
      <c r="K233">
        <v>1</v>
      </c>
      <c r="L233" t="s">
        <v>2096</v>
      </c>
      <c r="M233" t="s">
        <v>2087</v>
      </c>
      <c r="N233" t="s">
        <v>2089</v>
      </c>
      <c r="O233" t="s">
        <v>1545</v>
      </c>
      <c r="R233" t="s">
        <v>1642</v>
      </c>
      <c r="T233" t="s">
        <v>1642</v>
      </c>
      <c r="U233" t="s">
        <v>1</v>
      </c>
      <c r="V233">
        <v>44809</v>
      </c>
      <c r="W233" t="s">
        <v>1</v>
      </c>
      <c r="X233" t="s">
        <v>1541</v>
      </c>
      <c r="Y233" t="s">
        <v>1541</v>
      </c>
      <c r="Z233">
        <v>13.36</v>
      </c>
      <c r="AA233">
        <v>108.765</v>
      </c>
      <c r="AB233" t="s">
        <v>1557</v>
      </c>
      <c r="AD233" t="s">
        <v>1583</v>
      </c>
      <c r="AE233" t="s">
        <v>1567</v>
      </c>
      <c r="AF233" t="s">
        <v>1591</v>
      </c>
      <c r="AG233" t="s">
        <v>1611</v>
      </c>
      <c r="AH233" t="s">
        <v>1687</v>
      </c>
      <c r="AI233" t="s">
        <v>3186</v>
      </c>
      <c r="AJ233">
        <v>4</v>
      </c>
      <c r="AK233" t="s">
        <v>1552</v>
      </c>
      <c r="AL233">
        <v>44809</v>
      </c>
      <c r="AM233" t="s">
        <v>1602</v>
      </c>
      <c r="AN233" t="b">
        <v>1</v>
      </c>
      <c r="AO233" t="s">
        <v>1541</v>
      </c>
      <c r="AP233" t="b">
        <v>1</v>
      </c>
    </row>
    <row r="234" spans="1:42" x14ac:dyDescent="0.25">
      <c r="A234" t="s">
        <v>3290</v>
      </c>
      <c r="B234" t="s">
        <v>3291</v>
      </c>
      <c r="C234" t="s">
        <v>3292</v>
      </c>
      <c r="D234" t="s">
        <v>3293</v>
      </c>
      <c r="E234" t="s">
        <v>3294</v>
      </c>
      <c r="F234" t="s">
        <v>1539</v>
      </c>
      <c r="G234" t="s">
        <v>1541</v>
      </c>
      <c r="H234" t="s">
        <v>1541</v>
      </c>
      <c r="I234" t="s">
        <v>3284</v>
      </c>
      <c r="J234" t="s">
        <v>1541</v>
      </c>
      <c r="K234">
        <v>1</v>
      </c>
      <c r="L234" t="s">
        <v>2636</v>
      </c>
      <c r="N234" t="s">
        <v>1544</v>
      </c>
      <c r="O234" t="s">
        <v>1545</v>
      </c>
      <c r="R234" t="s">
        <v>1546</v>
      </c>
      <c r="T234" t="s">
        <v>1546</v>
      </c>
      <c r="U234" t="s">
        <v>1</v>
      </c>
      <c r="V234">
        <v>44256</v>
      </c>
      <c r="W234" t="s">
        <v>1</v>
      </c>
      <c r="X234" t="s">
        <v>1541</v>
      </c>
      <c r="Y234" t="s">
        <v>1541</v>
      </c>
      <c r="Z234">
        <v>35</v>
      </c>
      <c r="AA234">
        <v>281.88499999999999</v>
      </c>
      <c r="AB234" t="s">
        <v>1547</v>
      </c>
      <c r="AD234" t="s">
        <v>1583</v>
      </c>
      <c r="AE234" t="s">
        <v>1567</v>
      </c>
      <c r="AF234" t="s">
        <v>1591</v>
      </c>
      <c r="AG234" t="s">
        <v>1611</v>
      </c>
      <c r="AH234" t="s">
        <v>1612</v>
      </c>
      <c r="AI234" t="s">
        <v>1551</v>
      </c>
      <c r="AJ234">
        <v>3</v>
      </c>
      <c r="AK234" t="s">
        <v>1552</v>
      </c>
      <c r="AL234">
        <v>44256</v>
      </c>
      <c r="AM234" t="s">
        <v>1546</v>
      </c>
      <c r="AN234" t="b">
        <v>1</v>
      </c>
      <c r="AO234" t="s">
        <v>1541</v>
      </c>
      <c r="AP234" t="b">
        <v>1</v>
      </c>
    </row>
    <row r="235" spans="1:42" x14ac:dyDescent="0.25">
      <c r="A235" t="s">
        <v>906</v>
      </c>
      <c r="B235">
        <v>13647707</v>
      </c>
      <c r="C235" t="s">
        <v>1800</v>
      </c>
      <c r="D235" t="s">
        <v>908</v>
      </c>
      <c r="E235" t="s">
        <v>1801</v>
      </c>
      <c r="F235" t="s">
        <v>1539</v>
      </c>
      <c r="G235" t="s">
        <v>1540</v>
      </c>
      <c r="H235" t="s">
        <v>1541</v>
      </c>
      <c r="I235" t="s">
        <v>1542</v>
      </c>
      <c r="J235" t="s">
        <v>1588</v>
      </c>
      <c r="K235">
        <v>1</v>
      </c>
      <c r="L235" t="s">
        <v>1542</v>
      </c>
      <c r="N235" t="s">
        <v>1544</v>
      </c>
      <c r="O235" t="s">
        <v>1545</v>
      </c>
      <c r="R235" t="s">
        <v>1589</v>
      </c>
      <c r="T235" t="s">
        <v>1589</v>
      </c>
      <c r="U235" t="s">
        <v>1</v>
      </c>
      <c r="V235">
        <v>44991</v>
      </c>
      <c r="W235" t="s">
        <v>1</v>
      </c>
      <c r="X235">
        <v>53</v>
      </c>
      <c r="Y235">
        <v>33.03</v>
      </c>
      <c r="Z235">
        <v>41.29</v>
      </c>
      <c r="AA235">
        <v>330.32</v>
      </c>
      <c r="AB235" t="s">
        <v>1547</v>
      </c>
      <c r="AD235" t="s">
        <v>1583</v>
      </c>
      <c r="AE235" t="s">
        <v>1567</v>
      </c>
      <c r="AF235" t="s">
        <v>1591</v>
      </c>
      <c r="AG235" t="s">
        <v>1611</v>
      </c>
      <c r="AH235">
        <v>0</v>
      </c>
      <c r="AI235">
        <v>0</v>
      </c>
      <c r="AJ235">
        <v>2</v>
      </c>
      <c r="AK235" t="s">
        <v>1552</v>
      </c>
      <c r="AL235">
        <v>44991</v>
      </c>
      <c r="AM235" t="s">
        <v>1594</v>
      </c>
      <c r="AN235" t="b">
        <v>1</v>
      </c>
      <c r="AO235" t="b">
        <v>1</v>
      </c>
      <c r="AP235" t="b">
        <v>1</v>
      </c>
    </row>
    <row r="236" spans="1:42" x14ac:dyDescent="0.25">
      <c r="A236" t="s">
        <v>796</v>
      </c>
      <c r="B236">
        <v>13287029</v>
      </c>
      <c r="C236" t="s">
        <v>1983</v>
      </c>
      <c r="D236" t="s">
        <v>1984</v>
      </c>
      <c r="E236" t="s">
        <v>1985</v>
      </c>
      <c r="F236" t="s">
        <v>1556</v>
      </c>
      <c r="G236" t="s">
        <v>1540</v>
      </c>
      <c r="H236" t="s">
        <v>1541</v>
      </c>
      <c r="I236" t="s">
        <v>1542</v>
      </c>
      <c r="J236" t="s">
        <v>1575</v>
      </c>
      <c r="K236">
        <v>1</v>
      </c>
      <c r="L236" t="s">
        <v>1542</v>
      </c>
      <c r="N236" t="s">
        <v>1544</v>
      </c>
      <c r="O236" t="s">
        <v>1545</v>
      </c>
      <c r="R236" t="s">
        <v>1577</v>
      </c>
      <c r="T236" t="s">
        <v>1577</v>
      </c>
      <c r="U236" t="s">
        <v>1</v>
      </c>
      <c r="V236">
        <v>44459</v>
      </c>
      <c r="W236" t="s">
        <v>1</v>
      </c>
      <c r="X236">
        <v>52</v>
      </c>
      <c r="Y236">
        <v>29.84</v>
      </c>
      <c r="Z236">
        <v>37.299999999999997</v>
      </c>
      <c r="AA236">
        <v>298.39999999999998</v>
      </c>
      <c r="AB236" t="s">
        <v>1547</v>
      </c>
      <c r="AD236" t="s">
        <v>1567</v>
      </c>
      <c r="AE236" t="s">
        <v>1567</v>
      </c>
      <c r="AF236" t="s">
        <v>1549</v>
      </c>
      <c r="AG236" t="s">
        <v>1</v>
      </c>
      <c r="AH236" t="s">
        <v>1578</v>
      </c>
      <c r="AI236" t="s">
        <v>1639</v>
      </c>
      <c r="AJ236">
        <v>3</v>
      </c>
      <c r="AK236" t="s">
        <v>1552</v>
      </c>
      <c r="AL236">
        <v>44459</v>
      </c>
      <c r="AM236" t="s">
        <v>1577</v>
      </c>
      <c r="AN236" t="b">
        <v>1</v>
      </c>
      <c r="AO236" t="b">
        <v>1</v>
      </c>
      <c r="AP236" t="b">
        <v>1</v>
      </c>
    </row>
    <row r="237" spans="1:42" x14ac:dyDescent="0.25">
      <c r="A237" t="s">
        <v>3175</v>
      </c>
      <c r="B237" t="s">
        <v>3176</v>
      </c>
      <c r="C237" t="s">
        <v>3177</v>
      </c>
      <c r="D237" t="s">
        <v>1804</v>
      </c>
      <c r="E237" t="s">
        <v>3178</v>
      </c>
      <c r="F237" t="s">
        <v>1539</v>
      </c>
      <c r="G237" t="s">
        <v>1541</v>
      </c>
      <c r="H237" t="s">
        <v>1541</v>
      </c>
      <c r="I237" t="s">
        <v>2095</v>
      </c>
      <c r="J237" t="s">
        <v>1541</v>
      </c>
      <c r="K237">
        <v>1</v>
      </c>
      <c r="L237" t="s">
        <v>2096</v>
      </c>
      <c r="M237" t="s">
        <v>2087</v>
      </c>
      <c r="N237" t="s">
        <v>2089</v>
      </c>
      <c r="R237" t="s">
        <v>2090</v>
      </c>
      <c r="T237" t="s">
        <v>2090</v>
      </c>
      <c r="U237" t="s">
        <v>1</v>
      </c>
      <c r="V237">
        <v>44809</v>
      </c>
      <c r="W237" t="s">
        <v>1</v>
      </c>
      <c r="X237" t="s">
        <v>1541</v>
      </c>
      <c r="Y237" t="s">
        <v>1541</v>
      </c>
      <c r="Z237">
        <v>13.36</v>
      </c>
      <c r="AA237">
        <v>108.765</v>
      </c>
      <c r="AB237" t="s">
        <v>2091</v>
      </c>
      <c r="AD237" t="s">
        <v>1567</v>
      </c>
      <c r="AE237">
        <v>0</v>
      </c>
      <c r="AF237" t="s">
        <v>1591</v>
      </c>
      <c r="AG237" t="s">
        <v>1567</v>
      </c>
      <c r="AH237">
        <v>0</v>
      </c>
      <c r="AI237">
        <v>0</v>
      </c>
      <c r="AJ237">
        <v>0</v>
      </c>
      <c r="AM237" t="s">
        <v>2044</v>
      </c>
      <c r="AN237" t="b">
        <v>1</v>
      </c>
      <c r="AO237" t="s">
        <v>1541</v>
      </c>
      <c r="AP237" t="b">
        <v>1</v>
      </c>
    </row>
    <row r="238" spans="1:42" x14ac:dyDescent="0.25">
      <c r="A238" t="s">
        <v>495</v>
      </c>
      <c r="B238">
        <v>13637813</v>
      </c>
      <c r="C238" t="s">
        <v>1842</v>
      </c>
      <c r="D238" t="s">
        <v>1843</v>
      </c>
      <c r="E238" t="s">
        <v>1844</v>
      </c>
      <c r="F238" t="s">
        <v>1556</v>
      </c>
      <c r="G238" t="s">
        <v>207</v>
      </c>
      <c r="H238" t="s">
        <v>1541</v>
      </c>
      <c r="I238" t="s">
        <v>1542</v>
      </c>
      <c r="J238" t="s">
        <v>1543</v>
      </c>
      <c r="K238">
        <v>1</v>
      </c>
      <c r="L238" t="s">
        <v>1542</v>
      </c>
      <c r="N238" t="s">
        <v>1544</v>
      </c>
      <c r="O238" t="s">
        <v>1545</v>
      </c>
      <c r="R238" t="s">
        <v>1546</v>
      </c>
      <c r="T238" t="s">
        <v>1546</v>
      </c>
      <c r="U238" t="s">
        <v>1</v>
      </c>
      <c r="V238">
        <v>44970</v>
      </c>
      <c r="W238" t="s">
        <v>1</v>
      </c>
      <c r="X238">
        <v>30</v>
      </c>
      <c r="Y238">
        <v>20.25</v>
      </c>
      <c r="Z238">
        <v>25.31</v>
      </c>
      <c r="AA238">
        <v>202.48</v>
      </c>
      <c r="AB238" t="s">
        <v>1557</v>
      </c>
      <c r="AD238" t="s">
        <v>1548</v>
      </c>
      <c r="AE238" t="s">
        <v>1548</v>
      </c>
      <c r="AF238" t="s">
        <v>1549</v>
      </c>
      <c r="AG238" t="s">
        <v>1</v>
      </c>
      <c r="AH238" t="s">
        <v>1551</v>
      </c>
      <c r="AI238">
        <v>0</v>
      </c>
      <c r="AJ238">
        <v>4</v>
      </c>
      <c r="AK238" t="s">
        <v>1552</v>
      </c>
      <c r="AL238">
        <v>44973</v>
      </c>
      <c r="AM238" t="s">
        <v>1546</v>
      </c>
      <c r="AN238" t="b">
        <v>1</v>
      </c>
      <c r="AO238" t="b">
        <v>1</v>
      </c>
      <c r="AP238" t="b">
        <v>1</v>
      </c>
    </row>
    <row r="239" spans="1:42" x14ac:dyDescent="0.25">
      <c r="A239" t="s">
        <v>882</v>
      </c>
      <c r="B239">
        <v>13626124</v>
      </c>
      <c r="C239" t="s">
        <v>1561</v>
      </c>
      <c r="D239" t="s">
        <v>1562</v>
      </c>
      <c r="E239" t="s">
        <v>1563</v>
      </c>
      <c r="F239" t="s">
        <v>1539</v>
      </c>
      <c r="G239" t="s">
        <v>1540</v>
      </c>
      <c r="H239" t="s">
        <v>1541</v>
      </c>
      <c r="I239" t="s">
        <v>1542</v>
      </c>
      <c r="J239" t="s">
        <v>1564</v>
      </c>
      <c r="K239">
        <v>1</v>
      </c>
      <c r="L239" t="s">
        <v>1542</v>
      </c>
      <c r="N239" t="s">
        <v>1544</v>
      </c>
      <c r="O239" t="s">
        <v>1545</v>
      </c>
      <c r="R239" t="s">
        <v>1565</v>
      </c>
      <c r="T239" t="s">
        <v>1566</v>
      </c>
      <c r="U239" t="s">
        <v>1</v>
      </c>
      <c r="V239">
        <v>44928</v>
      </c>
      <c r="W239" t="s">
        <v>1</v>
      </c>
      <c r="X239">
        <v>53</v>
      </c>
      <c r="Y239">
        <v>33.03</v>
      </c>
      <c r="Z239">
        <v>41.29</v>
      </c>
      <c r="AA239">
        <v>330.32</v>
      </c>
      <c r="AB239" t="s">
        <v>1547</v>
      </c>
      <c r="AD239" t="s">
        <v>1567</v>
      </c>
      <c r="AE239" t="s">
        <v>1567</v>
      </c>
      <c r="AF239" t="s">
        <v>1549</v>
      </c>
      <c r="AG239" t="s">
        <v>1</v>
      </c>
      <c r="AH239" t="s">
        <v>1568</v>
      </c>
      <c r="AI239" t="s">
        <v>1569</v>
      </c>
      <c r="AJ239">
        <v>1</v>
      </c>
      <c r="AK239" t="s">
        <v>1552</v>
      </c>
      <c r="AL239">
        <v>44938</v>
      </c>
      <c r="AM239" t="s">
        <v>1570</v>
      </c>
      <c r="AN239" t="b">
        <v>1</v>
      </c>
      <c r="AO239" t="b">
        <v>1</v>
      </c>
      <c r="AP239" t="b">
        <v>1</v>
      </c>
    </row>
    <row r="240" spans="1:42" x14ac:dyDescent="0.25">
      <c r="A240" t="s">
        <v>2989</v>
      </c>
      <c r="B240" t="s">
        <v>2990</v>
      </c>
      <c r="C240" t="s">
        <v>2991</v>
      </c>
      <c r="D240" t="s">
        <v>1749</v>
      </c>
      <c r="E240" t="s">
        <v>2992</v>
      </c>
      <c r="F240" t="s">
        <v>1539</v>
      </c>
      <c r="G240" t="s">
        <v>1541</v>
      </c>
      <c r="H240" t="s">
        <v>1541</v>
      </c>
      <c r="I240" t="s">
        <v>2988</v>
      </c>
      <c r="J240" t="s">
        <v>1541</v>
      </c>
      <c r="K240">
        <v>1</v>
      </c>
      <c r="L240" t="s">
        <v>2636</v>
      </c>
      <c r="N240" t="s">
        <v>1544</v>
      </c>
      <c r="O240" t="s">
        <v>1545</v>
      </c>
      <c r="R240" t="s">
        <v>1691</v>
      </c>
      <c r="T240" t="s">
        <v>1691</v>
      </c>
      <c r="U240" t="s">
        <v>1</v>
      </c>
      <c r="V240">
        <v>44844</v>
      </c>
      <c r="W240" t="s">
        <v>1</v>
      </c>
      <c r="X240" t="s">
        <v>1541</v>
      </c>
      <c r="Y240" t="s">
        <v>1541</v>
      </c>
      <c r="Z240">
        <v>35</v>
      </c>
      <c r="AA240">
        <v>281.88499999999999</v>
      </c>
      <c r="AB240" t="s">
        <v>1547</v>
      </c>
      <c r="AD240" t="s">
        <v>1567</v>
      </c>
      <c r="AE240" t="s">
        <v>1583</v>
      </c>
      <c r="AF240" t="s">
        <v>1591</v>
      </c>
      <c r="AG240" t="s">
        <v>1665</v>
      </c>
      <c r="AH240" t="s">
        <v>1696</v>
      </c>
      <c r="AI240" t="s">
        <v>1821</v>
      </c>
      <c r="AJ240">
        <v>4</v>
      </c>
      <c r="AK240" t="s">
        <v>1552</v>
      </c>
      <c r="AL240">
        <v>44841</v>
      </c>
      <c r="AM240" t="s">
        <v>1602</v>
      </c>
      <c r="AN240" t="b">
        <v>1</v>
      </c>
      <c r="AO240" t="s">
        <v>1541</v>
      </c>
      <c r="AP240" t="b">
        <v>1</v>
      </c>
    </row>
    <row r="241" spans="1:42" x14ac:dyDescent="0.25">
      <c r="A241" t="s">
        <v>812</v>
      </c>
      <c r="B241">
        <v>11838344</v>
      </c>
      <c r="C241" t="s">
        <v>1683</v>
      </c>
      <c r="D241" t="s">
        <v>1684</v>
      </c>
      <c r="E241" t="s">
        <v>1685</v>
      </c>
      <c r="F241" t="s">
        <v>1556</v>
      </c>
      <c r="G241" t="s">
        <v>1605</v>
      </c>
      <c r="H241" t="s">
        <v>1541</v>
      </c>
      <c r="I241" t="s">
        <v>1542</v>
      </c>
      <c r="J241" t="s">
        <v>1598</v>
      </c>
      <c r="K241">
        <v>1</v>
      </c>
      <c r="L241" t="s">
        <v>1542</v>
      </c>
      <c r="N241" t="s">
        <v>1544</v>
      </c>
      <c r="O241" t="s">
        <v>1545</v>
      </c>
      <c r="Q241" t="s">
        <v>1576</v>
      </c>
      <c r="R241" t="s">
        <v>1642</v>
      </c>
      <c r="T241" t="s">
        <v>1642</v>
      </c>
      <c r="U241" t="s">
        <v>1</v>
      </c>
      <c r="V241">
        <v>43822</v>
      </c>
      <c r="W241" t="s">
        <v>1</v>
      </c>
      <c r="X241">
        <v>38</v>
      </c>
      <c r="Y241">
        <v>27.71</v>
      </c>
      <c r="Z241">
        <v>34.64</v>
      </c>
      <c r="AA241">
        <v>277.12</v>
      </c>
      <c r="AB241" t="s">
        <v>1557</v>
      </c>
      <c r="AD241" t="s">
        <v>1567</v>
      </c>
      <c r="AE241" t="s">
        <v>1567</v>
      </c>
      <c r="AF241" t="s">
        <v>1549</v>
      </c>
      <c r="AG241" t="s">
        <v>1</v>
      </c>
      <c r="AH241" t="s">
        <v>1686</v>
      </c>
      <c r="AI241" t="s">
        <v>1687</v>
      </c>
      <c r="AJ241">
        <v>2</v>
      </c>
      <c r="AK241" t="s">
        <v>1552</v>
      </c>
      <c r="AL241">
        <v>43822</v>
      </c>
      <c r="AM241" t="s">
        <v>1602</v>
      </c>
      <c r="AN241" t="b">
        <v>1</v>
      </c>
      <c r="AO241" t="b">
        <v>1</v>
      </c>
      <c r="AP241" t="b">
        <v>1</v>
      </c>
    </row>
    <row r="242" spans="1:42" x14ac:dyDescent="0.25">
      <c r="A242" t="s">
        <v>2133</v>
      </c>
      <c r="B242" t="s">
        <v>2134</v>
      </c>
      <c r="C242" t="s">
        <v>2135</v>
      </c>
      <c r="D242" t="s">
        <v>1637</v>
      </c>
      <c r="E242" t="s">
        <v>2136</v>
      </c>
      <c r="F242" t="s">
        <v>1539</v>
      </c>
      <c r="G242" t="s">
        <v>1541</v>
      </c>
      <c r="H242" t="s">
        <v>1541</v>
      </c>
      <c r="I242" t="s">
        <v>2095</v>
      </c>
      <c r="J242" t="s">
        <v>1541</v>
      </c>
      <c r="K242">
        <v>1</v>
      </c>
      <c r="L242" t="s">
        <v>2096</v>
      </c>
      <c r="M242" t="s">
        <v>2087</v>
      </c>
      <c r="N242" t="s">
        <v>2089</v>
      </c>
      <c r="O242" t="s">
        <v>1545</v>
      </c>
      <c r="R242" t="s">
        <v>1565</v>
      </c>
      <c r="T242" t="s">
        <v>1566</v>
      </c>
      <c r="U242" t="s">
        <v>1</v>
      </c>
      <c r="V242">
        <v>45096</v>
      </c>
      <c r="W242" t="s">
        <v>1</v>
      </c>
      <c r="X242" t="s">
        <v>1541</v>
      </c>
      <c r="Y242" t="s">
        <v>1541</v>
      </c>
      <c r="Z242">
        <v>13.36</v>
      </c>
      <c r="AA242">
        <v>108.765</v>
      </c>
      <c r="AB242" t="s">
        <v>1557</v>
      </c>
      <c r="AD242">
        <v>0</v>
      </c>
      <c r="AE242">
        <v>0</v>
      </c>
      <c r="AF242" t="s">
        <v>1549</v>
      </c>
      <c r="AG242" t="s">
        <v>1</v>
      </c>
      <c r="AH242">
        <v>0</v>
      </c>
      <c r="AI242">
        <v>0</v>
      </c>
      <c r="AJ242">
        <v>0</v>
      </c>
      <c r="AK242" t="s">
        <v>1552</v>
      </c>
      <c r="AL242">
        <v>45085</v>
      </c>
      <c r="AM242" t="s">
        <v>1570</v>
      </c>
      <c r="AN242" t="b">
        <v>1</v>
      </c>
      <c r="AO242" t="s">
        <v>1541</v>
      </c>
      <c r="AP242" t="b">
        <v>1</v>
      </c>
    </row>
    <row r="243" spans="1:42" x14ac:dyDescent="0.25">
      <c r="A243" t="s">
        <v>1224</v>
      </c>
      <c r="B243">
        <v>10141351</v>
      </c>
      <c r="C243" t="s">
        <v>2405</v>
      </c>
      <c r="D243" t="s">
        <v>2406</v>
      </c>
      <c r="E243" t="s">
        <v>2407</v>
      </c>
      <c r="F243" t="s">
        <v>1539</v>
      </c>
      <c r="G243" t="s">
        <v>1597</v>
      </c>
      <c r="H243" t="s">
        <v>1541</v>
      </c>
      <c r="I243" t="s">
        <v>2087</v>
      </c>
      <c r="J243" t="s">
        <v>2108</v>
      </c>
      <c r="K243">
        <v>1</v>
      </c>
      <c r="L243" t="s">
        <v>1542</v>
      </c>
      <c r="N243" t="s">
        <v>2089</v>
      </c>
      <c r="R243" t="s">
        <v>2109</v>
      </c>
      <c r="S243" t="s">
        <v>1548</v>
      </c>
      <c r="T243" t="s">
        <v>2110</v>
      </c>
      <c r="U243" t="s">
        <v>1</v>
      </c>
      <c r="V243">
        <v>43525</v>
      </c>
      <c r="W243" t="s">
        <v>1</v>
      </c>
      <c r="X243">
        <v>62</v>
      </c>
      <c r="Y243">
        <v>57.72</v>
      </c>
      <c r="Z243">
        <v>72.150000000000006</v>
      </c>
      <c r="AA243">
        <v>577.20000000000005</v>
      </c>
      <c r="AB243" t="s">
        <v>1541</v>
      </c>
      <c r="AC243" t="s">
        <v>1557</v>
      </c>
      <c r="AD243" t="s">
        <v>1548</v>
      </c>
      <c r="AE243" t="s">
        <v>1548</v>
      </c>
      <c r="AF243" t="s">
        <v>1549</v>
      </c>
      <c r="AG243" t="s">
        <v>1</v>
      </c>
      <c r="AH243">
        <v>0</v>
      </c>
      <c r="AI243">
        <v>0</v>
      </c>
      <c r="AJ243">
        <v>0</v>
      </c>
      <c r="AK243" t="s">
        <v>1</v>
      </c>
      <c r="AL243" t="s">
        <v>1</v>
      </c>
      <c r="AM243" t="s">
        <v>2109</v>
      </c>
      <c r="AN243" t="b">
        <v>1</v>
      </c>
      <c r="AO243" t="b">
        <v>1</v>
      </c>
      <c r="AP243" t="s">
        <v>1541</v>
      </c>
    </row>
    <row r="244" spans="1:42" x14ac:dyDescent="0.25">
      <c r="A244" t="s">
        <v>1395</v>
      </c>
      <c r="B244">
        <v>11741301</v>
      </c>
      <c r="C244" t="s">
        <v>2405</v>
      </c>
      <c r="D244" t="s">
        <v>2511</v>
      </c>
      <c r="E244" t="s">
        <v>2512</v>
      </c>
      <c r="F244" t="s">
        <v>1556</v>
      </c>
      <c r="G244" t="s">
        <v>207</v>
      </c>
      <c r="H244" t="s">
        <v>1541</v>
      </c>
      <c r="I244" t="s">
        <v>2087</v>
      </c>
      <c r="J244" t="s">
        <v>2088</v>
      </c>
      <c r="K244">
        <v>1</v>
      </c>
      <c r="L244" t="s">
        <v>1542</v>
      </c>
      <c r="N244" t="s">
        <v>2089</v>
      </c>
      <c r="R244" t="s">
        <v>2090</v>
      </c>
      <c r="T244" t="s">
        <v>2090</v>
      </c>
      <c r="U244" t="s">
        <v>1</v>
      </c>
      <c r="V244">
        <v>42037</v>
      </c>
      <c r="W244" t="s">
        <v>1</v>
      </c>
      <c r="X244">
        <v>32</v>
      </c>
      <c r="Y244">
        <v>19.940000000000001</v>
      </c>
      <c r="Z244">
        <v>24.93</v>
      </c>
      <c r="AA244">
        <v>199.44</v>
      </c>
      <c r="AB244" t="s">
        <v>2091</v>
      </c>
      <c r="AD244" t="s">
        <v>1548</v>
      </c>
      <c r="AE244">
        <v>0</v>
      </c>
      <c r="AF244" t="s">
        <v>1591</v>
      </c>
      <c r="AG244" t="s">
        <v>1548</v>
      </c>
      <c r="AH244">
        <v>0</v>
      </c>
      <c r="AI244">
        <v>0</v>
      </c>
      <c r="AJ244">
        <v>0</v>
      </c>
      <c r="AK244" t="s">
        <v>1</v>
      </c>
      <c r="AL244" t="s">
        <v>1</v>
      </c>
      <c r="AM244" t="s">
        <v>2044</v>
      </c>
      <c r="AN244" t="b">
        <v>1</v>
      </c>
      <c r="AO244" t="b">
        <v>1</v>
      </c>
      <c r="AP244" t="b">
        <v>1</v>
      </c>
    </row>
    <row r="245" spans="1:42" x14ac:dyDescent="0.25">
      <c r="A245" t="s">
        <v>2564</v>
      </c>
      <c r="B245">
        <v>10489113</v>
      </c>
      <c r="C245" t="s">
        <v>2405</v>
      </c>
      <c r="D245" t="s">
        <v>2565</v>
      </c>
      <c r="E245" t="s">
        <v>2566</v>
      </c>
      <c r="F245" t="s">
        <v>1539</v>
      </c>
      <c r="G245" t="s">
        <v>1574</v>
      </c>
      <c r="H245" t="s">
        <v>167</v>
      </c>
      <c r="I245" t="s">
        <v>2087</v>
      </c>
      <c r="J245" t="s">
        <v>2108</v>
      </c>
      <c r="K245">
        <v>1</v>
      </c>
      <c r="L245" t="s">
        <v>1542</v>
      </c>
      <c r="N245" t="s">
        <v>2089</v>
      </c>
      <c r="R245" t="s">
        <v>2109</v>
      </c>
      <c r="S245" t="s">
        <v>1548</v>
      </c>
      <c r="T245" t="s">
        <v>2110</v>
      </c>
      <c r="U245" t="s">
        <v>1</v>
      </c>
      <c r="V245">
        <v>39845</v>
      </c>
      <c r="W245" t="s">
        <v>1</v>
      </c>
      <c r="X245">
        <v>56</v>
      </c>
      <c r="Y245">
        <v>31.39</v>
      </c>
      <c r="Z245">
        <v>39.24</v>
      </c>
      <c r="AA245">
        <v>313.92</v>
      </c>
      <c r="AB245" t="s">
        <v>1541</v>
      </c>
      <c r="AD245" t="s">
        <v>1548</v>
      </c>
      <c r="AE245" t="s">
        <v>1548</v>
      </c>
      <c r="AF245" t="s">
        <v>1549</v>
      </c>
      <c r="AG245" t="s">
        <v>1</v>
      </c>
      <c r="AH245">
        <v>0</v>
      </c>
      <c r="AI245">
        <v>0</v>
      </c>
      <c r="AJ245">
        <v>0</v>
      </c>
      <c r="AK245" t="s">
        <v>1</v>
      </c>
      <c r="AL245" t="s">
        <v>1</v>
      </c>
      <c r="AM245" t="s">
        <v>2109</v>
      </c>
      <c r="AN245" t="b">
        <v>1</v>
      </c>
      <c r="AO245" t="b">
        <v>1</v>
      </c>
      <c r="AP245" t="s">
        <v>1541</v>
      </c>
    </row>
    <row r="246" spans="1:42" x14ac:dyDescent="0.25">
      <c r="A246" t="s">
        <v>1459</v>
      </c>
      <c r="B246">
        <v>13666255</v>
      </c>
      <c r="C246" t="s">
        <v>2567</v>
      </c>
      <c r="D246" t="s">
        <v>1984</v>
      </c>
      <c r="E246" t="s">
        <v>2568</v>
      </c>
      <c r="F246" t="s">
        <v>1556</v>
      </c>
      <c r="G246" t="s">
        <v>207</v>
      </c>
      <c r="H246" t="s">
        <v>1541</v>
      </c>
      <c r="I246" t="s">
        <v>2087</v>
      </c>
      <c r="J246" t="s">
        <v>2126</v>
      </c>
      <c r="K246">
        <v>1</v>
      </c>
      <c r="L246" t="s">
        <v>1542</v>
      </c>
      <c r="N246" t="s">
        <v>2089</v>
      </c>
      <c r="R246" t="s">
        <v>2090</v>
      </c>
      <c r="T246" t="s">
        <v>2090</v>
      </c>
      <c r="U246" t="s">
        <v>1</v>
      </c>
      <c r="V246">
        <v>45051</v>
      </c>
      <c r="W246" t="s">
        <v>1</v>
      </c>
      <c r="X246">
        <v>33</v>
      </c>
      <c r="Y246">
        <v>22.06</v>
      </c>
      <c r="Z246">
        <v>27.58</v>
      </c>
      <c r="AA246">
        <v>220.64</v>
      </c>
      <c r="AB246" t="s">
        <v>2091</v>
      </c>
      <c r="AD246" t="s">
        <v>1567</v>
      </c>
      <c r="AE246" t="s">
        <v>1567</v>
      </c>
      <c r="AF246" t="s">
        <v>1549</v>
      </c>
      <c r="AG246" t="s">
        <v>1</v>
      </c>
      <c r="AH246">
        <v>0</v>
      </c>
      <c r="AI246">
        <v>0</v>
      </c>
      <c r="AJ246">
        <v>0</v>
      </c>
      <c r="AK246" t="s">
        <v>1552</v>
      </c>
      <c r="AL246">
        <v>45057</v>
      </c>
      <c r="AM246" t="s">
        <v>2044</v>
      </c>
      <c r="AN246" t="b">
        <v>1</v>
      </c>
      <c r="AO246" t="b">
        <v>1</v>
      </c>
      <c r="AP246" t="b">
        <v>1</v>
      </c>
    </row>
    <row r="247" spans="1:42" x14ac:dyDescent="0.25">
      <c r="A247" t="s">
        <v>2800</v>
      </c>
      <c r="B247" t="s">
        <v>2801</v>
      </c>
      <c r="C247" t="s">
        <v>2405</v>
      </c>
      <c r="D247" t="s">
        <v>1875</v>
      </c>
      <c r="E247" t="s">
        <v>2802</v>
      </c>
      <c r="F247" t="s">
        <v>1539</v>
      </c>
      <c r="G247" t="s">
        <v>1541</v>
      </c>
      <c r="H247" t="s">
        <v>1541</v>
      </c>
      <c r="I247" t="s">
        <v>2769</v>
      </c>
      <c r="J247" t="s">
        <v>1541</v>
      </c>
      <c r="K247">
        <v>1</v>
      </c>
      <c r="L247" t="s">
        <v>2768</v>
      </c>
      <c r="N247" t="s">
        <v>2089</v>
      </c>
      <c r="R247" t="s">
        <v>2109</v>
      </c>
      <c r="S247" t="s">
        <v>1548</v>
      </c>
      <c r="T247" t="s">
        <v>2110</v>
      </c>
      <c r="U247" t="s">
        <v>1</v>
      </c>
      <c r="V247">
        <v>44851</v>
      </c>
      <c r="W247" t="s">
        <v>1</v>
      </c>
      <c r="X247" t="s">
        <v>1541</v>
      </c>
      <c r="Y247" t="s">
        <v>1541</v>
      </c>
      <c r="Z247">
        <v>21.3</v>
      </c>
      <c r="AA247">
        <v>172.285</v>
      </c>
      <c r="AB247" t="s">
        <v>1541</v>
      </c>
      <c r="AD247" t="s">
        <v>1548</v>
      </c>
      <c r="AE247" t="s">
        <v>1548</v>
      </c>
      <c r="AF247" t="s">
        <v>1549</v>
      </c>
      <c r="AG247" t="s">
        <v>1</v>
      </c>
      <c r="AH247">
        <v>0</v>
      </c>
      <c r="AI247">
        <v>0</v>
      </c>
      <c r="AJ247">
        <v>0</v>
      </c>
      <c r="AK247" t="s">
        <v>1552</v>
      </c>
      <c r="AL247">
        <v>44847</v>
      </c>
      <c r="AM247" t="s">
        <v>2109</v>
      </c>
      <c r="AN247" t="b">
        <v>1</v>
      </c>
      <c r="AO247" t="s">
        <v>1541</v>
      </c>
      <c r="AP247" t="s">
        <v>1541</v>
      </c>
    </row>
    <row r="248" spans="1:42" x14ac:dyDescent="0.25">
      <c r="A248" t="s">
        <v>3712</v>
      </c>
      <c r="B248" t="s">
        <v>3713</v>
      </c>
      <c r="C248" t="s">
        <v>2405</v>
      </c>
      <c r="D248" t="s">
        <v>2315</v>
      </c>
      <c r="E248" t="s">
        <v>3714</v>
      </c>
      <c r="F248" t="s">
        <v>1539</v>
      </c>
      <c r="G248" t="s">
        <v>1541</v>
      </c>
      <c r="H248" t="s">
        <v>1541</v>
      </c>
      <c r="I248" t="s">
        <v>3621</v>
      </c>
      <c r="J248" t="s">
        <v>1541</v>
      </c>
      <c r="K248">
        <v>1</v>
      </c>
      <c r="L248" t="s">
        <v>2636</v>
      </c>
      <c r="N248" t="s">
        <v>2089</v>
      </c>
      <c r="R248" t="s">
        <v>2090</v>
      </c>
      <c r="T248" t="s">
        <v>2090</v>
      </c>
      <c r="U248" t="s">
        <v>1</v>
      </c>
      <c r="V248">
        <v>41848</v>
      </c>
      <c r="W248" t="s">
        <v>1</v>
      </c>
      <c r="X248" t="s">
        <v>1541</v>
      </c>
      <c r="Y248" t="s">
        <v>1541</v>
      </c>
      <c r="Z248">
        <v>20.63</v>
      </c>
      <c r="AA248">
        <v>166.92499999999998</v>
      </c>
      <c r="AB248" t="s">
        <v>2091</v>
      </c>
      <c r="AD248" t="s">
        <v>1590</v>
      </c>
      <c r="AE248">
        <v>0</v>
      </c>
      <c r="AF248" t="s">
        <v>1591</v>
      </c>
      <c r="AG248" t="s">
        <v>1590</v>
      </c>
      <c r="AH248">
        <v>0</v>
      </c>
      <c r="AI248">
        <v>0</v>
      </c>
      <c r="AJ248">
        <v>0</v>
      </c>
      <c r="AK248" t="s">
        <v>1</v>
      </c>
      <c r="AL248" t="s">
        <v>1</v>
      </c>
      <c r="AM248" t="s">
        <v>2044</v>
      </c>
      <c r="AN248" t="b">
        <v>1</v>
      </c>
      <c r="AO248" t="s">
        <v>1541</v>
      </c>
      <c r="AP248" t="b">
        <v>1</v>
      </c>
    </row>
    <row r="249" spans="1:42" x14ac:dyDescent="0.25">
      <c r="A249" t="s">
        <v>3730</v>
      </c>
      <c r="B249" t="s">
        <v>3731</v>
      </c>
      <c r="C249" t="s">
        <v>2405</v>
      </c>
      <c r="D249" t="s">
        <v>1806</v>
      </c>
      <c r="E249" t="s">
        <v>3732</v>
      </c>
      <c r="F249" t="s">
        <v>1539</v>
      </c>
      <c r="G249" t="s">
        <v>1541</v>
      </c>
      <c r="H249" t="s">
        <v>1541</v>
      </c>
      <c r="I249" t="s">
        <v>3621</v>
      </c>
      <c r="J249" t="s">
        <v>1541</v>
      </c>
      <c r="K249">
        <v>1</v>
      </c>
      <c r="L249" t="s">
        <v>2636</v>
      </c>
      <c r="N249" t="s">
        <v>2089</v>
      </c>
      <c r="R249" t="s">
        <v>2090</v>
      </c>
      <c r="T249" t="s">
        <v>2090</v>
      </c>
      <c r="U249" t="s">
        <v>1</v>
      </c>
      <c r="V249">
        <v>44727</v>
      </c>
      <c r="W249" t="s">
        <v>1</v>
      </c>
      <c r="X249" t="s">
        <v>1541</v>
      </c>
      <c r="Y249" t="s">
        <v>1541</v>
      </c>
      <c r="Z249">
        <v>20.63</v>
      </c>
      <c r="AA249">
        <v>166.92499999999998</v>
      </c>
      <c r="AB249" t="s">
        <v>2091</v>
      </c>
      <c r="AD249" t="s">
        <v>1567</v>
      </c>
      <c r="AE249">
        <v>0</v>
      </c>
      <c r="AF249" t="s">
        <v>1591</v>
      </c>
      <c r="AG249" t="s">
        <v>1567</v>
      </c>
      <c r="AH249">
        <v>0</v>
      </c>
      <c r="AI249">
        <v>0</v>
      </c>
      <c r="AJ249">
        <v>0</v>
      </c>
      <c r="AK249" t="s">
        <v>1552</v>
      </c>
      <c r="AL249">
        <v>44727</v>
      </c>
      <c r="AM249" t="s">
        <v>2044</v>
      </c>
      <c r="AN249" t="b">
        <v>1</v>
      </c>
      <c r="AO249" t="s">
        <v>1541</v>
      </c>
      <c r="AP249" t="b">
        <v>1</v>
      </c>
    </row>
    <row r="250" spans="1:42" x14ac:dyDescent="0.25">
      <c r="A250" t="s">
        <v>3740</v>
      </c>
      <c r="B250" t="s">
        <v>3741</v>
      </c>
      <c r="C250" t="s">
        <v>2405</v>
      </c>
      <c r="D250" t="s">
        <v>2834</v>
      </c>
      <c r="E250" t="s">
        <v>3742</v>
      </c>
      <c r="F250" t="s">
        <v>1539</v>
      </c>
      <c r="G250" t="s">
        <v>1541</v>
      </c>
      <c r="H250" t="s">
        <v>1541</v>
      </c>
      <c r="I250" t="s">
        <v>3621</v>
      </c>
      <c r="J250" t="s">
        <v>1541</v>
      </c>
      <c r="K250">
        <v>1</v>
      </c>
      <c r="L250" t="s">
        <v>2636</v>
      </c>
      <c r="N250" t="s">
        <v>2089</v>
      </c>
      <c r="O250" t="s">
        <v>1545</v>
      </c>
      <c r="P250" t="s">
        <v>1545</v>
      </c>
      <c r="R250" t="s">
        <v>1642</v>
      </c>
      <c r="S250" t="s">
        <v>2354</v>
      </c>
      <c r="T250" t="s">
        <v>2355</v>
      </c>
      <c r="U250" t="s">
        <v>1642</v>
      </c>
      <c r="V250">
        <v>44986</v>
      </c>
      <c r="W250" t="s">
        <v>1</v>
      </c>
      <c r="X250" t="s">
        <v>1541</v>
      </c>
      <c r="Y250" t="s">
        <v>1541</v>
      </c>
      <c r="Z250">
        <v>21.25</v>
      </c>
      <c r="AA250">
        <v>171.88499999999999</v>
      </c>
      <c r="AB250" t="s">
        <v>1557</v>
      </c>
      <c r="AD250" t="s">
        <v>1590</v>
      </c>
      <c r="AE250">
        <v>0</v>
      </c>
      <c r="AF250" t="s">
        <v>1591</v>
      </c>
      <c r="AG250" t="s">
        <v>1590</v>
      </c>
      <c r="AH250">
        <v>0</v>
      </c>
      <c r="AI250">
        <v>0</v>
      </c>
      <c r="AJ250">
        <v>0</v>
      </c>
      <c r="AK250" t="s">
        <v>1608</v>
      </c>
      <c r="AL250">
        <v>45049</v>
      </c>
      <c r="AM250" t="s">
        <v>2044</v>
      </c>
      <c r="AN250" t="b">
        <v>1</v>
      </c>
      <c r="AO250" t="s">
        <v>1541</v>
      </c>
      <c r="AP250" t="b">
        <v>1</v>
      </c>
    </row>
    <row r="251" spans="1:42" x14ac:dyDescent="0.25">
      <c r="A251" t="s">
        <v>3763</v>
      </c>
      <c r="B251" t="s">
        <v>3764</v>
      </c>
      <c r="C251" t="s">
        <v>2405</v>
      </c>
      <c r="D251" t="s">
        <v>1923</v>
      </c>
      <c r="E251" t="s">
        <v>3765</v>
      </c>
      <c r="F251" t="s">
        <v>1539</v>
      </c>
      <c r="G251" t="s">
        <v>1541</v>
      </c>
      <c r="H251" t="s">
        <v>1541</v>
      </c>
      <c r="I251" t="s">
        <v>3621</v>
      </c>
      <c r="J251" t="s">
        <v>1541</v>
      </c>
      <c r="K251">
        <v>1</v>
      </c>
      <c r="L251" t="s">
        <v>2636</v>
      </c>
      <c r="N251" t="s">
        <v>2089</v>
      </c>
      <c r="R251" t="s">
        <v>2090</v>
      </c>
      <c r="T251" t="s">
        <v>2090</v>
      </c>
      <c r="U251" t="s">
        <v>1</v>
      </c>
      <c r="V251">
        <v>44006</v>
      </c>
      <c r="W251" t="s">
        <v>1</v>
      </c>
      <c r="X251" t="s">
        <v>1541</v>
      </c>
      <c r="Y251" t="s">
        <v>1541</v>
      </c>
      <c r="Z251">
        <v>19.38</v>
      </c>
      <c r="AA251">
        <v>156.92499999999998</v>
      </c>
      <c r="AB251" t="s">
        <v>2091</v>
      </c>
      <c r="AD251" t="s">
        <v>1567</v>
      </c>
      <c r="AE251">
        <v>0</v>
      </c>
      <c r="AF251" t="s">
        <v>1591</v>
      </c>
      <c r="AG251" t="s">
        <v>1567</v>
      </c>
      <c r="AH251">
        <v>0</v>
      </c>
      <c r="AI251">
        <v>0</v>
      </c>
      <c r="AJ251">
        <v>0</v>
      </c>
      <c r="AK251" t="s">
        <v>1552</v>
      </c>
      <c r="AL251">
        <v>44006</v>
      </c>
      <c r="AM251" t="s">
        <v>2044</v>
      </c>
      <c r="AN251" t="b">
        <v>1</v>
      </c>
      <c r="AO251" t="s">
        <v>1541</v>
      </c>
      <c r="AP251" t="b">
        <v>1</v>
      </c>
    </row>
    <row r="252" spans="1:42" x14ac:dyDescent="0.25">
      <c r="A252" t="s">
        <v>1822</v>
      </c>
      <c r="B252">
        <v>13623826</v>
      </c>
      <c r="C252" t="s">
        <v>1823</v>
      </c>
      <c r="D252" t="s">
        <v>1824</v>
      </c>
      <c r="E252" t="s">
        <v>1825</v>
      </c>
      <c r="F252" t="s">
        <v>1539</v>
      </c>
      <c r="G252" t="s">
        <v>1574</v>
      </c>
      <c r="H252" t="s">
        <v>167</v>
      </c>
      <c r="I252" t="s">
        <v>1542</v>
      </c>
      <c r="J252">
        <v>44330005</v>
      </c>
      <c r="K252">
        <v>1</v>
      </c>
      <c r="L252" t="s">
        <v>1542</v>
      </c>
      <c r="N252" t="s">
        <v>1634</v>
      </c>
      <c r="R252" t="s">
        <v>1606</v>
      </c>
      <c r="T252" t="s">
        <v>1606</v>
      </c>
      <c r="U252" t="s">
        <v>1</v>
      </c>
      <c r="V252">
        <v>45108</v>
      </c>
      <c r="W252" t="s">
        <v>1</v>
      </c>
      <c r="X252">
        <v>56</v>
      </c>
      <c r="Y252">
        <v>36.909999999999997</v>
      </c>
      <c r="Z252">
        <v>46.14</v>
      </c>
      <c r="AA252">
        <v>369.12</v>
      </c>
      <c r="AB252" t="s">
        <v>1547</v>
      </c>
      <c r="AD252" t="s">
        <v>1560</v>
      </c>
      <c r="AE252" t="s">
        <v>1560</v>
      </c>
      <c r="AF252" t="s">
        <v>1560</v>
      </c>
      <c r="AG252" t="s">
        <v>1560</v>
      </c>
      <c r="AH252" t="s">
        <v>1560</v>
      </c>
      <c r="AI252" t="s">
        <v>1560</v>
      </c>
      <c r="AJ252" t="s">
        <v>1560</v>
      </c>
      <c r="AK252" t="s">
        <v>1552</v>
      </c>
      <c r="AM252" t="s">
        <v>1602</v>
      </c>
      <c r="AN252" t="b">
        <v>1</v>
      </c>
      <c r="AO252" t="b">
        <v>0</v>
      </c>
      <c r="AP252" t="b">
        <v>0</v>
      </c>
    </row>
    <row r="253" spans="1:42" x14ac:dyDescent="0.25">
      <c r="A253" t="s">
        <v>994</v>
      </c>
      <c r="B253">
        <v>13435446</v>
      </c>
      <c r="C253" t="s">
        <v>2119</v>
      </c>
      <c r="D253" t="s">
        <v>1537</v>
      </c>
      <c r="E253" t="s">
        <v>2120</v>
      </c>
      <c r="F253" t="s">
        <v>1539</v>
      </c>
      <c r="G253" t="s">
        <v>153</v>
      </c>
      <c r="H253" t="s">
        <v>1541</v>
      </c>
      <c r="I253" t="s">
        <v>2087</v>
      </c>
      <c r="J253" t="s">
        <v>2088</v>
      </c>
      <c r="K253">
        <v>1</v>
      </c>
      <c r="L253" t="s">
        <v>1542</v>
      </c>
      <c r="N253" t="s">
        <v>2089</v>
      </c>
      <c r="O253" t="s">
        <v>1545</v>
      </c>
      <c r="P253" t="s">
        <v>1545</v>
      </c>
      <c r="Q253" t="s">
        <v>1576</v>
      </c>
      <c r="R253" t="s">
        <v>2121</v>
      </c>
      <c r="S253" t="s">
        <v>2122</v>
      </c>
      <c r="T253" t="s">
        <v>2123</v>
      </c>
      <c r="U253" t="s">
        <v>2121</v>
      </c>
      <c r="V253">
        <v>44641</v>
      </c>
      <c r="W253" t="s">
        <v>1</v>
      </c>
      <c r="X253">
        <v>24</v>
      </c>
      <c r="Y253">
        <v>16.27</v>
      </c>
      <c r="Z253">
        <v>20.34</v>
      </c>
      <c r="AA253">
        <v>162.72</v>
      </c>
      <c r="AB253" t="s">
        <v>2040</v>
      </c>
      <c r="AD253" t="s">
        <v>1567</v>
      </c>
      <c r="AE253">
        <v>0</v>
      </c>
      <c r="AF253" t="s">
        <v>1591</v>
      </c>
      <c r="AG253" t="s">
        <v>1567</v>
      </c>
      <c r="AH253">
        <v>0</v>
      </c>
      <c r="AI253">
        <v>0</v>
      </c>
      <c r="AJ253">
        <v>0</v>
      </c>
      <c r="AK253" t="s">
        <v>1608</v>
      </c>
      <c r="AL253">
        <v>44707</v>
      </c>
      <c r="AM253" t="s">
        <v>2044</v>
      </c>
      <c r="AN253" t="b">
        <v>1</v>
      </c>
      <c r="AO253" t="b">
        <v>1</v>
      </c>
      <c r="AP253" t="b">
        <v>1</v>
      </c>
    </row>
    <row r="254" spans="1:42" x14ac:dyDescent="0.25">
      <c r="A254" t="s">
        <v>2922</v>
      </c>
      <c r="B254" t="s">
        <v>2923</v>
      </c>
      <c r="C254" t="s">
        <v>2119</v>
      </c>
      <c r="D254" t="s">
        <v>2683</v>
      </c>
      <c r="E254" t="s">
        <v>2924</v>
      </c>
      <c r="F254" t="s">
        <v>1556</v>
      </c>
      <c r="G254" t="s">
        <v>1541</v>
      </c>
      <c r="H254" t="s">
        <v>1541</v>
      </c>
      <c r="I254" t="s">
        <v>2851</v>
      </c>
      <c r="J254" t="s">
        <v>1541</v>
      </c>
      <c r="K254">
        <v>1</v>
      </c>
      <c r="L254" t="s">
        <v>2636</v>
      </c>
      <c r="N254" t="s">
        <v>2089</v>
      </c>
      <c r="O254" t="s">
        <v>1545</v>
      </c>
      <c r="R254" t="s">
        <v>1546</v>
      </c>
      <c r="T254" t="s">
        <v>1546</v>
      </c>
      <c r="U254" t="s">
        <v>1</v>
      </c>
      <c r="V254">
        <v>43878</v>
      </c>
      <c r="W254" t="s">
        <v>1</v>
      </c>
      <c r="X254" t="s">
        <v>1541</v>
      </c>
      <c r="Y254" t="s">
        <v>1541</v>
      </c>
      <c r="Z254">
        <v>21.88</v>
      </c>
      <c r="AA254">
        <v>176.92499999999998</v>
      </c>
      <c r="AB254" t="s">
        <v>1557</v>
      </c>
      <c r="AD254" t="s">
        <v>1567</v>
      </c>
      <c r="AE254" t="s">
        <v>1567</v>
      </c>
      <c r="AF254" t="s">
        <v>1549</v>
      </c>
      <c r="AG254" t="s">
        <v>1</v>
      </c>
      <c r="AH254" t="s">
        <v>1612</v>
      </c>
      <c r="AI254" t="s">
        <v>1551</v>
      </c>
      <c r="AJ254">
        <v>4</v>
      </c>
      <c r="AK254" t="s">
        <v>1608</v>
      </c>
      <c r="AL254">
        <v>44470</v>
      </c>
      <c r="AM254" t="s">
        <v>1546</v>
      </c>
      <c r="AN254" t="b">
        <v>1</v>
      </c>
      <c r="AO254" t="s">
        <v>1541</v>
      </c>
      <c r="AP254" t="b">
        <v>1</v>
      </c>
    </row>
    <row r="255" spans="1:42" x14ac:dyDescent="0.25">
      <c r="A255" t="s">
        <v>3018</v>
      </c>
      <c r="B255" t="s">
        <v>3019</v>
      </c>
      <c r="C255" t="s">
        <v>3020</v>
      </c>
      <c r="D255" t="s">
        <v>3021</v>
      </c>
      <c r="E255" t="s">
        <v>3022</v>
      </c>
      <c r="F255" t="s">
        <v>1556</v>
      </c>
      <c r="G255" t="s">
        <v>1541</v>
      </c>
      <c r="H255" t="s">
        <v>1541</v>
      </c>
      <c r="I255" t="s">
        <v>3002</v>
      </c>
      <c r="J255" t="s">
        <v>1541</v>
      </c>
      <c r="K255">
        <v>1</v>
      </c>
      <c r="L255" t="s">
        <v>2636</v>
      </c>
      <c r="N255" t="s">
        <v>2089</v>
      </c>
      <c r="R255" t="s">
        <v>2090</v>
      </c>
      <c r="T255" t="s">
        <v>2090</v>
      </c>
      <c r="U255" t="s">
        <v>1</v>
      </c>
      <c r="V255">
        <v>44375</v>
      </c>
      <c r="W255" t="s">
        <v>1</v>
      </c>
      <c r="X255" t="s">
        <v>1541</v>
      </c>
      <c r="Y255" t="s">
        <v>1541</v>
      </c>
      <c r="Z255">
        <v>21.25</v>
      </c>
      <c r="AA255">
        <v>171.88499999999999</v>
      </c>
      <c r="AB255" t="s">
        <v>2091</v>
      </c>
      <c r="AD255" t="s">
        <v>1567</v>
      </c>
      <c r="AE255">
        <v>0</v>
      </c>
      <c r="AF255" t="s">
        <v>1591</v>
      </c>
      <c r="AG255" t="s">
        <v>1567</v>
      </c>
      <c r="AH255">
        <v>0</v>
      </c>
      <c r="AI255">
        <v>0</v>
      </c>
      <c r="AJ255">
        <v>0</v>
      </c>
      <c r="AK255" t="s">
        <v>1552</v>
      </c>
      <c r="AL255">
        <v>44375</v>
      </c>
      <c r="AM255" t="s">
        <v>2044</v>
      </c>
      <c r="AN255" t="b">
        <v>1</v>
      </c>
      <c r="AO255" t="s">
        <v>1541</v>
      </c>
      <c r="AP255" t="b">
        <v>1</v>
      </c>
    </row>
    <row r="256" spans="1:42" x14ac:dyDescent="0.25">
      <c r="A256" t="s">
        <v>2716</v>
      </c>
      <c r="B256" t="s">
        <v>2717</v>
      </c>
      <c r="C256" t="s">
        <v>2718</v>
      </c>
      <c r="D256" t="s">
        <v>1771</v>
      </c>
      <c r="E256" t="s">
        <v>2719</v>
      </c>
      <c r="F256" t="s">
        <v>1539</v>
      </c>
      <c r="G256" t="s">
        <v>1541</v>
      </c>
      <c r="H256" t="s">
        <v>1541</v>
      </c>
      <c r="I256" t="s">
        <v>2720</v>
      </c>
      <c r="J256" t="s">
        <v>1541</v>
      </c>
      <c r="K256">
        <v>1</v>
      </c>
      <c r="L256" t="s">
        <v>2636</v>
      </c>
      <c r="N256" t="s">
        <v>1634</v>
      </c>
      <c r="O256" t="s">
        <v>1545</v>
      </c>
      <c r="R256" t="s">
        <v>1599</v>
      </c>
      <c r="T256" t="s">
        <v>1599</v>
      </c>
      <c r="U256" t="s">
        <v>1</v>
      </c>
      <c r="V256">
        <v>44704</v>
      </c>
      <c r="W256" t="s">
        <v>1</v>
      </c>
      <c r="X256" t="s">
        <v>1541</v>
      </c>
      <c r="Y256" t="s">
        <v>1541</v>
      </c>
      <c r="Z256">
        <v>49.37</v>
      </c>
      <c r="AA256">
        <v>396.84499999999997</v>
      </c>
      <c r="AB256" t="s">
        <v>1547</v>
      </c>
      <c r="AD256" t="s">
        <v>1567</v>
      </c>
      <c r="AE256" t="s">
        <v>1590</v>
      </c>
      <c r="AF256" t="s">
        <v>1591</v>
      </c>
      <c r="AG256" t="s">
        <v>1592</v>
      </c>
      <c r="AH256" t="s">
        <v>1600</v>
      </c>
      <c r="AI256" t="s">
        <v>1600</v>
      </c>
      <c r="AJ256">
        <v>1</v>
      </c>
      <c r="AK256" t="s">
        <v>1552</v>
      </c>
      <c r="AL256">
        <v>44701</v>
      </c>
      <c r="AM256" t="s">
        <v>1602</v>
      </c>
      <c r="AN256" t="b">
        <v>1</v>
      </c>
      <c r="AO256" t="s">
        <v>1541</v>
      </c>
      <c r="AP256" t="b">
        <v>1</v>
      </c>
    </row>
    <row r="257" spans="1:42" x14ac:dyDescent="0.25">
      <c r="A257" t="s">
        <v>1150</v>
      </c>
      <c r="B257">
        <v>11385013</v>
      </c>
      <c r="C257" t="s">
        <v>2261</v>
      </c>
      <c r="D257" t="s">
        <v>2262</v>
      </c>
      <c r="E257" t="s">
        <v>2263</v>
      </c>
      <c r="F257" t="s">
        <v>1539</v>
      </c>
      <c r="G257" t="s">
        <v>1540</v>
      </c>
      <c r="H257" t="s">
        <v>1541</v>
      </c>
      <c r="I257" t="s">
        <v>2087</v>
      </c>
      <c r="J257" t="s">
        <v>2207</v>
      </c>
      <c r="K257">
        <v>1</v>
      </c>
      <c r="L257" t="s">
        <v>1542</v>
      </c>
      <c r="N257" t="s">
        <v>2089</v>
      </c>
      <c r="O257" t="s">
        <v>1545</v>
      </c>
      <c r="Q257" t="s">
        <v>1576</v>
      </c>
      <c r="R257" t="s">
        <v>1729</v>
      </c>
      <c r="T257" t="s">
        <v>1729</v>
      </c>
      <c r="U257" t="s">
        <v>1</v>
      </c>
      <c r="V257">
        <v>42401</v>
      </c>
      <c r="W257" t="s">
        <v>1</v>
      </c>
      <c r="X257">
        <v>51</v>
      </c>
      <c r="Y257">
        <v>26.67</v>
      </c>
      <c r="Z257">
        <v>33.340000000000003</v>
      </c>
      <c r="AA257">
        <v>266.72000000000003</v>
      </c>
      <c r="AB257" t="s">
        <v>1547</v>
      </c>
      <c r="AD257" t="s">
        <v>1567</v>
      </c>
      <c r="AE257" t="s">
        <v>1583</v>
      </c>
      <c r="AF257" t="s">
        <v>1591</v>
      </c>
      <c r="AG257" t="s">
        <v>1665</v>
      </c>
      <c r="AH257" t="s">
        <v>1730</v>
      </c>
      <c r="AI257" t="s">
        <v>1982</v>
      </c>
      <c r="AJ257">
        <v>1</v>
      </c>
      <c r="AK257" t="s">
        <v>1</v>
      </c>
      <c r="AL257" t="s">
        <v>1</v>
      </c>
      <c r="AM257" t="s">
        <v>1602</v>
      </c>
      <c r="AN257" t="b">
        <v>1</v>
      </c>
      <c r="AO257" t="b">
        <v>1</v>
      </c>
      <c r="AP257" t="b">
        <v>1</v>
      </c>
    </row>
    <row r="258" spans="1:42" x14ac:dyDescent="0.25">
      <c r="A258" t="s">
        <v>1198</v>
      </c>
      <c r="B258">
        <v>11043304</v>
      </c>
      <c r="C258" t="s">
        <v>2297</v>
      </c>
      <c r="D258" t="s">
        <v>1804</v>
      </c>
      <c r="E258" t="s">
        <v>2298</v>
      </c>
      <c r="F258" t="s">
        <v>1539</v>
      </c>
      <c r="G258" t="s">
        <v>207</v>
      </c>
      <c r="H258" t="s">
        <v>1541</v>
      </c>
      <c r="I258" t="s">
        <v>2087</v>
      </c>
      <c r="J258" t="s">
        <v>2088</v>
      </c>
      <c r="K258">
        <v>1</v>
      </c>
      <c r="L258" t="s">
        <v>1542</v>
      </c>
      <c r="N258" t="s">
        <v>2089</v>
      </c>
      <c r="P258" t="s">
        <v>1545</v>
      </c>
      <c r="R258" t="s">
        <v>2090</v>
      </c>
      <c r="T258" t="s">
        <v>2090</v>
      </c>
      <c r="U258" t="s">
        <v>2090</v>
      </c>
      <c r="V258">
        <v>41960</v>
      </c>
      <c r="W258" t="s">
        <v>1</v>
      </c>
      <c r="X258">
        <v>34</v>
      </c>
      <c r="Y258">
        <v>25.18</v>
      </c>
      <c r="Z258">
        <v>31.48</v>
      </c>
      <c r="AA258">
        <v>251.84</v>
      </c>
      <c r="AB258" t="s">
        <v>2091</v>
      </c>
      <c r="AD258" t="s">
        <v>1548</v>
      </c>
      <c r="AE258">
        <v>0</v>
      </c>
      <c r="AF258" t="s">
        <v>1591</v>
      </c>
      <c r="AG258" t="s">
        <v>1548</v>
      </c>
      <c r="AH258">
        <v>0</v>
      </c>
      <c r="AI258">
        <v>0</v>
      </c>
      <c r="AJ258">
        <v>0</v>
      </c>
      <c r="AK258" t="s">
        <v>1608</v>
      </c>
      <c r="AL258">
        <v>44421</v>
      </c>
      <c r="AM258" t="s">
        <v>2044</v>
      </c>
      <c r="AN258" t="b">
        <v>1</v>
      </c>
      <c r="AO258" t="b">
        <v>1</v>
      </c>
      <c r="AP258" t="b">
        <v>1</v>
      </c>
    </row>
    <row r="259" spans="1:42" x14ac:dyDescent="0.25">
      <c r="A259" t="s">
        <v>1293</v>
      </c>
      <c r="B259">
        <v>10994276</v>
      </c>
      <c r="C259" t="s">
        <v>2400</v>
      </c>
      <c r="D259" t="s">
        <v>2401</v>
      </c>
      <c r="E259" t="s">
        <v>2402</v>
      </c>
      <c r="F259" t="s">
        <v>1539</v>
      </c>
      <c r="G259" t="s">
        <v>1540</v>
      </c>
      <c r="H259" t="s">
        <v>1541</v>
      </c>
      <c r="I259" t="s">
        <v>2087</v>
      </c>
      <c r="J259" t="s">
        <v>2099</v>
      </c>
      <c r="K259">
        <v>1</v>
      </c>
      <c r="L259" t="s">
        <v>1542</v>
      </c>
      <c r="N259" t="s">
        <v>2089</v>
      </c>
      <c r="P259" t="s">
        <v>1545</v>
      </c>
      <c r="R259" t="s">
        <v>1565</v>
      </c>
      <c r="T259" t="s">
        <v>1565</v>
      </c>
      <c r="U259" t="s">
        <v>1565</v>
      </c>
      <c r="V259">
        <v>41427</v>
      </c>
      <c r="W259" t="s">
        <v>1</v>
      </c>
      <c r="X259">
        <v>50</v>
      </c>
      <c r="Y259">
        <v>24.99</v>
      </c>
      <c r="Z259">
        <v>31.24</v>
      </c>
      <c r="AA259">
        <v>249.92</v>
      </c>
      <c r="AB259" t="s">
        <v>1547</v>
      </c>
      <c r="AD259" t="s">
        <v>1567</v>
      </c>
      <c r="AE259" t="s">
        <v>1567</v>
      </c>
      <c r="AF259" t="s">
        <v>1549</v>
      </c>
      <c r="AG259" t="s">
        <v>1</v>
      </c>
      <c r="AH259" t="s">
        <v>2403</v>
      </c>
      <c r="AI259" t="s">
        <v>2404</v>
      </c>
      <c r="AJ259">
        <v>4</v>
      </c>
      <c r="AK259" t="s">
        <v>1608</v>
      </c>
      <c r="AL259">
        <v>44421</v>
      </c>
      <c r="AM259" t="s">
        <v>1570</v>
      </c>
      <c r="AN259" t="b">
        <v>1</v>
      </c>
      <c r="AO259" t="b">
        <v>1</v>
      </c>
      <c r="AP259" t="b">
        <v>1</v>
      </c>
    </row>
    <row r="260" spans="1:42" x14ac:dyDescent="0.25">
      <c r="A260" t="s">
        <v>3916</v>
      </c>
      <c r="B260" t="s">
        <v>3917</v>
      </c>
      <c r="C260" t="s">
        <v>3918</v>
      </c>
      <c r="D260" t="s">
        <v>2224</v>
      </c>
      <c r="E260" t="s">
        <v>3919</v>
      </c>
      <c r="F260" t="s">
        <v>1539</v>
      </c>
      <c r="G260" t="s">
        <v>1541</v>
      </c>
      <c r="H260" t="s">
        <v>1541</v>
      </c>
      <c r="I260" t="s">
        <v>3897</v>
      </c>
      <c r="J260" t="s">
        <v>1541</v>
      </c>
      <c r="K260">
        <v>1</v>
      </c>
      <c r="L260" t="s">
        <v>2636</v>
      </c>
      <c r="N260" t="s">
        <v>2089</v>
      </c>
      <c r="R260" t="s">
        <v>2090</v>
      </c>
      <c r="T260" t="s">
        <v>2090</v>
      </c>
      <c r="U260" t="s">
        <v>1</v>
      </c>
      <c r="V260">
        <v>44371</v>
      </c>
      <c r="W260" t="s">
        <v>1</v>
      </c>
      <c r="X260" t="s">
        <v>1541</v>
      </c>
      <c r="Y260" t="s">
        <v>1541</v>
      </c>
      <c r="Z260">
        <v>20</v>
      </c>
      <c r="AA260">
        <v>161.88499999999999</v>
      </c>
      <c r="AB260" t="s">
        <v>2091</v>
      </c>
      <c r="AD260" t="s">
        <v>1567</v>
      </c>
      <c r="AE260">
        <v>0</v>
      </c>
      <c r="AF260" t="s">
        <v>1591</v>
      </c>
      <c r="AG260" t="s">
        <v>1567</v>
      </c>
      <c r="AH260">
        <v>0</v>
      </c>
      <c r="AI260">
        <v>0</v>
      </c>
      <c r="AJ260">
        <v>0</v>
      </c>
      <c r="AK260" t="s">
        <v>1552</v>
      </c>
      <c r="AL260">
        <v>44371</v>
      </c>
      <c r="AM260" t="s">
        <v>2044</v>
      </c>
      <c r="AN260" t="b">
        <v>1</v>
      </c>
      <c r="AO260" t="s">
        <v>1541</v>
      </c>
      <c r="AP260" t="b">
        <v>1</v>
      </c>
    </row>
    <row r="261" spans="1:42" x14ac:dyDescent="0.25">
      <c r="A261" t="s">
        <v>2149</v>
      </c>
      <c r="B261">
        <v>10780694</v>
      </c>
      <c r="C261" t="s">
        <v>2150</v>
      </c>
      <c r="D261" t="s">
        <v>2151</v>
      </c>
      <c r="E261" t="s">
        <v>2152</v>
      </c>
      <c r="F261" t="s">
        <v>1539</v>
      </c>
      <c r="G261" t="s">
        <v>1574</v>
      </c>
      <c r="H261" t="s">
        <v>167</v>
      </c>
      <c r="I261" t="s">
        <v>2087</v>
      </c>
      <c r="J261" t="s">
        <v>2108</v>
      </c>
      <c r="K261">
        <v>1</v>
      </c>
      <c r="L261" t="s">
        <v>1542</v>
      </c>
      <c r="N261" t="s">
        <v>2089</v>
      </c>
      <c r="R261" t="s">
        <v>2109</v>
      </c>
      <c r="S261" t="s">
        <v>1548</v>
      </c>
      <c r="T261" t="s">
        <v>2110</v>
      </c>
      <c r="U261" t="s">
        <v>1</v>
      </c>
      <c r="V261">
        <v>43952</v>
      </c>
      <c r="W261" t="s">
        <v>1</v>
      </c>
      <c r="X261">
        <v>55</v>
      </c>
      <c r="Y261">
        <v>29.4</v>
      </c>
      <c r="Z261">
        <v>36.75</v>
      </c>
      <c r="AA261">
        <v>294</v>
      </c>
      <c r="AB261" t="s">
        <v>1541</v>
      </c>
      <c r="AD261" t="s">
        <v>1548</v>
      </c>
      <c r="AE261" t="s">
        <v>1548</v>
      </c>
      <c r="AF261" t="s">
        <v>1549</v>
      </c>
      <c r="AG261" t="s">
        <v>1</v>
      </c>
      <c r="AH261">
        <v>0</v>
      </c>
      <c r="AI261">
        <v>0</v>
      </c>
      <c r="AJ261">
        <v>0</v>
      </c>
      <c r="AK261" t="s">
        <v>1608</v>
      </c>
      <c r="AL261">
        <v>44866</v>
      </c>
      <c r="AM261" t="s">
        <v>2109</v>
      </c>
      <c r="AN261" t="b">
        <v>1</v>
      </c>
      <c r="AO261" t="b">
        <v>1</v>
      </c>
      <c r="AP261" t="s">
        <v>1541</v>
      </c>
    </row>
    <row r="262" spans="1:42" x14ac:dyDescent="0.25">
      <c r="A262" t="s">
        <v>2584</v>
      </c>
      <c r="B262">
        <v>10356439</v>
      </c>
      <c r="C262" t="s">
        <v>2150</v>
      </c>
      <c r="D262" t="s">
        <v>1995</v>
      </c>
      <c r="E262" t="s">
        <v>2585</v>
      </c>
      <c r="F262" t="s">
        <v>1539</v>
      </c>
      <c r="G262" t="s">
        <v>1540</v>
      </c>
      <c r="H262" t="s">
        <v>1541</v>
      </c>
      <c r="I262" t="s">
        <v>2087</v>
      </c>
      <c r="J262" t="s">
        <v>2108</v>
      </c>
      <c r="K262">
        <v>1</v>
      </c>
      <c r="L262" t="s">
        <v>1542</v>
      </c>
      <c r="N262" t="s">
        <v>2089</v>
      </c>
      <c r="R262" t="s">
        <v>2109</v>
      </c>
      <c r="S262" t="s">
        <v>1548</v>
      </c>
      <c r="T262" t="s">
        <v>2110</v>
      </c>
      <c r="U262" t="s">
        <v>1</v>
      </c>
      <c r="V262">
        <v>41153</v>
      </c>
      <c r="W262" t="s">
        <v>1</v>
      </c>
      <c r="X262">
        <v>50</v>
      </c>
      <c r="Y262">
        <v>24.99</v>
      </c>
      <c r="Z262">
        <v>31.24</v>
      </c>
      <c r="AA262">
        <v>249.92</v>
      </c>
      <c r="AB262" t="s">
        <v>1541</v>
      </c>
      <c r="AD262" t="s">
        <v>1548</v>
      </c>
      <c r="AE262" t="s">
        <v>1548</v>
      </c>
      <c r="AF262" t="s">
        <v>1549</v>
      </c>
      <c r="AG262" t="s">
        <v>1</v>
      </c>
      <c r="AH262">
        <v>0</v>
      </c>
      <c r="AI262">
        <v>0</v>
      </c>
      <c r="AJ262">
        <v>0</v>
      </c>
      <c r="AK262" t="s">
        <v>1</v>
      </c>
      <c r="AL262" t="s">
        <v>1</v>
      </c>
      <c r="AM262" t="s">
        <v>2109</v>
      </c>
      <c r="AN262" t="b">
        <v>1</v>
      </c>
      <c r="AO262" t="b">
        <v>1</v>
      </c>
      <c r="AP262" t="s">
        <v>1541</v>
      </c>
    </row>
    <row r="263" spans="1:42" x14ac:dyDescent="0.25">
      <c r="A263" t="s">
        <v>3622</v>
      </c>
      <c r="B263" t="s">
        <v>3623</v>
      </c>
      <c r="C263" t="s">
        <v>3624</v>
      </c>
      <c r="D263" t="s">
        <v>2101</v>
      </c>
      <c r="E263" t="s">
        <v>3625</v>
      </c>
      <c r="F263" t="s">
        <v>1539</v>
      </c>
      <c r="G263" t="s">
        <v>1541</v>
      </c>
      <c r="H263" t="s">
        <v>1541</v>
      </c>
      <c r="I263" t="s">
        <v>3621</v>
      </c>
      <c r="J263" t="s">
        <v>1541</v>
      </c>
      <c r="K263">
        <v>1</v>
      </c>
      <c r="L263" t="s">
        <v>2636</v>
      </c>
      <c r="N263" t="s">
        <v>2089</v>
      </c>
      <c r="O263" t="s">
        <v>1545</v>
      </c>
      <c r="P263" t="s">
        <v>1545</v>
      </c>
      <c r="R263" t="s">
        <v>2039</v>
      </c>
      <c r="T263" t="s">
        <v>2039</v>
      </c>
      <c r="U263" t="s">
        <v>2039</v>
      </c>
      <c r="V263">
        <v>43739</v>
      </c>
      <c r="W263" t="s">
        <v>1</v>
      </c>
      <c r="X263" t="s">
        <v>1541</v>
      </c>
      <c r="Y263" t="s">
        <v>1541</v>
      </c>
      <c r="Z263">
        <v>18.75</v>
      </c>
      <c r="AA263">
        <v>151.88499999999999</v>
      </c>
      <c r="AB263" t="s">
        <v>2040</v>
      </c>
      <c r="AD263" t="s">
        <v>1583</v>
      </c>
      <c r="AE263" t="s">
        <v>2042</v>
      </c>
      <c r="AF263" t="s">
        <v>1591</v>
      </c>
      <c r="AG263" t="s">
        <v>3511</v>
      </c>
      <c r="AH263">
        <v>0</v>
      </c>
      <c r="AI263">
        <v>0</v>
      </c>
      <c r="AJ263">
        <v>0</v>
      </c>
      <c r="AK263" t="s">
        <v>1608</v>
      </c>
      <c r="AL263">
        <v>44459</v>
      </c>
      <c r="AM263" t="s">
        <v>2044</v>
      </c>
      <c r="AN263" t="b">
        <v>1</v>
      </c>
      <c r="AO263" t="s">
        <v>1541</v>
      </c>
      <c r="AP263" t="b">
        <v>1</v>
      </c>
    </row>
    <row r="264" spans="1:42" x14ac:dyDescent="0.25">
      <c r="A264" t="s">
        <v>3947</v>
      </c>
      <c r="B264" t="s">
        <v>3948</v>
      </c>
      <c r="C264" t="s">
        <v>3949</v>
      </c>
      <c r="D264" t="s">
        <v>1873</v>
      </c>
      <c r="E264" t="s">
        <v>3950</v>
      </c>
      <c r="F264" t="s">
        <v>1539</v>
      </c>
      <c r="G264" t="s">
        <v>1541</v>
      </c>
      <c r="H264" t="s">
        <v>1541</v>
      </c>
      <c r="I264" t="s">
        <v>3897</v>
      </c>
      <c r="J264" t="s">
        <v>1541</v>
      </c>
      <c r="K264">
        <v>1</v>
      </c>
      <c r="L264" t="s">
        <v>2636</v>
      </c>
      <c r="N264" t="s">
        <v>2089</v>
      </c>
      <c r="R264" t="s">
        <v>2090</v>
      </c>
      <c r="T264" t="s">
        <v>2090</v>
      </c>
      <c r="U264" t="s">
        <v>1</v>
      </c>
      <c r="V264">
        <v>44991</v>
      </c>
      <c r="W264" t="s">
        <v>1</v>
      </c>
      <c r="X264" t="s">
        <v>1541</v>
      </c>
      <c r="Y264" t="s">
        <v>1541</v>
      </c>
      <c r="Z264">
        <v>21.88</v>
      </c>
      <c r="AA264">
        <v>176.92499999999998</v>
      </c>
      <c r="AB264" t="s">
        <v>2091</v>
      </c>
      <c r="AD264" t="s">
        <v>1567</v>
      </c>
      <c r="AE264">
        <v>0</v>
      </c>
      <c r="AF264" t="s">
        <v>1591</v>
      </c>
      <c r="AG264" t="s">
        <v>1567</v>
      </c>
      <c r="AH264">
        <v>0</v>
      </c>
      <c r="AI264">
        <v>0</v>
      </c>
      <c r="AJ264">
        <v>0</v>
      </c>
      <c r="AK264" t="s">
        <v>1552</v>
      </c>
      <c r="AL264">
        <v>44986</v>
      </c>
      <c r="AM264" t="s">
        <v>2044</v>
      </c>
      <c r="AN264" t="b">
        <v>1</v>
      </c>
      <c r="AO264" t="s">
        <v>1541</v>
      </c>
      <c r="AP264" t="b">
        <v>1</v>
      </c>
    </row>
    <row r="265" spans="1:42" x14ac:dyDescent="0.25">
      <c r="A265" t="s">
        <v>1031</v>
      </c>
      <c r="B265">
        <v>10510345</v>
      </c>
      <c r="C265" t="s">
        <v>2172</v>
      </c>
      <c r="D265" t="s">
        <v>2159</v>
      </c>
      <c r="E265" t="s">
        <v>2173</v>
      </c>
      <c r="F265" t="s">
        <v>1539</v>
      </c>
      <c r="G265" t="s">
        <v>1605</v>
      </c>
      <c r="H265" t="s">
        <v>1541</v>
      </c>
      <c r="I265" t="s">
        <v>2087</v>
      </c>
      <c r="J265" t="s">
        <v>2088</v>
      </c>
      <c r="K265">
        <v>1</v>
      </c>
      <c r="L265" t="s">
        <v>1542</v>
      </c>
      <c r="N265" t="s">
        <v>2089</v>
      </c>
      <c r="R265" t="s">
        <v>2090</v>
      </c>
      <c r="T265" t="s">
        <v>2090</v>
      </c>
      <c r="U265" t="s">
        <v>1</v>
      </c>
      <c r="V265">
        <v>39945</v>
      </c>
      <c r="W265" t="s">
        <v>1</v>
      </c>
      <c r="X265">
        <v>38</v>
      </c>
      <c r="Y265">
        <v>25.15</v>
      </c>
      <c r="Z265">
        <v>31.44</v>
      </c>
      <c r="AA265">
        <v>251.52</v>
      </c>
      <c r="AB265" t="s">
        <v>2091</v>
      </c>
      <c r="AD265" t="s">
        <v>1567</v>
      </c>
      <c r="AE265">
        <v>0</v>
      </c>
      <c r="AF265" t="s">
        <v>1591</v>
      </c>
      <c r="AG265" t="s">
        <v>1567</v>
      </c>
      <c r="AH265">
        <v>0</v>
      </c>
      <c r="AI265">
        <v>0</v>
      </c>
      <c r="AJ265">
        <v>0</v>
      </c>
      <c r="AK265" t="s">
        <v>1</v>
      </c>
      <c r="AL265" t="s">
        <v>1</v>
      </c>
      <c r="AM265" t="s">
        <v>2044</v>
      </c>
      <c r="AN265" t="b">
        <v>1</v>
      </c>
      <c r="AO265" t="b">
        <v>1</v>
      </c>
      <c r="AP265" t="b">
        <v>1</v>
      </c>
    </row>
    <row r="266" spans="1:42" x14ac:dyDescent="0.25">
      <c r="A266" t="s">
        <v>1052</v>
      </c>
      <c r="B266">
        <v>11741372</v>
      </c>
      <c r="C266" t="s">
        <v>2172</v>
      </c>
      <c r="D266" t="s">
        <v>2179</v>
      </c>
      <c r="E266" t="s">
        <v>2180</v>
      </c>
      <c r="F266" t="s">
        <v>1556</v>
      </c>
      <c r="G266" t="s">
        <v>207</v>
      </c>
      <c r="H266" t="s">
        <v>1541</v>
      </c>
      <c r="I266" t="s">
        <v>2087</v>
      </c>
      <c r="J266" t="s">
        <v>2088</v>
      </c>
      <c r="K266">
        <v>1</v>
      </c>
      <c r="L266" t="s">
        <v>1542</v>
      </c>
      <c r="N266" t="s">
        <v>2089</v>
      </c>
      <c r="R266" t="s">
        <v>2090</v>
      </c>
      <c r="T266" t="s">
        <v>2090</v>
      </c>
      <c r="U266" t="s">
        <v>1</v>
      </c>
      <c r="V266">
        <v>41275</v>
      </c>
      <c r="W266" t="s">
        <v>1</v>
      </c>
      <c r="X266">
        <v>31</v>
      </c>
      <c r="Y266">
        <v>17.98</v>
      </c>
      <c r="Z266">
        <v>22.48</v>
      </c>
      <c r="AA266">
        <v>179.84</v>
      </c>
      <c r="AB266" t="s">
        <v>2091</v>
      </c>
      <c r="AD266" t="s">
        <v>1567</v>
      </c>
      <c r="AE266">
        <v>0</v>
      </c>
      <c r="AF266" t="s">
        <v>1591</v>
      </c>
      <c r="AG266" t="s">
        <v>1567</v>
      </c>
      <c r="AH266">
        <v>0</v>
      </c>
      <c r="AI266">
        <v>0</v>
      </c>
      <c r="AJ266">
        <v>0</v>
      </c>
      <c r="AK266" t="s">
        <v>1608</v>
      </c>
      <c r="AL266">
        <v>44718</v>
      </c>
      <c r="AM266" t="s">
        <v>2044</v>
      </c>
      <c r="AN266" t="b">
        <v>1</v>
      </c>
      <c r="AO266" t="b">
        <v>1</v>
      </c>
      <c r="AP266" t="b">
        <v>1</v>
      </c>
    </row>
    <row r="267" spans="1:42" x14ac:dyDescent="0.25">
      <c r="A267" t="s">
        <v>2713</v>
      </c>
      <c r="B267" t="s">
        <v>2714</v>
      </c>
      <c r="C267" t="s">
        <v>2172</v>
      </c>
      <c r="D267" t="s">
        <v>1781</v>
      </c>
      <c r="E267" t="s">
        <v>2715</v>
      </c>
      <c r="F267" t="s">
        <v>1539</v>
      </c>
      <c r="G267" t="s">
        <v>1541</v>
      </c>
      <c r="H267" t="s">
        <v>1541</v>
      </c>
      <c r="I267" t="s">
        <v>2707</v>
      </c>
      <c r="J267" t="s">
        <v>1541</v>
      </c>
      <c r="K267">
        <v>1</v>
      </c>
      <c r="L267" t="s">
        <v>2096</v>
      </c>
      <c r="M267" t="s">
        <v>2087</v>
      </c>
      <c r="N267" t="s">
        <v>2089</v>
      </c>
      <c r="O267" t="s">
        <v>1545</v>
      </c>
      <c r="R267" t="s">
        <v>1606</v>
      </c>
      <c r="T267" t="s">
        <v>1606</v>
      </c>
      <c r="U267" t="s">
        <v>1</v>
      </c>
      <c r="V267">
        <v>44410</v>
      </c>
      <c r="W267" t="s">
        <v>1</v>
      </c>
      <c r="X267" t="s">
        <v>1541</v>
      </c>
      <c r="Y267" t="s">
        <v>1541</v>
      </c>
      <c r="Z267">
        <v>19.93</v>
      </c>
      <c r="AA267">
        <v>161.32499999999999</v>
      </c>
      <c r="AB267" t="s">
        <v>1557</v>
      </c>
      <c r="AD267" t="s">
        <v>1583</v>
      </c>
      <c r="AE267" t="s">
        <v>1548</v>
      </c>
      <c r="AF267" t="s">
        <v>1591</v>
      </c>
      <c r="AG267" t="s">
        <v>1616</v>
      </c>
      <c r="AH267" t="s">
        <v>2321</v>
      </c>
      <c r="AI267">
        <v>0</v>
      </c>
      <c r="AJ267">
        <v>4</v>
      </c>
      <c r="AK267" t="s">
        <v>1552</v>
      </c>
      <c r="AL267">
        <v>44410</v>
      </c>
      <c r="AM267" t="s">
        <v>1602</v>
      </c>
      <c r="AN267" t="b">
        <v>1</v>
      </c>
      <c r="AO267" t="s">
        <v>1541</v>
      </c>
      <c r="AP267" t="b">
        <v>1</v>
      </c>
    </row>
    <row r="268" spans="1:42" x14ac:dyDescent="0.25">
      <c r="A268" t="s">
        <v>852</v>
      </c>
      <c r="B268">
        <v>13016257</v>
      </c>
      <c r="C268" t="s">
        <v>1967</v>
      </c>
      <c r="D268" t="s">
        <v>1963</v>
      </c>
      <c r="E268" t="s">
        <v>1968</v>
      </c>
      <c r="F268" t="s">
        <v>1556</v>
      </c>
      <c r="G268" t="s">
        <v>1605</v>
      </c>
      <c r="H268" t="s">
        <v>1541</v>
      </c>
      <c r="I268" t="s">
        <v>1542</v>
      </c>
      <c r="J268" t="s">
        <v>1598</v>
      </c>
      <c r="K268">
        <v>1</v>
      </c>
      <c r="L268" t="s">
        <v>1542</v>
      </c>
      <c r="N268" t="s">
        <v>1544</v>
      </c>
      <c r="O268" t="s">
        <v>1545</v>
      </c>
      <c r="Q268" t="s">
        <v>1576</v>
      </c>
      <c r="R268" t="s">
        <v>1729</v>
      </c>
      <c r="T268" t="s">
        <v>1729</v>
      </c>
      <c r="U268" t="s">
        <v>1</v>
      </c>
      <c r="V268">
        <v>44151</v>
      </c>
      <c r="W268" t="s">
        <v>1</v>
      </c>
      <c r="X268">
        <v>38</v>
      </c>
      <c r="Y268">
        <v>27.71</v>
      </c>
      <c r="Z268">
        <v>34.64</v>
      </c>
      <c r="AA268">
        <v>277.12</v>
      </c>
      <c r="AB268" t="s">
        <v>1557</v>
      </c>
      <c r="AD268" t="s">
        <v>1583</v>
      </c>
      <c r="AE268" t="s">
        <v>1583</v>
      </c>
      <c r="AF268" t="s">
        <v>1549</v>
      </c>
      <c r="AG268" t="s">
        <v>1</v>
      </c>
      <c r="AH268" t="s">
        <v>1730</v>
      </c>
      <c r="AI268" t="s">
        <v>1969</v>
      </c>
      <c r="AJ268">
        <v>2</v>
      </c>
      <c r="AK268" t="s">
        <v>1552</v>
      </c>
      <c r="AL268">
        <v>44151</v>
      </c>
      <c r="AM268" t="s">
        <v>1602</v>
      </c>
      <c r="AN268" t="b">
        <v>1</v>
      </c>
      <c r="AO268" t="b">
        <v>1</v>
      </c>
      <c r="AP268" t="b">
        <v>1</v>
      </c>
    </row>
    <row r="269" spans="1:42" x14ac:dyDescent="0.25">
      <c r="A269" t="s">
        <v>979</v>
      </c>
      <c r="B269">
        <v>10938676</v>
      </c>
      <c r="C269" t="s">
        <v>2100</v>
      </c>
      <c r="D269" t="s">
        <v>2101</v>
      </c>
      <c r="E269" t="s">
        <v>2102</v>
      </c>
      <c r="F269" t="s">
        <v>1539</v>
      </c>
      <c r="G269" t="s">
        <v>1574</v>
      </c>
      <c r="H269" t="s">
        <v>167</v>
      </c>
      <c r="I269" t="s">
        <v>2087</v>
      </c>
      <c r="J269" t="s">
        <v>2099</v>
      </c>
      <c r="K269">
        <v>1</v>
      </c>
      <c r="L269" t="s">
        <v>1542</v>
      </c>
      <c r="N269" t="s">
        <v>2089</v>
      </c>
      <c r="O269" t="s">
        <v>1545</v>
      </c>
      <c r="Q269" t="s">
        <v>1576</v>
      </c>
      <c r="R269" t="s">
        <v>1577</v>
      </c>
      <c r="T269" t="s">
        <v>1577</v>
      </c>
      <c r="U269" t="s">
        <v>1</v>
      </c>
      <c r="V269">
        <v>41660</v>
      </c>
      <c r="W269" t="s">
        <v>1</v>
      </c>
      <c r="X269">
        <v>55</v>
      </c>
      <c r="Y269">
        <v>29.4</v>
      </c>
      <c r="Z269">
        <v>36.75</v>
      </c>
      <c r="AA269">
        <v>294</v>
      </c>
      <c r="AB269" t="s">
        <v>1547</v>
      </c>
      <c r="AD269" t="s">
        <v>1567</v>
      </c>
      <c r="AE269" t="s">
        <v>1567</v>
      </c>
      <c r="AF269" t="s">
        <v>1549</v>
      </c>
      <c r="AG269" t="s">
        <v>1</v>
      </c>
      <c r="AH269" t="s">
        <v>2103</v>
      </c>
      <c r="AI269" t="s">
        <v>1578</v>
      </c>
      <c r="AJ269">
        <v>3</v>
      </c>
      <c r="AK269" t="s">
        <v>1608</v>
      </c>
      <c r="AL269">
        <v>44641</v>
      </c>
      <c r="AM269" t="s">
        <v>1577</v>
      </c>
      <c r="AN269" t="b">
        <v>1</v>
      </c>
      <c r="AO269" t="b">
        <v>1</v>
      </c>
      <c r="AP269" t="b">
        <v>1</v>
      </c>
    </row>
    <row r="270" spans="1:42" x14ac:dyDescent="0.25">
      <c r="A270" t="s">
        <v>3651</v>
      </c>
      <c r="B270" t="s">
        <v>3652</v>
      </c>
      <c r="C270" t="s">
        <v>3653</v>
      </c>
      <c r="D270" t="s">
        <v>3654</v>
      </c>
      <c r="E270" t="s">
        <v>3655</v>
      </c>
      <c r="F270" t="s">
        <v>1556</v>
      </c>
      <c r="G270" t="s">
        <v>1541</v>
      </c>
      <c r="H270" t="s">
        <v>1541</v>
      </c>
      <c r="I270" t="s">
        <v>3621</v>
      </c>
      <c r="J270" t="s">
        <v>1541</v>
      </c>
      <c r="K270">
        <v>1</v>
      </c>
      <c r="L270" t="s">
        <v>2636</v>
      </c>
      <c r="N270" t="s">
        <v>2089</v>
      </c>
      <c r="R270" t="s">
        <v>2090</v>
      </c>
      <c r="T270" t="s">
        <v>2090</v>
      </c>
      <c r="U270" t="s">
        <v>1</v>
      </c>
      <c r="V270">
        <v>44378</v>
      </c>
      <c r="W270" t="s">
        <v>1</v>
      </c>
      <c r="X270" t="s">
        <v>1541</v>
      </c>
      <c r="Y270" t="s">
        <v>1541</v>
      </c>
      <c r="Z270">
        <v>20</v>
      </c>
      <c r="AA270">
        <v>161.88499999999999</v>
      </c>
      <c r="AB270" t="s">
        <v>2091</v>
      </c>
      <c r="AD270" t="s">
        <v>1567</v>
      </c>
      <c r="AE270">
        <v>0</v>
      </c>
      <c r="AF270" t="s">
        <v>1591</v>
      </c>
      <c r="AG270" t="s">
        <v>1567</v>
      </c>
      <c r="AH270">
        <v>0</v>
      </c>
      <c r="AI270">
        <v>0</v>
      </c>
      <c r="AJ270">
        <v>0</v>
      </c>
      <c r="AK270" t="s">
        <v>1552</v>
      </c>
      <c r="AL270">
        <v>44378</v>
      </c>
      <c r="AM270" t="s">
        <v>2044</v>
      </c>
      <c r="AN270" t="b">
        <v>1</v>
      </c>
      <c r="AO270" t="s">
        <v>1541</v>
      </c>
      <c r="AP270" t="b">
        <v>1</v>
      </c>
    </row>
    <row r="271" spans="1:42" x14ac:dyDescent="0.25">
      <c r="A271" t="s">
        <v>3303</v>
      </c>
      <c r="B271" t="s">
        <v>3304</v>
      </c>
      <c r="C271" t="s">
        <v>3305</v>
      </c>
      <c r="D271" t="s">
        <v>3306</v>
      </c>
      <c r="E271" t="s">
        <v>3307</v>
      </c>
      <c r="F271" t="s">
        <v>1539</v>
      </c>
      <c r="G271" t="s">
        <v>1541</v>
      </c>
      <c r="H271" t="s">
        <v>1541</v>
      </c>
      <c r="I271" t="s">
        <v>3284</v>
      </c>
      <c r="J271" t="s">
        <v>1541</v>
      </c>
      <c r="K271">
        <v>1</v>
      </c>
      <c r="L271" t="s">
        <v>2636</v>
      </c>
      <c r="N271" t="s">
        <v>1544</v>
      </c>
      <c r="O271" t="s">
        <v>1545</v>
      </c>
      <c r="Q271" t="s">
        <v>1576</v>
      </c>
      <c r="R271" t="s">
        <v>1546</v>
      </c>
      <c r="T271" t="s">
        <v>1546</v>
      </c>
      <c r="U271" t="s">
        <v>1</v>
      </c>
      <c r="V271">
        <v>44438</v>
      </c>
      <c r="W271" t="s">
        <v>1</v>
      </c>
      <c r="X271" t="s">
        <v>1541</v>
      </c>
      <c r="Y271" t="s">
        <v>1541</v>
      </c>
      <c r="Z271">
        <v>25</v>
      </c>
      <c r="AA271">
        <v>201.88499999999999</v>
      </c>
      <c r="AB271" t="s">
        <v>1557</v>
      </c>
      <c r="AD271" t="s">
        <v>1548</v>
      </c>
      <c r="AE271" t="s">
        <v>1548</v>
      </c>
      <c r="AF271" t="s">
        <v>1549</v>
      </c>
      <c r="AG271" t="s">
        <v>1</v>
      </c>
      <c r="AH271" t="s">
        <v>1558</v>
      </c>
      <c r="AI271" t="s">
        <v>1551</v>
      </c>
      <c r="AJ271">
        <v>5</v>
      </c>
      <c r="AK271" t="s">
        <v>1552</v>
      </c>
      <c r="AL271">
        <v>44438</v>
      </c>
      <c r="AM271" t="s">
        <v>1546</v>
      </c>
      <c r="AN271" t="b">
        <v>1</v>
      </c>
      <c r="AO271" t="s">
        <v>1541</v>
      </c>
      <c r="AP271" t="b">
        <v>1</v>
      </c>
    </row>
    <row r="272" spans="1:42" x14ac:dyDescent="0.25">
      <c r="A272" t="s">
        <v>1146</v>
      </c>
      <c r="B272">
        <v>11652931</v>
      </c>
      <c r="C272" t="s">
        <v>2258</v>
      </c>
      <c r="D272" t="s">
        <v>2259</v>
      </c>
      <c r="E272" t="s">
        <v>2260</v>
      </c>
      <c r="F272" t="s">
        <v>1556</v>
      </c>
      <c r="G272" t="s">
        <v>207</v>
      </c>
      <c r="H272" t="s">
        <v>1541</v>
      </c>
      <c r="I272" t="s">
        <v>2087</v>
      </c>
      <c r="J272" t="s">
        <v>2088</v>
      </c>
      <c r="K272">
        <v>1</v>
      </c>
      <c r="L272" t="s">
        <v>1542</v>
      </c>
      <c r="N272" t="s">
        <v>2089</v>
      </c>
      <c r="R272" t="s">
        <v>2090</v>
      </c>
      <c r="T272" t="s">
        <v>2090</v>
      </c>
      <c r="U272" t="s">
        <v>1</v>
      </c>
      <c r="V272">
        <v>43423</v>
      </c>
      <c r="W272" t="s">
        <v>1</v>
      </c>
      <c r="X272">
        <v>32</v>
      </c>
      <c r="Y272">
        <v>19.940000000000001</v>
      </c>
      <c r="Z272">
        <v>24.93</v>
      </c>
      <c r="AA272">
        <v>199.44</v>
      </c>
      <c r="AB272" t="s">
        <v>2091</v>
      </c>
      <c r="AD272" t="s">
        <v>1567</v>
      </c>
      <c r="AE272">
        <v>0</v>
      </c>
      <c r="AF272" t="s">
        <v>1591</v>
      </c>
      <c r="AG272" t="s">
        <v>1567</v>
      </c>
      <c r="AH272">
        <v>0</v>
      </c>
      <c r="AI272">
        <v>0</v>
      </c>
      <c r="AJ272">
        <v>0</v>
      </c>
      <c r="AK272" t="s">
        <v>1</v>
      </c>
      <c r="AL272" t="s">
        <v>1</v>
      </c>
      <c r="AM272" t="s">
        <v>2044</v>
      </c>
      <c r="AN272" t="b">
        <v>1</v>
      </c>
      <c r="AO272" t="b">
        <v>1</v>
      </c>
      <c r="AP272" t="b">
        <v>1</v>
      </c>
    </row>
    <row r="273" spans="1:42" x14ac:dyDescent="0.25">
      <c r="A273" t="s">
        <v>3179</v>
      </c>
      <c r="B273" t="s">
        <v>3180</v>
      </c>
      <c r="C273" t="s">
        <v>2955</v>
      </c>
      <c r="D273" t="s">
        <v>2653</v>
      </c>
      <c r="E273" t="s">
        <v>3181</v>
      </c>
      <c r="F273" t="s">
        <v>1539</v>
      </c>
      <c r="G273" t="s">
        <v>1541</v>
      </c>
      <c r="H273" t="s">
        <v>1541</v>
      </c>
      <c r="I273" t="s">
        <v>2095</v>
      </c>
      <c r="J273" t="s">
        <v>1541</v>
      </c>
      <c r="K273">
        <v>1</v>
      </c>
      <c r="L273" t="s">
        <v>2096</v>
      </c>
      <c r="M273" t="s">
        <v>2087</v>
      </c>
      <c r="N273" t="s">
        <v>2089</v>
      </c>
      <c r="R273" t="s">
        <v>2109</v>
      </c>
      <c r="S273" t="s">
        <v>1548</v>
      </c>
      <c r="T273" t="s">
        <v>2110</v>
      </c>
      <c r="U273" t="s">
        <v>1</v>
      </c>
      <c r="V273">
        <v>44872</v>
      </c>
      <c r="W273" t="s">
        <v>1</v>
      </c>
      <c r="X273" t="s">
        <v>1541</v>
      </c>
      <c r="Y273" t="s">
        <v>1541</v>
      </c>
      <c r="Z273">
        <v>16.25</v>
      </c>
      <c r="AA273">
        <v>131.88499999999999</v>
      </c>
      <c r="AB273" t="s">
        <v>1541</v>
      </c>
      <c r="AD273" t="s">
        <v>1548</v>
      </c>
      <c r="AE273" t="s">
        <v>1548</v>
      </c>
      <c r="AF273" t="s">
        <v>1549</v>
      </c>
      <c r="AG273" t="s">
        <v>1</v>
      </c>
      <c r="AH273">
        <v>0</v>
      </c>
      <c r="AI273">
        <v>0</v>
      </c>
      <c r="AJ273">
        <v>0</v>
      </c>
      <c r="AK273" t="s">
        <v>1552</v>
      </c>
      <c r="AL273">
        <v>44867</v>
      </c>
      <c r="AM273" t="s">
        <v>2109</v>
      </c>
      <c r="AN273" t="b">
        <v>1</v>
      </c>
      <c r="AO273" t="s">
        <v>1541</v>
      </c>
      <c r="AP273" t="s">
        <v>1541</v>
      </c>
    </row>
    <row r="274" spans="1:42" x14ac:dyDescent="0.25">
      <c r="A274" t="s">
        <v>3295</v>
      </c>
      <c r="B274" t="s">
        <v>3296</v>
      </c>
      <c r="C274" t="s">
        <v>3297</v>
      </c>
      <c r="D274" t="s">
        <v>1864</v>
      </c>
      <c r="E274" t="s">
        <v>3298</v>
      </c>
      <c r="F274" t="s">
        <v>1539</v>
      </c>
      <c r="G274" t="s">
        <v>1541</v>
      </c>
      <c r="H274" t="s">
        <v>1541</v>
      </c>
      <c r="I274" t="s">
        <v>3284</v>
      </c>
      <c r="J274" t="s">
        <v>1541</v>
      </c>
      <c r="K274">
        <v>1</v>
      </c>
      <c r="L274" t="s">
        <v>2636</v>
      </c>
      <c r="N274" t="s">
        <v>1544</v>
      </c>
      <c r="O274" t="s">
        <v>1545</v>
      </c>
      <c r="R274" t="s">
        <v>1606</v>
      </c>
      <c r="T274" t="s">
        <v>1606</v>
      </c>
      <c r="U274" t="s">
        <v>1</v>
      </c>
      <c r="V274">
        <v>44727</v>
      </c>
      <c r="W274" t="s">
        <v>1</v>
      </c>
      <c r="X274" t="s">
        <v>1541</v>
      </c>
      <c r="Y274" t="s">
        <v>1541</v>
      </c>
      <c r="Z274">
        <v>23.75</v>
      </c>
      <c r="AA274">
        <v>191.88499999999999</v>
      </c>
      <c r="AB274" t="s">
        <v>1557</v>
      </c>
      <c r="AD274" t="s">
        <v>1548</v>
      </c>
      <c r="AE274" t="s">
        <v>1583</v>
      </c>
      <c r="AF274" t="s">
        <v>1591</v>
      </c>
      <c r="AG274" t="s">
        <v>1624</v>
      </c>
      <c r="AH274" t="s">
        <v>2321</v>
      </c>
      <c r="AI274">
        <v>0</v>
      </c>
      <c r="AJ274">
        <v>5</v>
      </c>
      <c r="AK274" t="s">
        <v>1552</v>
      </c>
      <c r="AL274">
        <v>44719</v>
      </c>
      <c r="AM274" t="s">
        <v>1602</v>
      </c>
      <c r="AN274" t="b">
        <v>1</v>
      </c>
      <c r="AO274" t="s">
        <v>1541</v>
      </c>
      <c r="AP274" t="b">
        <v>1</v>
      </c>
    </row>
    <row r="275" spans="1:42" x14ac:dyDescent="0.25">
      <c r="A275" t="s">
        <v>3864</v>
      </c>
      <c r="B275" t="s">
        <v>3865</v>
      </c>
      <c r="C275" t="s">
        <v>3866</v>
      </c>
      <c r="D275" t="s">
        <v>1952</v>
      </c>
      <c r="E275" t="s">
        <v>3867</v>
      </c>
      <c r="F275" t="s">
        <v>1539</v>
      </c>
      <c r="G275" t="s">
        <v>1541</v>
      </c>
      <c r="H275" t="s">
        <v>1541</v>
      </c>
      <c r="I275" t="s">
        <v>3832</v>
      </c>
      <c r="J275" t="s">
        <v>1541</v>
      </c>
      <c r="K275">
        <v>1</v>
      </c>
      <c r="L275" t="s">
        <v>2636</v>
      </c>
      <c r="N275" t="s">
        <v>1544</v>
      </c>
      <c r="R275" t="s">
        <v>1606</v>
      </c>
      <c r="S275" t="s">
        <v>2852</v>
      </c>
      <c r="T275" t="s">
        <v>3868</v>
      </c>
      <c r="U275" t="s">
        <v>1</v>
      </c>
      <c r="V275">
        <v>44942</v>
      </c>
      <c r="W275" t="s">
        <v>1</v>
      </c>
      <c r="X275" t="s">
        <v>1541</v>
      </c>
      <c r="Y275" t="s">
        <v>1541</v>
      </c>
      <c r="Z275">
        <v>52.5</v>
      </c>
      <c r="AA275">
        <v>421.88499999999999</v>
      </c>
      <c r="AB275" t="s">
        <v>1547</v>
      </c>
      <c r="AD275" t="s">
        <v>1567</v>
      </c>
      <c r="AE275" t="s">
        <v>1590</v>
      </c>
      <c r="AF275" t="s">
        <v>1591</v>
      </c>
      <c r="AG275" t="s">
        <v>1592</v>
      </c>
      <c r="AH275" t="s">
        <v>2321</v>
      </c>
      <c r="AI275" t="s">
        <v>2322</v>
      </c>
      <c r="AJ275">
        <v>2</v>
      </c>
      <c r="AK275" t="s">
        <v>1552</v>
      </c>
      <c r="AL275">
        <v>44943</v>
      </c>
      <c r="AM275" t="s">
        <v>1602</v>
      </c>
      <c r="AN275" t="b">
        <v>1</v>
      </c>
      <c r="AO275" t="s">
        <v>1541</v>
      </c>
      <c r="AP275" t="b">
        <v>1</v>
      </c>
    </row>
    <row r="276" spans="1:42" x14ac:dyDescent="0.25">
      <c r="A276" t="s">
        <v>2410</v>
      </c>
      <c r="B276">
        <v>13383521</v>
      </c>
      <c r="C276" t="s">
        <v>2411</v>
      </c>
      <c r="D276" t="s">
        <v>1873</v>
      </c>
      <c r="E276" t="s">
        <v>2412</v>
      </c>
      <c r="F276" t="s">
        <v>1539</v>
      </c>
      <c r="G276" t="s">
        <v>153</v>
      </c>
      <c r="H276" t="s">
        <v>1541</v>
      </c>
      <c r="I276" t="s">
        <v>2087</v>
      </c>
      <c r="J276" t="s">
        <v>2108</v>
      </c>
      <c r="K276">
        <v>1</v>
      </c>
      <c r="L276" t="s">
        <v>1542</v>
      </c>
      <c r="N276" t="s">
        <v>2089</v>
      </c>
      <c r="R276" t="s">
        <v>2109</v>
      </c>
      <c r="S276" t="s">
        <v>1548</v>
      </c>
      <c r="T276" t="s">
        <v>2110</v>
      </c>
      <c r="U276" t="s">
        <v>1</v>
      </c>
      <c r="V276">
        <v>44585</v>
      </c>
      <c r="W276" t="s">
        <v>1</v>
      </c>
      <c r="X276">
        <v>24</v>
      </c>
      <c r="Y276">
        <v>16.27</v>
      </c>
      <c r="Z276">
        <v>20.34</v>
      </c>
      <c r="AA276">
        <v>162.72</v>
      </c>
      <c r="AB276" t="s">
        <v>1541</v>
      </c>
      <c r="AD276" t="s">
        <v>1548</v>
      </c>
      <c r="AE276" t="s">
        <v>1548</v>
      </c>
      <c r="AF276" t="s">
        <v>1549</v>
      </c>
      <c r="AG276" t="s">
        <v>1</v>
      </c>
      <c r="AH276">
        <v>0</v>
      </c>
      <c r="AI276">
        <v>0</v>
      </c>
      <c r="AJ276">
        <v>0</v>
      </c>
      <c r="AK276" t="s">
        <v>1866</v>
      </c>
      <c r="AL276">
        <v>44585</v>
      </c>
      <c r="AM276" t="s">
        <v>2109</v>
      </c>
      <c r="AN276" t="b">
        <v>1</v>
      </c>
      <c r="AO276" t="b">
        <v>1</v>
      </c>
      <c r="AP276" t="s">
        <v>1541</v>
      </c>
    </row>
    <row r="277" spans="1:42" x14ac:dyDescent="0.25">
      <c r="A277" t="s">
        <v>3700</v>
      </c>
      <c r="B277" t="s">
        <v>3701</v>
      </c>
      <c r="C277" t="s">
        <v>3702</v>
      </c>
      <c r="D277" t="s">
        <v>2290</v>
      </c>
      <c r="E277" t="s">
        <v>3703</v>
      </c>
      <c r="F277" t="s">
        <v>1539</v>
      </c>
      <c r="G277" t="s">
        <v>1541</v>
      </c>
      <c r="H277" t="s">
        <v>1541</v>
      </c>
      <c r="I277" t="s">
        <v>3621</v>
      </c>
      <c r="J277" t="s">
        <v>1541</v>
      </c>
      <c r="K277">
        <v>1</v>
      </c>
      <c r="L277" t="s">
        <v>2636</v>
      </c>
      <c r="N277" t="s">
        <v>2089</v>
      </c>
      <c r="O277" t="s">
        <v>1545</v>
      </c>
      <c r="P277" t="s">
        <v>1545</v>
      </c>
      <c r="R277" t="s">
        <v>2039</v>
      </c>
      <c r="T277" t="s">
        <v>2039</v>
      </c>
      <c r="U277" t="s">
        <v>2039</v>
      </c>
      <c r="V277">
        <v>44370</v>
      </c>
      <c r="W277" t="s">
        <v>1</v>
      </c>
      <c r="X277" t="s">
        <v>1541</v>
      </c>
      <c r="Y277" t="s">
        <v>1541</v>
      </c>
      <c r="Z277">
        <v>20</v>
      </c>
      <c r="AA277">
        <v>161.88499999999999</v>
      </c>
      <c r="AB277" t="s">
        <v>2040</v>
      </c>
      <c r="AD277" t="s">
        <v>1567</v>
      </c>
      <c r="AE277" t="s">
        <v>2042</v>
      </c>
      <c r="AF277" t="s">
        <v>1591</v>
      </c>
      <c r="AG277" t="s">
        <v>2257</v>
      </c>
      <c r="AH277">
        <v>0</v>
      </c>
      <c r="AI277">
        <v>0</v>
      </c>
      <c r="AJ277">
        <v>0</v>
      </c>
      <c r="AK277" t="s">
        <v>1608</v>
      </c>
      <c r="AL277">
        <v>44459</v>
      </c>
      <c r="AM277" t="s">
        <v>2044</v>
      </c>
      <c r="AN277" t="b">
        <v>1</v>
      </c>
      <c r="AO277" t="s">
        <v>1541</v>
      </c>
      <c r="AP277" t="b">
        <v>1</v>
      </c>
    </row>
    <row r="278" spans="1:42" x14ac:dyDescent="0.25">
      <c r="A278" t="s">
        <v>2794</v>
      </c>
      <c r="B278" t="s">
        <v>2795</v>
      </c>
      <c r="C278" t="s">
        <v>2796</v>
      </c>
      <c r="D278" t="s">
        <v>1806</v>
      </c>
      <c r="E278" t="s">
        <v>2797</v>
      </c>
      <c r="F278" t="s">
        <v>1539</v>
      </c>
      <c r="G278" t="s">
        <v>1541</v>
      </c>
      <c r="H278" t="s">
        <v>1541</v>
      </c>
      <c r="I278" t="s">
        <v>2769</v>
      </c>
      <c r="J278" t="s">
        <v>1541</v>
      </c>
      <c r="K278">
        <v>1</v>
      </c>
      <c r="L278" t="s">
        <v>2768</v>
      </c>
      <c r="N278" t="s">
        <v>2089</v>
      </c>
      <c r="R278" t="s">
        <v>2109</v>
      </c>
      <c r="S278" t="s">
        <v>1548</v>
      </c>
      <c r="T278" t="s">
        <v>2110</v>
      </c>
      <c r="U278" t="s">
        <v>1</v>
      </c>
      <c r="V278">
        <v>42535</v>
      </c>
      <c r="W278" t="s">
        <v>1</v>
      </c>
      <c r="X278" t="s">
        <v>1541</v>
      </c>
      <c r="Y278" t="s">
        <v>1541</v>
      </c>
      <c r="Z278">
        <v>33.119999999999997</v>
      </c>
      <c r="AA278">
        <v>266.84499999999997</v>
      </c>
      <c r="AB278" t="s">
        <v>1541</v>
      </c>
      <c r="AD278" t="s">
        <v>1548</v>
      </c>
      <c r="AE278" t="s">
        <v>1548</v>
      </c>
      <c r="AF278" t="s">
        <v>1549</v>
      </c>
      <c r="AG278" t="s">
        <v>1</v>
      </c>
      <c r="AH278">
        <v>0</v>
      </c>
      <c r="AI278">
        <v>0</v>
      </c>
      <c r="AJ278">
        <v>0</v>
      </c>
      <c r="AK278" t="s">
        <v>1</v>
      </c>
      <c r="AL278" t="s">
        <v>1</v>
      </c>
      <c r="AM278" t="s">
        <v>2109</v>
      </c>
      <c r="AN278" t="b">
        <v>1</v>
      </c>
      <c r="AO278" t="s">
        <v>1541</v>
      </c>
      <c r="AP278" t="s">
        <v>1541</v>
      </c>
    </row>
    <row r="279" spans="1:42" x14ac:dyDescent="0.25">
      <c r="A279" t="s">
        <v>604</v>
      </c>
      <c r="B279">
        <v>11326671</v>
      </c>
      <c r="C279" t="s">
        <v>1609</v>
      </c>
      <c r="D279" t="s">
        <v>1537</v>
      </c>
      <c r="E279" t="s">
        <v>1610</v>
      </c>
      <c r="F279" t="s">
        <v>1539</v>
      </c>
      <c r="G279" t="s">
        <v>1605</v>
      </c>
      <c r="H279" t="s">
        <v>1541</v>
      </c>
      <c r="I279" t="s">
        <v>1542</v>
      </c>
      <c r="J279" t="s">
        <v>1543</v>
      </c>
      <c r="K279">
        <v>1</v>
      </c>
      <c r="L279" t="s">
        <v>1542</v>
      </c>
      <c r="N279" t="s">
        <v>1544</v>
      </c>
      <c r="O279" t="s">
        <v>1545</v>
      </c>
      <c r="Q279" t="s">
        <v>1576</v>
      </c>
      <c r="R279" t="s">
        <v>1546</v>
      </c>
      <c r="T279" t="s">
        <v>1546</v>
      </c>
      <c r="U279" t="s">
        <v>1</v>
      </c>
      <c r="V279">
        <v>42697</v>
      </c>
      <c r="W279" t="s">
        <v>1</v>
      </c>
      <c r="X279">
        <v>38</v>
      </c>
      <c r="Y279">
        <v>27.71</v>
      </c>
      <c r="Z279">
        <v>34.64</v>
      </c>
      <c r="AA279">
        <v>277.12</v>
      </c>
      <c r="AB279" t="s">
        <v>1557</v>
      </c>
      <c r="AD279" t="s">
        <v>1583</v>
      </c>
      <c r="AE279" t="s">
        <v>1567</v>
      </c>
      <c r="AF279" t="s">
        <v>1591</v>
      </c>
      <c r="AG279" t="s">
        <v>1611</v>
      </c>
      <c r="AH279" t="s">
        <v>1612</v>
      </c>
      <c r="AI279" t="s">
        <v>1613</v>
      </c>
      <c r="AJ279">
        <v>3</v>
      </c>
      <c r="AK279" t="s">
        <v>1</v>
      </c>
      <c r="AL279" t="s">
        <v>1</v>
      </c>
      <c r="AM279" t="s">
        <v>1546</v>
      </c>
      <c r="AN279" t="b">
        <v>1</v>
      </c>
      <c r="AO279" t="b">
        <v>1</v>
      </c>
      <c r="AP279" t="b">
        <v>1</v>
      </c>
    </row>
    <row r="280" spans="1:42" x14ac:dyDescent="0.25">
      <c r="A280" t="s">
        <v>3023</v>
      </c>
      <c r="B280" t="s">
        <v>3024</v>
      </c>
      <c r="C280" t="s">
        <v>3025</v>
      </c>
      <c r="D280" t="s">
        <v>3026</v>
      </c>
      <c r="E280" t="s">
        <v>3027</v>
      </c>
      <c r="F280" t="s">
        <v>1556</v>
      </c>
      <c r="G280" t="s">
        <v>1541</v>
      </c>
      <c r="H280" t="s">
        <v>1541</v>
      </c>
      <c r="I280" t="s">
        <v>3002</v>
      </c>
      <c r="J280" t="s">
        <v>1541</v>
      </c>
      <c r="K280">
        <v>1</v>
      </c>
      <c r="L280" t="s">
        <v>2636</v>
      </c>
      <c r="N280" t="s">
        <v>2089</v>
      </c>
      <c r="R280" t="s">
        <v>2090</v>
      </c>
      <c r="T280" t="s">
        <v>2090</v>
      </c>
      <c r="U280" t="s">
        <v>1</v>
      </c>
      <c r="V280">
        <v>44006</v>
      </c>
      <c r="W280" t="s">
        <v>1</v>
      </c>
      <c r="X280" t="s">
        <v>1541</v>
      </c>
      <c r="Y280" t="s">
        <v>1541</v>
      </c>
      <c r="Z280">
        <v>21.25</v>
      </c>
      <c r="AA280">
        <v>171.88499999999999</v>
      </c>
      <c r="AB280" t="s">
        <v>2091</v>
      </c>
      <c r="AD280" t="s">
        <v>1567</v>
      </c>
      <c r="AE280">
        <v>0</v>
      </c>
      <c r="AF280" t="s">
        <v>1591</v>
      </c>
      <c r="AG280" t="s">
        <v>1567</v>
      </c>
      <c r="AH280">
        <v>0</v>
      </c>
      <c r="AI280">
        <v>0</v>
      </c>
      <c r="AJ280">
        <v>0</v>
      </c>
      <c r="AK280" t="s">
        <v>1552</v>
      </c>
      <c r="AL280">
        <v>44006</v>
      </c>
      <c r="AM280" t="s">
        <v>2044</v>
      </c>
      <c r="AN280" t="b">
        <v>1</v>
      </c>
      <c r="AO280" t="s">
        <v>1541</v>
      </c>
      <c r="AP280" t="b">
        <v>1</v>
      </c>
    </row>
    <row r="281" spans="1:42" x14ac:dyDescent="0.25">
      <c r="A281" t="s">
        <v>3380</v>
      </c>
      <c r="B281" t="s">
        <v>3381</v>
      </c>
      <c r="C281" t="s">
        <v>3382</v>
      </c>
      <c r="D281" t="s">
        <v>2183</v>
      </c>
      <c r="E281" t="s">
        <v>3383</v>
      </c>
      <c r="F281" t="s">
        <v>1539</v>
      </c>
      <c r="G281" t="s">
        <v>1541</v>
      </c>
      <c r="H281" t="s">
        <v>1541</v>
      </c>
      <c r="I281" t="s">
        <v>3384</v>
      </c>
      <c r="J281" t="s">
        <v>1541</v>
      </c>
      <c r="K281">
        <v>1</v>
      </c>
      <c r="L281" t="s">
        <v>2636</v>
      </c>
      <c r="N281" t="s">
        <v>2089</v>
      </c>
      <c r="R281" t="s">
        <v>2090</v>
      </c>
      <c r="T281" t="s">
        <v>2090</v>
      </c>
      <c r="U281" t="s">
        <v>1</v>
      </c>
      <c r="V281">
        <v>44970</v>
      </c>
      <c r="W281" t="s">
        <v>1</v>
      </c>
      <c r="X281" t="s">
        <v>1541</v>
      </c>
      <c r="Y281" t="s">
        <v>1541</v>
      </c>
      <c r="Z281">
        <v>20.63</v>
      </c>
      <c r="AA281">
        <v>166.92499999999998</v>
      </c>
      <c r="AB281" t="s">
        <v>2091</v>
      </c>
      <c r="AD281" t="s">
        <v>1548</v>
      </c>
      <c r="AE281">
        <v>0</v>
      </c>
      <c r="AF281" t="s">
        <v>1591</v>
      </c>
      <c r="AG281" t="s">
        <v>1548</v>
      </c>
      <c r="AH281">
        <v>0</v>
      </c>
      <c r="AI281">
        <v>0</v>
      </c>
      <c r="AJ281">
        <v>0</v>
      </c>
      <c r="AK281" t="s">
        <v>1552</v>
      </c>
      <c r="AL281">
        <v>44956</v>
      </c>
      <c r="AM281" t="s">
        <v>2044</v>
      </c>
      <c r="AN281" t="b">
        <v>1</v>
      </c>
      <c r="AO281" t="s">
        <v>1541</v>
      </c>
      <c r="AP281" t="b">
        <v>1</v>
      </c>
    </row>
    <row r="282" spans="1:42" x14ac:dyDescent="0.25">
      <c r="A282" t="s">
        <v>3353</v>
      </c>
      <c r="B282" t="s">
        <v>3354</v>
      </c>
      <c r="C282" t="s">
        <v>3355</v>
      </c>
      <c r="D282" t="s">
        <v>2159</v>
      </c>
      <c r="E282" t="s">
        <v>3356</v>
      </c>
      <c r="F282" t="s">
        <v>1539</v>
      </c>
      <c r="G282" t="s">
        <v>1541</v>
      </c>
      <c r="H282" t="s">
        <v>1541</v>
      </c>
      <c r="I282" t="s">
        <v>3348</v>
      </c>
      <c r="J282" t="s">
        <v>1541</v>
      </c>
      <c r="K282">
        <v>1</v>
      </c>
      <c r="L282" t="s">
        <v>2636</v>
      </c>
      <c r="N282" t="s">
        <v>1544</v>
      </c>
      <c r="O282" t="s">
        <v>1545</v>
      </c>
      <c r="Q282" t="s">
        <v>1576</v>
      </c>
      <c r="R282" t="s">
        <v>1546</v>
      </c>
      <c r="T282" t="s">
        <v>1546</v>
      </c>
      <c r="U282" t="s">
        <v>1</v>
      </c>
      <c r="V282">
        <v>44487</v>
      </c>
      <c r="W282" t="s">
        <v>1</v>
      </c>
      <c r="X282" t="s">
        <v>1541</v>
      </c>
      <c r="Y282" t="s">
        <v>1541</v>
      </c>
      <c r="Z282">
        <v>50</v>
      </c>
      <c r="AA282">
        <v>401.88499999999999</v>
      </c>
      <c r="AB282" t="s">
        <v>1547</v>
      </c>
      <c r="AD282" t="s">
        <v>1583</v>
      </c>
      <c r="AE282" t="s">
        <v>1583</v>
      </c>
      <c r="AF282" t="s">
        <v>1549</v>
      </c>
      <c r="AG282" t="s">
        <v>1</v>
      </c>
      <c r="AH282" t="s">
        <v>1612</v>
      </c>
      <c r="AI282" t="s">
        <v>1612</v>
      </c>
      <c r="AJ282">
        <v>3</v>
      </c>
      <c r="AK282" t="s">
        <v>1552</v>
      </c>
      <c r="AL282">
        <v>44483</v>
      </c>
      <c r="AM282" t="s">
        <v>1546</v>
      </c>
      <c r="AN282" t="b">
        <v>1</v>
      </c>
      <c r="AO282" t="s">
        <v>1541</v>
      </c>
      <c r="AP282" t="b">
        <v>1</v>
      </c>
    </row>
    <row r="283" spans="1:42" x14ac:dyDescent="0.25">
      <c r="A283" t="s">
        <v>1334</v>
      </c>
      <c r="B283">
        <v>10489216</v>
      </c>
      <c r="C283" t="s">
        <v>2464</v>
      </c>
      <c r="D283" t="s">
        <v>1916</v>
      </c>
      <c r="E283" t="s">
        <v>2465</v>
      </c>
      <c r="F283" t="s">
        <v>1539</v>
      </c>
      <c r="G283" t="s">
        <v>1605</v>
      </c>
      <c r="H283" t="s">
        <v>1541</v>
      </c>
      <c r="I283" t="s">
        <v>2087</v>
      </c>
      <c r="J283" t="s">
        <v>2207</v>
      </c>
      <c r="K283">
        <v>1</v>
      </c>
      <c r="L283" t="s">
        <v>1542</v>
      </c>
      <c r="N283" t="s">
        <v>2089</v>
      </c>
      <c r="O283" t="s">
        <v>1545</v>
      </c>
      <c r="Q283" t="s">
        <v>1576</v>
      </c>
      <c r="R283" t="s">
        <v>1599</v>
      </c>
      <c r="T283" t="s">
        <v>1599</v>
      </c>
      <c r="U283" t="s">
        <v>1</v>
      </c>
      <c r="V283">
        <v>39845</v>
      </c>
      <c r="W283" t="s">
        <v>1</v>
      </c>
      <c r="X283">
        <v>38</v>
      </c>
      <c r="Y283">
        <v>25.15</v>
      </c>
      <c r="Z283">
        <v>31.44</v>
      </c>
      <c r="AA283">
        <v>251.52</v>
      </c>
      <c r="AB283" t="s">
        <v>1557</v>
      </c>
      <c r="AD283" t="s">
        <v>1567</v>
      </c>
      <c r="AE283" t="s">
        <v>1583</v>
      </c>
      <c r="AF283" t="s">
        <v>1591</v>
      </c>
      <c r="AG283" t="s">
        <v>1665</v>
      </c>
      <c r="AH283" t="s">
        <v>1600</v>
      </c>
      <c r="AI283" t="s">
        <v>1600</v>
      </c>
      <c r="AJ283">
        <v>3</v>
      </c>
      <c r="AK283" t="s">
        <v>1</v>
      </c>
      <c r="AL283" t="s">
        <v>1</v>
      </c>
      <c r="AM283" t="s">
        <v>1602</v>
      </c>
      <c r="AN283" t="b">
        <v>1</v>
      </c>
      <c r="AO283" t="b">
        <v>1</v>
      </c>
      <c r="AP283" t="b">
        <v>1</v>
      </c>
    </row>
    <row r="284" spans="1:42" x14ac:dyDescent="0.25">
      <c r="A284" t="s">
        <v>2499</v>
      </c>
      <c r="B284">
        <v>11397052</v>
      </c>
      <c r="C284" t="s">
        <v>2500</v>
      </c>
      <c r="D284" t="s">
        <v>2501</v>
      </c>
      <c r="E284" t="s">
        <v>2502</v>
      </c>
      <c r="F284" t="s">
        <v>1539</v>
      </c>
      <c r="G284" t="s">
        <v>1605</v>
      </c>
      <c r="H284" t="s">
        <v>1541</v>
      </c>
      <c r="I284" t="s">
        <v>2087</v>
      </c>
      <c r="J284" t="s">
        <v>2108</v>
      </c>
      <c r="K284">
        <v>1</v>
      </c>
      <c r="L284" t="s">
        <v>1542</v>
      </c>
      <c r="N284" t="s">
        <v>2089</v>
      </c>
      <c r="R284" t="s">
        <v>2109</v>
      </c>
      <c r="S284" t="s">
        <v>1548</v>
      </c>
      <c r="T284" t="s">
        <v>2110</v>
      </c>
      <c r="U284" t="s">
        <v>1</v>
      </c>
      <c r="V284">
        <v>42865</v>
      </c>
      <c r="W284" t="s">
        <v>1</v>
      </c>
      <c r="X284">
        <v>36</v>
      </c>
      <c r="Y284">
        <v>22.55</v>
      </c>
      <c r="Z284">
        <v>28.19</v>
      </c>
      <c r="AA284">
        <v>225.52</v>
      </c>
      <c r="AB284" t="s">
        <v>1541</v>
      </c>
      <c r="AC284" t="s">
        <v>1557</v>
      </c>
      <c r="AD284" t="s">
        <v>1548</v>
      </c>
      <c r="AE284" t="s">
        <v>1548</v>
      </c>
      <c r="AF284" t="s">
        <v>1549</v>
      </c>
      <c r="AG284" t="s">
        <v>1</v>
      </c>
      <c r="AH284">
        <v>0</v>
      </c>
      <c r="AI284">
        <v>0</v>
      </c>
      <c r="AJ284">
        <v>0</v>
      </c>
      <c r="AK284" t="s">
        <v>1</v>
      </c>
      <c r="AL284" t="s">
        <v>1</v>
      </c>
      <c r="AM284" t="s">
        <v>2109</v>
      </c>
      <c r="AN284" t="b">
        <v>1</v>
      </c>
      <c r="AO284" t="b">
        <v>1</v>
      </c>
      <c r="AP284" t="s">
        <v>1541</v>
      </c>
    </row>
    <row r="285" spans="1:42" x14ac:dyDescent="0.25">
      <c r="A285" t="s">
        <v>1786</v>
      </c>
      <c r="B285">
        <v>13623830</v>
      </c>
      <c r="C285" t="s">
        <v>1787</v>
      </c>
      <c r="D285" t="s">
        <v>1788</v>
      </c>
      <c r="E285" t="s">
        <v>1789</v>
      </c>
      <c r="F285" t="s">
        <v>1539</v>
      </c>
      <c r="G285" t="s">
        <v>1574</v>
      </c>
      <c r="H285" t="s">
        <v>167</v>
      </c>
      <c r="I285" t="s">
        <v>1542</v>
      </c>
      <c r="J285">
        <v>44330005</v>
      </c>
      <c r="K285">
        <v>1</v>
      </c>
      <c r="L285" t="s">
        <v>1542</v>
      </c>
      <c r="N285" t="s">
        <v>1634</v>
      </c>
      <c r="R285" t="s">
        <v>1589</v>
      </c>
      <c r="T285" t="s">
        <v>1589</v>
      </c>
      <c r="U285" t="s">
        <v>1</v>
      </c>
      <c r="V285">
        <v>45108</v>
      </c>
      <c r="W285" t="s">
        <v>1</v>
      </c>
      <c r="X285">
        <v>57</v>
      </c>
      <c r="Y285">
        <v>43.02</v>
      </c>
      <c r="Z285">
        <v>53.78</v>
      </c>
      <c r="AA285">
        <v>430.24</v>
      </c>
      <c r="AB285" t="s">
        <v>1547</v>
      </c>
      <c r="AD285" t="s">
        <v>1560</v>
      </c>
      <c r="AE285" t="s">
        <v>1560</v>
      </c>
      <c r="AF285" t="s">
        <v>1560</v>
      </c>
      <c r="AG285" t="s">
        <v>1560</v>
      </c>
      <c r="AH285" t="s">
        <v>1560</v>
      </c>
      <c r="AI285" t="s">
        <v>1560</v>
      </c>
      <c r="AJ285" t="s">
        <v>1560</v>
      </c>
      <c r="AK285" t="s">
        <v>1552</v>
      </c>
      <c r="AM285" t="s">
        <v>1594</v>
      </c>
      <c r="AN285" t="b">
        <v>1</v>
      </c>
      <c r="AO285" t="b">
        <v>0</v>
      </c>
      <c r="AP285" t="b">
        <v>0</v>
      </c>
    </row>
    <row r="286" spans="1:42" x14ac:dyDescent="0.25">
      <c r="A286" t="s">
        <v>2111</v>
      </c>
      <c r="B286" t="s">
        <v>2112</v>
      </c>
      <c r="C286" t="s">
        <v>2113</v>
      </c>
      <c r="D286" t="s">
        <v>2106</v>
      </c>
      <c r="E286" t="s">
        <v>2113</v>
      </c>
      <c r="F286" t="s">
        <v>1539</v>
      </c>
      <c r="G286" t="s">
        <v>1541</v>
      </c>
      <c r="H286" t="s">
        <v>1541</v>
      </c>
      <c r="I286" t="s">
        <v>2095</v>
      </c>
      <c r="J286" t="s">
        <v>1541</v>
      </c>
      <c r="K286">
        <v>1</v>
      </c>
      <c r="L286" t="s">
        <v>2096</v>
      </c>
      <c r="M286" t="s">
        <v>2087</v>
      </c>
      <c r="N286" t="s">
        <v>2089</v>
      </c>
      <c r="R286" t="s">
        <v>2109</v>
      </c>
      <c r="T286" t="s">
        <v>2109</v>
      </c>
      <c r="U286" t="s">
        <v>1</v>
      </c>
      <c r="V286">
        <v>45096</v>
      </c>
      <c r="W286" t="s">
        <v>1</v>
      </c>
      <c r="X286" t="s">
        <v>1541</v>
      </c>
      <c r="Y286" t="s">
        <v>1541</v>
      </c>
      <c r="Z286">
        <v>13.36</v>
      </c>
      <c r="AA286">
        <v>108.765</v>
      </c>
      <c r="AB286" t="s">
        <v>1541</v>
      </c>
      <c r="AD286">
        <v>0</v>
      </c>
      <c r="AE286">
        <v>0</v>
      </c>
      <c r="AF286" t="s">
        <v>1549</v>
      </c>
      <c r="AG286" t="s">
        <v>1</v>
      </c>
      <c r="AH286">
        <v>0</v>
      </c>
      <c r="AI286">
        <v>0</v>
      </c>
      <c r="AJ286">
        <v>0</v>
      </c>
      <c r="AK286" t="s">
        <v>1608</v>
      </c>
      <c r="AL286">
        <v>45097</v>
      </c>
      <c r="AM286" t="s">
        <v>2109</v>
      </c>
      <c r="AN286" t="b">
        <v>1</v>
      </c>
      <c r="AO286" t="s">
        <v>1541</v>
      </c>
      <c r="AP286" t="s">
        <v>1541</v>
      </c>
    </row>
    <row r="287" spans="1:42" x14ac:dyDescent="0.25">
      <c r="A287" t="s">
        <v>2131</v>
      </c>
      <c r="B287">
        <v>10680084</v>
      </c>
      <c r="C287" t="s">
        <v>2113</v>
      </c>
      <c r="D287" t="s">
        <v>2129</v>
      </c>
      <c r="E287" t="s">
        <v>2132</v>
      </c>
      <c r="F287" t="s">
        <v>1539</v>
      </c>
      <c r="G287" t="s">
        <v>1574</v>
      </c>
      <c r="H287" t="s">
        <v>1582</v>
      </c>
      <c r="I287" t="s">
        <v>2087</v>
      </c>
      <c r="J287" t="s">
        <v>2108</v>
      </c>
      <c r="K287">
        <v>1</v>
      </c>
      <c r="L287" t="s">
        <v>1542</v>
      </c>
      <c r="N287" t="s">
        <v>2089</v>
      </c>
      <c r="R287" t="s">
        <v>2109</v>
      </c>
      <c r="S287" t="s">
        <v>1548</v>
      </c>
      <c r="T287" t="s">
        <v>2110</v>
      </c>
      <c r="U287" t="s">
        <v>1</v>
      </c>
      <c r="V287">
        <v>44896</v>
      </c>
      <c r="W287" t="s">
        <v>1</v>
      </c>
      <c r="X287">
        <v>57</v>
      </c>
      <c r="Y287">
        <v>36.1</v>
      </c>
      <c r="Z287">
        <v>45.13</v>
      </c>
      <c r="AA287">
        <v>361.04</v>
      </c>
      <c r="AB287" t="s">
        <v>1541</v>
      </c>
      <c r="AC287" t="s">
        <v>1557</v>
      </c>
      <c r="AD287" t="s">
        <v>1548</v>
      </c>
      <c r="AE287" t="s">
        <v>1548</v>
      </c>
      <c r="AF287" t="s">
        <v>1549</v>
      </c>
      <c r="AG287" t="s">
        <v>1</v>
      </c>
      <c r="AH287">
        <v>0</v>
      </c>
      <c r="AI287">
        <v>0</v>
      </c>
      <c r="AJ287">
        <v>0</v>
      </c>
      <c r="AK287" t="s">
        <v>1552</v>
      </c>
      <c r="AL287">
        <v>44890</v>
      </c>
      <c r="AM287" t="s">
        <v>2109</v>
      </c>
      <c r="AN287" t="b">
        <v>1</v>
      </c>
      <c r="AO287" t="b">
        <v>1</v>
      </c>
      <c r="AP287" t="s">
        <v>1541</v>
      </c>
    </row>
    <row r="288" spans="1:42" x14ac:dyDescent="0.25">
      <c r="A288" t="s">
        <v>3685</v>
      </c>
      <c r="B288" t="s">
        <v>3686</v>
      </c>
      <c r="C288" t="s">
        <v>2113</v>
      </c>
      <c r="D288" t="s">
        <v>1771</v>
      </c>
      <c r="E288" t="s">
        <v>3687</v>
      </c>
      <c r="F288" t="s">
        <v>1539</v>
      </c>
      <c r="G288" t="s">
        <v>1541</v>
      </c>
      <c r="H288" t="s">
        <v>1541</v>
      </c>
      <c r="I288" t="s">
        <v>3621</v>
      </c>
      <c r="J288" t="s">
        <v>1541</v>
      </c>
      <c r="K288">
        <v>1</v>
      </c>
      <c r="L288" t="s">
        <v>2636</v>
      </c>
      <c r="N288" t="s">
        <v>2089</v>
      </c>
      <c r="R288" t="s">
        <v>2090</v>
      </c>
      <c r="T288" t="s">
        <v>2090</v>
      </c>
      <c r="U288" t="s">
        <v>1</v>
      </c>
      <c r="V288">
        <v>42698</v>
      </c>
      <c r="W288" t="s">
        <v>1</v>
      </c>
      <c r="X288" t="s">
        <v>1541</v>
      </c>
      <c r="Y288" t="s">
        <v>1541</v>
      </c>
      <c r="Z288">
        <v>18.75</v>
      </c>
      <c r="AA288">
        <v>151.88499999999999</v>
      </c>
      <c r="AB288" t="s">
        <v>2091</v>
      </c>
      <c r="AD288" t="s">
        <v>1567</v>
      </c>
      <c r="AE288">
        <v>0</v>
      </c>
      <c r="AF288" t="s">
        <v>1591</v>
      </c>
      <c r="AG288" t="s">
        <v>1567</v>
      </c>
      <c r="AH288">
        <v>0</v>
      </c>
      <c r="AI288">
        <v>0</v>
      </c>
      <c r="AJ288">
        <v>0</v>
      </c>
      <c r="AK288" t="s">
        <v>1</v>
      </c>
      <c r="AL288" t="s">
        <v>1</v>
      </c>
      <c r="AM288" t="s">
        <v>2044</v>
      </c>
      <c r="AN288" t="b">
        <v>1</v>
      </c>
      <c r="AO288" t="s">
        <v>1541</v>
      </c>
      <c r="AP288" t="b">
        <v>1</v>
      </c>
    </row>
    <row r="289" spans="1:42" x14ac:dyDescent="0.25">
      <c r="A289" t="s">
        <v>3723</v>
      </c>
      <c r="B289" t="s">
        <v>3724</v>
      </c>
      <c r="C289" t="s">
        <v>2113</v>
      </c>
      <c r="D289" t="s">
        <v>2345</v>
      </c>
      <c r="E289" t="s">
        <v>3725</v>
      </c>
      <c r="F289" t="s">
        <v>1539</v>
      </c>
      <c r="G289" t="s">
        <v>1541</v>
      </c>
      <c r="H289" t="s">
        <v>1541</v>
      </c>
      <c r="I289" t="s">
        <v>3621</v>
      </c>
      <c r="J289" t="s">
        <v>1541</v>
      </c>
      <c r="K289">
        <v>1</v>
      </c>
      <c r="L289" t="s">
        <v>2636</v>
      </c>
      <c r="N289" t="s">
        <v>2089</v>
      </c>
      <c r="R289" t="s">
        <v>2090</v>
      </c>
      <c r="T289" t="s">
        <v>2090</v>
      </c>
      <c r="U289" t="s">
        <v>1</v>
      </c>
      <c r="V289">
        <v>44186</v>
      </c>
      <c r="W289" t="s">
        <v>1</v>
      </c>
      <c r="X289" t="s">
        <v>1541</v>
      </c>
      <c r="Y289" t="s">
        <v>1541</v>
      </c>
      <c r="Z289">
        <v>18.75</v>
      </c>
      <c r="AA289">
        <v>151.88499999999999</v>
      </c>
      <c r="AB289" t="s">
        <v>2091</v>
      </c>
      <c r="AD289" t="s">
        <v>1567</v>
      </c>
      <c r="AE289">
        <v>0</v>
      </c>
      <c r="AF289" t="s">
        <v>1591</v>
      </c>
      <c r="AG289" t="s">
        <v>1567</v>
      </c>
      <c r="AH289">
        <v>0</v>
      </c>
      <c r="AI289">
        <v>0</v>
      </c>
      <c r="AJ289">
        <v>0</v>
      </c>
      <c r="AK289" t="s">
        <v>1552</v>
      </c>
      <c r="AL289">
        <v>44186</v>
      </c>
      <c r="AM289" t="s">
        <v>2044</v>
      </c>
      <c r="AN289" t="b">
        <v>1</v>
      </c>
      <c r="AO289" t="s">
        <v>1541</v>
      </c>
      <c r="AP289" t="b">
        <v>1</v>
      </c>
    </row>
    <row r="290" spans="1:42" x14ac:dyDescent="0.25">
      <c r="A290" t="s">
        <v>476</v>
      </c>
      <c r="B290">
        <v>11744250</v>
      </c>
      <c r="C290" t="s">
        <v>1948</v>
      </c>
      <c r="D290" t="s">
        <v>1949</v>
      </c>
      <c r="E290" t="s">
        <v>1950</v>
      </c>
      <c r="F290" t="s">
        <v>1556</v>
      </c>
      <c r="G290" t="s">
        <v>1540</v>
      </c>
      <c r="H290" t="s">
        <v>1541</v>
      </c>
      <c r="I290" t="s">
        <v>1542</v>
      </c>
      <c r="J290" t="s">
        <v>1598</v>
      </c>
      <c r="K290">
        <v>1</v>
      </c>
      <c r="L290" t="s">
        <v>1542</v>
      </c>
      <c r="N290" t="s">
        <v>1544</v>
      </c>
      <c r="O290" t="s">
        <v>1545</v>
      </c>
      <c r="Q290" t="s">
        <v>1576</v>
      </c>
      <c r="R290" t="s">
        <v>1599</v>
      </c>
      <c r="T290" t="s">
        <v>1599</v>
      </c>
      <c r="U290" t="s">
        <v>1</v>
      </c>
      <c r="V290">
        <v>43101</v>
      </c>
      <c r="W290" t="s">
        <v>1</v>
      </c>
      <c r="X290">
        <v>54</v>
      </c>
      <c r="Y290">
        <v>38.74</v>
      </c>
      <c r="Z290">
        <v>48.43</v>
      </c>
      <c r="AA290">
        <v>387.44</v>
      </c>
      <c r="AB290" t="s">
        <v>1547</v>
      </c>
      <c r="AD290" t="s">
        <v>1567</v>
      </c>
      <c r="AE290" t="s">
        <v>1567</v>
      </c>
      <c r="AF290" t="s">
        <v>1549</v>
      </c>
      <c r="AG290" t="s">
        <v>1</v>
      </c>
      <c r="AH290" t="s">
        <v>1765</v>
      </c>
      <c r="AI290" t="s">
        <v>1601</v>
      </c>
      <c r="AJ290">
        <v>2</v>
      </c>
      <c r="AK290" t="s">
        <v>1608</v>
      </c>
      <c r="AL290">
        <v>43650</v>
      </c>
      <c r="AM290" t="s">
        <v>1602</v>
      </c>
      <c r="AN290" t="b">
        <v>1</v>
      </c>
      <c r="AO290" t="b">
        <v>1</v>
      </c>
      <c r="AP290" t="b">
        <v>1</v>
      </c>
    </row>
    <row r="291" spans="1:42" x14ac:dyDescent="0.25">
      <c r="A291" t="s">
        <v>2770</v>
      </c>
      <c r="B291" t="s">
        <v>2771</v>
      </c>
      <c r="C291" t="s">
        <v>2772</v>
      </c>
      <c r="D291" t="s">
        <v>2186</v>
      </c>
      <c r="E291" t="s">
        <v>2773</v>
      </c>
      <c r="F291" t="s">
        <v>1539</v>
      </c>
      <c r="G291" t="s">
        <v>1541</v>
      </c>
      <c r="H291" t="s">
        <v>1541</v>
      </c>
      <c r="I291" t="s">
        <v>2769</v>
      </c>
      <c r="J291" t="s">
        <v>1541</v>
      </c>
      <c r="K291">
        <v>1</v>
      </c>
      <c r="L291" t="s">
        <v>2768</v>
      </c>
      <c r="N291" t="s">
        <v>2089</v>
      </c>
      <c r="R291" t="s">
        <v>2109</v>
      </c>
      <c r="S291" t="s">
        <v>1548</v>
      </c>
      <c r="T291" t="s">
        <v>2110</v>
      </c>
      <c r="U291" t="s">
        <v>1</v>
      </c>
      <c r="V291">
        <v>44384</v>
      </c>
      <c r="W291" t="s">
        <v>1</v>
      </c>
      <c r="X291" t="s">
        <v>1541</v>
      </c>
      <c r="Y291" t="s">
        <v>1541</v>
      </c>
      <c r="Z291">
        <v>20</v>
      </c>
      <c r="AA291">
        <v>161.88499999999999</v>
      </c>
      <c r="AB291" t="s">
        <v>1541</v>
      </c>
      <c r="AC291" t="s">
        <v>1557</v>
      </c>
      <c r="AD291" t="s">
        <v>1548</v>
      </c>
      <c r="AE291" t="s">
        <v>1548</v>
      </c>
      <c r="AF291" t="s">
        <v>1549</v>
      </c>
      <c r="AG291" t="s">
        <v>1</v>
      </c>
      <c r="AH291">
        <v>0</v>
      </c>
      <c r="AI291">
        <v>0</v>
      </c>
      <c r="AJ291">
        <v>0</v>
      </c>
      <c r="AK291" t="s">
        <v>1552</v>
      </c>
      <c r="AL291">
        <v>44384</v>
      </c>
      <c r="AM291" t="s">
        <v>2109</v>
      </c>
      <c r="AN291" t="b">
        <v>1</v>
      </c>
      <c r="AO291" t="s">
        <v>1541</v>
      </c>
      <c r="AP291" t="s">
        <v>1541</v>
      </c>
    </row>
    <row r="292" spans="1:42" x14ac:dyDescent="0.25">
      <c r="A292" t="s">
        <v>665</v>
      </c>
      <c r="B292">
        <v>13467710</v>
      </c>
      <c r="C292" t="s">
        <v>1748</v>
      </c>
      <c r="D292" t="s">
        <v>1749</v>
      </c>
      <c r="E292" t="s">
        <v>1750</v>
      </c>
      <c r="F292" t="s">
        <v>1539</v>
      </c>
      <c r="G292" t="s">
        <v>1540</v>
      </c>
      <c r="H292" t="s">
        <v>1541</v>
      </c>
      <c r="I292" t="s">
        <v>1542</v>
      </c>
      <c r="J292" t="s">
        <v>1575</v>
      </c>
      <c r="K292">
        <v>1</v>
      </c>
      <c r="L292" t="s">
        <v>1542</v>
      </c>
      <c r="N292" t="s">
        <v>1634</v>
      </c>
      <c r="O292" t="s">
        <v>1545</v>
      </c>
      <c r="R292" t="s">
        <v>1577</v>
      </c>
      <c r="T292" t="s">
        <v>1577</v>
      </c>
      <c r="U292" t="s">
        <v>1</v>
      </c>
      <c r="V292">
        <v>44670</v>
      </c>
      <c r="W292" t="s">
        <v>1</v>
      </c>
      <c r="X292">
        <v>53</v>
      </c>
      <c r="Y292">
        <v>33.03</v>
      </c>
      <c r="Z292">
        <v>41.29</v>
      </c>
      <c r="AA292">
        <v>330.32</v>
      </c>
      <c r="AB292" t="s">
        <v>1547</v>
      </c>
      <c r="AD292" t="s">
        <v>1583</v>
      </c>
      <c r="AE292" t="s">
        <v>1583</v>
      </c>
      <c r="AF292" t="s">
        <v>1549</v>
      </c>
      <c r="AG292" t="s">
        <v>1</v>
      </c>
      <c r="AH292" t="s">
        <v>1578</v>
      </c>
      <c r="AI292" t="s">
        <v>1639</v>
      </c>
      <c r="AJ292">
        <v>3</v>
      </c>
      <c r="AK292" t="s">
        <v>1552</v>
      </c>
      <c r="AL292">
        <v>44670</v>
      </c>
      <c r="AM292" t="s">
        <v>1577</v>
      </c>
      <c r="AN292" t="b">
        <v>1</v>
      </c>
      <c r="AO292" t="b">
        <v>1</v>
      </c>
      <c r="AP292" t="b">
        <v>1</v>
      </c>
    </row>
    <row r="293" spans="1:42" x14ac:dyDescent="0.25">
      <c r="A293" t="s">
        <v>399</v>
      </c>
      <c r="B293">
        <v>11811053</v>
      </c>
      <c r="C293" t="s">
        <v>1795</v>
      </c>
      <c r="D293" t="s">
        <v>1793</v>
      </c>
      <c r="E293" t="s">
        <v>1796</v>
      </c>
      <c r="F293" t="s">
        <v>1539</v>
      </c>
      <c r="G293" t="s">
        <v>1540</v>
      </c>
      <c r="H293" t="s">
        <v>1541</v>
      </c>
      <c r="I293" t="s">
        <v>1542</v>
      </c>
      <c r="J293" t="s">
        <v>1543</v>
      </c>
      <c r="K293">
        <v>1</v>
      </c>
      <c r="L293" t="s">
        <v>1542</v>
      </c>
      <c r="N293" t="s">
        <v>1544</v>
      </c>
      <c r="O293" t="s">
        <v>1545</v>
      </c>
      <c r="Q293" t="s">
        <v>1576</v>
      </c>
      <c r="R293" t="s">
        <v>1546</v>
      </c>
      <c r="T293" t="s">
        <v>1546</v>
      </c>
      <c r="U293" t="s">
        <v>1</v>
      </c>
      <c r="V293">
        <v>43752</v>
      </c>
      <c r="W293" t="s">
        <v>1</v>
      </c>
      <c r="X293">
        <v>54</v>
      </c>
      <c r="Y293">
        <v>38.74</v>
      </c>
      <c r="Z293">
        <v>48.43</v>
      </c>
      <c r="AA293">
        <v>387.44</v>
      </c>
      <c r="AB293" t="s">
        <v>1547</v>
      </c>
      <c r="AD293" t="s">
        <v>1583</v>
      </c>
      <c r="AE293" t="s">
        <v>1583</v>
      </c>
      <c r="AF293" t="s">
        <v>1549</v>
      </c>
      <c r="AG293" t="s">
        <v>1</v>
      </c>
      <c r="AH293" t="s">
        <v>1612</v>
      </c>
      <c r="AI293" t="s">
        <v>1670</v>
      </c>
      <c r="AJ293">
        <v>2</v>
      </c>
      <c r="AK293" t="s">
        <v>1552</v>
      </c>
      <c r="AL293">
        <v>43752</v>
      </c>
      <c r="AM293" t="s">
        <v>1546</v>
      </c>
      <c r="AN293" t="b">
        <v>1</v>
      </c>
      <c r="AO293" t="b">
        <v>1</v>
      </c>
      <c r="AP293" t="b">
        <v>1</v>
      </c>
    </row>
    <row r="294" spans="1:42" x14ac:dyDescent="0.25">
      <c r="A294" t="s">
        <v>1156</v>
      </c>
      <c r="B294">
        <v>10501459</v>
      </c>
      <c r="C294" t="s">
        <v>2264</v>
      </c>
      <c r="D294" t="s">
        <v>2265</v>
      </c>
      <c r="E294" t="s">
        <v>2266</v>
      </c>
      <c r="F294" t="s">
        <v>1556</v>
      </c>
      <c r="G294" t="s">
        <v>1574</v>
      </c>
      <c r="H294" t="s">
        <v>167</v>
      </c>
      <c r="I294" t="s">
        <v>2087</v>
      </c>
      <c r="J294" t="s">
        <v>2088</v>
      </c>
      <c r="K294">
        <v>1</v>
      </c>
      <c r="L294" t="s">
        <v>1542</v>
      </c>
      <c r="N294" t="s">
        <v>2089</v>
      </c>
      <c r="P294" t="s">
        <v>1545</v>
      </c>
      <c r="R294" t="s">
        <v>2090</v>
      </c>
      <c r="T294" t="s">
        <v>2090</v>
      </c>
      <c r="U294" t="s">
        <v>2090</v>
      </c>
      <c r="V294">
        <v>40001</v>
      </c>
      <c r="W294" t="s">
        <v>1</v>
      </c>
      <c r="X294">
        <v>55</v>
      </c>
      <c r="Y294">
        <v>29.4</v>
      </c>
      <c r="Z294">
        <v>36.75</v>
      </c>
      <c r="AA294">
        <v>294</v>
      </c>
      <c r="AB294" t="s">
        <v>2091</v>
      </c>
      <c r="AD294" t="s">
        <v>1567</v>
      </c>
      <c r="AE294">
        <v>0</v>
      </c>
      <c r="AF294" t="s">
        <v>1591</v>
      </c>
      <c r="AG294" t="s">
        <v>1567</v>
      </c>
      <c r="AH294">
        <v>0</v>
      </c>
      <c r="AI294">
        <v>0</v>
      </c>
      <c r="AJ294">
        <v>0</v>
      </c>
      <c r="AK294" t="s">
        <v>1608</v>
      </c>
      <c r="AL294">
        <v>44421</v>
      </c>
      <c r="AM294" t="s">
        <v>2044</v>
      </c>
      <c r="AN294" t="b">
        <v>1</v>
      </c>
      <c r="AO294" t="b">
        <v>1</v>
      </c>
      <c r="AP294" t="b">
        <v>1</v>
      </c>
    </row>
    <row r="295" spans="1:42" x14ac:dyDescent="0.25">
      <c r="A295" t="s">
        <v>3061</v>
      </c>
      <c r="B295" t="s">
        <v>3062</v>
      </c>
      <c r="C295" t="s">
        <v>3063</v>
      </c>
      <c r="D295" t="s">
        <v>2315</v>
      </c>
      <c r="E295" t="s">
        <v>3064</v>
      </c>
      <c r="F295" t="s">
        <v>1539</v>
      </c>
      <c r="G295" t="s">
        <v>1541</v>
      </c>
      <c r="H295" t="s">
        <v>1541</v>
      </c>
      <c r="I295" t="s">
        <v>3002</v>
      </c>
      <c r="J295" t="s">
        <v>1541</v>
      </c>
      <c r="K295">
        <v>1</v>
      </c>
      <c r="L295" t="s">
        <v>2636</v>
      </c>
      <c r="N295" t="s">
        <v>2089</v>
      </c>
      <c r="R295" t="s">
        <v>2090</v>
      </c>
      <c r="T295" t="s">
        <v>2090</v>
      </c>
      <c r="U295" t="s">
        <v>1</v>
      </c>
      <c r="V295">
        <v>44880</v>
      </c>
      <c r="W295" t="s">
        <v>1</v>
      </c>
      <c r="X295" t="s">
        <v>1541</v>
      </c>
      <c r="Y295" t="s">
        <v>1541</v>
      </c>
      <c r="Z295">
        <v>21.25</v>
      </c>
      <c r="AA295">
        <v>171.88499999999999</v>
      </c>
      <c r="AB295" t="s">
        <v>2091</v>
      </c>
      <c r="AD295" t="s">
        <v>1567</v>
      </c>
      <c r="AE295">
        <v>0</v>
      </c>
      <c r="AF295" t="s">
        <v>1591</v>
      </c>
      <c r="AG295" t="s">
        <v>1567</v>
      </c>
      <c r="AH295">
        <v>0</v>
      </c>
      <c r="AI295">
        <v>0</v>
      </c>
      <c r="AJ295">
        <v>0</v>
      </c>
      <c r="AK295" t="s">
        <v>1552</v>
      </c>
      <c r="AL295">
        <v>44873</v>
      </c>
      <c r="AM295" t="s">
        <v>2044</v>
      </c>
      <c r="AN295" t="b">
        <v>1</v>
      </c>
      <c r="AO295" t="s">
        <v>1541</v>
      </c>
      <c r="AP295" t="b">
        <v>1</v>
      </c>
    </row>
    <row r="296" spans="1:42" x14ac:dyDescent="0.25">
      <c r="A296" t="s">
        <v>962</v>
      </c>
      <c r="B296">
        <v>13080013</v>
      </c>
      <c r="C296" t="s">
        <v>2085</v>
      </c>
      <c r="D296" t="s">
        <v>1656</v>
      </c>
      <c r="E296" t="s">
        <v>2086</v>
      </c>
      <c r="F296" t="s">
        <v>1556</v>
      </c>
      <c r="G296" t="s">
        <v>153</v>
      </c>
      <c r="H296" t="s">
        <v>1541</v>
      </c>
      <c r="I296" t="s">
        <v>2087</v>
      </c>
      <c r="J296" t="s">
        <v>2088</v>
      </c>
      <c r="K296">
        <v>1</v>
      </c>
      <c r="L296" t="s">
        <v>1542</v>
      </c>
      <c r="N296" t="s">
        <v>2089</v>
      </c>
      <c r="R296" t="s">
        <v>2090</v>
      </c>
      <c r="T296" t="s">
        <v>2090</v>
      </c>
      <c r="U296" t="s">
        <v>1</v>
      </c>
      <c r="V296">
        <v>44301</v>
      </c>
      <c r="W296" t="s">
        <v>1</v>
      </c>
      <c r="X296">
        <v>26</v>
      </c>
      <c r="Y296">
        <v>18.7</v>
      </c>
      <c r="Z296">
        <v>23.38</v>
      </c>
      <c r="AA296">
        <v>187.04</v>
      </c>
      <c r="AB296" t="s">
        <v>2091</v>
      </c>
      <c r="AD296" t="s">
        <v>1567</v>
      </c>
      <c r="AE296">
        <v>0</v>
      </c>
      <c r="AF296" t="s">
        <v>1591</v>
      </c>
      <c r="AG296" t="s">
        <v>1567</v>
      </c>
      <c r="AH296">
        <v>0</v>
      </c>
      <c r="AI296">
        <v>0</v>
      </c>
      <c r="AJ296">
        <v>0</v>
      </c>
      <c r="AK296" t="s">
        <v>1552</v>
      </c>
      <c r="AL296">
        <v>44270</v>
      </c>
      <c r="AM296" t="s">
        <v>2044</v>
      </c>
      <c r="AN296" t="b">
        <v>1</v>
      </c>
      <c r="AO296" t="b">
        <v>1</v>
      </c>
      <c r="AP296" t="b">
        <v>1</v>
      </c>
    </row>
    <row r="297" spans="1:42" x14ac:dyDescent="0.25">
      <c r="A297" t="s">
        <v>587</v>
      </c>
      <c r="B297">
        <v>10979174</v>
      </c>
      <c r="C297" t="s">
        <v>1688</v>
      </c>
      <c r="D297" t="s">
        <v>1689</v>
      </c>
      <c r="E297" t="s">
        <v>1690</v>
      </c>
      <c r="F297" t="s">
        <v>1539</v>
      </c>
      <c r="G297" t="s">
        <v>1574</v>
      </c>
      <c r="H297" t="s">
        <v>167</v>
      </c>
      <c r="I297" t="s">
        <v>1542</v>
      </c>
      <c r="J297" t="s">
        <v>1598</v>
      </c>
      <c r="K297">
        <v>1</v>
      </c>
      <c r="L297" t="s">
        <v>1542</v>
      </c>
      <c r="N297" t="s">
        <v>1544</v>
      </c>
      <c r="O297" t="s">
        <v>1545</v>
      </c>
      <c r="Q297" t="s">
        <v>1576</v>
      </c>
      <c r="R297" t="s">
        <v>1691</v>
      </c>
      <c r="T297" t="s">
        <v>1691</v>
      </c>
      <c r="U297" t="s">
        <v>1</v>
      </c>
      <c r="V297">
        <v>41821</v>
      </c>
      <c r="W297" t="s">
        <v>1</v>
      </c>
      <c r="X297">
        <v>55</v>
      </c>
      <c r="Y297">
        <v>31.01</v>
      </c>
      <c r="Z297">
        <v>38.76</v>
      </c>
      <c r="AA297">
        <v>310.08</v>
      </c>
      <c r="AB297" t="s">
        <v>1547</v>
      </c>
      <c r="AD297" t="s">
        <v>1567</v>
      </c>
      <c r="AE297" t="s">
        <v>1567</v>
      </c>
      <c r="AF297" t="s">
        <v>1549</v>
      </c>
      <c r="AG297" t="s">
        <v>1</v>
      </c>
      <c r="AH297" t="s">
        <v>1692</v>
      </c>
      <c r="AI297" t="s">
        <v>1693</v>
      </c>
      <c r="AJ297">
        <v>1</v>
      </c>
      <c r="AK297" t="s">
        <v>1</v>
      </c>
      <c r="AL297" t="s">
        <v>1</v>
      </c>
      <c r="AM297" t="s">
        <v>1602</v>
      </c>
      <c r="AN297" t="b">
        <v>1</v>
      </c>
      <c r="AO297" t="b">
        <v>1</v>
      </c>
      <c r="AP297" t="b">
        <v>1</v>
      </c>
    </row>
    <row r="298" spans="1:42" x14ac:dyDescent="0.25">
      <c r="A298" t="s">
        <v>1191</v>
      </c>
      <c r="B298">
        <v>10018489</v>
      </c>
      <c r="C298" t="s">
        <v>1688</v>
      </c>
      <c r="D298" t="s">
        <v>2290</v>
      </c>
      <c r="E298" t="s">
        <v>2291</v>
      </c>
      <c r="F298" t="s">
        <v>1539</v>
      </c>
      <c r="G298" t="s">
        <v>207</v>
      </c>
      <c r="H298" t="s">
        <v>1541</v>
      </c>
      <c r="I298" t="s">
        <v>2087</v>
      </c>
      <c r="J298" t="s">
        <v>2088</v>
      </c>
      <c r="K298">
        <v>1</v>
      </c>
      <c r="L298" t="s">
        <v>1542</v>
      </c>
      <c r="N298" t="s">
        <v>2089</v>
      </c>
      <c r="O298" t="s">
        <v>1545</v>
      </c>
      <c r="P298" t="s">
        <v>1545</v>
      </c>
      <c r="R298" t="s">
        <v>2039</v>
      </c>
      <c r="T298" t="s">
        <v>2039</v>
      </c>
      <c r="U298" t="s">
        <v>2039</v>
      </c>
      <c r="V298">
        <v>44986</v>
      </c>
      <c r="W298" t="s">
        <v>1</v>
      </c>
      <c r="X298">
        <v>33</v>
      </c>
      <c r="Y298">
        <v>22.06</v>
      </c>
      <c r="Z298">
        <v>27.58</v>
      </c>
      <c r="AA298">
        <v>220.64</v>
      </c>
      <c r="AB298" t="s">
        <v>2040</v>
      </c>
      <c r="AD298" t="s">
        <v>1567</v>
      </c>
      <c r="AE298">
        <v>0</v>
      </c>
      <c r="AF298" t="s">
        <v>1591</v>
      </c>
      <c r="AG298" t="s">
        <v>1567</v>
      </c>
      <c r="AH298">
        <v>0</v>
      </c>
      <c r="AI298">
        <v>0</v>
      </c>
      <c r="AJ298">
        <v>0</v>
      </c>
      <c r="AK298" t="s">
        <v>1608</v>
      </c>
      <c r="AL298">
        <v>44964</v>
      </c>
      <c r="AM298" t="s">
        <v>2044</v>
      </c>
      <c r="AN298" t="b">
        <v>1</v>
      </c>
      <c r="AO298" t="b">
        <v>1</v>
      </c>
      <c r="AP298" t="b">
        <v>1</v>
      </c>
    </row>
    <row r="299" spans="1:42" x14ac:dyDescent="0.25">
      <c r="A299" t="s">
        <v>1473</v>
      </c>
      <c r="B299">
        <v>10527430</v>
      </c>
      <c r="C299" t="s">
        <v>2575</v>
      </c>
      <c r="D299" t="s">
        <v>2576</v>
      </c>
      <c r="E299" t="s">
        <v>2577</v>
      </c>
      <c r="F299" t="s">
        <v>1556</v>
      </c>
      <c r="G299" t="s">
        <v>207</v>
      </c>
      <c r="H299" t="s">
        <v>1541</v>
      </c>
      <c r="I299" t="s">
        <v>2087</v>
      </c>
      <c r="J299" t="s">
        <v>2088</v>
      </c>
      <c r="K299">
        <v>1</v>
      </c>
      <c r="L299" t="s">
        <v>1542</v>
      </c>
      <c r="N299" t="s">
        <v>2089</v>
      </c>
      <c r="R299" t="s">
        <v>2090</v>
      </c>
      <c r="T299" t="s">
        <v>2090</v>
      </c>
      <c r="U299" t="s">
        <v>1</v>
      </c>
      <c r="V299">
        <v>39953</v>
      </c>
      <c r="W299" t="s">
        <v>1</v>
      </c>
      <c r="X299">
        <v>32</v>
      </c>
      <c r="Y299">
        <v>19.940000000000001</v>
      </c>
      <c r="Z299">
        <v>24.93</v>
      </c>
      <c r="AA299">
        <v>199.44</v>
      </c>
      <c r="AB299" t="s">
        <v>2091</v>
      </c>
      <c r="AD299" t="s">
        <v>1567</v>
      </c>
      <c r="AE299">
        <v>0</v>
      </c>
      <c r="AF299" t="s">
        <v>1591</v>
      </c>
      <c r="AG299" t="s">
        <v>1567</v>
      </c>
      <c r="AH299">
        <v>0</v>
      </c>
      <c r="AI299">
        <v>0</v>
      </c>
      <c r="AJ299">
        <v>0</v>
      </c>
      <c r="AK299" t="s">
        <v>1</v>
      </c>
      <c r="AL299" t="s">
        <v>1</v>
      </c>
      <c r="AM299" t="s">
        <v>2044</v>
      </c>
      <c r="AN299" t="b">
        <v>1</v>
      </c>
      <c r="AO299" t="b">
        <v>1</v>
      </c>
      <c r="AP299" t="b">
        <v>1</v>
      </c>
    </row>
    <row r="300" spans="1:42" x14ac:dyDescent="0.25">
      <c r="A300" t="s">
        <v>2234</v>
      </c>
      <c r="B300">
        <v>11414514</v>
      </c>
      <c r="C300" t="s">
        <v>2235</v>
      </c>
      <c r="D300" t="s">
        <v>2236</v>
      </c>
      <c r="E300" t="s">
        <v>2237</v>
      </c>
      <c r="F300" t="s">
        <v>1539</v>
      </c>
      <c r="G300" t="s">
        <v>1574</v>
      </c>
      <c r="H300" t="s">
        <v>167</v>
      </c>
      <c r="I300" t="s">
        <v>2087</v>
      </c>
      <c r="J300" t="s">
        <v>2108</v>
      </c>
      <c r="K300">
        <v>1</v>
      </c>
      <c r="L300" t="s">
        <v>1542</v>
      </c>
      <c r="N300" t="s">
        <v>2089</v>
      </c>
      <c r="R300" t="s">
        <v>2109</v>
      </c>
      <c r="S300" t="s">
        <v>1548</v>
      </c>
      <c r="T300" t="s">
        <v>2110</v>
      </c>
      <c r="U300" t="s">
        <v>1</v>
      </c>
      <c r="V300">
        <v>42905</v>
      </c>
      <c r="W300" t="s">
        <v>1</v>
      </c>
      <c r="X300">
        <v>55</v>
      </c>
      <c r="Y300">
        <v>29.4</v>
      </c>
      <c r="Z300">
        <v>36.75</v>
      </c>
      <c r="AA300">
        <v>294</v>
      </c>
      <c r="AB300" t="s">
        <v>1541</v>
      </c>
      <c r="AC300" t="s">
        <v>1557</v>
      </c>
      <c r="AD300" t="s">
        <v>1548</v>
      </c>
      <c r="AE300" t="s">
        <v>1548</v>
      </c>
      <c r="AF300" t="s">
        <v>1549</v>
      </c>
      <c r="AG300" t="s">
        <v>1</v>
      </c>
      <c r="AH300">
        <v>0</v>
      </c>
      <c r="AI300">
        <v>0</v>
      </c>
      <c r="AJ300">
        <v>0</v>
      </c>
      <c r="AK300" t="s">
        <v>1</v>
      </c>
      <c r="AL300" t="s">
        <v>1</v>
      </c>
      <c r="AM300" t="s">
        <v>2109</v>
      </c>
      <c r="AN300" t="b">
        <v>1</v>
      </c>
      <c r="AO300" t="b">
        <v>1</v>
      </c>
      <c r="AP300" t="s">
        <v>1541</v>
      </c>
    </row>
    <row r="301" spans="1:42" x14ac:dyDescent="0.25">
      <c r="A301" t="s">
        <v>2413</v>
      </c>
      <c r="B301">
        <v>11716347</v>
      </c>
      <c r="C301" t="s">
        <v>2235</v>
      </c>
      <c r="D301" t="s">
        <v>1873</v>
      </c>
      <c r="E301" t="s">
        <v>2414</v>
      </c>
      <c r="F301" t="s">
        <v>1539</v>
      </c>
      <c r="G301" t="s">
        <v>1605</v>
      </c>
      <c r="H301" t="s">
        <v>1541</v>
      </c>
      <c r="I301" t="s">
        <v>2087</v>
      </c>
      <c r="J301" t="s">
        <v>2108</v>
      </c>
      <c r="K301">
        <v>1</v>
      </c>
      <c r="L301" t="s">
        <v>1542</v>
      </c>
      <c r="N301" t="s">
        <v>2089</v>
      </c>
      <c r="R301" t="s">
        <v>2109</v>
      </c>
      <c r="S301" t="s">
        <v>1548</v>
      </c>
      <c r="T301" t="s">
        <v>2110</v>
      </c>
      <c r="U301" t="s">
        <v>1</v>
      </c>
      <c r="V301">
        <v>42773</v>
      </c>
      <c r="W301" t="s">
        <v>1</v>
      </c>
      <c r="X301">
        <v>38</v>
      </c>
      <c r="Y301">
        <v>25.15</v>
      </c>
      <c r="Z301">
        <v>31.44</v>
      </c>
      <c r="AA301">
        <v>251.52</v>
      </c>
      <c r="AB301" t="s">
        <v>1541</v>
      </c>
      <c r="AD301" t="s">
        <v>1548</v>
      </c>
      <c r="AE301" t="s">
        <v>1548</v>
      </c>
      <c r="AF301" t="s">
        <v>1549</v>
      </c>
      <c r="AG301" t="s">
        <v>1</v>
      </c>
      <c r="AH301">
        <v>0</v>
      </c>
      <c r="AI301">
        <v>0</v>
      </c>
      <c r="AJ301">
        <v>0</v>
      </c>
      <c r="AK301" t="s">
        <v>1</v>
      </c>
      <c r="AL301" t="s">
        <v>1</v>
      </c>
      <c r="AM301" t="s">
        <v>2109</v>
      </c>
      <c r="AN301" t="b">
        <v>1</v>
      </c>
      <c r="AO301" t="b">
        <v>1</v>
      </c>
      <c r="AP301" t="s">
        <v>1541</v>
      </c>
    </row>
    <row r="302" spans="1:42" x14ac:dyDescent="0.25">
      <c r="A302" t="s">
        <v>3491</v>
      </c>
      <c r="B302" t="s">
        <v>3492</v>
      </c>
      <c r="C302" t="s">
        <v>3493</v>
      </c>
      <c r="D302" t="s">
        <v>1916</v>
      </c>
      <c r="E302" t="s">
        <v>3494</v>
      </c>
      <c r="F302" t="s">
        <v>1539</v>
      </c>
      <c r="G302" t="s">
        <v>1541</v>
      </c>
      <c r="H302" t="s">
        <v>1541</v>
      </c>
      <c r="I302" t="s">
        <v>3486</v>
      </c>
      <c r="J302" t="s">
        <v>1541</v>
      </c>
      <c r="K302">
        <v>1</v>
      </c>
      <c r="L302" t="s">
        <v>2636</v>
      </c>
      <c r="N302" t="s">
        <v>1544</v>
      </c>
      <c r="O302" t="s">
        <v>1545</v>
      </c>
      <c r="R302" t="s">
        <v>1589</v>
      </c>
      <c r="T302" t="s">
        <v>1589</v>
      </c>
      <c r="U302" t="s">
        <v>1</v>
      </c>
      <c r="V302">
        <v>44545</v>
      </c>
      <c r="W302" t="s">
        <v>1</v>
      </c>
      <c r="X302" t="s">
        <v>1541</v>
      </c>
      <c r="Y302" t="s">
        <v>1541</v>
      </c>
      <c r="Z302">
        <v>46.25</v>
      </c>
      <c r="AA302">
        <v>371.88499999999999</v>
      </c>
      <c r="AB302" t="s">
        <v>1547</v>
      </c>
      <c r="AD302" t="s">
        <v>1567</v>
      </c>
      <c r="AE302" t="s">
        <v>1567</v>
      </c>
      <c r="AF302" t="s">
        <v>1549</v>
      </c>
      <c r="AG302" t="s">
        <v>1</v>
      </c>
      <c r="AH302" t="s">
        <v>1648</v>
      </c>
      <c r="AI302" t="s">
        <v>1901</v>
      </c>
      <c r="AJ302">
        <v>1</v>
      </c>
      <c r="AK302" t="s">
        <v>1552</v>
      </c>
      <c r="AL302">
        <v>44545</v>
      </c>
      <c r="AM302" t="s">
        <v>1594</v>
      </c>
      <c r="AN302" t="b">
        <v>1</v>
      </c>
      <c r="AO302" t="s">
        <v>1541</v>
      </c>
      <c r="AP302" t="b">
        <v>1</v>
      </c>
    </row>
    <row r="303" spans="1:42" x14ac:dyDescent="0.25">
      <c r="A303" t="s">
        <v>3869</v>
      </c>
      <c r="B303" t="s">
        <v>3870</v>
      </c>
      <c r="C303" t="s">
        <v>3871</v>
      </c>
      <c r="D303" t="s">
        <v>1952</v>
      </c>
      <c r="E303" t="s">
        <v>3872</v>
      </c>
      <c r="F303" t="s">
        <v>1539</v>
      </c>
      <c r="G303" t="s">
        <v>1541</v>
      </c>
      <c r="H303" t="s">
        <v>1541</v>
      </c>
      <c r="I303" t="s">
        <v>3832</v>
      </c>
      <c r="J303" t="s">
        <v>1541</v>
      </c>
      <c r="K303">
        <v>1</v>
      </c>
      <c r="L303" t="s">
        <v>2636</v>
      </c>
      <c r="N303" t="s">
        <v>1544</v>
      </c>
      <c r="O303" t="s">
        <v>1545</v>
      </c>
      <c r="R303" t="s">
        <v>1606</v>
      </c>
      <c r="T303" t="s">
        <v>1606</v>
      </c>
      <c r="U303" t="s">
        <v>1</v>
      </c>
      <c r="V303">
        <v>43773</v>
      </c>
      <c r="W303" t="s">
        <v>1</v>
      </c>
      <c r="X303" t="s">
        <v>1541</v>
      </c>
      <c r="Y303" t="s">
        <v>1541</v>
      </c>
      <c r="Z303">
        <v>35.619999999999997</v>
      </c>
      <c r="AA303">
        <v>286.84499999999997</v>
      </c>
      <c r="AB303" t="s">
        <v>1547</v>
      </c>
      <c r="AD303" t="s">
        <v>1590</v>
      </c>
      <c r="AE303" t="s">
        <v>1567</v>
      </c>
      <c r="AF303" t="s">
        <v>1591</v>
      </c>
      <c r="AG303" t="s">
        <v>1820</v>
      </c>
      <c r="AH303" t="s">
        <v>2321</v>
      </c>
      <c r="AI303" t="s">
        <v>1982</v>
      </c>
      <c r="AJ303">
        <v>2</v>
      </c>
      <c r="AK303" t="s">
        <v>1552</v>
      </c>
      <c r="AL303">
        <v>43773</v>
      </c>
      <c r="AM303" t="s">
        <v>1602</v>
      </c>
      <c r="AN303" t="b">
        <v>1</v>
      </c>
      <c r="AO303" t="s">
        <v>1541</v>
      </c>
      <c r="AP303" t="b">
        <v>1</v>
      </c>
    </row>
    <row r="304" spans="1:42" x14ac:dyDescent="0.25">
      <c r="A304" t="s">
        <v>2730</v>
      </c>
      <c r="B304" t="s">
        <v>2731</v>
      </c>
      <c r="C304" t="s">
        <v>2732</v>
      </c>
      <c r="D304" t="s">
        <v>1857</v>
      </c>
      <c r="E304" t="s">
        <v>2733</v>
      </c>
      <c r="F304" t="s">
        <v>1539</v>
      </c>
      <c r="G304" t="s">
        <v>1541</v>
      </c>
      <c r="H304" t="s">
        <v>1541</v>
      </c>
      <c r="I304" t="s">
        <v>2721</v>
      </c>
      <c r="J304" t="s">
        <v>1541</v>
      </c>
      <c r="K304">
        <v>1</v>
      </c>
      <c r="L304" t="s">
        <v>2636</v>
      </c>
      <c r="N304" t="s">
        <v>1544</v>
      </c>
      <c r="O304" t="s">
        <v>1545</v>
      </c>
      <c r="R304" t="s">
        <v>1606</v>
      </c>
      <c r="T304" t="s">
        <v>1606</v>
      </c>
      <c r="U304" t="s">
        <v>1</v>
      </c>
      <c r="V304">
        <v>43852</v>
      </c>
      <c r="W304" t="s">
        <v>1</v>
      </c>
      <c r="X304" t="s">
        <v>1541</v>
      </c>
      <c r="Y304" t="s">
        <v>1541</v>
      </c>
      <c r="Z304">
        <v>42.5</v>
      </c>
      <c r="AA304">
        <v>341.88499999999999</v>
      </c>
      <c r="AB304" t="s">
        <v>1547</v>
      </c>
      <c r="AD304" t="s">
        <v>1590</v>
      </c>
      <c r="AE304" t="s">
        <v>1567</v>
      </c>
      <c r="AF304" t="s">
        <v>1591</v>
      </c>
      <c r="AG304" t="s">
        <v>1820</v>
      </c>
      <c r="AH304" t="s">
        <v>2321</v>
      </c>
      <c r="AI304">
        <v>0</v>
      </c>
      <c r="AJ304">
        <v>1</v>
      </c>
      <c r="AK304" t="s">
        <v>1552</v>
      </c>
      <c r="AL304">
        <v>43852</v>
      </c>
      <c r="AM304" t="s">
        <v>1602</v>
      </c>
      <c r="AN304" t="b">
        <v>1</v>
      </c>
      <c r="AO304" t="s">
        <v>1541</v>
      </c>
      <c r="AP304" t="b">
        <v>1</v>
      </c>
    </row>
    <row r="305" spans="1:42" x14ac:dyDescent="0.25">
      <c r="A305" t="s">
        <v>1080</v>
      </c>
      <c r="B305">
        <v>13333737</v>
      </c>
      <c r="C305" t="s">
        <v>2197</v>
      </c>
      <c r="D305" t="s">
        <v>2183</v>
      </c>
      <c r="E305" t="s">
        <v>2198</v>
      </c>
      <c r="F305" t="s">
        <v>1539</v>
      </c>
      <c r="G305" t="s">
        <v>207</v>
      </c>
      <c r="H305" t="s">
        <v>1541</v>
      </c>
      <c r="I305" t="s">
        <v>2087</v>
      </c>
      <c r="J305" t="s">
        <v>2088</v>
      </c>
      <c r="K305">
        <v>1</v>
      </c>
      <c r="L305" t="s">
        <v>1542</v>
      </c>
      <c r="N305" t="s">
        <v>2089</v>
      </c>
      <c r="Q305" t="s">
        <v>1576</v>
      </c>
      <c r="R305" t="s">
        <v>2090</v>
      </c>
      <c r="T305" t="s">
        <v>2090</v>
      </c>
      <c r="U305" t="s">
        <v>1</v>
      </c>
      <c r="V305">
        <v>44503</v>
      </c>
      <c r="W305" t="s">
        <v>1</v>
      </c>
      <c r="X305">
        <v>31</v>
      </c>
      <c r="Y305">
        <v>17.98</v>
      </c>
      <c r="Z305">
        <v>22.48</v>
      </c>
      <c r="AA305">
        <v>179.84</v>
      </c>
      <c r="AB305" t="s">
        <v>2091</v>
      </c>
      <c r="AD305" t="s">
        <v>1567</v>
      </c>
      <c r="AE305">
        <v>0</v>
      </c>
      <c r="AF305" t="s">
        <v>1591</v>
      </c>
      <c r="AG305" t="s">
        <v>1567</v>
      </c>
      <c r="AH305">
        <v>0</v>
      </c>
      <c r="AI305">
        <v>0</v>
      </c>
      <c r="AJ305">
        <v>0</v>
      </c>
      <c r="AK305" t="s">
        <v>1552</v>
      </c>
      <c r="AL305">
        <v>44503</v>
      </c>
      <c r="AM305" t="s">
        <v>2044</v>
      </c>
      <c r="AN305" t="b">
        <v>1</v>
      </c>
      <c r="AO305" t="b">
        <v>1</v>
      </c>
      <c r="AP305" t="b">
        <v>1</v>
      </c>
    </row>
    <row r="306" spans="1:42" x14ac:dyDescent="0.25">
      <c r="A306" t="s">
        <v>3512</v>
      </c>
      <c r="B306" t="s">
        <v>3513</v>
      </c>
      <c r="C306" t="s">
        <v>3514</v>
      </c>
      <c r="D306" t="s">
        <v>2315</v>
      </c>
      <c r="E306" t="s">
        <v>3515</v>
      </c>
      <c r="F306" t="s">
        <v>1539</v>
      </c>
      <c r="G306" t="s">
        <v>1541</v>
      </c>
      <c r="H306" t="s">
        <v>1541</v>
      </c>
      <c r="I306" t="s">
        <v>3499</v>
      </c>
      <c r="J306" t="s">
        <v>1541</v>
      </c>
      <c r="K306">
        <v>1</v>
      </c>
      <c r="L306" t="s">
        <v>2636</v>
      </c>
      <c r="N306" t="s">
        <v>2089</v>
      </c>
      <c r="R306" t="s">
        <v>2090</v>
      </c>
      <c r="T306" t="s">
        <v>2090</v>
      </c>
      <c r="U306" t="s">
        <v>1</v>
      </c>
      <c r="V306">
        <v>44621</v>
      </c>
      <c r="W306" t="s">
        <v>1</v>
      </c>
      <c r="X306" t="s">
        <v>1541</v>
      </c>
      <c r="Y306" t="s">
        <v>1541</v>
      </c>
      <c r="Z306">
        <v>21.25</v>
      </c>
      <c r="AA306">
        <v>171.88499999999999</v>
      </c>
      <c r="AB306" t="s">
        <v>2091</v>
      </c>
      <c r="AD306" t="s">
        <v>1590</v>
      </c>
      <c r="AE306">
        <v>0</v>
      </c>
      <c r="AF306" t="s">
        <v>1591</v>
      </c>
      <c r="AG306" t="s">
        <v>1590</v>
      </c>
      <c r="AH306">
        <v>0</v>
      </c>
      <c r="AI306">
        <v>0</v>
      </c>
      <c r="AJ306">
        <v>0</v>
      </c>
      <c r="AK306" t="s">
        <v>1552</v>
      </c>
      <c r="AL306">
        <v>44621</v>
      </c>
      <c r="AM306" t="s">
        <v>2044</v>
      </c>
      <c r="AN306" t="b">
        <v>1</v>
      </c>
      <c r="AO306" t="s">
        <v>1541</v>
      </c>
      <c r="AP306" t="b">
        <v>1</v>
      </c>
    </row>
    <row r="307" spans="1:42" x14ac:dyDescent="0.25">
      <c r="A307" t="s">
        <v>3032</v>
      </c>
      <c r="B307" t="s">
        <v>3033</v>
      </c>
      <c r="C307" t="s">
        <v>3034</v>
      </c>
      <c r="D307" t="s">
        <v>1733</v>
      </c>
      <c r="E307" t="s">
        <v>3035</v>
      </c>
      <c r="F307" t="s">
        <v>1539</v>
      </c>
      <c r="G307" t="s">
        <v>1541</v>
      </c>
      <c r="H307" t="s">
        <v>1541</v>
      </c>
      <c r="I307" t="s">
        <v>3002</v>
      </c>
      <c r="J307" t="s">
        <v>1541</v>
      </c>
      <c r="K307">
        <v>1</v>
      </c>
      <c r="L307" t="s">
        <v>2636</v>
      </c>
      <c r="N307" t="s">
        <v>2089</v>
      </c>
      <c r="O307" t="s">
        <v>1545</v>
      </c>
      <c r="P307" t="s">
        <v>1545</v>
      </c>
      <c r="Q307" t="s">
        <v>1576</v>
      </c>
      <c r="R307" t="s">
        <v>2121</v>
      </c>
      <c r="S307" t="s">
        <v>2285</v>
      </c>
      <c r="T307" t="s">
        <v>2286</v>
      </c>
      <c r="U307" t="s">
        <v>2121</v>
      </c>
      <c r="V307">
        <v>44508</v>
      </c>
      <c r="W307" t="s">
        <v>1</v>
      </c>
      <c r="X307" t="s">
        <v>1541</v>
      </c>
      <c r="Y307" t="s">
        <v>1541</v>
      </c>
      <c r="Z307">
        <v>21.88</v>
      </c>
      <c r="AA307">
        <v>176.92499999999998</v>
      </c>
      <c r="AB307" t="s">
        <v>2040</v>
      </c>
      <c r="AD307" t="s">
        <v>1567</v>
      </c>
      <c r="AE307">
        <v>0</v>
      </c>
      <c r="AF307" t="s">
        <v>1591</v>
      </c>
      <c r="AG307" t="s">
        <v>1567</v>
      </c>
      <c r="AH307">
        <v>0</v>
      </c>
      <c r="AI307">
        <v>0</v>
      </c>
      <c r="AJ307">
        <v>0</v>
      </c>
      <c r="AK307" t="s">
        <v>1608</v>
      </c>
      <c r="AL307">
        <v>44707</v>
      </c>
      <c r="AM307" t="s">
        <v>2044</v>
      </c>
      <c r="AN307" t="b">
        <v>1</v>
      </c>
      <c r="AO307" t="s">
        <v>1541</v>
      </c>
      <c r="AP307" t="b">
        <v>1</v>
      </c>
    </row>
    <row r="308" spans="1:42" x14ac:dyDescent="0.25">
      <c r="A308" t="s">
        <v>783</v>
      </c>
      <c r="B308">
        <v>10874020</v>
      </c>
      <c r="C308" t="s">
        <v>1885</v>
      </c>
      <c r="D308" t="s">
        <v>1875</v>
      </c>
      <c r="E308" t="s">
        <v>1886</v>
      </c>
      <c r="F308" t="s">
        <v>1539</v>
      </c>
      <c r="G308" t="s">
        <v>1574</v>
      </c>
      <c r="H308" t="s">
        <v>167</v>
      </c>
      <c r="I308" t="s">
        <v>1542</v>
      </c>
      <c r="J308" t="s">
        <v>1598</v>
      </c>
      <c r="K308">
        <v>1</v>
      </c>
      <c r="L308" t="s">
        <v>1542</v>
      </c>
      <c r="N308" t="s">
        <v>1544</v>
      </c>
      <c r="O308" t="s">
        <v>1545</v>
      </c>
      <c r="Q308" t="s">
        <v>1576</v>
      </c>
      <c r="R308" t="s">
        <v>1691</v>
      </c>
      <c r="T308" t="s">
        <v>1691</v>
      </c>
      <c r="U308" t="s">
        <v>1</v>
      </c>
      <c r="V308">
        <v>41428</v>
      </c>
      <c r="W308" t="s">
        <v>1</v>
      </c>
      <c r="X308">
        <v>56</v>
      </c>
      <c r="Y308">
        <v>36.909999999999997</v>
      </c>
      <c r="Z308">
        <v>46.14</v>
      </c>
      <c r="AA308">
        <v>369.12</v>
      </c>
      <c r="AB308" t="s">
        <v>1547</v>
      </c>
      <c r="AD308" t="s">
        <v>1567</v>
      </c>
      <c r="AE308" t="s">
        <v>1567</v>
      </c>
      <c r="AF308" t="s">
        <v>1549</v>
      </c>
      <c r="AG308" t="s">
        <v>1</v>
      </c>
      <c r="AH308" t="s">
        <v>1887</v>
      </c>
      <c r="AI308" t="s">
        <v>1693</v>
      </c>
      <c r="AJ308">
        <v>1</v>
      </c>
      <c r="AK308" t="s">
        <v>1</v>
      </c>
      <c r="AL308" t="s">
        <v>1</v>
      </c>
      <c r="AM308" t="s">
        <v>1602</v>
      </c>
      <c r="AN308" t="b">
        <v>1</v>
      </c>
      <c r="AO308" t="b">
        <v>1</v>
      </c>
      <c r="AP308" t="b">
        <v>1</v>
      </c>
    </row>
    <row r="309" spans="1:42" x14ac:dyDescent="0.25">
      <c r="A309" t="s">
        <v>2356</v>
      </c>
      <c r="B309">
        <v>13506442</v>
      </c>
      <c r="C309" t="s">
        <v>2357</v>
      </c>
      <c r="D309" t="s">
        <v>2358</v>
      </c>
      <c r="E309" t="s">
        <v>2359</v>
      </c>
      <c r="F309" t="s">
        <v>1556</v>
      </c>
      <c r="G309" t="s">
        <v>153</v>
      </c>
      <c r="H309" t="s">
        <v>1541</v>
      </c>
      <c r="I309" t="s">
        <v>2087</v>
      </c>
      <c r="J309" t="s">
        <v>2108</v>
      </c>
      <c r="K309">
        <v>1</v>
      </c>
      <c r="L309" t="s">
        <v>1542</v>
      </c>
      <c r="N309" t="s">
        <v>2089</v>
      </c>
      <c r="R309" t="s">
        <v>2109</v>
      </c>
      <c r="S309" t="s">
        <v>1548</v>
      </c>
      <c r="T309" t="s">
        <v>2110</v>
      </c>
      <c r="U309" t="s">
        <v>1</v>
      </c>
      <c r="V309">
        <v>44739</v>
      </c>
      <c r="W309" t="s">
        <v>1</v>
      </c>
      <c r="X309">
        <v>24</v>
      </c>
      <c r="Y309">
        <v>16.27</v>
      </c>
      <c r="Z309">
        <v>20.34</v>
      </c>
      <c r="AA309">
        <v>162.72</v>
      </c>
      <c r="AB309" t="s">
        <v>1541</v>
      </c>
      <c r="AD309" t="s">
        <v>1548</v>
      </c>
      <c r="AE309" t="s">
        <v>1548</v>
      </c>
      <c r="AF309" t="s">
        <v>1549</v>
      </c>
      <c r="AG309" t="s">
        <v>1</v>
      </c>
      <c r="AH309">
        <v>0</v>
      </c>
      <c r="AI309">
        <v>0</v>
      </c>
      <c r="AJ309">
        <v>0</v>
      </c>
      <c r="AK309" t="s">
        <v>1552</v>
      </c>
      <c r="AL309">
        <v>44739</v>
      </c>
      <c r="AM309" t="s">
        <v>2109</v>
      </c>
      <c r="AN309" t="b">
        <v>1</v>
      </c>
      <c r="AO309" t="b">
        <v>1</v>
      </c>
      <c r="AP309" t="s">
        <v>1541</v>
      </c>
    </row>
    <row r="310" spans="1:42" x14ac:dyDescent="0.25">
      <c r="A310" t="s">
        <v>3268</v>
      </c>
      <c r="B310" t="s">
        <v>3269</v>
      </c>
      <c r="C310" t="s">
        <v>3270</v>
      </c>
      <c r="D310" t="s">
        <v>2503</v>
      </c>
      <c r="E310" t="s">
        <v>3271</v>
      </c>
      <c r="F310" t="s">
        <v>1539</v>
      </c>
      <c r="G310" t="s">
        <v>1541</v>
      </c>
      <c r="H310" t="s">
        <v>1541</v>
      </c>
      <c r="I310" t="s">
        <v>3229</v>
      </c>
      <c r="J310" t="s">
        <v>1541</v>
      </c>
      <c r="K310">
        <v>1</v>
      </c>
      <c r="L310" t="s">
        <v>2096</v>
      </c>
      <c r="M310" t="s">
        <v>2087</v>
      </c>
      <c r="N310" t="s">
        <v>2089</v>
      </c>
      <c r="R310" t="s">
        <v>2109</v>
      </c>
      <c r="S310" t="s">
        <v>1548</v>
      </c>
      <c r="T310" t="s">
        <v>2110</v>
      </c>
      <c r="U310" t="s">
        <v>1</v>
      </c>
      <c r="V310">
        <v>44727</v>
      </c>
      <c r="W310" t="s">
        <v>1</v>
      </c>
      <c r="X310" t="s">
        <v>1541</v>
      </c>
      <c r="Y310" t="s">
        <v>1541</v>
      </c>
      <c r="Z310">
        <v>21.25</v>
      </c>
      <c r="AA310">
        <v>171.88499999999999</v>
      </c>
      <c r="AB310" t="s">
        <v>1541</v>
      </c>
      <c r="AD310" t="s">
        <v>1548</v>
      </c>
      <c r="AE310" t="s">
        <v>1548</v>
      </c>
      <c r="AF310" t="s">
        <v>1549</v>
      </c>
      <c r="AG310" t="s">
        <v>1</v>
      </c>
      <c r="AH310">
        <v>0</v>
      </c>
      <c r="AI310">
        <v>0</v>
      </c>
      <c r="AJ310">
        <v>0</v>
      </c>
      <c r="AK310" t="s">
        <v>1552</v>
      </c>
      <c r="AL310">
        <v>44718</v>
      </c>
      <c r="AM310" t="s">
        <v>2109</v>
      </c>
      <c r="AN310" t="b">
        <v>1</v>
      </c>
      <c r="AO310" t="s">
        <v>1541</v>
      </c>
      <c r="AP310" t="s">
        <v>1541</v>
      </c>
    </row>
    <row r="311" spans="1:42" x14ac:dyDescent="0.25">
      <c r="A311" t="s">
        <v>3758</v>
      </c>
      <c r="B311" t="s">
        <v>3759</v>
      </c>
      <c r="C311" t="s">
        <v>3760</v>
      </c>
      <c r="D311" t="s">
        <v>3761</v>
      </c>
      <c r="E311" t="s">
        <v>3762</v>
      </c>
      <c r="F311" t="s">
        <v>1539</v>
      </c>
      <c r="G311" t="s">
        <v>1541</v>
      </c>
      <c r="H311" t="s">
        <v>1541</v>
      </c>
      <c r="I311" t="s">
        <v>3621</v>
      </c>
      <c r="J311" t="s">
        <v>1541</v>
      </c>
      <c r="K311">
        <v>1</v>
      </c>
      <c r="L311" t="s">
        <v>2636</v>
      </c>
      <c r="N311" t="s">
        <v>2089</v>
      </c>
      <c r="O311" t="s">
        <v>1545</v>
      </c>
      <c r="P311" t="s">
        <v>1545</v>
      </c>
      <c r="R311" t="s">
        <v>2121</v>
      </c>
      <c r="S311" t="s">
        <v>2852</v>
      </c>
      <c r="T311" t="s">
        <v>2853</v>
      </c>
      <c r="U311" t="s">
        <v>2121</v>
      </c>
      <c r="V311">
        <v>45097</v>
      </c>
      <c r="W311" t="s">
        <v>1</v>
      </c>
      <c r="X311" t="s">
        <v>1541</v>
      </c>
      <c r="Y311" t="s">
        <v>1541</v>
      </c>
      <c r="Z311">
        <v>21.25</v>
      </c>
      <c r="AA311">
        <v>171.88499999999999</v>
      </c>
      <c r="AB311" t="s">
        <v>2040</v>
      </c>
      <c r="AD311" t="s">
        <v>1560</v>
      </c>
      <c r="AE311" t="s">
        <v>1560</v>
      </c>
      <c r="AF311" t="s">
        <v>1560</v>
      </c>
      <c r="AG311" t="s">
        <v>1560</v>
      </c>
      <c r="AH311" t="s">
        <v>1560</v>
      </c>
      <c r="AI311" t="s">
        <v>1560</v>
      </c>
      <c r="AJ311" t="s">
        <v>1560</v>
      </c>
      <c r="AK311" t="s">
        <v>1552</v>
      </c>
      <c r="AL311">
        <v>45098</v>
      </c>
      <c r="AM311" t="s">
        <v>2044</v>
      </c>
      <c r="AN311" t="b">
        <v>1</v>
      </c>
      <c r="AO311" t="s">
        <v>1541</v>
      </c>
      <c r="AP311" t="b">
        <v>0</v>
      </c>
    </row>
    <row r="312" spans="1:42" x14ac:dyDescent="0.25">
      <c r="A312" t="s">
        <v>2137</v>
      </c>
      <c r="B312">
        <v>13383525</v>
      </c>
      <c r="C312" t="s">
        <v>2138</v>
      </c>
      <c r="D312" t="s">
        <v>1645</v>
      </c>
      <c r="E312" t="s">
        <v>2139</v>
      </c>
      <c r="F312" t="s">
        <v>1539</v>
      </c>
      <c r="G312" t="s">
        <v>153</v>
      </c>
      <c r="H312" t="s">
        <v>1541</v>
      </c>
      <c r="I312" t="s">
        <v>2087</v>
      </c>
      <c r="J312" t="s">
        <v>2108</v>
      </c>
      <c r="K312">
        <v>1</v>
      </c>
      <c r="L312" t="s">
        <v>1542</v>
      </c>
      <c r="N312" t="s">
        <v>2089</v>
      </c>
      <c r="R312" t="s">
        <v>2109</v>
      </c>
      <c r="S312" t="s">
        <v>1548</v>
      </c>
      <c r="T312" t="s">
        <v>2110</v>
      </c>
      <c r="U312" t="s">
        <v>1</v>
      </c>
      <c r="V312">
        <v>44585</v>
      </c>
      <c r="W312" t="s">
        <v>1</v>
      </c>
      <c r="X312">
        <v>26</v>
      </c>
      <c r="Y312">
        <v>18.7</v>
      </c>
      <c r="Z312">
        <v>23.38</v>
      </c>
      <c r="AA312">
        <v>187.04</v>
      </c>
      <c r="AB312" t="s">
        <v>1541</v>
      </c>
      <c r="AD312" t="s">
        <v>1548</v>
      </c>
      <c r="AE312" t="s">
        <v>1548</v>
      </c>
      <c r="AF312" t="s">
        <v>1549</v>
      </c>
      <c r="AG312" t="s">
        <v>1</v>
      </c>
      <c r="AH312">
        <v>0</v>
      </c>
      <c r="AI312">
        <v>0</v>
      </c>
      <c r="AJ312">
        <v>0</v>
      </c>
      <c r="AK312" t="s">
        <v>1866</v>
      </c>
      <c r="AL312">
        <v>44585</v>
      </c>
      <c r="AM312" t="s">
        <v>2109</v>
      </c>
      <c r="AN312" t="b">
        <v>1</v>
      </c>
      <c r="AO312" t="b">
        <v>1</v>
      </c>
      <c r="AP312" t="s">
        <v>1541</v>
      </c>
    </row>
    <row r="313" spans="1:42" x14ac:dyDescent="0.25">
      <c r="A313" t="s">
        <v>161</v>
      </c>
      <c r="B313">
        <v>13172713</v>
      </c>
      <c r="C313" t="s">
        <v>1954</v>
      </c>
      <c r="D313" t="s">
        <v>1955</v>
      </c>
      <c r="E313" t="s">
        <v>1956</v>
      </c>
      <c r="F313" t="s">
        <v>1539</v>
      </c>
      <c r="G313" t="s">
        <v>1597</v>
      </c>
      <c r="H313" t="s">
        <v>1541</v>
      </c>
      <c r="I313" t="s">
        <v>1542</v>
      </c>
      <c r="J313" t="s">
        <v>1543</v>
      </c>
      <c r="K313">
        <v>1</v>
      </c>
      <c r="L313" t="s">
        <v>1542</v>
      </c>
      <c r="N313" t="s">
        <v>1544</v>
      </c>
      <c r="R313" t="s">
        <v>1546</v>
      </c>
      <c r="T313" t="s">
        <v>1546</v>
      </c>
      <c r="U313" t="s">
        <v>1</v>
      </c>
      <c r="V313">
        <v>44377</v>
      </c>
      <c r="W313" t="s">
        <v>1</v>
      </c>
      <c r="X313">
        <v>66</v>
      </c>
      <c r="Y313">
        <v>74.97</v>
      </c>
      <c r="Z313">
        <v>93.71</v>
      </c>
      <c r="AA313">
        <v>749.68</v>
      </c>
      <c r="AB313" t="s">
        <v>1547</v>
      </c>
      <c r="AD313" t="s">
        <v>1567</v>
      </c>
      <c r="AE313" t="s">
        <v>1567</v>
      </c>
      <c r="AF313" t="s">
        <v>1549</v>
      </c>
      <c r="AG313" t="s">
        <v>1</v>
      </c>
      <c r="AH313" t="s">
        <v>1957</v>
      </c>
      <c r="AI313" t="s">
        <v>1957</v>
      </c>
      <c r="AJ313">
        <v>1</v>
      </c>
      <c r="AK313" t="s">
        <v>1866</v>
      </c>
      <c r="AL313">
        <v>44378</v>
      </c>
      <c r="AM313" t="s">
        <v>1546</v>
      </c>
      <c r="AN313" t="b">
        <v>1</v>
      </c>
      <c r="AO313" t="b">
        <v>1</v>
      </c>
      <c r="AP313" t="b">
        <v>1</v>
      </c>
    </row>
    <row r="314" spans="1:42" x14ac:dyDescent="0.25">
      <c r="A314" t="s">
        <v>3146</v>
      </c>
      <c r="B314" t="s">
        <v>3147</v>
      </c>
      <c r="C314" t="s">
        <v>1954</v>
      </c>
      <c r="D314" t="s">
        <v>2159</v>
      </c>
      <c r="E314" t="s">
        <v>3148</v>
      </c>
      <c r="F314" t="s">
        <v>1539</v>
      </c>
      <c r="G314" t="s">
        <v>1541</v>
      </c>
      <c r="H314" t="s">
        <v>1541</v>
      </c>
      <c r="I314" t="s">
        <v>2095</v>
      </c>
      <c r="J314" t="s">
        <v>1541</v>
      </c>
      <c r="K314">
        <v>1</v>
      </c>
      <c r="L314" t="s">
        <v>2096</v>
      </c>
      <c r="M314" t="s">
        <v>2087</v>
      </c>
      <c r="N314" t="s">
        <v>2089</v>
      </c>
      <c r="O314" t="s">
        <v>1545</v>
      </c>
      <c r="P314" t="s">
        <v>1545</v>
      </c>
      <c r="R314" t="s">
        <v>2039</v>
      </c>
      <c r="T314" t="s">
        <v>2039</v>
      </c>
      <c r="U314" t="s">
        <v>2039</v>
      </c>
      <c r="V314">
        <v>45096</v>
      </c>
      <c r="W314" t="s">
        <v>1</v>
      </c>
      <c r="X314" t="s">
        <v>1541</v>
      </c>
      <c r="Y314" t="s">
        <v>1541</v>
      </c>
      <c r="Z314">
        <v>13.36</v>
      </c>
      <c r="AA314">
        <v>108.765</v>
      </c>
      <c r="AB314" t="s">
        <v>2040</v>
      </c>
      <c r="AD314" t="s">
        <v>1567</v>
      </c>
      <c r="AE314" t="s">
        <v>1567</v>
      </c>
      <c r="AF314" t="s">
        <v>1549</v>
      </c>
      <c r="AG314" t="s">
        <v>1</v>
      </c>
      <c r="AH314">
        <v>0</v>
      </c>
      <c r="AI314">
        <v>0</v>
      </c>
      <c r="AJ314">
        <v>0</v>
      </c>
      <c r="AK314" t="s">
        <v>1552</v>
      </c>
      <c r="AL314">
        <v>45091</v>
      </c>
      <c r="AM314" t="s">
        <v>2044</v>
      </c>
      <c r="AN314" t="b">
        <v>1</v>
      </c>
      <c r="AO314" t="s">
        <v>1541</v>
      </c>
      <c r="AP314" t="b">
        <v>1</v>
      </c>
    </row>
    <row r="315" spans="1:42" x14ac:dyDescent="0.25">
      <c r="A315" t="s">
        <v>2984</v>
      </c>
      <c r="B315" t="s">
        <v>2985</v>
      </c>
      <c r="C315" t="s">
        <v>2986</v>
      </c>
      <c r="D315" t="s">
        <v>1995</v>
      </c>
      <c r="E315" t="s">
        <v>2987</v>
      </c>
      <c r="F315" t="s">
        <v>1539</v>
      </c>
      <c r="G315" t="s">
        <v>1541</v>
      </c>
      <c r="H315" t="s">
        <v>1541</v>
      </c>
      <c r="I315" t="s">
        <v>2973</v>
      </c>
      <c r="J315" t="s">
        <v>1541</v>
      </c>
      <c r="K315">
        <v>1</v>
      </c>
      <c r="L315" t="s">
        <v>2096</v>
      </c>
      <c r="M315" t="s">
        <v>2087</v>
      </c>
      <c r="N315" t="s">
        <v>2089</v>
      </c>
      <c r="P315" t="s">
        <v>1545</v>
      </c>
      <c r="R315" t="s">
        <v>1691</v>
      </c>
      <c r="S315" t="s">
        <v>2319</v>
      </c>
      <c r="T315" t="s">
        <v>1691</v>
      </c>
      <c r="U315" t="s">
        <v>1691</v>
      </c>
      <c r="V315">
        <v>44459</v>
      </c>
      <c r="W315" t="s">
        <v>1</v>
      </c>
      <c r="X315" t="s">
        <v>1541</v>
      </c>
      <c r="Y315" t="s">
        <v>1541</v>
      </c>
      <c r="Z315">
        <v>26.95</v>
      </c>
      <c r="AA315">
        <v>217.48499999999999</v>
      </c>
      <c r="AB315" t="s">
        <v>1557</v>
      </c>
      <c r="AD315" t="s">
        <v>1776</v>
      </c>
      <c r="AE315" t="s">
        <v>1776</v>
      </c>
      <c r="AF315" t="s">
        <v>1549</v>
      </c>
      <c r="AG315" t="s">
        <v>1</v>
      </c>
      <c r="AH315" t="s">
        <v>1692</v>
      </c>
      <c r="AI315" t="s">
        <v>1693</v>
      </c>
      <c r="AJ315">
        <v>2</v>
      </c>
      <c r="AK315" t="s">
        <v>1608</v>
      </c>
      <c r="AL315">
        <v>44470</v>
      </c>
      <c r="AM315" t="s">
        <v>1602</v>
      </c>
      <c r="AN315" t="b">
        <v>1</v>
      </c>
      <c r="AO315" t="s">
        <v>1541</v>
      </c>
      <c r="AP315" t="b">
        <v>1</v>
      </c>
    </row>
    <row r="316" spans="1:42" x14ac:dyDescent="0.25">
      <c r="A316" t="s">
        <v>3162</v>
      </c>
      <c r="B316" t="s">
        <v>3163</v>
      </c>
      <c r="C316" t="s">
        <v>3164</v>
      </c>
      <c r="D316" t="s">
        <v>1771</v>
      </c>
      <c r="E316" t="s">
        <v>3165</v>
      </c>
      <c r="F316" t="s">
        <v>1539</v>
      </c>
      <c r="G316" t="s">
        <v>1541</v>
      </c>
      <c r="H316" t="s">
        <v>1541</v>
      </c>
      <c r="I316" t="s">
        <v>2095</v>
      </c>
      <c r="J316" t="s">
        <v>1541</v>
      </c>
      <c r="K316">
        <v>1</v>
      </c>
      <c r="L316" t="s">
        <v>2096</v>
      </c>
      <c r="M316" t="s">
        <v>2087</v>
      </c>
      <c r="N316" t="s">
        <v>2089</v>
      </c>
      <c r="O316" t="s">
        <v>1545</v>
      </c>
      <c r="R316" t="s">
        <v>1691</v>
      </c>
      <c r="T316" t="s">
        <v>1691</v>
      </c>
      <c r="U316" t="s">
        <v>1</v>
      </c>
      <c r="V316">
        <v>44809</v>
      </c>
      <c r="W316" t="s">
        <v>1</v>
      </c>
      <c r="X316" t="s">
        <v>1541</v>
      </c>
      <c r="Y316" t="s">
        <v>1541</v>
      </c>
      <c r="Z316">
        <v>13.36</v>
      </c>
      <c r="AA316">
        <v>108.765</v>
      </c>
      <c r="AB316" t="s">
        <v>1557</v>
      </c>
      <c r="AD316" t="s">
        <v>1567</v>
      </c>
      <c r="AE316" t="s">
        <v>1583</v>
      </c>
      <c r="AF316" t="s">
        <v>1591</v>
      </c>
      <c r="AG316" t="s">
        <v>1665</v>
      </c>
      <c r="AH316" t="s">
        <v>1696</v>
      </c>
      <c r="AI316" t="s">
        <v>1821</v>
      </c>
      <c r="AJ316">
        <v>5</v>
      </c>
      <c r="AK316" t="s">
        <v>1552</v>
      </c>
      <c r="AL316">
        <v>44809</v>
      </c>
      <c r="AM316" t="s">
        <v>1602</v>
      </c>
      <c r="AN316" t="b">
        <v>1</v>
      </c>
      <c r="AO316" t="s">
        <v>1541</v>
      </c>
      <c r="AP316" t="b">
        <v>1</v>
      </c>
    </row>
    <row r="317" spans="1:42" x14ac:dyDescent="0.25">
      <c r="A317" t="s">
        <v>1404</v>
      </c>
      <c r="B317">
        <v>11103737</v>
      </c>
      <c r="C317" t="s">
        <v>2514</v>
      </c>
      <c r="D317" t="s">
        <v>2511</v>
      </c>
      <c r="E317" t="s">
        <v>2515</v>
      </c>
      <c r="F317" t="s">
        <v>1556</v>
      </c>
      <c r="G317" t="s">
        <v>1605</v>
      </c>
      <c r="H317" t="s">
        <v>1541</v>
      </c>
      <c r="I317" t="s">
        <v>2087</v>
      </c>
      <c r="J317" t="s">
        <v>2088</v>
      </c>
      <c r="K317">
        <v>1</v>
      </c>
      <c r="L317" t="s">
        <v>1542</v>
      </c>
      <c r="N317" t="s">
        <v>2089</v>
      </c>
      <c r="R317" t="s">
        <v>2090</v>
      </c>
      <c r="T317" t="s">
        <v>2090</v>
      </c>
      <c r="U317" t="s">
        <v>1</v>
      </c>
      <c r="V317">
        <v>40546</v>
      </c>
      <c r="W317" t="s">
        <v>1</v>
      </c>
      <c r="X317">
        <v>39</v>
      </c>
      <c r="Y317">
        <v>28.15</v>
      </c>
      <c r="Z317">
        <v>35.19</v>
      </c>
      <c r="AA317">
        <v>281.52</v>
      </c>
      <c r="AB317" t="s">
        <v>2091</v>
      </c>
      <c r="AD317" t="s">
        <v>1567</v>
      </c>
      <c r="AE317" t="s">
        <v>1567</v>
      </c>
      <c r="AF317" t="s">
        <v>1549</v>
      </c>
      <c r="AG317" t="s">
        <v>1</v>
      </c>
      <c r="AH317">
        <v>0</v>
      </c>
      <c r="AI317">
        <v>0</v>
      </c>
      <c r="AJ317">
        <v>0</v>
      </c>
      <c r="AK317" t="s">
        <v>1</v>
      </c>
      <c r="AL317" t="s">
        <v>1</v>
      </c>
      <c r="AM317" t="s">
        <v>2044</v>
      </c>
      <c r="AN317" t="b">
        <v>1</v>
      </c>
      <c r="AO317" t="b">
        <v>1</v>
      </c>
      <c r="AP317" t="b">
        <v>1</v>
      </c>
    </row>
    <row r="318" spans="1:42" x14ac:dyDescent="0.25">
      <c r="A318" t="s">
        <v>1029</v>
      </c>
      <c r="B318">
        <v>10065090</v>
      </c>
      <c r="C318" t="s">
        <v>2366</v>
      </c>
      <c r="D318" t="s">
        <v>1806</v>
      </c>
      <c r="E318" t="s">
        <v>2367</v>
      </c>
      <c r="F318" t="s">
        <v>1539</v>
      </c>
      <c r="G318" t="s">
        <v>1597</v>
      </c>
      <c r="H318" t="s">
        <v>1541</v>
      </c>
      <c r="I318" t="s">
        <v>2087</v>
      </c>
      <c r="J318" t="s">
        <v>2088</v>
      </c>
      <c r="K318">
        <v>1</v>
      </c>
      <c r="L318" t="s">
        <v>1542</v>
      </c>
      <c r="N318" t="s">
        <v>2089</v>
      </c>
      <c r="R318" t="s">
        <v>2090</v>
      </c>
      <c r="T318" t="s">
        <v>2090</v>
      </c>
      <c r="U318" t="s">
        <v>1</v>
      </c>
      <c r="V318">
        <v>39600</v>
      </c>
      <c r="W318" t="s">
        <v>1</v>
      </c>
      <c r="X318">
        <v>60</v>
      </c>
      <c r="Y318">
        <v>45.43</v>
      </c>
      <c r="Z318">
        <v>56.79</v>
      </c>
      <c r="AA318">
        <v>454.32</v>
      </c>
      <c r="AB318" t="s">
        <v>2091</v>
      </c>
      <c r="AD318" t="s">
        <v>1567</v>
      </c>
      <c r="AE318">
        <v>0</v>
      </c>
      <c r="AF318" t="s">
        <v>1591</v>
      </c>
      <c r="AG318" t="s">
        <v>1567</v>
      </c>
      <c r="AH318">
        <v>0</v>
      </c>
      <c r="AI318">
        <v>0</v>
      </c>
      <c r="AJ318">
        <v>0</v>
      </c>
      <c r="AK318" t="s">
        <v>1</v>
      </c>
      <c r="AL318" t="s">
        <v>1</v>
      </c>
      <c r="AM318" t="s">
        <v>2044</v>
      </c>
      <c r="AN318" t="b">
        <v>1</v>
      </c>
      <c r="AO318" t="b">
        <v>1</v>
      </c>
      <c r="AP318" t="b">
        <v>1</v>
      </c>
    </row>
    <row r="319" spans="1:42" x14ac:dyDescent="0.25">
      <c r="A319" t="s">
        <v>3097</v>
      </c>
      <c r="B319" t="s">
        <v>3098</v>
      </c>
      <c r="C319" t="s">
        <v>3099</v>
      </c>
      <c r="D319" t="s">
        <v>2965</v>
      </c>
      <c r="E319" t="s">
        <v>3100</v>
      </c>
      <c r="F319" t="s">
        <v>1539</v>
      </c>
      <c r="G319" t="s">
        <v>1541</v>
      </c>
      <c r="H319" t="s">
        <v>1541</v>
      </c>
      <c r="I319" t="s">
        <v>3002</v>
      </c>
      <c r="J319" t="s">
        <v>1541</v>
      </c>
      <c r="K319">
        <v>1</v>
      </c>
      <c r="L319" t="s">
        <v>2636</v>
      </c>
      <c r="N319" t="s">
        <v>2089</v>
      </c>
      <c r="O319" t="s">
        <v>1545</v>
      </c>
      <c r="P319" t="s">
        <v>1545</v>
      </c>
      <c r="Q319" t="s">
        <v>1576</v>
      </c>
      <c r="R319" t="s">
        <v>2121</v>
      </c>
      <c r="S319" t="s">
        <v>2122</v>
      </c>
      <c r="T319" t="s">
        <v>2123</v>
      </c>
      <c r="U319" t="s">
        <v>2121</v>
      </c>
      <c r="V319">
        <v>44508</v>
      </c>
      <c r="W319" t="s">
        <v>1</v>
      </c>
      <c r="X319" t="s">
        <v>1541</v>
      </c>
      <c r="Y319" t="s">
        <v>1541</v>
      </c>
      <c r="Z319">
        <v>21.88</v>
      </c>
      <c r="AA319">
        <v>176.92499999999998</v>
      </c>
      <c r="AB319" t="s">
        <v>2040</v>
      </c>
      <c r="AD319" t="s">
        <v>1567</v>
      </c>
      <c r="AE319">
        <v>0</v>
      </c>
      <c r="AF319" t="s">
        <v>1591</v>
      </c>
      <c r="AG319" t="s">
        <v>1567</v>
      </c>
      <c r="AH319">
        <v>0</v>
      </c>
      <c r="AI319">
        <v>0</v>
      </c>
      <c r="AJ319">
        <v>0</v>
      </c>
      <c r="AK319" t="s">
        <v>1608</v>
      </c>
      <c r="AL319">
        <v>44707</v>
      </c>
      <c r="AM319" t="s">
        <v>2044</v>
      </c>
      <c r="AN319" t="b">
        <v>1</v>
      </c>
      <c r="AO319" t="s">
        <v>1541</v>
      </c>
      <c r="AP319" t="b">
        <v>1</v>
      </c>
    </row>
    <row r="320" spans="1:42" x14ac:dyDescent="0.25">
      <c r="A320" t="s">
        <v>3927</v>
      </c>
      <c r="B320" t="s">
        <v>3928</v>
      </c>
      <c r="C320" t="s">
        <v>3929</v>
      </c>
      <c r="D320" t="s">
        <v>1804</v>
      </c>
      <c r="E320" t="s">
        <v>3930</v>
      </c>
      <c r="F320" t="s">
        <v>1539</v>
      </c>
      <c r="G320" t="s">
        <v>1541</v>
      </c>
      <c r="H320" t="s">
        <v>1541</v>
      </c>
      <c r="I320" t="s">
        <v>3897</v>
      </c>
      <c r="J320" t="s">
        <v>1541</v>
      </c>
      <c r="K320">
        <v>1</v>
      </c>
      <c r="L320" t="s">
        <v>2636</v>
      </c>
      <c r="N320" t="s">
        <v>2089</v>
      </c>
      <c r="R320" t="s">
        <v>2090</v>
      </c>
      <c r="T320" t="s">
        <v>2090</v>
      </c>
      <c r="U320" t="s">
        <v>1</v>
      </c>
      <c r="V320">
        <v>44459</v>
      </c>
      <c r="W320" t="s">
        <v>1</v>
      </c>
      <c r="X320" t="s">
        <v>1541</v>
      </c>
      <c r="Y320" t="s">
        <v>1541</v>
      </c>
      <c r="Z320">
        <v>20</v>
      </c>
      <c r="AA320">
        <v>161.88499999999999</v>
      </c>
      <c r="AB320" t="s">
        <v>2091</v>
      </c>
      <c r="AD320" t="s">
        <v>1567</v>
      </c>
      <c r="AE320">
        <v>0</v>
      </c>
      <c r="AF320" t="s">
        <v>1591</v>
      </c>
      <c r="AG320" t="s">
        <v>1567</v>
      </c>
      <c r="AH320">
        <v>0</v>
      </c>
      <c r="AI320">
        <v>0</v>
      </c>
      <c r="AJ320">
        <v>0</v>
      </c>
      <c r="AK320" t="s">
        <v>1552</v>
      </c>
      <c r="AL320">
        <v>44459</v>
      </c>
      <c r="AM320" t="s">
        <v>2044</v>
      </c>
      <c r="AN320" t="b">
        <v>1</v>
      </c>
      <c r="AO320" t="s">
        <v>1541</v>
      </c>
      <c r="AP320" t="b">
        <v>1</v>
      </c>
    </row>
    <row r="321" spans="1:42" x14ac:dyDescent="0.25">
      <c r="A321" t="s">
        <v>3647</v>
      </c>
      <c r="B321" t="s">
        <v>3648</v>
      </c>
      <c r="C321" t="s">
        <v>3649</v>
      </c>
      <c r="D321" t="s">
        <v>2183</v>
      </c>
      <c r="E321" t="s">
        <v>3650</v>
      </c>
      <c r="F321" t="s">
        <v>1539</v>
      </c>
      <c r="G321" t="s">
        <v>1541</v>
      </c>
      <c r="H321" t="s">
        <v>1541</v>
      </c>
      <c r="I321" t="s">
        <v>3621</v>
      </c>
      <c r="J321" t="s">
        <v>1541</v>
      </c>
      <c r="K321">
        <v>1</v>
      </c>
      <c r="L321" t="s">
        <v>2636</v>
      </c>
      <c r="N321" t="s">
        <v>2089</v>
      </c>
      <c r="O321" t="s">
        <v>1545</v>
      </c>
      <c r="P321" t="s">
        <v>1545</v>
      </c>
      <c r="R321" t="s">
        <v>2039</v>
      </c>
      <c r="T321" t="s">
        <v>2039</v>
      </c>
      <c r="U321" t="s">
        <v>2039</v>
      </c>
      <c r="V321">
        <v>44384</v>
      </c>
      <c r="W321" t="s">
        <v>1</v>
      </c>
      <c r="X321" t="s">
        <v>1541</v>
      </c>
      <c r="Y321" t="s">
        <v>1541</v>
      </c>
      <c r="Z321">
        <v>20.63</v>
      </c>
      <c r="AA321">
        <v>166.92499999999998</v>
      </c>
      <c r="AB321" t="s">
        <v>2040</v>
      </c>
      <c r="AD321" t="s">
        <v>1583</v>
      </c>
      <c r="AE321" t="s">
        <v>2042</v>
      </c>
      <c r="AF321" t="s">
        <v>1591</v>
      </c>
      <c r="AG321" t="s">
        <v>3511</v>
      </c>
      <c r="AH321">
        <v>0</v>
      </c>
      <c r="AI321">
        <v>0</v>
      </c>
      <c r="AJ321">
        <v>0</v>
      </c>
      <c r="AK321" t="s">
        <v>1552</v>
      </c>
      <c r="AL321">
        <v>44459</v>
      </c>
      <c r="AM321" t="s">
        <v>2044</v>
      </c>
      <c r="AN321" t="b">
        <v>1</v>
      </c>
      <c r="AO321" t="s">
        <v>1541</v>
      </c>
      <c r="AP321" t="b">
        <v>1</v>
      </c>
    </row>
    <row r="322" spans="1:42" x14ac:dyDescent="0.25">
      <c r="A322" t="s">
        <v>3154</v>
      </c>
      <c r="B322" t="s">
        <v>3155</v>
      </c>
      <c r="C322" t="s">
        <v>3156</v>
      </c>
      <c r="D322" t="s">
        <v>2183</v>
      </c>
      <c r="E322" t="s">
        <v>3157</v>
      </c>
      <c r="F322" t="s">
        <v>1539</v>
      </c>
      <c r="G322" t="s">
        <v>1541</v>
      </c>
      <c r="H322" t="s">
        <v>1541</v>
      </c>
      <c r="I322" t="s">
        <v>2095</v>
      </c>
      <c r="J322" t="s">
        <v>1541</v>
      </c>
      <c r="K322">
        <v>1</v>
      </c>
      <c r="L322" t="s">
        <v>2096</v>
      </c>
      <c r="M322" t="s">
        <v>2087</v>
      </c>
      <c r="N322" t="s">
        <v>2089</v>
      </c>
      <c r="R322" t="s">
        <v>2109</v>
      </c>
      <c r="S322" t="s">
        <v>1548</v>
      </c>
      <c r="T322" t="s">
        <v>2110</v>
      </c>
      <c r="U322" t="s">
        <v>1</v>
      </c>
      <c r="V322">
        <v>45055</v>
      </c>
      <c r="W322" t="s">
        <v>1</v>
      </c>
      <c r="X322" t="s">
        <v>1541</v>
      </c>
      <c r="Y322" t="s">
        <v>1541</v>
      </c>
      <c r="Z322">
        <v>16.25</v>
      </c>
      <c r="AA322">
        <v>131.88499999999999</v>
      </c>
      <c r="AB322" t="s">
        <v>1541</v>
      </c>
      <c r="AD322" t="s">
        <v>1548</v>
      </c>
      <c r="AE322" t="s">
        <v>1548</v>
      </c>
      <c r="AF322" t="s">
        <v>1549</v>
      </c>
      <c r="AG322" t="s">
        <v>1</v>
      </c>
      <c r="AH322">
        <v>0</v>
      </c>
      <c r="AI322">
        <v>0</v>
      </c>
      <c r="AJ322">
        <v>0</v>
      </c>
      <c r="AK322" t="s">
        <v>1552</v>
      </c>
      <c r="AL322">
        <v>45057</v>
      </c>
      <c r="AM322" t="s">
        <v>2109</v>
      </c>
      <c r="AN322" t="b">
        <v>1</v>
      </c>
      <c r="AO322" t="s">
        <v>1541</v>
      </c>
      <c r="AP322" t="s">
        <v>1541</v>
      </c>
    </row>
    <row r="323" spans="1:42" x14ac:dyDescent="0.25">
      <c r="A323" t="s">
        <v>3527</v>
      </c>
      <c r="B323" t="s">
        <v>3528</v>
      </c>
      <c r="C323" t="s">
        <v>3529</v>
      </c>
      <c r="D323" t="s">
        <v>1873</v>
      </c>
      <c r="E323" t="s">
        <v>3530</v>
      </c>
      <c r="F323" t="s">
        <v>1539</v>
      </c>
      <c r="G323" t="s">
        <v>1541</v>
      </c>
      <c r="H323" t="s">
        <v>1541</v>
      </c>
      <c r="I323" t="s">
        <v>3499</v>
      </c>
      <c r="J323" t="s">
        <v>1541</v>
      </c>
      <c r="K323">
        <v>1</v>
      </c>
      <c r="L323" t="s">
        <v>2636</v>
      </c>
      <c r="N323" t="s">
        <v>2089</v>
      </c>
      <c r="R323" t="s">
        <v>2090</v>
      </c>
      <c r="T323" t="s">
        <v>2090</v>
      </c>
      <c r="U323" t="s">
        <v>1</v>
      </c>
      <c r="V323">
        <v>41275</v>
      </c>
      <c r="W323" t="s">
        <v>1</v>
      </c>
      <c r="X323" t="s">
        <v>1541</v>
      </c>
      <c r="Y323" t="s">
        <v>1541</v>
      </c>
      <c r="Z323">
        <v>21.88</v>
      </c>
      <c r="AA323">
        <v>176.92499999999998</v>
      </c>
      <c r="AB323" t="s">
        <v>2091</v>
      </c>
      <c r="AD323" t="s">
        <v>1567</v>
      </c>
      <c r="AE323">
        <v>0</v>
      </c>
      <c r="AF323" t="s">
        <v>1591</v>
      </c>
      <c r="AG323" t="s">
        <v>1567</v>
      </c>
      <c r="AH323">
        <v>0</v>
      </c>
      <c r="AI323">
        <v>0</v>
      </c>
      <c r="AJ323">
        <v>0</v>
      </c>
      <c r="AK323" t="s">
        <v>1608</v>
      </c>
      <c r="AL323">
        <v>44727</v>
      </c>
      <c r="AM323" t="s">
        <v>2044</v>
      </c>
      <c r="AN323" t="b">
        <v>1</v>
      </c>
      <c r="AO323" t="s">
        <v>1541</v>
      </c>
      <c r="AP323" t="b">
        <v>1</v>
      </c>
    </row>
    <row r="324" spans="1:42" x14ac:dyDescent="0.25">
      <c r="A324" t="s">
        <v>2673</v>
      </c>
      <c r="B324" t="s">
        <v>2674</v>
      </c>
      <c r="C324" t="s">
        <v>2675</v>
      </c>
      <c r="D324" t="s">
        <v>1873</v>
      </c>
      <c r="E324" t="s">
        <v>2676</v>
      </c>
      <c r="F324" t="s">
        <v>1539</v>
      </c>
      <c r="G324" t="s">
        <v>1541</v>
      </c>
      <c r="H324" t="s">
        <v>1541</v>
      </c>
      <c r="I324" t="s">
        <v>2635</v>
      </c>
      <c r="J324" t="s">
        <v>1541</v>
      </c>
      <c r="K324">
        <v>1</v>
      </c>
      <c r="L324" t="s">
        <v>2636</v>
      </c>
      <c r="N324" t="s">
        <v>2089</v>
      </c>
      <c r="O324" t="s">
        <v>1545</v>
      </c>
      <c r="P324" t="s">
        <v>1545</v>
      </c>
      <c r="R324" t="s">
        <v>2039</v>
      </c>
      <c r="T324" t="s">
        <v>2039</v>
      </c>
      <c r="U324" t="s">
        <v>2039</v>
      </c>
      <c r="V324">
        <v>45005</v>
      </c>
      <c r="W324" t="s">
        <v>1</v>
      </c>
      <c r="X324" t="s">
        <v>1541</v>
      </c>
      <c r="Y324" t="s">
        <v>1541</v>
      </c>
      <c r="Z324">
        <v>21.88</v>
      </c>
      <c r="AA324">
        <v>176.92499999999998</v>
      </c>
      <c r="AB324" t="s">
        <v>2040</v>
      </c>
      <c r="AD324" t="s">
        <v>1567</v>
      </c>
      <c r="AE324" t="s">
        <v>1567</v>
      </c>
      <c r="AF324" t="s">
        <v>1549</v>
      </c>
      <c r="AG324" t="s">
        <v>1</v>
      </c>
      <c r="AH324">
        <v>0</v>
      </c>
      <c r="AI324">
        <v>0</v>
      </c>
      <c r="AJ324">
        <v>0</v>
      </c>
      <c r="AK324" t="s">
        <v>1552</v>
      </c>
      <c r="AL324">
        <v>44999</v>
      </c>
      <c r="AM324" t="s">
        <v>2044</v>
      </c>
      <c r="AN324" t="b">
        <v>1</v>
      </c>
      <c r="AO324" t="s">
        <v>1541</v>
      </c>
      <c r="AP324" t="b">
        <v>1</v>
      </c>
    </row>
    <row r="325" spans="1:42" x14ac:dyDescent="0.25">
      <c r="A325" t="s">
        <v>3582</v>
      </c>
      <c r="B325" t="s">
        <v>3583</v>
      </c>
      <c r="C325" t="s">
        <v>2675</v>
      </c>
      <c r="D325" t="s">
        <v>3584</v>
      </c>
      <c r="E325" t="s">
        <v>3585</v>
      </c>
      <c r="F325" t="s">
        <v>1539</v>
      </c>
      <c r="G325" t="s">
        <v>1541</v>
      </c>
      <c r="H325" t="s">
        <v>1541</v>
      </c>
      <c r="I325" t="s">
        <v>3568</v>
      </c>
      <c r="J325" t="s">
        <v>1541</v>
      </c>
      <c r="K325">
        <v>1</v>
      </c>
      <c r="L325" t="s">
        <v>2096</v>
      </c>
      <c r="M325" t="s">
        <v>2087</v>
      </c>
      <c r="N325" t="s">
        <v>2089</v>
      </c>
      <c r="O325" t="s">
        <v>1545</v>
      </c>
      <c r="Q325" t="s">
        <v>1576</v>
      </c>
      <c r="R325" t="s">
        <v>1691</v>
      </c>
      <c r="T325" t="s">
        <v>1691</v>
      </c>
      <c r="U325" t="s">
        <v>1</v>
      </c>
      <c r="V325">
        <v>44774</v>
      </c>
      <c r="W325" t="s">
        <v>1</v>
      </c>
      <c r="X325" t="s">
        <v>1541</v>
      </c>
      <c r="Y325" t="s">
        <v>1541</v>
      </c>
      <c r="Z325">
        <v>13.36</v>
      </c>
      <c r="AA325">
        <v>108.765</v>
      </c>
      <c r="AB325" t="s">
        <v>1557</v>
      </c>
      <c r="AD325" t="s">
        <v>1567</v>
      </c>
      <c r="AE325" t="s">
        <v>1583</v>
      </c>
      <c r="AF325" t="s">
        <v>1591</v>
      </c>
      <c r="AG325" t="s">
        <v>1665</v>
      </c>
      <c r="AH325" t="s">
        <v>1696</v>
      </c>
      <c r="AI325" t="s">
        <v>1821</v>
      </c>
      <c r="AJ325">
        <v>5</v>
      </c>
      <c r="AK325" t="s">
        <v>1552</v>
      </c>
      <c r="AL325">
        <v>44774</v>
      </c>
      <c r="AM325" t="s">
        <v>1602</v>
      </c>
      <c r="AN325" t="b">
        <v>1</v>
      </c>
      <c r="AO325" t="s">
        <v>1541</v>
      </c>
      <c r="AP325" t="b">
        <v>1</v>
      </c>
    </row>
    <row r="326" spans="1:42" x14ac:dyDescent="0.25">
      <c r="A326" t="s">
        <v>1288</v>
      </c>
      <c r="B326">
        <v>11609063</v>
      </c>
      <c r="C326" t="s">
        <v>2395</v>
      </c>
      <c r="D326" t="s">
        <v>1864</v>
      </c>
      <c r="E326" t="s">
        <v>2396</v>
      </c>
      <c r="F326" t="s">
        <v>1539</v>
      </c>
      <c r="G326" t="s">
        <v>1605</v>
      </c>
      <c r="H326" t="s">
        <v>1541</v>
      </c>
      <c r="I326" t="s">
        <v>2087</v>
      </c>
      <c r="J326" t="s">
        <v>2088</v>
      </c>
      <c r="K326">
        <v>1</v>
      </c>
      <c r="L326" t="s">
        <v>1542</v>
      </c>
      <c r="N326" t="s">
        <v>2089</v>
      </c>
      <c r="O326" t="s">
        <v>1545</v>
      </c>
      <c r="P326" t="s">
        <v>1545</v>
      </c>
      <c r="Q326" t="s">
        <v>1576</v>
      </c>
      <c r="R326" t="s">
        <v>2121</v>
      </c>
      <c r="S326" t="s">
        <v>2285</v>
      </c>
      <c r="T326" t="s">
        <v>2286</v>
      </c>
      <c r="U326" t="s">
        <v>2121</v>
      </c>
      <c r="V326">
        <v>42464</v>
      </c>
      <c r="W326" t="s">
        <v>1</v>
      </c>
      <c r="X326">
        <v>38</v>
      </c>
      <c r="Y326">
        <v>25.15</v>
      </c>
      <c r="Z326">
        <v>31.44</v>
      </c>
      <c r="AA326">
        <v>251.52</v>
      </c>
      <c r="AB326" t="s">
        <v>2040</v>
      </c>
      <c r="AD326" t="s">
        <v>1567</v>
      </c>
      <c r="AE326">
        <v>0</v>
      </c>
      <c r="AF326" t="s">
        <v>1591</v>
      </c>
      <c r="AG326" t="s">
        <v>1567</v>
      </c>
      <c r="AH326">
        <v>0</v>
      </c>
      <c r="AI326">
        <v>0</v>
      </c>
      <c r="AJ326">
        <v>0</v>
      </c>
      <c r="AK326" t="s">
        <v>1608</v>
      </c>
      <c r="AL326">
        <v>44707</v>
      </c>
      <c r="AM326" t="s">
        <v>2044</v>
      </c>
      <c r="AN326" t="b">
        <v>1</v>
      </c>
      <c r="AO326" t="b">
        <v>1</v>
      </c>
      <c r="AP326" t="b">
        <v>1</v>
      </c>
    </row>
    <row r="327" spans="1:42" x14ac:dyDescent="0.25">
      <c r="A327" t="s">
        <v>3899</v>
      </c>
      <c r="B327" t="s">
        <v>3900</v>
      </c>
      <c r="C327" t="s">
        <v>3901</v>
      </c>
      <c r="D327" t="s">
        <v>2106</v>
      </c>
      <c r="E327" t="s">
        <v>3902</v>
      </c>
      <c r="F327" t="s">
        <v>1539</v>
      </c>
      <c r="G327" t="s">
        <v>1541</v>
      </c>
      <c r="H327" t="s">
        <v>1541</v>
      </c>
      <c r="I327" t="s">
        <v>3897</v>
      </c>
      <c r="J327" t="s">
        <v>1541</v>
      </c>
      <c r="K327">
        <v>1</v>
      </c>
      <c r="L327" t="s">
        <v>2636</v>
      </c>
      <c r="N327" t="s">
        <v>2089</v>
      </c>
      <c r="O327" t="s">
        <v>1545</v>
      </c>
      <c r="P327" t="s">
        <v>1545</v>
      </c>
      <c r="R327" t="s">
        <v>2039</v>
      </c>
      <c r="T327" t="s">
        <v>2039</v>
      </c>
      <c r="U327" t="s">
        <v>2039</v>
      </c>
      <c r="V327">
        <v>45068</v>
      </c>
      <c r="W327" t="s">
        <v>1</v>
      </c>
      <c r="X327" t="s">
        <v>1541</v>
      </c>
      <c r="Y327" t="s">
        <v>1541</v>
      </c>
      <c r="Z327">
        <v>21.25</v>
      </c>
      <c r="AA327">
        <v>171.88499999999999</v>
      </c>
      <c r="AB327" t="s">
        <v>2040</v>
      </c>
      <c r="AD327" t="s">
        <v>1776</v>
      </c>
      <c r="AE327" t="s">
        <v>1776</v>
      </c>
      <c r="AF327" t="s">
        <v>1549</v>
      </c>
      <c r="AG327" t="s">
        <v>1</v>
      </c>
      <c r="AH327">
        <v>0</v>
      </c>
      <c r="AI327">
        <v>0</v>
      </c>
      <c r="AJ327">
        <v>0</v>
      </c>
      <c r="AK327" t="s">
        <v>1552</v>
      </c>
      <c r="AL327">
        <v>45064</v>
      </c>
      <c r="AM327" t="s">
        <v>2044</v>
      </c>
      <c r="AN327" t="b">
        <v>1</v>
      </c>
      <c r="AO327" t="s">
        <v>1541</v>
      </c>
      <c r="AP327" t="b">
        <v>1</v>
      </c>
    </row>
    <row r="328" spans="1:42" x14ac:dyDescent="0.25">
      <c r="A328" t="s">
        <v>3109</v>
      </c>
      <c r="B328" t="s">
        <v>3110</v>
      </c>
      <c r="C328" t="s">
        <v>3111</v>
      </c>
      <c r="D328" t="s">
        <v>2481</v>
      </c>
      <c r="E328" t="s">
        <v>3112</v>
      </c>
      <c r="F328" t="s">
        <v>1539</v>
      </c>
      <c r="G328" t="s">
        <v>1541</v>
      </c>
      <c r="H328" t="s">
        <v>1541</v>
      </c>
      <c r="I328" t="s">
        <v>3002</v>
      </c>
      <c r="J328" t="s">
        <v>1541</v>
      </c>
      <c r="K328">
        <v>1</v>
      </c>
      <c r="L328" t="s">
        <v>2636</v>
      </c>
      <c r="N328" t="s">
        <v>2089</v>
      </c>
      <c r="O328" t="s">
        <v>1545</v>
      </c>
      <c r="P328" t="s">
        <v>1545</v>
      </c>
      <c r="R328" t="s">
        <v>2121</v>
      </c>
      <c r="S328" t="s">
        <v>3047</v>
      </c>
      <c r="T328" t="s">
        <v>3048</v>
      </c>
      <c r="U328" t="s">
        <v>2121</v>
      </c>
      <c r="V328">
        <v>44326</v>
      </c>
      <c r="W328" t="s">
        <v>1</v>
      </c>
      <c r="X328" t="s">
        <v>1541</v>
      </c>
      <c r="Y328" t="s">
        <v>1541</v>
      </c>
      <c r="Z328">
        <v>20.6</v>
      </c>
      <c r="AA328">
        <v>166.685</v>
      </c>
      <c r="AB328" t="s">
        <v>2040</v>
      </c>
      <c r="AD328" t="s">
        <v>1590</v>
      </c>
      <c r="AE328">
        <v>0</v>
      </c>
      <c r="AF328" t="s">
        <v>1591</v>
      </c>
      <c r="AG328" t="s">
        <v>1590</v>
      </c>
      <c r="AH328">
        <v>0</v>
      </c>
      <c r="AI328">
        <v>0</v>
      </c>
      <c r="AJ328">
        <v>0</v>
      </c>
      <c r="AK328" t="s">
        <v>1608</v>
      </c>
      <c r="AL328">
        <v>44707</v>
      </c>
      <c r="AM328" t="s">
        <v>2044</v>
      </c>
      <c r="AN328" t="b">
        <v>1</v>
      </c>
      <c r="AO328" t="s">
        <v>1541</v>
      </c>
      <c r="AP328" t="b">
        <v>1</v>
      </c>
    </row>
    <row r="329" spans="1:42" x14ac:dyDescent="0.25">
      <c r="A329" t="s">
        <v>3285</v>
      </c>
      <c r="B329" t="s">
        <v>3286</v>
      </c>
      <c r="C329" t="s">
        <v>3287</v>
      </c>
      <c r="D329" t="s">
        <v>3288</v>
      </c>
      <c r="E329" t="s">
        <v>3289</v>
      </c>
      <c r="F329" t="s">
        <v>1539</v>
      </c>
      <c r="G329" t="s">
        <v>1541</v>
      </c>
      <c r="H329" t="s">
        <v>1541</v>
      </c>
      <c r="I329" t="s">
        <v>3284</v>
      </c>
      <c r="J329" t="s">
        <v>1541</v>
      </c>
      <c r="K329">
        <v>1</v>
      </c>
      <c r="L329" t="s">
        <v>2636</v>
      </c>
      <c r="N329" t="s">
        <v>1544</v>
      </c>
      <c r="O329" t="s">
        <v>1545</v>
      </c>
      <c r="R329" t="s">
        <v>1546</v>
      </c>
      <c r="T329" t="s">
        <v>1546</v>
      </c>
      <c r="U329" t="s">
        <v>1</v>
      </c>
      <c r="V329">
        <v>44732</v>
      </c>
      <c r="W329" t="s">
        <v>1</v>
      </c>
      <c r="X329" t="s">
        <v>1541</v>
      </c>
      <c r="Y329" t="s">
        <v>1541</v>
      </c>
      <c r="Z329">
        <v>21.25</v>
      </c>
      <c r="AA329">
        <v>171.88499999999999</v>
      </c>
      <c r="AB329" t="s">
        <v>1557</v>
      </c>
      <c r="AD329" t="s">
        <v>1583</v>
      </c>
      <c r="AE329" t="s">
        <v>1567</v>
      </c>
      <c r="AF329" t="s">
        <v>1591</v>
      </c>
      <c r="AG329" t="s">
        <v>1611</v>
      </c>
      <c r="AH329" t="s">
        <v>1558</v>
      </c>
      <c r="AI329" t="s">
        <v>1551</v>
      </c>
      <c r="AJ329">
        <v>5</v>
      </c>
      <c r="AK329" t="s">
        <v>1552</v>
      </c>
      <c r="AL329">
        <v>44732</v>
      </c>
      <c r="AM329" t="s">
        <v>1546</v>
      </c>
      <c r="AN329" t="b">
        <v>1</v>
      </c>
      <c r="AO329" t="s">
        <v>1541</v>
      </c>
      <c r="AP329" t="b">
        <v>1</v>
      </c>
    </row>
    <row r="330" spans="1:42" x14ac:dyDescent="0.25">
      <c r="A330" t="s">
        <v>2762</v>
      </c>
      <c r="B330" t="s">
        <v>2763</v>
      </c>
      <c r="C330" t="s">
        <v>2764</v>
      </c>
      <c r="D330" t="s">
        <v>2765</v>
      </c>
      <c r="E330" t="s">
        <v>2766</v>
      </c>
      <c r="F330" t="s">
        <v>1539</v>
      </c>
      <c r="G330" t="s">
        <v>1541</v>
      </c>
      <c r="H330" t="s">
        <v>1541</v>
      </c>
      <c r="I330" t="s">
        <v>2767</v>
      </c>
      <c r="J330" t="s">
        <v>1541</v>
      </c>
      <c r="K330">
        <v>1</v>
      </c>
      <c r="L330" t="s">
        <v>2768</v>
      </c>
      <c r="N330" t="s">
        <v>2089</v>
      </c>
      <c r="R330" t="s">
        <v>2109</v>
      </c>
      <c r="S330" t="s">
        <v>1548</v>
      </c>
      <c r="T330" t="s">
        <v>2110</v>
      </c>
      <c r="U330" t="s">
        <v>1</v>
      </c>
      <c r="V330">
        <v>45019</v>
      </c>
      <c r="W330" t="s">
        <v>1</v>
      </c>
      <c r="X330" t="s">
        <v>1541</v>
      </c>
      <c r="Y330" t="s">
        <v>1541</v>
      </c>
      <c r="Z330">
        <v>21.23</v>
      </c>
      <c r="AA330">
        <v>171.72499999999999</v>
      </c>
      <c r="AB330" t="s">
        <v>1541</v>
      </c>
      <c r="AC330" t="s">
        <v>1557</v>
      </c>
      <c r="AD330" t="s">
        <v>1548</v>
      </c>
      <c r="AE330" t="s">
        <v>1548</v>
      </c>
      <c r="AF330" t="s">
        <v>1549</v>
      </c>
      <c r="AG330" t="s">
        <v>1</v>
      </c>
      <c r="AH330">
        <v>0</v>
      </c>
      <c r="AI330">
        <v>0</v>
      </c>
      <c r="AJ330">
        <v>0</v>
      </c>
      <c r="AK330" t="s">
        <v>1552</v>
      </c>
      <c r="AL330">
        <v>45007</v>
      </c>
      <c r="AM330" t="s">
        <v>2109</v>
      </c>
      <c r="AN330" t="b">
        <v>1</v>
      </c>
      <c r="AO330" t="s">
        <v>1541</v>
      </c>
      <c r="AP330" t="s">
        <v>1541</v>
      </c>
    </row>
    <row r="331" spans="1:42" x14ac:dyDescent="0.25">
      <c r="A331" t="s">
        <v>3438</v>
      </c>
      <c r="B331" t="s">
        <v>3439</v>
      </c>
      <c r="C331" t="s">
        <v>3440</v>
      </c>
      <c r="D331" t="s">
        <v>1771</v>
      </c>
      <c r="E331" t="s">
        <v>3441</v>
      </c>
      <c r="F331" t="s">
        <v>1539</v>
      </c>
      <c r="G331" t="s">
        <v>1541</v>
      </c>
      <c r="H331" t="s">
        <v>1541</v>
      </c>
      <c r="I331" t="s">
        <v>3428</v>
      </c>
      <c r="J331" t="s">
        <v>1541</v>
      </c>
      <c r="K331">
        <v>1</v>
      </c>
      <c r="L331" t="s">
        <v>2636</v>
      </c>
      <c r="N331" t="s">
        <v>1544</v>
      </c>
      <c r="O331" t="s">
        <v>1545</v>
      </c>
      <c r="R331" t="s">
        <v>1691</v>
      </c>
      <c r="T331" t="s">
        <v>1691</v>
      </c>
      <c r="U331" t="s">
        <v>1</v>
      </c>
      <c r="V331">
        <v>45064</v>
      </c>
      <c r="W331" t="s">
        <v>1</v>
      </c>
      <c r="X331" t="s">
        <v>1541</v>
      </c>
      <c r="Y331" t="s">
        <v>1541</v>
      </c>
      <c r="Z331">
        <v>45.5</v>
      </c>
      <c r="AA331">
        <v>365.88499999999999</v>
      </c>
      <c r="AB331" t="s">
        <v>1547</v>
      </c>
      <c r="AD331" t="s">
        <v>1567</v>
      </c>
      <c r="AE331" t="s">
        <v>1567</v>
      </c>
      <c r="AF331" t="s">
        <v>1549</v>
      </c>
      <c r="AG331" t="s">
        <v>1</v>
      </c>
      <c r="AH331">
        <v>0</v>
      </c>
      <c r="AI331">
        <v>0</v>
      </c>
      <c r="AJ331">
        <v>0</v>
      </c>
      <c r="AK331" t="s">
        <v>1552</v>
      </c>
      <c r="AL331">
        <v>45068</v>
      </c>
      <c r="AM331" t="s">
        <v>1602</v>
      </c>
      <c r="AN331" t="b">
        <v>1</v>
      </c>
      <c r="AO331" t="s">
        <v>1541</v>
      </c>
      <c r="AP331" t="b">
        <v>1</v>
      </c>
    </row>
    <row r="332" spans="1:42" x14ac:dyDescent="0.25">
      <c r="A332" t="s">
        <v>3477</v>
      </c>
      <c r="B332" t="s">
        <v>3478</v>
      </c>
      <c r="C332" t="s">
        <v>3479</v>
      </c>
      <c r="D332" t="s">
        <v>3480</v>
      </c>
      <c r="E332" t="s">
        <v>3481</v>
      </c>
      <c r="F332" t="s">
        <v>1539</v>
      </c>
      <c r="G332" t="s">
        <v>1541</v>
      </c>
      <c r="H332" t="s">
        <v>1541</v>
      </c>
      <c r="I332" t="s">
        <v>3463</v>
      </c>
      <c r="J332" t="s">
        <v>1541</v>
      </c>
      <c r="K332">
        <v>1</v>
      </c>
      <c r="L332" t="s">
        <v>2636</v>
      </c>
      <c r="N332" t="s">
        <v>1544</v>
      </c>
      <c r="O332" t="s">
        <v>1545</v>
      </c>
      <c r="Q332" t="s">
        <v>1576</v>
      </c>
      <c r="R332" t="s">
        <v>1589</v>
      </c>
      <c r="T332" t="s">
        <v>1589</v>
      </c>
      <c r="U332" t="s">
        <v>1</v>
      </c>
      <c r="V332">
        <v>43472</v>
      </c>
      <c r="W332" t="s">
        <v>1</v>
      </c>
      <c r="X332" t="s">
        <v>1541</v>
      </c>
      <c r="Y332" t="s">
        <v>1541</v>
      </c>
      <c r="Z332">
        <v>37.5</v>
      </c>
      <c r="AA332">
        <v>301.88499999999999</v>
      </c>
      <c r="AB332" t="s">
        <v>1547</v>
      </c>
      <c r="AD332" t="s">
        <v>1567</v>
      </c>
      <c r="AE332" t="s">
        <v>1583</v>
      </c>
      <c r="AF332" t="s">
        <v>1591</v>
      </c>
      <c r="AG332" t="s">
        <v>1665</v>
      </c>
      <c r="AH332" t="s">
        <v>1593</v>
      </c>
      <c r="AI332" t="s">
        <v>1648</v>
      </c>
      <c r="AJ332">
        <v>3</v>
      </c>
      <c r="AK332" t="s">
        <v>1</v>
      </c>
      <c r="AL332" t="s">
        <v>1</v>
      </c>
      <c r="AM332" t="s">
        <v>1594</v>
      </c>
      <c r="AN332" t="b">
        <v>1</v>
      </c>
      <c r="AO332" t="s">
        <v>1541</v>
      </c>
      <c r="AP332" t="b">
        <v>1</v>
      </c>
    </row>
    <row r="333" spans="1:42" x14ac:dyDescent="0.25">
      <c r="A333" t="s">
        <v>512</v>
      </c>
      <c r="B333">
        <v>13234836</v>
      </c>
      <c r="C333" t="s">
        <v>1845</v>
      </c>
      <c r="D333" t="s">
        <v>1846</v>
      </c>
      <c r="E333" t="s">
        <v>1847</v>
      </c>
      <c r="F333" t="s">
        <v>1539</v>
      </c>
      <c r="G333" t="s">
        <v>1540</v>
      </c>
      <c r="H333" t="s">
        <v>1541</v>
      </c>
      <c r="I333" t="s">
        <v>1542</v>
      </c>
      <c r="J333" t="s">
        <v>1575</v>
      </c>
      <c r="K333">
        <v>1</v>
      </c>
      <c r="L333" t="s">
        <v>1542</v>
      </c>
      <c r="N333" t="s">
        <v>1544</v>
      </c>
      <c r="O333" t="s">
        <v>1545</v>
      </c>
      <c r="R333" t="s">
        <v>1577</v>
      </c>
      <c r="T333" t="s">
        <v>1577</v>
      </c>
      <c r="U333" t="s">
        <v>1</v>
      </c>
      <c r="V333">
        <v>44438</v>
      </c>
      <c r="W333" t="s">
        <v>1</v>
      </c>
      <c r="X333">
        <v>52</v>
      </c>
      <c r="Y333">
        <v>29.84</v>
      </c>
      <c r="Z333">
        <v>37.299999999999997</v>
      </c>
      <c r="AA333">
        <v>298.39999999999998</v>
      </c>
      <c r="AB333" t="s">
        <v>1547</v>
      </c>
      <c r="AD333" t="s">
        <v>1567</v>
      </c>
      <c r="AE333" t="s">
        <v>1567</v>
      </c>
      <c r="AF333" t="s">
        <v>1549</v>
      </c>
      <c r="AG333" t="s">
        <v>1</v>
      </c>
      <c r="AH333" t="s">
        <v>1578</v>
      </c>
      <c r="AI333" t="s">
        <v>1579</v>
      </c>
      <c r="AJ333">
        <v>3</v>
      </c>
      <c r="AK333" t="s">
        <v>1552</v>
      </c>
      <c r="AL333">
        <v>44438</v>
      </c>
      <c r="AM333" t="s">
        <v>1577</v>
      </c>
      <c r="AN333" t="b">
        <v>1</v>
      </c>
      <c r="AO333" t="b">
        <v>1</v>
      </c>
      <c r="AP333" t="b">
        <v>1</v>
      </c>
    </row>
    <row r="334" spans="1:42" x14ac:dyDescent="0.25">
      <c r="A334" t="s">
        <v>676</v>
      </c>
      <c r="B334">
        <v>11338175</v>
      </c>
      <c r="C334" t="s">
        <v>1751</v>
      </c>
      <c r="D334" t="s">
        <v>1752</v>
      </c>
      <c r="E334" t="s">
        <v>1753</v>
      </c>
      <c r="F334" t="s">
        <v>1539</v>
      </c>
      <c r="G334" t="s">
        <v>1574</v>
      </c>
      <c r="H334" t="s">
        <v>1754</v>
      </c>
      <c r="I334" t="s">
        <v>1542</v>
      </c>
      <c r="J334" t="s">
        <v>1543</v>
      </c>
      <c r="K334">
        <v>1</v>
      </c>
      <c r="L334" t="s">
        <v>1542</v>
      </c>
      <c r="N334" t="s">
        <v>1544</v>
      </c>
      <c r="O334" t="s">
        <v>1545</v>
      </c>
      <c r="Q334" t="s">
        <v>1576</v>
      </c>
      <c r="R334" t="s">
        <v>1546</v>
      </c>
      <c r="T334" t="s">
        <v>1546</v>
      </c>
      <c r="U334" t="s">
        <v>1</v>
      </c>
      <c r="V334">
        <v>42726</v>
      </c>
      <c r="W334" t="s">
        <v>1</v>
      </c>
      <c r="X334">
        <v>57</v>
      </c>
      <c r="Y334">
        <v>43.02</v>
      </c>
      <c r="Z334">
        <v>53.78</v>
      </c>
      <c r="AA334">
        <v>430.24</v>
      </c>
      <c r="AB334" t="s">
        <v>1547</v>
      </c>
      <c r="AD334" t="s">
        <v>1583</v>
      </c>
      <c r="AE334" t="s">
        <v>1583</v>
      </c>
      <c r="AF334" t="s">
        <v>1549</v>
      </c>
      <c r="AG334" t="s">
        <v>1</v>
      </c>
      <c r="AH334" t="s">
        <v>1755</v>
      </c>
      <c r="AI334" t="s">
        <v>1756</v>
      </c>
      <c r="AJ334">
        <v>1</v>
      </c>
      <c r="AK334" t="s">
        <v>1</v>
      </c>
      <c r="AL334" t="s">
        <v>1</v>
      </c>
      <c r="AM334" t="s">
        <v>1546</v>
      </c>
      <c r="AN334" t="b">
        <v>1</v>
      </c>
      <c r="AO334" t="b">
        <v>1</v>
      </c>
      <c r="AP334" t="b">
        <v>1</v>
      </c>
    </row>
    <row r="335" spans="1:42" x14ac:dyDescent="0.25">
      <c r="A335" t="s">
        <v>3036</v>
      </c>
      <c r="B335" t="s">
        <v>3037</v>
      </c>
      <c r="C335" t="s">
        <v>3038</v>
      </c>
      <c r="D335" t="s">
        <v>2236</v>
      </c>
      <c r="E335" t="s">
        <v>3039</v>
      </c>
      <c r="F335" t="s">
        <v>1539</v>
      </c>
      <c r="G335" t="s">
        <v>1541</v>
      </c>
      <c r="H335" t="s">
        <v>1541</v>
      </c>
      <c r="I335" t="s">
        <v>3002</v>
      </c>
      <c r="J335" t="s">
        <v>1541</v>
      </c>
      <c r="K335">
        <v>1</v>
      </c>
      <c r="L335" t="s">
        <v>2636</v>
      </c>
      <c r="N335" t="s">
        <v>2089</v>
      </c>
      <c r="O335" t="s">
        <v>1545</v>
      </c>
      <c r="P335" t="s">
        <v>1545</v>
      </c>
      <c r="R335" t="s">
        <v>2121</v>
      </c>
      <c r="S335" t="s">
        <v>2852</v>
      </c>
      <c r="T335" t="s">
        <v>2853</v>
      </c>
      <c r="U335" t="s">
        <v>2121</v>
      </c>
      <c r="V335">
        <v>44326</v>
      </c>
      <c r="W335" t="s">
        <v>1</v>
      </c>
      <c r="X335" t="s">
        <v>1541</v>
      </c>
      <c r="Y335" t="s">
        <v>1541</v>
      </c>
      <c r="Z335">
        <v>20.63</v>
      </c>
      <c r="AA335">
        <v>166.92499999999998</v>
      </c>
      <c r="AB335" t="s">
        <v>2040</v>
      </c>
      <c r="AD335" t="s">
        <v>1567</v>
      </c>
      <c r="AE335">
        <v>0</v>
      </c>
      <c r="AF335" t="s">
        <v>1591</v>
      </c>
      <c r="AG335" t="s">
        <v>1567</v>
      </c>
      <c r="AH335">
        <v>0</v>
      </c>
      <c r="AI335">
        <v>0</v>
      </c>
      <c r="AJ335">
        <v>0</v>
      </c>
      <c r="AK335" t="s">
        <v>1608</v>
      </c>
      <c r="AL335">
        <v>44707</v>
      </c>
      <c r="AM335" t="s">
        <v>2044</v>
      </c>
      <c r="AN335" t="b">
        <v>1</v>
      </c>
      <c r="AO335" t="s">
        <v>1541</v>
      </c>
      <c r="AP335" t="b">
        <v>1</v>
      </c>
    </row>
    <row r="336" spans="1:42" x14ac:dyDescent="0.25">
      <c r="A336" t="s">
        <v>1045</v>
      </c>
      <c r="B336">
        <v>11188278</v>
      </c>
      <c r="C336" t="s">
        <v>2177</v>
      </c>
      <c r="D336" t="s">
        <v>2159</v>
      </c>
      <c r="E336" t="s">
        <v>2178</v>
      </c>
      <c r="F336" t="s">
        <v>1539</v>
      </c>
      <c r="G336" t="s">
        <v>207</v>
      </c>
      <c r="H336" t="s">
        <v>1541</v>
      </c>
      <c r="I336" t="s">
        <v>2087</v>
      </c>
      <c r="J336" t="s">
        <v>2088</v>
      </c>
      <c r="K336">
        <v>1</v>
      </c>
      <c r="L336" t="s">
        <v>1542</v>
      </c>
      <c r="N336" t="s">
        <v>2089</v>
      </c>
      <c r="R336" t="s">
        <v>2090</v>
      </c>
      <c r="T336" t="s">
        <v>2090</v>
      </c>
      <c r="U336" t="s">
        <v>1</v>
      </c>
      <c r="V336">
        <v>41225</v>
      </c>
      <c r="W336" t="s">
        <v>1</v>
      </c>
      <c r="X336">
        <v>31</v>
      </c>
      <c r="Y336">
        <v>17.98</v>
      </c>
      <c r="Z336">
        <v>22.48</v>
      </c>
      <c r="AA336">
        <v>179.84</v>
      </c>
      <c r="AB336" t="s">
        <v>2091</v>
      </c>
      <c r="AD336" t="s">
        <v>1567</v>
      </c>
      <c r="AE336">
        <v>0</v>
      </c>
      <c r="AF336" t="s">
        <v>1591</v>
      </c>
      <c r="AG336" t="s">
        <v>1567</v>
      </c>
      <c r="AH336">
        <v>0</v>
      </c>
      <c r="AI336">
        <v>0</v>
      </c>
      <c r="AJ336">
        <v>0</v>
      </c>
      <c r="AK336" t="s">
        <v>1</v>
      </c>
      <c r="AL336" t="s">
        <v>1</v>
      </c>
      <c r="AM336" t="s">
        <v>2044</v>
      </c>
      <c r="AN336" t="b">
        <v>1</v>
      </c>
      <c r="AO336" t="b">
        <v>1</v>
      </c>
      <c r="AP336" t="b">
        <v>1</v>
      </c>
    </row>
    <row r="337" spans="1:42" x14ac:dyDescent="0.25">
      <c r="A337" t="s">
        <v>2664</v>
      </c>
      <c r="B337" t="s">
        <v>2665</v>
      </c>
      <c r="C337" t="s">
        <v>2666</v>
      </c>
      <c r="D337" t="s">
        <v>1806</v>
      </c>
      <c r="E337" t="s">
        <v>2667</v>
      </c>
      <c r="F337" t="s">
        <v>1539</v>
      </c>
      <c r="G337" t="s">
        <v>1541</v>
      </c>
      <c r="H337" t="s">
        <v>1541</v>
      </c>
      <c r="I337" t="s">
        <v>2635</v>
      </c>
      <c r="J337" t="s">
        <v>1541</v>
      </c>
      <c r="K337">
        <v>1</v>
      </c>
      <c r="L337" t="s">
        <v>2636</v>
      </c>
      <c r="N337" t="s">
        <v>2089</v>
      </c>
      <c r="O337" t="s">
        <v>1545</v>
      </c>
      <c r="P337" t="s">
        <v>1545</v>
      </c>
      <c r="Q337" t="s">
        <v>1576</v>
      </c>
      <c r="R337" t="s">
        <v>2121</v>
      </c>
      <c r="S337" t="s">
        <v>2122</v>
      </c>
      <c r="T337" t="s">
        <v>2123</v>
      </c>
      <c r="U337" t="s">
        <v>2121</v>
      </c>
      <c r="V337">
        <v>44958</v>
      </c>
      <c r="W337" t="s">
        <v>1</v>
      </c>
      <c r="X337" t="s">
        <v>1541</v>
      </c>
      <c r="Y337" t="s">
        <v>1541</v>
      </c>
      <c r="Z337">
        <v>21.25</v>
      </c>
      <c r="AA337">
        <v>171.88499999999999</v>
      </c>
      <c r="AB337" t="s">
        <v>2040</v>
      </c>
      <c r="AD337" t="s">
        <v>1567</v>
      </c>
      <c r="AE337">
        <v>0</v>
      </c>
      <c r="AF337" t="s">
        <v>1591</v>
      </c>
      <c r="AG337" t="s">
        <v>1567</v>
      </c>
      <c r="AH337">
        <v>0</v>
      </c>
      <c r="AI337">
        <v>0</v>
      </c>
      <c r="AJ337">
        <v>0</v>
      </c>
      <c r="AK337" t="s">
        <v>1608</v>
      </c>
      <c r="AL337">
        <v>44707</v>
      </c>
      <c r="AM337" t="s">
        <v>2044</v>
      </c>
      <c r="AN337" t="b">
        <v>1</v>
      </c>
      <c r="AO337" t="s">
        <v>1541</v>
      </c>
      <c r="AP337" t="b">
        <v>1</v>
      </c>
    </row>
    <row r="338" spans="1:42" x14ac:dyDescent="0.25">
      <c r="A338" t="s">
        <v>3344</v>
      </c>
      <c r="B338" t="s">
        <v>3345</v>
      </c>
      <c r="C338" t="s">
        <v>3346</v>
      </c>
      <c r="D338" t="s">
        <v>2552</v>
      </c>
      <c r="E338" t="s">
        <v>3347</v>
      </c>
      <c r="F338" t="s">
        <v>1556</v>
      </c>
      <c r="G338" t="s">
        <v>1541</v>
      </c>
      <c r="H338" t="s">
        <v>1541</v>
      </c>
      <c r="I338" t="s">
        <v>3308</v>
      </c>
      <c r="J338" t="s">
        <v>1541</v>
      </c>
      <c r="K338">
        <v>1</v>
      </c>
      <c r="L338" t="s">
        <v>2636</v>
      </c>
      <c r="N338" t="s">
        <v>1634</v>
      </c>
      <c r="O338" t="s">
        <v>1545</v>
      </c>
      <c r="Q338" t="s">
        <v>1576</v>
      </c>
      <c r="R338" t="s">
        <v>1546</v>
      </c>
      <c r="T338" t="s">
        <v>1546</v>
      </c>
      <c r="U338" t="s">
        <v>1</v>
      </c>
      <c r="V338">
        <v>45089</v>
      </c>
      <c r="W338" t="s">
        <v>1</v>
      </c>
      <c r="X338" t="s">
        <v>1541</v>
      </c>
      <c r="Y338" t="s">
        <v>1541</v>
      </c>
      <c r="Z338">
        <v>22.5</v>
      </c>
      <c r="AA338">
        <v>181.88499999999999</v>
      </c>
      <c r="AB338" t="s">
        <v>1557</v>
      </c>
      <c r="AD338" t="s">
        <v>1583</v>
      </c>
      <c r="AE338" t="s">
        <v>1583</v>
      </c>
      <c r="AF338" t="s">
        <v>1549</v>
      </c>
      <c r="AG338" t="s">
        <v>1</v>
      </c>
      <c r="AH338">
        <v>0</v>
      </c>
      <c r="AI338">
        <v>0</v>
      </c>
      <c r="AJ338">
        <v>0</v>
      </c>
      <c r="AK338" t="s">
        <v>1552</v>
      </c>
      <c r="AL338">
        <v>45089</v>
      </c>
      <c r="AM338" t="s">
        <v>1546</v>
      </c>
      <c r="AN338" t="b">
        <v>1</v>
      </c>
      <c r="AO338" t="s">
        <v>1541</v>
      </c>
      <c r="AP338" t="b">
        <v>1</v>
      </c>
    </row>
    <row r="339" spans="1:42" x14ac:dyDescent="0.25">
      <c r="A339" t="s">
        <v>2312</v>
      </c>
      <c r="B339">
        <v>10018927</v>
      </c>
      <c r="C339" t="s">
        <v>2313</v>
      </c>
      <c r="D339" t="s">
        <v>1809</v>
      </c>
      <c r="E339" t="s">
        <v>2314</v>
      </c>
      <c r="F339" t="s">
        <v>1539</v>
      </c>
      <c r="G339" t="s">
        <v>1605</v>
      </c>
      <c r="H339" t="s">
        <v>1541</v>
      </c>
      <c r="I339" t="s">
        <v>2087</v>
      </c>
      <c r="J339" t="s">
        <v>2108</v>
      </c>
      <c r="K339">
        <v>1</v>
      </c>
      <c r="L339" t="s">
        <v>1542</v>
      </c>
      <c r="N339" t="s">
        <v>2089</v>
      </c>
      <c r="R339" t="s">
        <v>2109</v>
      </c>
      <c r="S339" t="s">
        <v>1548</v>
      </c>
      <c r="T339" t="s">
        <v>2110</v>
      </c>
      <c r="U339" t="s">
        <v>1</v>
      </c>
      <c r="V339">
        <v>40544</v>
      </c>
      <c r="W339" t="s">
        <v>1</v>
      </c>
      <c r="X339">
        <v>38</v>
      </c>
      <c r="Y339">
        <v>25.15</v>
      </c>
      <c r="Z339">
        <v>31.44</v>
      </c>
      <c r="AA339">
        <v>251.52</v>
      </c>
      <c r="AB339" t="s">
        <v>1541</v>
      </c>
      <c r="AD339" t="s">
        <v>1548</v>
      </c>
      <c r="AE339" t="s">
        <v>1548</v>
      </c>
      <c r="AF339" t="s">
        <v>1549</v>
      </c>
      <c r="AG339" t="s">
        <v>1</v>
      </c>
      <c r="AH339">
        <v>0</v>
      </c>
      <c r="AI339">
        <v>0</v>
      </c>
      <c r="AJ339">
        <v>0</v>
      </c>
      <c r="AK339" t="s">
        <v>1</v>
      </c>
      <c r="AL339" t="s">
        <v>1</v>
      </c>
      <c r="AM339" t="s">
        <v>2109</v>
      </c>
      <c r="AN339" t="b">
        <v>1</v>
      </c>
      <c r="AO339" t="b">
        <v>1</v>
      </c>
      <c r="AP339" t="s">
        <v>1541</v>
      </c>
    </row>
    <row r="340" spans="1:42" x14ac:dyDescent="0.25">
      <c r="A340" t="s">
        <v>1419</v>
      </c>
      <c r="B340">
        <v>10018052</v>
      </c>
      <c r="C340" t="s">
        <v>2313</v>
      </c>
      <c r="D340" t="s">
        <v>2527</v>
      </c>
      <c r="E340" t="s">
        <v>2528</v>
      </c>
      <c r="F340" t="s">
        <v>1539</v>
      </c>
      <c r="G340" t="s">
        <v>1574</v>
      </c>
      <c r="H340" t="s">
        <v>167</v>
      </c>
      <c r="I340" t="s">
        <v>2087</v>
      </c>
      <c r="J340" t="s">
        <v>2207</v>
      </c>
      <c r="K340">
        <v>1</v>
      </c>
      <c r="L340" t="s">
        <v>1542</v>
      </c>
      <c r="N340" t="s">
        <v>2089</v>
      </c>
      <c r="O340" t="s">
        <v>1545</v>
      </c>
      <c r="R340" t="s">
        <v>1599</v>
      </c>
      <c r="T340" t="s">
        <v>1599</v>
      </c>
      <c r="U340" t="s">
        <v>1</v>
      </c>
      <c r="V340">
        <v>40057</v>
      </c>
      <c r="W340" t="s">
        <v>1</v>
      </c>
      <c r="X340">
        <v>55</v>
      </c>
      <c r="Y340">
        <v>29.4</v>
      </c>
      <c r="Z340">
        <v>36.75</v>
      </c>
      <c r="AA340">
        <v>294</v>
      </c>
      <c r="AB340" t="s">
        <v>1547</v>
      </c>
      <c r="AD340" t="s">
        <v>1567</v>
      </c>
      <c r="AE340" t="s">
        <v>1567</v>
      </c>
      <c r="AF340" t="s">
        <v>1549</v>
      </c>
      <c r="AG340" t="s">
        <v>1</v>
      </c>
      <c r="AH340" t="s">
        <v>1601</v>
      </c>
      <c r="AI340" t="s">
        <v>1601</v>
      </c>
      <c r="AJ340">
        <v>2</v>
      </c>
      <c r="AK340" t="s">
        <v>1</v>
      </c>
      <c r="AL340" t="s">
        <v>1</v>
      </c>
      <c r="AM340" t="s">
        <v>1602</v>
      </c>
      <c r="AN340" t="b">
        <v>1</v>
      </c>
      <c r="AO340" t="b">
        <v>1</v>
      </c>
      <c r="AP340" t="b">
        <v>1</v>
      </c>
    </row>
    <row r="341" spans="1:42" x14ac:dyDescent="0.25">
      <c r="A341" t="s">
        <v>318</v>
      </c>
      <c r="B341">
        <v>10003488</v>
      </c>
      <c r="C341" t="s">
        <v>1614</v>
      </c>
      <c r="D341" t="s">
        <v>1537</v>
      </c>
      <c r="E341" t="s">
        <v>1615</v>
      </c>
      <c r="F341" t="s">
        <v>1539</v>
      </c>
      <c r="G341" t="s">
        <v>1597</v>
      </c>
      <c r="H341" t="s">
        <v>1541</v>
      </c>
      <c r="I341" t="s">
        <v>1542</v>
      </c>
      <c r="J341" t="s">
        <v>1543</v>
      </c>
      <c r="K341">
        <v>1</v>
      </c>
      <c r="L341" t="s">
        <v>1542</v>
      </c>
      <c r="N341" t="s">
        <v>1544</v>
      </c>
      <c r="R341" t="s">
        <v>1546</v>
      </c>
      <c r="T341" t="s">
        <v>1546</v>
      </c>
      <c r="U341" t="s">
        <v>1</v>
      </c>
      <c r="V341">
        <v>39349</v>
      </c>
      <c r="W341" t="s">
        <v>1</v>
      </c>
      <c r="X341">
        <v>61</v>
      </c>
      <c r="Y341">
        <v>59.68</v>
      </c>
      <c r="Z341">
        <v>74.599999999999994</v>
      </c>
      <c r="AA341">
        <v>596.79999999999995</v>
      </c>
      <c r="AB341" t="s">
        <v>1547</v>
      </c>
      <c r="AD341" t="s">
        <v>1583</v>
      </c>
      <c r="AE341" t="s">
        <v>1548</v>
      </c>
      <c r="AF341" t="s">
        <v>1591</v>
      </c>
      <c r="AG341" t="s">
        <v>1616</v>
      </c>
      <c r="AH341" t="s">
        <v>1617</v>
      </c>
      <c r="AI341" t="s">
        <v>1617</v>
      </c>
      <c r="AJ341">
        <v>1</v>
      </c>
      <c r="AK341" t="s">
        <v>1</v>
      </c>
      <c r="AL341" t="s">
        <v>1</v>
      </c>
      <c r="AM341" t="s">
        <v>1546</v>
      </c>
      <c r="AN341" t="b">
        <v>1</v>
      </c>
      <c r="AO341" t="b">
        <v>1</v>
      </c>
      <c r="AP341" t="b">
        <v>1</v>
      </c>
    </row>
    <row r="342" spans="1:42" x14ac:dyDescent="0.25">
      <c r="A342" t="s">
        <v>3673</v>
      </c>
      <c r="B342" t="s">
        <v>3674</v>
      </c>
      <c r="C342" t="s">
        <v>3675</v>
      </c>
      <c r="D342" t="s">
        <v>1716</v>
      </c>
      <c r="E342" t="s">
        <v>3676</v>
      </c>
      <c r="F342" t="s">
        <v>1539</v>
      </c>
      <c r="G342" t="s">
        <v>1541</v>
      </c>
      <c r="H342" t="s">
        <v>1541</v>
      </c>
      <c r="I342" t="s">
        <v>3621</v>
      </c>
      <c r="J342" t="s">
        <v>1541</v>
      </c>
      <c r="K342">
        <v>1</v>
      </c>
      <c r="L342" t="s">
        <v>2636</v>
      </c>
      <c r="N342" t="s">
        <v>2089</v>
      </c>
      <c r="O342" t="s">
        <v>1545</v>
      </c>
      <c r="P342" t="s">
        <v>1545</v>
      </c>
      <c r="R342" t="s">
        <v>2039</v>
      </c>
      <c r="T342" t="s">
        <v>2039</v>
      </c>
      <c r="U342" t="s">
        <v>2039</v>
      </c>
      <c r="V342">
        <v>44809</v>
      </c>
      <c r="W342" t="s">
        <v>1</v>
      </c>
      <c r="X342" t="s">
        <v>1541</v>
      </c>
      <c r="Y342" t="s">
        <v>1541</v>
      </c>
      <c r="Z342">
        <v>21.25</v>
      </c>
      <c r="AA342">
        <v>171.88499999999999</v>
      </c>
      <c r="AB342" t="s">
        <v>2040</v>
      </c>
      <c r="AD342" t="s">
        <v>1567</v>
      </c>
      <c r="AE342" t="s">
        <v>1567</v>
      </c>
      <c r="AF342" t="s">
        <v>1549</v>
      </c>
      <c r="AG342" t="s">
        <v>1</v>
      </c>
      <c r="AH342">
        <v>0</v>
      </c>
      <c r="AI342">
        <v>0</v>
      </c>
      <c r="AJ342">
        <v>0</v>
      </c>
      <c r="AK342" t="s">
        <v>1552</v>
      </c>
      <c r="AL342">
        <v>44809</v>
      </c>
      <c r="AM342" t="s">
        <v>2044</v>
      </c>
      <c r="AN342" t="b">
        <v>1</v>
      </c>
      <c r="AO342" t="s">
        <v>1541</v>
      </c>
      <c r="AP342" t="b">
        <v>1</v>
      </c>
    </row>
    <row r="343" spans="1:42" x14ac:dyDescent="0.25">
      <c r="A343" t="s">
        <v>1038</v>
      </c>
      <c r="B343">
        <v>10489117</v>
      </c>
      <c r="C343" t="s">
        <v>2174</v>
      </c>
      <c r="D343" t="s">
        <v>2159</v>
      </c>
      <c r="E343" t="s">
        <v>2175</v>
      </c>
      <c r="F343" t="s">
        <v>1539</v>
      </c>
      <c r="G343" t="s">
        <v>1605</v>
      </c>
      <c r="H343" t="s">
        <v>1541</v>
      </c>
      <c r="I343" t="s">
        <v>2087</v>
      </c>
      <c r="J343" t="s">
        <v>2099</v>
      </c>
      <c r="K343">
        <v>1</v>
      </c>
      <c r="L343" t="s">
        <v>1542</v>
      </c>
      <c r="N343" t="s">
        <v>2089</v>
      </c>
      <c r="O343" t="s">
        <v>1545</v>
      </c>
      <c r="R343" t="s">
        <v>1565</v>
      </c>
      <c r="T343" t="s">
        <v>1566</v>
      </c>
      <c r="U343" t="s">
        <v>1</v>
      </c>
      <c r="V343">
        <v>39845</v>
      </c>
      <c r="W343" t="s">
        <v>1</v>
      </c>
      <c r="X343">
        <v>37</v>
      </c>
      <c r="Y343">
        <v>23.66</v>
      </c>
      <c r="Z343">
        <v>29.58</v>
      </c>
      <c r="AA343">
        <v>236.64</v>
      </c>
      <c r="AB343" t="s">
        <v>1557</v>
      </c>
      <c r="AD343" t="s">
        <v>1567</v>
      </c>
      <c r="AE343" t="s">
        <v>1567</v>
      </c>
      <c r="AF343" t="s">
        <v>1549</v>
      </c>
      <c r="AG343" t="s">
        <v>1</v>
      </c>
      <c r="AH343" t="s">
        <v>2176</v>
      </c>
      <c r="AI343" t="s">
        <v>1739</v>
      </c>
      <c r="AJ343">
        <v>3</v>
      </c>
      <c r="AK343" t="s">
        <v>1608</v>
      </c>
      <c r="AL343">
        <v>44421</v>
      </c>
      <c r="AM343" t="s">
        <v>1570</v>
      </c>
      <c r="AN343" t="b">
        <v>1</v>
      </c>
      <c r="AO343" t="b">
        <v>1</v>
      </c>
      <c r="AP343" t="b">
        <v>1</v>
      </c>
    </row>
    <row r="344" spans="1:42" x14ac:dyDescent="0.25">
      <c r="A344" t="s">
        <v>3824</v>
      </c>
      <c r="B344" t="s">
        <v>3825</v>
      </c>
      <c r="C344" t="s">
        <v>3826</v>
      </c>
      <c r="D344" t="s">
        <v>2467</v>
      </c>
      <c r="E344" t="s">
        <v>3827</v>
      </c>
      <c r="F344" t="s">
        <v>1556</v>
      </c>
      <c r="G344" t="s">
        <v>1541</v>
      </c>
      <c r="H344" t="s">
        <v>1541</v>
      </c>
      <c r="I344" t="s">
        <v>3818</v>
      </c>
      <c r="J344" t="s">
        <v>1541</v>
      </c>
      <c r="K344">
        <v>1</v>
      </c>
      <c r="L344" t="s">
        <v>2636</v>
      </c>
      <c r="N344" t="s">
        <v>1634</v>
      </c>
      <c r="O344" t="s">
        <v>1545</v>
      </c>
      <c r="R344" t="s">
        <v>1606</v>
      </c>
      <c r="T344" t="s">
        <v>1606</v>
      </c>
      <c r="U344" t="s">
        <v>1</v>
      </c>
      <c r="V344">
        <v>45019</v>
      </c>
      <c r="W344" t="s">
        <v>1</v>
      </c>
      <c r="X344" t="s">
        <v>1541</v>
      </c>
      <c r="Y344" t="s">
        <v>1541</v>
      </c>
      <c r="Z344">
        <v>40</v>
      </c>
      <c r="AA344">
        <v>321.88499999999999</v>
      </c>
      <c r="AB344" t="s">
        <v>1547</v>
      </c>
      <c r="AD344" t="s">
        <v>1583</v>
      </c>
      <c r="AE344" t="s">
        <v>1583</v>
      </c>
      <c r="AF344" t="s">
        <v>1549</v>
      </c>
      <c r="AG344" t="s">
        <v>1</v>
      </c>
      <c r="AH344">
        <v>0</v>
      </c>
      <c r="AI344">
        <v>0</v>
      </c>
      <c r="AJ344">
        <v>0</v>
      </c>
      <c r="AK344" t="s">
        <v>1552</v>
      </c>
      <c r="AL344">
        <v>45006</v>
      </c>
      <c r="AM344" t="s">
        <v>1602</v>
      </c>
      <c r="AN344" t="b">
        <v>1</v>
      </c>
      <c r="AO344" t="s">
        <v>1541</v>
      </c>
      <c r="AP344" t="b">
        <v>1</v>
      </c>
    </row>
    <row r="345" spans="1:42" x14ac:dyDescent="0.25">
      <c r="A345" t="s">
        <v>2045</v>
      </c>
      <c r="B345">
        <v>11236622</v>
      </c>
      <c r="C345" t="s">
        <v>2046</v>
      </c>
      <c r="D345" t="s">
        <v>2047</v>
      </c>
      <c r="E345" t="s">
        <v>2048</v>
      </c>
      <c r="F345" t="s">
        <v>1539</v>
      </c>
      <c r="G345" t="s">
        <v>1541</v>
      </c>
      <c r="H345" t="s">
        <v>1541</v>
      </c>
      <c r="I345" t="s">
        <v>2037</v>
      </c>
      <c r="J345" t="s">
        <v>1541</v>
      </c>
      <c r="K345">
        <v>1</v>
      </c>
      <c r="L345" t="s">
        <v>2037</v>
      </c>
      <c r="N345" t="s">
        <v>2038</v>
      </c>
      <c r="R345" t="s">
        <v>2039</v>
      </c>
      <c r="T345" t="s">
        <v>2039</v>
      </c>
      <c r="U345" t="s">
        <v>1</v>
      </c>
      <c r="V345">
        <v>42675</v>
      </c>
      <c r="W345" t="s">
        <v>1</v>
      </c>
      <c r="X345" t="s">
        <v>1541</v>
      </c>
      <c r="Y345" t="s">
        <v>1541</v>
      </c>
      <c r="Z345">
        <v>12.17</v>
      </c>
      <c r="AA345">
        <v>97.36</v>
      </c>
      <c r="AB345" t="s">
        <v>2040</v>
      </c>
      <c r="AD345" t="s">
        <v>2041</v>
      </c>
      <c r="AE345" t="s">
        <v>2042</v>
      </c>
      <c r="AF345" t="s">
        <v>1591</v>
      </c>
      <c r="AG345" t="s">
        <v>2043</v>
      </c>
      <c r="AH345">
        <v>0</v>
      </c>
      <c r="AI345">
        <v>0</v>
      </c>
      <c r="AJ345">
        <v>0</v>
      </c>
      <c r="AK345" t="s">
        <v>1</v>
      </c>
      <c r="AL345" t="s">
        <v>1</v>
      </c>
      <c r="AM345" t="s">
        <v>2044</v>
      </c>
      <c r="AN345" t="b">
        <v>1</v>
      </c>
      <c r="AO345" t="s">
        <v>1541</v>
      </c>
      <c r="AP345" t="b">
        <v>1</v>
      </c>
    </row>
    <row r="346" spans="1:42" x14ac:dyDescent="0.25">
      <c r="A346" t="s">
        <v>2618</v>
      </c>
      <c r="B346">
        <v>13404114</v>
      </c>
      <c r="C346" t="s">
        <v>2619</v>
      </c>
      <c r="D346" t="s">
        <v>2620</v>
      </c>
      <c r="E346" t="s">
        <v>2621</v>
      </c>
      <c r="F346" t="s">
        <v>1539</v>
      </c>
      <c r="G346" t="s">
        <v>1540</v>
      </c>
      <c r="H346" t="s">
        <v>1541</v>
      </c>
      <c r="I346" t="s">
        <v>2602</v>
      </c>
      <c r="J346">
        <v>44050046</v>
      </c>
      <c r="K346">
        <v>1</v>
      </c>
      <c r="L346" t="s">
        <v>2602</v>
      </c>
      <c r="N346" t="s">
        <v>1544</v>
      </c>
      <c r="O346" t="s">
        <v>1545</v>
      </c>
      <c r="R346" t="s">
        <v>1691</v>
      </c>
      <c r="T346" t="s">
        <v>1691</v>
      </c>
      <c r="U346" t="s">
        <v>1</v>
      </c>
      <c r="V346">
        <v>44956</v>
      </c>
      <c r="W346" t="s">
        <v>1</v>
      </c>
      <c r="X346">
        <v>54</v>
      </c>
      <c r="Y346">
        <v>33.520000000000003</v>
      </c>
      <c r="Z346">
        <v>45.92</v>
      </c>
      <c r="AA346">
        <v>367.36</v>
      </c>
      <c r="AB346" t="s">
        <v>1547</v>
      </c>
      <c r="AD346" t="s">
        <v>1567</v>
      </c>
      <c r="AE346" t="s">
        <v>1567</v>
      </c>
      <c r="AF346" t="s">
        <v>1549</v>
      </c>
      <c r="AG346" t="s">
        <v>1</v>
      </c>
      <c r="AH346" t="s">
        <v>1696</v>
      </c>
      <c r="AI346" t="s">
        <v>2622</v>
      </c>
      <c r="AJ346">
        <v>2</v>
      </c>
      <c r="AK346" t="s">
        <v>1552</v>
      </c>
      <c r="AL346">
        <v>44949</v>
      </c>
      <c r="AM346" t="s">
        <v>1602</v>
      </c>
      <c r="AN346" t="b">
        <v>1</v>
      </c>
      <c r="AO346" t="s">
        <v>1541</v>
      </c>
      <c r="AP346" t="b">
        <v>1</v>
      </c>
    </row>
    <row r="347" spans="1:42" x14ac:dyDescent="0.25">
      <c r="A347" t="s">
        <v>3967</v>
      </c>
      <c r="B347" t="s">
        <v>3968</v>
      </c>
      <c r="C347" t="s">
        <v>3969</v>
      </c>
      <c r="D347" t="s">
        <v>2527</v>
      </c>
      <c r="E347" t="s">
        <v>3970</v>
      </c>
      <c r="F347" t="s">
        <v>1539</v>
      </c>
      <c r="G347" t="s">
        <v>1541</v>
      </c>
      <c r="H347" t="s">
        <v>1541</v>
      </c>
      <c r="I347" t="s">
        <v>3897</v>
      </c>
      <c r="J347" t="s">
        <v>1541</v>
      </c>
      <c r="K347">
        <v>1</v>
      </c>
      <c r="L347" t="s">
        <v>2636</v>
      </c>
      <c r="N347" t="s">
        <v>2089</v>
      </c>
      <c r="O347" t="s">
        <v>1545</v>
      </c>
      <c r="P347" t="s">
        <v>1545</v>
      </c>
      <c r="R347" t="s">
        <v>1642</v>
      </c>
      <c r="S347" t="s">
        <v>2354</v>
      </c>
      <c r="T347" t="s">
        <v>2355</v>
      </c>
      <c r="U347" t="s">
        <v>1642</v>
      </c>
      <c r="V347">
        <v>45096</v>
      </c>
      <c r="W347" t="s">
        <v>1</v>
      </c>
      <c r="X347" t="s">
        <v>1541</v>
      </c>
      <c r="Y347" t="s">
        <v>1541</v>
      </c>
      <c r="Z347">
        <v>23.13</v>
      </c>
      <c r="AA347">
        <v>186.92499999999998</v>
      </c>
      <c r="AB347" t="s">
        <v>1557</v>
      </c>
      <c r="AD347" t="s">
        <v>1560</v>
      </c>
      <c r="AE347" t="s">
        <v>1560</v>
      </c>
      <c r="AF347" t="s">
        <v>1560</v>
      </c>
      <c r="AG347" t="s">
        <v>1560</v>
      </c>
      <c r="AH347" t="s">
        <v>1560</v>
      </c>
      <c r="AI347" t="s">
        <v>1560</v>
      </c>
      <c r="AJ347" t="s">
        <v>1560</v>
      </c>
      <c r="AK347" t="s">
        <v>1552</v>
      </c>
      <c r="AL347">
        <v>45097</v>
      </c>
      <c r="AM347" t="s">
        <v>2044</v>
      </c>
      <c r="AN347" t="b">
        <v>1</v>
      </c>
      <c r="AO347" t="s">
        <v>1541</v>
      </c>
      <c r="AP347" t="b">
        <v>0</v>
      </c>
    </row>
    <row r="348" spans="1:42" x14ac:dyDescent="0.25">
      <c r="A348" t="s">
        <v>461</v>
      </c>
      <c r="B348">
        <v>13328852</v>
      </c>
      <c r="C348" t="s">
        <v>1933</v>
      </c>
      <c r="D348" t="s">
        <v>1934</v>
      </c>
      <c r="E348" t="s">
        <v>1935</v>
      </c>
      <c r="F348" t="s">
        <v>1539</v>
      </c>
      <c r="G348" t="s">
        <v>1574</v>
      </c>
      <c r="H348" t="s">
        <v>1582</v>
      </c>
      <c r="I348" t="s">
        <v>1542</v>
      </c>
      <c r="J348" t="s">
        <v>1598</v>
      </c>
      <c r="K348">
        <v>1</v>
      </c>
      <c r="L348" t="s">
        <v>1542</v>
      </c>
      <c r="N348" t="s">
        <v>1544</v>
      </c>
      <c r="P348" t="s">
        <v>1545</v>
      </c>
      <c r="R348" t="s">
        <v>1642</v>
      </c>
      <c r="S348" t="s">
        <v>1643</v>
      </c>
      <c r="T348" t="s">
        <v>1642</v>
      </c>
      <c r="U348" t="s">
        <v>1642</v>
      </c>
      <c r="V348">
        <v>44503</v>
      </c>
      <c r="W348" t="s">
        <v>1</v>
      </c>
      <c r="X348">
        <v>56</v>
      </c>
      <c r="Y348">
        <v>36.909999999999997</v>
      </c>
      <c r="Z348">
        <v>46.14</v>
      </c>
      <c r="AA348">
        <v>369.12</v>
      </c>
      <c r="AB348" t="s">
        <v>1547</v>
      </c>
      <c r="AD348" t="s">
        <v>1583</v>
      </c>
      <c r="AE348" t="s">
        <v>1583</v>
      </c>
      <c r="AF348" t="s">
        <v>1549</v>
      </c>
      <c r="AG348" t="s">
        <v>1</v>
      </c>
      <c r="AH348" t="s">
        <v>1936</v>
      </c>
      <c r="AI348" t="s">
        <v>1884</v>
      </c>
      <c r="AJ348">
        <v>2</v>
      </c>
      <c r="AK348" t="s">
        <v>1552</v>
      </c>
      <c r="AL348">
        <v>44504</v>
      </c>
      <c r="AM348" t="s">
        <v>1602</v>
      </c>
      <c r="AN348" t="b">
        <v>1</v>
      </c>
      <c r="AO348" t="b">
        <v>1</v>
      </c>
      <c r="AP348" t="b">
        <v>1</v>
      </c>
    </row>
    <row r="349" spans="1:42" x14ac:dyDescent="0.25">
      <c r="A349" t="s">
        <v>1854</v>
      </c>
      <c r="B349" t="s">
        <v>1855</v>
      </c>
      <c r="C349" t="s">
        <v>1856</v>
      </c>
      <c r="D349" t="s">
        <v>1857</v>
      </c>
      <c r="E349" t="s">
        <v>1858</v>
      </c>
      <c r="F349" t="s">
        <v>1539</v>
      </c>
      <c r="G349" t="s">
        <v>1541</v>
      </c>
      <c r="H349" t="s">
        <v>1541</v>
      </c>
      <c r="I349" t="s">
        <v>1542</v>
      </c>
      <c r="J349" t="s">
        <v>1541</v>
      </c>
      <c r="K349">
        <v>1</v>
      </c>
      <c r="L349" t="s">
        <v>1559</v>
      </c>
      <c r="N349" t="s">
        <v>1634</v>
      </c>
      <c r="R349" t="s">
        <v>1671</v>
      </c>
      <c r="T349" t="s">
        <v>1671</v>
      </c>
      <c r="U349" t="s">
        <v>1</v>
      </c>
      <c r="V349">
        <v>44942</v>
      </c>
      <c r="W349" t="s">
        <v>1</v>
      </c>
      <c r="X349" t="s">
        <v>1541</v>
      </c>
      <c r="Y349" t="s">
        <v>1541</v>
      </c>
      <c r="Z349">
        <v>4.1900000000000004</v>
      </c>
      <c r="AA349">
        <v>35.405000000000001</v>
      </c>
      <c r="AB349" t="s">
        <v>1557</v>
      </c>
      <c r="AD349" t="s">
        <v>1590</v>
      </c>
      <c r="AE349" t="s">
        <v>1776</v>
      </c>
      <c r="AF349" t="s">
        <v>1591</v>
      </c>
      <c r="AG349" t="s">
        <v>1777</v>
      </c>
      <c r="AH349" t="s">
        <v>1687</v>
      </c>
      <c r="AI349" t="s">
        <v>1687</v>
      </c>
      <c r="AJ349">
        <v>5</v>
      </c>
      <c r="AK349" t="s">
        <v>1552</v>
      </c>
      <c r="AL349">
        <v>44924</v>
      </c>
      <c r="AM349" t="s">
        <v>1602</v>
      </c>
      <c r="AN349" t="b">
        <v>1</v>
      </c>
      <c r="AO349" t="s">
        <v>1541</v>
      </c>
      <c r="AP349" t="b">
        <v>1</v>
      </c>
    </row>
    <row r="350" spans="1:42" x14ac:dyDescent="0.25">
      <c r="A350" t="s">
        <v>2542</v>
      </c>
      <c r="B350">
        <v>13505845</v>
      </c>
      <c r="C350" t="s">
        <v>2543</v>
      </c>
      <c r="D350" t="s">
        <v>2544</v>
      </c>
      <c r="E350" t="s">
        <v>2545</v>
      </c>
      <c r="F350" t="s">
        <v>1556</v>
      </c>
      <c r="G350" t="s">
        <v>207</v>
      </c>
      <c r="H350" t="s">
        <v>1541</v>
      </c>
      <c r="I350" t="s">
        <v>2087</v>
      </c>
      <c r="J350" t="s">
        <v>2108</v>
      </c>
      <c r="K350">
        <v>1</v>
      </c>
      <c r="L350" t="s">
        <v>1542</v>
      </c>
      <c r="N350" t="s">
        <v>2089</v>
      </c>
      <c r="R350" t="s">
        <v>2109</v>
      </c>
      <c r="S350" t="s">
        <v>1548</v>
      </c>
      <c r="T350" t="s">
        <v>2110</v>
      </c>
      <c r="U350" t="s">
        <v>1</v>
      </c>
      <c r="V350">
        <v>44739</v>
      </c>
      <c r="W350" t="s">
        <v>1</v>
      </c>
      <c r="X350">
        <v>31</v>
      </c>
      <c r="Y350">
        <v>17.98</v>
      </c>
      <c r="Z350">
        <v>22.48</v>
      </c>
      <c r="AA350">
        <v>179.84</v>
      </c>
      <c r="AB350" t="s">
        <v>1541</v>
      </c>
      <c r="AD350" t="s">
        <v>1548</v>
      </c>
      <c r="AE350" t="s">
        <v>1548</v>
      </c>
      <c r="AF350" t="s">
        <v>1549</v>
      </c>
      <c r="AG350" t="s">
        <v>1</v>
      </c>
      <c r="AH350">
        <v>0</v>
      </c>
      <c r="AI350">
        <v>0</v>
      </c>
      <c r="AJ350">
        <v>0</v>
      </c>
      <c r="AK350" t="s">
        <v>1552</v>
      </c>
      <c r="AL350">
        <v>44739</v>
      </c>
      <c r="AM350" t="s">
        <v>2109</v>
      </c>
      <c r="AN350" t="b">
        <v>1</v>
      </c>
      <c r="AO350" t="b">
        <v>1</v>
      </c>
      <c r="AP350" t="s">
        <v>1541</v>
      </c>
    </row>
    <row r="351" spans="1:42" x14ac:dyDescent="0.25">
      <c r="A351" t="s">
        <v>3158</v>
      </c>
      <c r="B351" t="s">
        <v>3159</v>
      </c>
      <c r="C351" t="s">
        <v>3160</v>
      </c>
      <c r="D351" t="s">
        <v>2183</v>
      </c>
      <c r="E351" t="s">
        <v>3161</v>
      </c>
      <c r="F351" t="s">
        <v>1539</v>
      </c>
      <c r="G351" t="s">
        <v>1541</v>
      </c>
      <c r="H351" t="s">
        <v>1541</v>
      </c>
      <c r="I351" t="s">
        <v>2095</v>
      </c>
      <c r="J351" t="s">
        <v>1541</v>
      </c>
      <c r="K351">
        <v>1</v>
      </c>
      <c r="L351" t="s">
        <v>2096</v>
      </c>
      <c r="M351" t="s">
        <v>2087</v>
      </c>
      <c r="N351" t="s">
        <v>2089</v>
      </c>
      <c r="R351" t="s">
        <v>2109</v>
      </c>
      <c r="S351" t="s">
        <v>1548</v>
      </c>
      <c r="T351" t="s">
        <v>2110</v>
      </c>
      <c r="U351" t="s">
        <v>1</v>
      </c>
      <c r="V351">
        <v>45042</v>
      </c>
      <c r="W351" t="s">
        <v>1</v>
      </c>
      <c r="X351" t="s">
        <v>1541</v>
      </c>
      <c r="Y351" t="s">
        <v>1541</v>
      </c>
      <c r="Z351">
        <v>17.5</v>
      </c>
      <c r="AA351">
        <v>141.88499999999999</v>
      </c>
      <c r="AB351" t="s">
        <v>1541</v>
      </c>
      <c r="AD351" t="s">
        <v>1548</v>
      </c>
      <c r="AE351" t="s">
        <v>1548</v>
      </c>
      <c r="AF351" t="s">
        <v>1549</v>
      </c>
      <c r="AG351" t="s">
        <v>1</v>
      </c>
      <c r="AH351">
        <v>0</v>
      </c>
      <c r="AI351">
        <v>0</v>
      </c>
      <c r="AJ351">
        <v>0</v>
      </c>
      <c r="AK351" t="s">
        <v>1552</v>
      </c>
      <c r="AL351">
        <v>45042</v>
      </c>
      <c r="AM351" t="s">
        <v>2109</v>
      </c>
      <c r="AN351" t="b">
        <v>1</v>
      </c>
      <c r="AO351" t="s">
        <v>1541</v>
      </c>
      <c r="AP351" t="s">
        <v>1541</v>
      </c>
    </row>
    <row r="352" spans="1:42" x14ac:dyDescent="0.25">
      <c r="A352" t="s">
        <v>2397</v>
      </c>
      <c r="B352">
        <v>13487849</v>
      </c>
      <c r="C352" t="s">
        <v>2398</v>
      </c>
      <c r="D352" t="s">
        <v>1864</v>
      </c>
      <c r="E352" t="s">
        <v>2399</v>
      </c>
      <c r="F352" t="s">
        <v>1539</v>
      </c>
      <c r="G352" t="s">
        <v>207</v>
      </c>
      <c r="H352" t="s">
        <v>1541</v>
      </c>
      <c r="I352" t="s">
        <v>2087</v>
      </c>
      <c r="J352" t="s">
        <v>2108</v>
      </c>
      <c r="K352">
        <v>1</v>
      </c>
      <c r="L352" t="s">
        <v>1542</v>
      </c>
      <c r="N352" t="s">
        <v>2089</v>
      </c>
      <c r="R352" t="s">
        <v>2109</v>
      </c>
      <c r="S352" t="s">
        <v>1548</v>
      </c>
      <c r="T352" t="s">
        <v>2110</v>
      </c>
      <c r="U352" t="s">
        <v>1</v>
      </c>
      <c r="V352">
        <v>44703</v>
      </c>
      <c r="W352" t="s">
        <v>1</v>
      </c>
      <c r="X352">
        <v>31</v>
      </c>
      <c r="Y352">
        <v>17.98</v>
      </c>
      <c r="Z352">
        <v>22.48</v>
      </c>
      <c r="AA352">
        <v>179.84</v>
      </c>
      <c r="AB352" t="s">
        <v>1541</v>
      </c>
      <c r="AD352" t="s">
        <v>1548</v>
      </c>
      <c r="AE352" t="s">
        <v>1548</v>
      </c>
      <c r="AF352" t="s">
        <v>1549</v>
      </c>
      <c r="AG352" t="s">
        <v>1</v>
      </c>
      <c r="AH352">
        <v>0</v>
      </c>
      <c r="AI352">
        <v>0</v>
      </c>
      <c r="AJ352">
        <v>0</v>
      </c>
      <c r="AK352" t="s">
        <v>1552</v>
      </c>
      <c r="AL352">
        <v>44704</v>
      </c>
      <c r="AM352" t="s">
        <v>2109</v>
      </c>
      <c r="AN352" t="b">
        <v>1</v>
      </c>
      <c r="AO352" t="b">
        <v>1</v>
      </c>
      <c r="AP352" t="s">
        <v>1541</v>
      </c>
    </row>
    <row r="353" spans="1:42" x14ac:dyDescent="0.25">
      <c r="A353" t="s">
        <v>3789</v>
      </c>
      <c r="B353" t="s">
        <v>3790</v>
      </c>
      <c r="C353" t="s">
        <v>3791</v>
      </c>
      <c r="D353" t="s">
        <v>2501</v>
      </c>
      <c r="E353" t="s">
        <v>3792</v>
      </c>
      <c r="F353" t="s">
        <v>1539</v>
      </c>
      <c r="G353" t="s">
        <v>1541</v>
      </c>
      <c r="H353" t="s">
        <v>1541</v>
      </c>
      <c r="I353" t="s">
        <v>3621</v>
      </c>
      <c r="J353" t="s">
        <v>1541</v>
      </c>
      <c r="K353">
        <v>1</v>
      </c>
      <c r="L353" t="s">
        <v>2636</v>
      </c>
      <c r="N353" t="s">
        <v>2089</v>
      </c>
      <c r="O353" t="s">
        <v>1545</v>
      </c>
      <c r="P353" t="s">
        <v>1545</v>
      </c>
      <c r="Q353" t="s">
        <v>1576</v>
      </c>
      <c r="R353" t="s">
        <v>2121</v>
      </c>
      <c r="S353" t="s">
        <v>2122</v>
      </c>
      <c r="T353" t="s">
        <v>2123</v>
      </c>
      <c r="U353" t="s">
        <v>2121</v>
      </c>
      <c r="V353">
        <v>44564</v>
      </c>
      <c r="W353" t="s">
        <v>1</v>
      </c>
      <c r="X353" t="s">
        <v>1541</v>
      </c>
      <c r="Y353" t="s">
        <v>1541</v>
      </c>
      <c r="Z353">
        <v>20.63</v>
      </c>
      <c r="AA353">
        <v>166.92499999999998</v>
      </c>
      <c r="AB353" t="s">
        <v>2040</v>
      </c>
      <c r="AD353" t="s">
        <v>1567</v>
      </c>
      <c r="AE353">
        <v>0</v>
      </c>
      <c r="AF353" t="s">
        <v>1591</v>
      </c>
      <c r="AG353" t="s">
        <v>1567</v>
      </c>
      <c r="AH353">
        <v>0</v>
      </c>
      <c r="AI353">
        <v>0</v>
      </c>
      <c r="AJ353">
        <v>0</v>
      </c>
      <c r="AK353" t="s">
        <v>1608</v>
      </c>
      <c r="AL353">
        <v>44707</v>
      </c>
      <c r="AM353" t="s">
        <v>2044</v>
      </c>
      <c r="AN353" t="b">
        <v>1</v>
      </c>
      <c r="AO353" t="s">
        <v>1541</v>
      </c>
      <c r="AP353" t="b">
        <v>1</v>
      </c>
    </row>
    <row r="354" spans="1:42" x14ac:dyDescent="0.25">
      <c r="A354" t="s">
        <v>693</v>
      </c>
      <c r="B354">
        <v>13377553</v>
      </c>
      <c r="C354" t="s">
        <v>1675</v>
      </c>
      <c r="D354" t="s">
        <v>1676</v>
      </c>
      <c r="E354" t="s">
        <v>1677</v>
      </c>
      <c r="F354" t="s">
        <v>1556</v>
      </c>
      <c r="G354" t="s">
        <v>153</v>
      </c>
      <c r="H354" t="s">
        <v>1541</v>
      </c>
      <c r="I354" t="s">
        <v>1542</v>
      </c>
      <c r="J354" t="s">
        <v>1564</v>
      </c>
      <c r="K354">
        <v>1</v>
      </c>
      <c r="L354" t="s">
        <v>1542</v>
      </c>
      <c r="N354" t="s">
        <v>1544</v>
      </c>
      <c r="O354" t="s">
        <v>1545</v>
      </c>
      <c r="R354" t="s">
        <v>1565</v>
      </c>
      <c r="T354" t="s">
        <v>1566</v>
      </c>
      <c r="U354" t="s">
        <v>1</v>
      </c>
      <c r="V354">
        <v>44571</v>
      </c>
      <c r="W354" t="s">
        <v>1</v>
      </c>
      <c r="X354">
        <v>25</v>
      </c>
      <c r="Y354">
        <v>18.350000000000001</v>
      </c>
      <c r="Z354">
        <v>22.94</v>
      </c>
      <c r="AA354">
        <v>183.52</v>
      </c>
      <c r="AB354" t="s">
        <v>1557</v>
      </c>
      <c r="AD354" t="s">
        <v>1567</v>
      </c>
      <c r="AE354" t="s">
        <v>1567</v>
      </c>
      <c r="AF354" t="s">
        <v>1549</v>
      </c>
      <c r="AG354" t="s">
        <v>1</v>
      </c>
      <c r="AH354" t="s">
        <v>1678</v>
      </c>
      <c r="AI354" t="s">
        <v>1679</v>
      </c>
      <c r="AJ354">
        <v>3</v>
      </c>
      <c r="AK354" t="s">
        <v>1552</v>
      </c>
      <c r="AL354">
        <v>44571</v>
      </c>
      <c r="AM354" t="s">
        <v>1570</v>
      </c>
      <c r="AN354" t="b">
        <v>1</v>
      </c>
      <c r="AO354" t="b">
        <v>1</v>
      </c>
      <c r="AP354" t="b">
        <v>1</v>
      </c>
    </row>
    <row r="355" spans="1:42" x14ac:dyDescent="0.25">
      <c r="A355" t="s">
        <v>3040</v>
      </c>
      <c r="B355" t="s">
        <v>3041</v>
      </c>
      <c r="C355" t="s">
        <v>2637</v>
      </c>
      <c r="D355" t="s">
        <v>1804</v>
      </c>
      <c r="E355" t="s">
        <v>3042</v>
      </c>
      <c r="F355" t="s">
        <v>1539</v>
      </c>
      <c r="G355" t="s">
        <v>1541</v>
      </c>
      <c r="H355" t="s">
        <v>1541</v>
      </c>
      <c r="I355" t="s">
        <v>3002</v>
      </c>
      <c r="J355" t="s">
        <v>1541</v>
      </c>
      <c r="K355">
        <v>1</v>
      </c>
      <c r="L355" t="s">
        <v>2636</v>
      </c>
      <c r="N355" t="s">
        <v>2089</v>
      </c>
      <c r="O355" t="s">
        <v>1545</v>
      </c>
      <c r="P355" t="s">
        <v>1545</v>
      </c>
      <c r="R355" t="s">
        <v>2121</v>
      </c>
      <c r="S355" t="s">
        <v>2852</v>
      </c>
      <c r="T355" t="s">
        <v>2853</v>
      </c>
      <c r="U355" t="s">
        <v>2121</v>
      </c>
      <c r="V355">
        <v>44326</v>
      </c>
      <c r="W355" t="s">
        <v>1</v>
      </c>
      <c r="X355" t="s">
        <v>1541</v>
      </c>
      <c r="Y355" t="s">
        <v>1541</v>
      </c>
      <c r="Z355">
        <v>21.88</v>
      </c>
      <c r="AA355">
        <v>176.92499999999998</v>
      </c>
      <c r="AB355" t="s">
        <v>2040</v>
      </c>
      <c r="AD355" t="s">
        <v>1567</v>
      </c>
      <c r="AE355">
        <v>0</v>
      </c>
      <c r="AF355" t="s">
        <v>1591</v>
      </c>
      <c r="AG355" t="s">
        <v>1567</v>
      </c>
      <c r="AH355">
        <v>0</v>
      </c>
      <c r="AI355">
        <v>0</v>
      </c>
      <c r="AJ355">
        <v>0</v>
      </c>
      <c r="AK355" t="s">
        <v>1608</v>
      </c>
      <c r="AL355">
        <v>44707</v>
      </c>
      <c r="AM355" t="s">
        <v>2044</v>
      </c>
      <c r="AN355" t="b">
        <v>1</v>
      </c>
      <c r="AO355" t="s">
        <v>1541</v>
      </c>
      <c r="AP355" t="b">
        <v>1</v>
      </c>
    </row>
    <row r="356" spans="1:42" x14ac:dyDescent="0.25">
      <c r="A356" t="s">
        <v>687</v>
      </c>
      <c r="B356">
        <v>10884921</v>
      </c>
      <c r="C356" t="s">
        <v>1640</v>
      </c>
      <c r="D356" t="s">
        <v>1637</v>
      </c>
      <c r="E356" t="s">
        <v>1641</v>
      </c>
      <c r="F356" t="s">
        <v>1539</v>
      </c>
      <c r="G356" t="s">
        <v>1574</v>
      </c>
      <c r="H356" t="s">
        <v>167</v>
      </c>
      <c r="I356" t="s">
        <v>1542</v>
      </c>
      <c r="J356" t="s">
        <v>1575</v>
      </c>
      <c r="K356">
        <v>1</v>
      </c>
      <c r="L356" t="s">
        <v>1542</v>
      </c>
      <c r="N356" t="s">
        <v>1544</v>
      </c>
      <c r="O356" t="s">
        <v>1545</v>
      </c>
      <c r="Q356" t="s">
        <v>1576</v>
      </c>
      <c r="R356" t="s">
        <v>1577</v>
      </c>
      <c r="T356" t="s">
        <v>1577</v>
      </c>
      <c r="U356" t="s">
        <v>1</v>
      </c>
      <c r="V356">
        <v>41470</v>
      </c>
      <c r="W356" t="s">
        <v>1</v>
      </c>
      <c r="X356">
        <v>56</v>
      </c>
      <c r="Y356">
        <v>36.909999999999997</v>
      </c>
      <c r="Z356">
        <v>46.14</v>
      </c>
      <c r="AA356">
        <v>369.12</v>
      </c>
      <c r="AB356" t="s">
        <v>1547</v>
      </c>
      <c r="AD356" t="s">
        <v>1567</v>
      </c>
      <c r="AE356" t="s">
        <v>1567</v>
      </c>
      <c r="AF356" t="s">
        <v>1549</v>
      </c>
      <c r="AG356" t="s">
        <v>1</v>
      </c>
      <c r="AH356" t="s">
        <v>1578</v>
      </c>
      <c r="AI356" t="s">
        <v>1639</v>
      </c>
      <c r="AJ356">
        <v>1</v>
      </c>
      <c r="AK356" t="s">
        <v>1</v>
      </c>
      <c r="AL356" t="s">
        <v>1</v>
      </c>
      <c r="AM356" t="s">
        <v>1577</v>
      </c>
      <c r="AN356" t="b">
        <v>1</v>
      </c>
      <c r="AO356" t="b">
        <v>1</v>
      </c>
      <c r="AP356" t="b">
        <v>1</v>
      </c>
    </row>
    <row r="357" spans="1:42" x14ac:dyDescent="0.25">
      <c r="A357" t="s">
        <v>901</v>
      </c>
      <c r="B357">
        <v>13021857</v>
      </c>
      <c r="C357" t="s">
        <v>1970</v>
      </c>
      <c r="D357" t="s">
        <v>1971</v>
      </c>
      <c r="E357" t="s">
        <v>1972</v>
      </c>
      <c r="F357" t="s">
        <v>1556</v>
      </c>
      <c r="G357" t="s">
        <v>207</v>
      </c>
      <c r="H357" t="s">
        <v>1541</v>
      </c>
      <c r="I357" t="s">
        <v>1542</v>
      </c>
      <c r="J357" t="s">
        <v>1598</v>
      </c>
      <c r="K357">
        <v>1</v>
      </c>
      <c r="L357" t="s">
        <v>1542</v>
      </c>
      <c r="N357" t="s">
        <v>1544</v>
      </c>
      <c r="O357" t="s">
        <v>1545</v>
      </c>
      <c r="R357" t="s">
        <v>1599</v>
      </c>
      <c r="T357" t="s">
        <v>1599</v>
      </c>
      <c r="U357" t="s">
        <v>1</v>
      </c>
      <c r="V357">
        <v>44158</v>
      </c>
      <c r="W357" t="s">
        <v>1</v>
      </c>
      <c r="X357">
        <v>32</v>
      </c>
      <c r="Y357">
        <v>22.22</v>
      </c>
      <c r="Z357">
        <v>27.78</v>
      </c>
      <c r="AA357">
        <v>222.24</v>
      </c>
      <c r="AB357" t="s">
        <v>1557</v>
      </c>
      <c r="AD357" t="s">
        <v>1567</v>
      </c>
      <c r="AE357" t="s">
        <v>1590</v>
      </c>
      <c r="AF357" t="s">
        <v>1591</v>
      </c>
      <c r="AG357" t="s">
        <v>1592</v>
      </c>
      <c r="AH357" t="s">
        <v>1761</v>
      </c>
      <c r="AI357" t="s">
        <v>1760</v>
      </c>
      <c r="AJ357">
        <v>4</v>
      </c>
      <c r="AK357" t="s">
        <v>1552</v>
      </c>
      <c r="AL357">
        <v>44158</v>
      </c>
      <c r="AM357" t="s">
        <v>1602</v>
      </c>
      <c r="AN357" t="b">
        <v>1</v>
      </c>
      <c r="AO357" t="b">
        <v>1</v>
      </c>
      <c r="AP357" t="b">
        <v>1</v>
      </c>
    </row>
    <row r="358" spans="1:42" x14ac:dyDescent="0.25">
      <c r="A358" t="s">
        <v>857</v>
      </c>
      <c r="B358">
        <v>11655930</v>
      </c>
      <c r="C358" t="s">
        <v>1715</v>
      </c>
      <c r="D358" t="s">
        <v>1716</v>
      </c>
      <c r="E358" t="s">
        <v>1717</v>
      </c>
      <c r="F358" t="s">
        <v>1539</v>
      </c>
      <c r="G358" t="s">
        <v>207</v>
      </c>
      <c r="H358" t="s">
        <v>1541</v>
      </c>
      <c r="I358" t="s">
        <v>1542</v>
      </c>
      <c r="J358" t="s">
        <v>1564</v>
      </c>
      <c r="K358">
        <v>1</v>
      </c>
      <c r="L358" t="s">
        <v>1542</v>
      </c>
      <c r="N358" t="s">
        <v>1544</v>
      </c>
      <c r="O358" t="s">
        <v>1651</v>
      </c>
      <c r="R358" t="s">
        <v>1565</v>
      </c>
      <c r="T358" t="s">
        <v>1652</v>
      </c>
      <c r="U358" t="s">
        <v>1</v>
      </c>
      <c r="V358">
        <v>43809</v>
      </c>
      <c r="W358" t="s">
        <v>1</v>
      </c>
      <c r="X358">
        <v>32</v>
      </c>
      <c r="Y358">
        <v>22.22</v>
      </c>
      <c r="Z358">
        <v>27.78</v>
      </c>
      <c r="AA358">
        <v>222.24</v>
      </c>
      <c r="AB358" t="s">
        <v>1557</v>
      </c>
      <c r="AD358" t="s">
        <v>1583</v>
      </c>
      <c r="AE358" t="s">
        <v>1567</v>
      </c>
      <c r="AF358" t="s">
        <v>1591</v>
      </c>
      <c r="AG358" t="s">
        <v>1611</v>
      </c>
      <c r="AH358" t="s">
        <v>1718</v>
      </c>
      <c r="AI358" t="s">
        <v>1719</v>
      </c>
      <c r="AJ358">
        <v>2</v>
      </c>
      <c r="AK358" t="s">
        <v>1608</v>
      </c>
      <c r="AL358">
        <v>44421</v>
      </c>
      <c r="AM358" t="s">
        <v>1570</v>
      </c>
      <c r="AN358" t="b">
        <v>1</v>
      </c>
      <c r="AO358" t="b">
        <v>1</v>
      </c>
      <c r="AP358" t="b">
        <v>1</v>
      </c>
    </row>
    <row r="359" spans="1:42" x14ac:dyDescent="0.25">
      <c r="A359" t="s">
        <v>1409</v>
      </c>
      <c r="B359">
        <v>11790747</v>
      </c>
      <c r="C359" t="s">
        <v>2519</v>
      </c>
      <c r="D359" t="s">
        <v>2501</v>
      </c>
      <c r="E359" t="s">
        <v>2520</v>
      </c>
      <c r="F359" t="s">
        <v>1539</v>
      </c>
      <c r="G359" t="s">
        <v>207</v>
      </c>
      <c r="H359" t="s">
        <v>1541</v>
      </c>
      <c r="I359" t="s">
        <v>2087</v>
      </c>
      <c r="J359" t="s">
        <v>2088</v>
      </c>
      <c r="K359">
        <v>1</v>
      </c>
      <c r="L359" t="s">
        <v>1542</v>
      </c>
      <c r="N359" t="s">
        <v>2089</v>
      </c>
      <c r="Q359" t="s">
        <v>1576</v>
      </c>
      <c r="R359" t="s">
        <v>2090</v>
      </c>
      <c r="T359" t="s">
        <v>2090</v>
      </c>
      <c r="U359" t="s">
        <v>1</v>
      </c>
      <c r="V359">
        <v>42312</v>
      </c>
      <c r="W359" t="s">
        <v>1</v>
      </c>
      <c r="X359">
        <v>33</v>
      </c>
      <c r="Y359">
        <v>22.06</v>
      </c>
      <c r="Z359">
        <v>27.58</v>
      </c>
      <c r="AA359">
        <v>220.64</v>
      </c>
      <c r="AB359" t="s">
        <v>2091</v>
      </c>
      <c r="AD359" t="s">
        <v>1548</v>
      </c>
      <c r="AE359">
        <v>0</v>
      </c>
      <c r="AF359" t="s">
        <v>1591</v>
      </c>
      <c r="AG359" t="s">
        <v>1548</v>
      </c>
      <c r="AH359">
        <v>0</v>
      </c>
      <c r="AI359">
        <v>0</v>
      </c>
      <c r="AJ359">
        <v>0</v>
      </c>
      <c r="AK359" t="s">
        <v>1552</v>
      </c>
      <c r="AL359">
        <v>43710</v>
      </c>
      <c r="AM359" t="s">
        <v>2044</v>
      </c>
      <c r="AN359" t="b">
        <v>1</v>
      </c>
      <c r="AO359" t="b">
        <v>1</v>
      </c>
      <c r="AP359" t="b">
        <v>1</v>
      </c>
    </row>
    <row r="360" spans="1:42" x14ac:dyDescent="0.25">
      <c r="A360" t="s">
        <v>2974</v>
      </c>
      <c r="B360" t="s">
        <v>2975</v>
      </c>
      <c r="C360" t="s">
        <v>2976</v>
      </c>
      <c r="D360" t="s">
        <v>2977</v>
      </c>
      <c r="E360" t="s">
        <v>2978</v>
      </c>
      <c r="F360" t="s">
        <v>1539</v>
      </c>
      <c r="G360" t="s">
        <v>1541</v>
      </c>
      <c r="H360" t="s">
        <v>1541</v>
      </c>
      <c r="I360" t="s">
        <v>2973</v>
      </c>
      <c r="J360" t="s">
        <v>1541</v>
      </c>
      <c r="K360">
        <v>1</v>
      </c>
      <c r="L360" t="s">
        <v>2096</v>
      </c>
      <c r="M360" t="s">
        <v>2087</v>
      </c>
      <c r="N360" t="s">
        <v>2089</v>
      </c>
      <c r="O360" t="s">
        <v>1545</v>
      </c>
      <c r="Q360" t="s">
        <v>1576</v>
      </c>
      <c r="R360" t="s">
        <v>1606</v>
      </c>
      <c r="T360" t="s">
        <v>1606</v>
      </c>
      <c r="U360" t="s">
        <v>1</v>
      </c>
      <c r="V360">
        <v>44389</v>
      </c>
      <c r="W360" t="s">
        <v>1</v>
      </c>
      <c r="X360" t="s">
        <v>1541</v>
      </c>
      <c r="Y360" t="s">
        <v>1541</v>
      </c>
      <c r="Z360">
        <v>22.46</v>
      </c>
      <c r="AA360">
        <v>181.565</v>
      </c>
      <c r="AB360" t="s">
        <v>1557</v>
      </c>
      <c r="AD360" t="s">
        <v>1590</v>
      </c>
      <c r="AE360" t="s">
        <v>1567</v>
      </c>
      <c r="AF360" t="s">
        <v>1591</v>
      </c>
      <c r="AG360" t="s">
        <v>1820</v>
      </c>
      <c r="AH360" t="s">
        <v>2321</v>
      </c>
      <c r="AI360" t="s">
        <v>1584</v>
      </c>
      <c r="AJ360">
        <v>3</v>
      </c>
      <c r="AK360" t="s">
        <v>1552</v>
      </c>
      <c r="AL360">
        <v>44389</v>
      </c>
      <c r="AM360" t="s">
        <v>1602</v>
      </c>
      <c r="AN360" t="b">
        <v>1</v>
      </c>
      <c r="AO360" t="s">
        <v>1541</v>
      </c>
      <c r="AP360" t="b">
        <v>1</v>
      </c>
    </row>
    <row r="361" spans="1:42" x14ac:dyDescent="0.25">
      <c r="A361" t="s">
        <v>3733</v>
      </c>
      <c r="B361" t="s">
        <v>3734</v>
      </c>
      <c r="C361" t="s">
        <v>2976</v>
      </c>
      <c r="D361" t="s">
        <v>1806</v>
      </c>
      <c r="E361" t="s">
        <v>3735</v>
      </c>
      <c r="F361" t="s">
        <v>1539</v>
      </c>
      <c r="G361" t="s">
        <v>1541</v>
      </c>
      <c r="H361" t="s">
        <v>1541</v>
      </c>
      <c r="I361" t="s">
        <v>3621</v>
      </c>
      <c r="J361" t="s">
        <v>1541</v>
      </c>
      <c r="K361">
        <v>1</v>
      </c>
      <c r="L361" t="s">
        <v>2636</v>
      </c>
      <c r="N361" t="s">
        <v>2089</v>
      </c>
      <c r="R361" t="s">
        <v>2090</v>
      </c>
      <c r="T361" t="s">
        <v>2090</v>
      </c>
      <c r="U361" t="s">
        <v>1</v>
      </c>
      <c r="V361">
        <v>44546</v>
      </c>
      <c r="W361" t="s">
        <v>1</v>
      </c>
      <c r="X361" t="s">
        <v>1541</v>
      </c>
      <c r="Y361" t="s">
        <v>1541</v>
      </c>
      <c r="Z361">
        <v>20</v>
      </c>
      <c r="AA361">
        <v>161.88499999999999</v>
      </c>
      <c r="AB361" t="s">
        <v>2091</v>
      </c>
      <c r="AD361" t="s">
        <v>1567</v>
      </c>
      <c r="AE361">
        <v>0</v>
      </c>
      <c r="AF361" t="s">
        <v>1591</v>
      </c>
      <c r="AG361" t="s">
        <v>1567</v>
      </c>
      <c r="AH361">
        <v>0</v>
      </c>
      <c r="AI361">
        <v>0</v>
      </c>
      <c r="AJ361">
        <v>0</v>
      </c>
      <c r="AK361" t="s">
        <v>1552</v>
      </c>
      <c r="AL361">
        <v>44546</v>
      </c>
      <c r="AM361" t="s">
        <v>2044</v>
      </c>
      <c r="AN361" t="b">
        <v>1</v>
      </c>
      <c r="AO361" t="s">
        <v>1541</v>
      </c>
      <c r="AP361" t="b">
        <v>1</v>
      </c>
    </row>
    <row r="362" spans="1:42" x14ac:dyDescent="0.25">
      <c r="A362" t="s">
        <v>3939</v>
      </c>
      <c r="B362" t="s">
        <v>3940</v>
      </c>
      <c r="C362" t="s">
        <v>3941</v>
      </c>
      <c r="D362" t="s">
        <v>1806</v>
      </c>
      <c r="E362" t="s">
        <v>3942</v>
      </c>
      <c r="F362" t="s">
        <v>1539</v>
      </c>
      <c r="G362" t="s">
        <v>1541</v>
      </c>
      <c r="H362" t="s">
        <v>1541</v>
      </c>
      <c r="I362" t="s">
        <v>3897</v>
      </c>
      <c r="J362" t="s">
        <v>1541</v>
      </c>
      <c r="K362">
        <v>1</v>
      </c>
      <c r="L362" t="s">
        <v>2636</v>
      </c>
      <c r="N362" t="s">
        <v>2089</v>
      </c>
      <c r="R362" t="s">
        <v>2090</v>
      </c>
      <c r="T362" t="s">
        <v>2090</v>
      </c>
      <c r="U362" t="s">
        <v>1</v>
      </c>
      <c r="V362">
        <v>44487</v>
      </c>
      <c r="W362" t="s">
        <v>1</v>
      </c>
      <c r="X362" t="s">
        <v>1541</v>
      </c>
      <c r="Y362" t="s">
        <v>1541</v>
      </c>
      <c r="Z362">
        <v>21.63</v>
      </c>
      <c r="AA362">
        <v>174.92499999999998</v>
      </c>
      <c r="AB362" t="s">
        <v>2091</v>
      </c>
      <c r="AD362" t="s">
        <v>1567</v>
      </c>
      <c r="AE362">
        <v>0</v>
      </c>
      <c r="AF362" t="s">
        <v>1591</v>
      </c>
      <c r="AG362" t="s">
        <v>1567</v>
      </c>
      <c r="AH362">
        <v>0</v>
      </c>
      <c r="AI362">
        <v>0</v>
      </c>
      <c r="AJ362">
        <v>0</v>
      </c>
      <c r="AK362" t="s">
        <v>1608</v>
      </c>
      <c r="AL362">
        <v>44705</v>
      </c>
      <c r="AM362" t="s">
        <v>2044</v>
      </c>
      <c r="AN362" t="b">
        <v>1</v>
      </c>
      <c r="AO362" t="s">
        <v>1541</v>
      </c>
      <c r="AP362" t="b">
        <v>1</v>
      </c>
    </row>
    <row r="363" spans="1:42" x14ac:dyDescent="0.25">
      <c r="A363" t="s">
        <v>3429</v>
      </c>
      <c r="B363" t="s">
        <v>3430</v>
      </c>
      <c r="C363" t="s">
        <v>3431</v>
      </c>
      <c r="D363" t="s">
        <v>3432</v>
      </c>
      <c r="E363" t="s">
        <v>3433</v>
      </c>
      <c r="F363" t="s">
        <v>1539</v>
      </c>
      <c r="G363" t="s">
        <v>1541</v>
      </c>
      <c r="H363" t="s">
        <v>1541</v>
      </c>
      <c r="I363" t="s">
        <v>3428</v>
      </c>
      <c r="J363" t="s">
        <v>1541</v>
      </c>
      <c r="K363">
        <v>1</v>
      </c>
      <c r="L363" t="s">
        <v>2636</v>
      </c>
      <c r="N363" t="s">
        <v>1634</v>
      </c>
      <c r="P363" t="s">
        <v>1545</v>
      </c>
      <c r="R363" t="s">
        <v>1589</v>
      </c>
      <c r="T363" t="s">
        <v>1589</v>
      </c>
      <c r="U363" t="s">
        <v>1589</v>
      </c>
      <c r="V363">
        <v>44837</v>
      </c>
      <c r="W363" t="s">
        <v>1</v>
      </c>
      <c r="X363" t="s">
        <v>1541</v>
      </c>
      <c r="Y363" t="s">
        <v>1541</v>
      </c>
      <c r="Z363">
        <v>28.6</v>
      </c>
      <c r="AA363">
        <v>230.685</v>
      </c>
      <c r="AB363" t="s">
        <v>1557</v>
      </c>
      <c r="AD363" t="s">
        <v>1567</v>
      </c>
      <c r="AE363" t="s">
        <v>1567</v>
      </c>
      <c r="AF363" t="s">
        <v>1549</v>
      </c>
      <c r="AG363" t="s">
        <v>1</v>
      </c>
      <c r="AH363" t="s">
        <v>3434</v>
      </c>
      <c r="AI363" t="s">
        <v>3434</v>
      </c>
      <c r="AJ363">
        <v>3</v>
      </c>
      <c r="AK363" t="s">
        <v>1552</v>
      </c>
      <c r="AL363">
        <v>44880</v>
      </c>
      <c r="AM363" t="s">
        <v>1594</v>
      </c>
      <c r="AN363" t="b">
        <v>1</v>
      </c>
      <c r="AO363" t="s">
        <v>1541</v>
      </c>
      <c r="AP363" t="b">
        <v>1</v>
      </c>
    </row>
    <row r="364" spans="1:42" x14ac:dyDescent="0.25">
      <c r="A364" t="s">
        <v>2379</v>
      </c>
      <c r="B364">
        <v>13383519</v>
      </c>
      <c r="C364" t="s">
        <v>2380</v>
      </c>
      <c r="D364" t="s">
        <v>2381</v>
      </c>
      <c r="E364" t="s">
        <v>2382</v>
      </c>
      <c r="F364" t="s">
        <v>1556</v>
      </c>
      <c r="G364" t="s">
        <v>207</v>
      </c>
      <c r="H364" t="s">
        <v>1541</v>
      </c>
      <c r="I364" t="s">
        <v>2087</v>
      </c>
      <c r="J364" t="s">
        <v>2108</v>
      </c>
      <c r="K364">
        <v>1</v>
      </c>
      <c r="L364" t="s">
        <v>1542</v>
      </c>
      <c r="N364" t="s">
        <v>2089</v>
      </c>
      <c r="R364" t="s">
        <v>2109</v>
      </c>
      <c r="S364" t="s">
        <v>1548</v>
      </c>
      <c r="T364" t="s">
        <v>2110</v>
      </c>
      <c r="U364" t="s">
        <v>1</v>
      </c>
      <c r="V364">
        <v>44585</v>
      </c>
      <c r="W364" t="s">
        <v>1</v>
      </c>
      <c r="X364">
        <v>31</v>
      </c>
      <c r="Y364">
        <v>17.98</v>
      </c>
      <c r="Z364">
        <v>22.48</v>
      </c>
      <c r="AA364">
        <v>179.84</v>
      </c>
      <c r="AB364" t="s">
        <v>1541</v>
      </c>
      <c r="AD364" t="s">
        <v>1548</v>
      </c>
      <c r="AE364" t="s">
        <v>1548</v>
      </c>
      <c r="AF364" t="s">
        <v>1549</v>
      </c>
      <c r="AG364" t="s">
        <v>1</v>
      </c>
      <c r="AH364">
        <v>0</v>
      </c>
      <c r="AI364">
        <v>0</v>
      </c>
      <c r="AJ364">
        <v>0</v>
      </c>
      <c r="AK364" t="s">
        <v>1552</v>
      </c>
      <c r="AL364">
        <v>44585</v>
      </c>
      <c r="AM364" t="s">
        <v>2109</v>
      </c>
      <c r="AN364" t="b">
        <v>1</v>
      </c>
      <c r="AO364" t="b">
        <v>1</v>
      </c>
      <c r="AP364" t="s">
        <v>1541</v>
      </c>
    </row>
    <row r="365" spans="1:42" x14ac:dyDescent="0.25">
      <c r="A365" t="s">
        <v>3852</v>
      </c>
      <c r="B365" t="s">
        <v>3853</v>
      </c>
      <c r="C365" t="s">
        <v>3854</v>
      </c>
      <c r="D365" t="s">
        <v>1908</v>
      </c>
      <c r="E365" t="s">
        <v>3855</v>
      </c>
      <c r="F365" t="s">
        <v>1539</v>
      </c>
      <c r="G365" t="s">
        <v>1541</v>
      </c>
      <c r="H365" t="s">
        <v>1541</v>
      </c>
      <c r="I365" t="s">
        <v>3832</v>
      </c>
      <c r="J365" t="s">
        <v>1541</v>
      </c>
      <c r="K365">
        <v>0.5</v>
      </c>
      <c r="L365" t="s">
        <v>2636</v>
      </c>
      <c r="N365" t="s">
        <v>1544</v>
      </c>
      <c r="O365" t="s">
        <v>1545</v>
      </c>
      <c r="R365" t="s">
        <v>1599</v>
      </c>
      <c r="T365" t="s">
        <v>1599</v>
      </c>
      <c r="U365" t="s">
        <v>1</v>
      </c>
      <c r="V365">
        <v>43850</v>
      </c>
      <c r="W365" t="s">
        <v>1</v>
      </c>
      <c r="X365" t="s">
        <v>1541</v>
      </c>
      <c r="Y365" t="s">
        <v>1541</v>
      </c>
      <c r="Z365">
        <v>52.5</v>
      </c>
      <c r="AA365">
        <v>421.88499999999999</v>
      </c>
      <c r="AB365" t="s">
        <v>1547</v>
      </c>
      <c r="AD365" t="s">
        <v>1567</v>
      </c>
      <c r="AE365" t="s">
        <v>1567</v>
      </c>
      <c r="AF365" t="s">
        <v>1549</v>
      </c>
      <c r="AG365" t="s">
        <v>1</v>
      </c>
      <c r="AH365" t="s">
        <v>1765</v>
      </c>
      <c r="AI365" t="s">
        <v>1765</v>
      </c>
      <c r="AJ365">
        <v>1</v>
      </c>
      <c r="AK365" t="s">
        <v>1552</v>
      </c>
      <c r="AL365">
        <v>43850</v>
      </c>
      <c r="AM365" t="s">
        <v>1602</v>
      </c>
      <c r="AN365" t="b">
        <v>1</v>
      </c>
      <c r="AO365" t="s">
        <v>1541</v>
      </c>
      <c r="AP365" t="b">
        <v>1</v>
      </c>
    </row>
    <row r="366" spans="1:42" x14ac:dyDescent="0.25">
      <c r="A366" t="s">
        <v>577</v>
      </c>
      <c r="B366">
        <v>10311604</v>
      </c>
      <c r="C366" t="s">
        <v>2023</v>
      </c>
      <c r="D366" t="s">
        <v>2024</v>
      </c>
      <c r="E366" t="s">
        <v>2025</v>
      </c>
      <c r="F366" t="s">
        <v>1539</v>
      </c>
      <c r="G366" t="s">
        <v>1574</v>
      </c>
      <c r="H366" t="s">
        <v>167</v>
      </c>
      <c r="I366" t="s">
        <v>2006</v>
      </c>
      <c r="J366" t="s">
        <v>2007</v>
      </c>
      <c r="K366">
        <v>1</v>
      </c>
      <c r="L366" t="s">
        <v>1542</v>
      </c>
      <c r="N366" t="s">
        <v>1544</v>
      </c>
      <c r="O366" t="s">
        <v>1545</v>
      </c>
      <c r="Q366" t="s">
        <v>1576</v>
      </c>
      <c r="R366" t="s">
        <v>1642</v>
      </c>
      <c r="T366" t="s">
        <v>1642</v>
      </c>
      <c r="U366" t="s">
        <v>1</v>
      </c>
      <c r="V366">
        <v>38901</v>
      </c>
      <c r="W366" t="s">
        <v>1</v>
      </c>
      <c r="X366">
        <v>58</v>
      </c>
      <c r="Y366">
        <v>41.31</v>
      </c>
      <c r="Z366">
        <v>51.64</v>
      </c>
      <c r="AA366">
        <v>413.12</v>
      </c>
      <c r="AB366" t="s">
        <v>1547</v>
      </c>
      <c r="AD366" t="s">
        <v>1567</v>
      </c>
      <c r="AE366" t="s">
        <v>1590</v>
      </c>
      <c r="AF366" t="s">
        <v>1591</v>
      </c>
      <c r="AG366" t="s">
        <v>1592</v>
      </c>
      <c r="AH366" t="s">
        <v>1942</v>
      </c>
      <c r="AI366" t="s">
        <v>2026</v>
      </c>
      <c r="AJ366">
        <v>1</v>
      </c>
      <c r="AK366" t="s">
        <v>1</v>
      </c>
      <c r="AL366" t="s">
        <v>1</v>
      </c>
      <c r="AM366" t="s">
        <v>1602</v>
      </c>
      <c r="AN366" t="b">
        <v>1</v>
      </c>
      <c r="AO366" t="b">
        <v>1</v>
      </c>
      <c r="AP366" t="b">
        <v>1</v>
      </c>
    </row>
    <row r="367" spans="1:42" x14ac:dyDescent="0.25">
      <c r="A367" t="s">
        <v>2347</v>
      </c>
      <c r="B367">
        <v>13421300</v>
      </c>
      <c r="C367" t="s">
        <v>2348</v>
      </c>
      <c r="D367" t="s">
        <v>2345</v>
      </c>
      <c r="E367" t="s">
        <v>2349</v>
      </c>
      <c r="F367" t="s">
        <v>1539</v>
      </c>
      <c r="G367" t="s">
        <v>1574</v>
      </c>
      <c r="H367" t="s">
        <v>167</v>
      </c>
      <c r="I367" t="s">
        <v>2087</v>
      </c>
      <c r="J367" t="s">
        <v>2108</v>
      </c>
      <c r="K367">
        <v>1</v>
      </c>
      <c r="L367" t="s">
        <v>1542</v>
      </c>
      <c r="N367" t="s">
        <v>1544</v>
      </c>
      <c r="R367" t="s">
        <v>2109</v>
      </c>
      <c r="S367" t="s">
        <v>1548</v>
      </c>
      <c r="T367" t="s">
        <v>2110</v>
      </c>
      <c r="U367" t="s">
        <v>1</v>
      </c>
      <c r="V367">
        <v>44621</v>
      </c>
      <c r="W367" t="s">
        <v>1</v>
      </c>
      <c r="X367">
        <v>58</v>
      </c>
      <c r="Y367">
        <v>41.31</v>
      </c>
      <c r="Z367">
        <v>51.64</v>
      </c>
      <c r="AA367">
        <v>413.12</v>
      </c>
      <c r="AB367" t="s">
        <v>1541</v>
      </c>
      <c r="AD367" t="s">
        <v>1548</v>
      </c>
      <c r="AE367" t="s">
        <v>1548</v>
      </c>
      <c r="AF367" t="s">
        <v>1549</v>
      </c>
      <c r="AG367" t="s">
        <v>1</v>
      </c>
      <c r="AH367">
        <v>0</v>
      </c>
      <c r="AI367">
        <v>0</v>
      </c>
      <c r="AJ367">
        <v>0</v>
      </c>
      <c r="AK367" t="s">
        <v>1552</v>
      </c>
      <c r="AL367">
        <v>44621</v>
      </c>
      <c r="AM367" t="s">
        <v>2109</v>
      </c>
      <c r="AN367" t="b">
        <v>1</v>
      </c>
      <c r="AO367" t="b">
        <v>1</v>
      </c>
      <c r="AP367" t="s">
        <v>1541</v>
      </c>
    </row>
    <row r="368" spans="1:42" x14ac:dyDescent="0.25">
      <c r="A368" t="s">
        <v>1204</v>
      </c>
      <c r="B368">
        <v>13299689</v>
      </c>
      <c r="C368" t="s">
        <v>2299</v>
      </c>
      <c r="D368" t="s">
        <v>1804</v>
      </c>
      <c r="E368" t="s">
        <v>2300</v>
      </c>
      <c r="F368" t="s">
        <v>1539</v>
      </c>
      <c r="G368" t="s">
        <v>1605</v>
      </c>
      <c r="H368" t="s">
        <v>1541</v>
      </c>
      <c r="I368" t="s">
        <v>2087</v>
      </c>
      <c r="J368" t="s">
        <v>2207</v>
      </c>
      <c r="K368">
        <v>1</v>
      </c>
      <c r="L368" t="s">
        <v>1542</v>
      </c>
      <c r="N368" t="s">
        <v>2089</v>
      </c>
      <c r="P368" t="s">
        <v>1545</v>
      </c>
      <c r="R368" t="s">
        <v>1642</v>
      </c>
      <c r="S368" t="s">
        <v>1643</v>
      </c>
      <c r="T368" t="s">
        <v>1642</v>
      </c>
      <c r="U368" t="s">
        <v>1642</v>
      </c>
      <c r="V368">
        <v>44470</v>
      </c>
      <c r="W368" t="s">
        <v>1</v>
      </c>
      <c r="X368">
        <v>37</v>
      </c>
      <c r="Y368">
        <v>23.66</v>
      </c>
      <c r="Z368">
        <v>29.58</v>
      </c>
      <c r="AA368">
        <v>236.64</v>
      </c>
      <c r="AB368" t="s">
        <v>1557</v>
      </c>
      <c r="AD368" t="s">
        <v>1583</v>
      </c>
      <c r="AE368" t="s">
        <v>1583</v>
      </c>
      <c r="AF368" t="s">
        <v>1549</v>
      </c>
      <c r="AG368" t="s">
        <v>1</v>
      </c>
      <c r="AH368" t="s">
        <v>2301</v>
      </c>
      <c r="AI368">
        <v>0</v>
      </c>
      <c r="AJ368">
        <v>2</v>
      </c>
      <c r="AK368" t="s">
        <v>1552</v>
      </c>
      <c r="AL368">
        <v>44470</v>
      </c>
      <c r="AM368" t="s">
        <v>1602</v>
      </c>
      <c r="AN368" t="b">
        <v>1</v>
      </c>
      <c r="AO368" t="b">
        <v>1</v>
      </c>
      <c r="AP368" t="b">
        <v>1</v>
      </c>
    </row>
    <row r="369" spans="1:42" x14ac:dyDescent="0.25">
      <c r="A369" t="s">
        <v>752</v>
      </c>
      <c r="B369">
        <v>10876203</v>
      </c>
      <c r="C369" t="s">
        <v>1998</v>
      </c>
      <c r="D369" t="s">
        <v>1999</v>
      </c>
      <c r="E369" t="s">
        <v>2000</v>
      </c>
      <c r="F369" t="s">
        <v>1539</v>
      </c>
      <c r="G369" t="s">
        <v>1574</v>
      </c>
      <c r="H369" t="s">
        <v>167</v>
      </c>
      <c r="I369" t="s">
        <v>1542</v>
      </c>
      <c r="J369" t="s">
        <v>1543</v>
      </c>
      <c r="K369">
        <v>1</v>
      </c>
      <c r="L369" t="s">
        <v>1542</v>
      </c>
      <c r="N369" t="s">
        <v>1544</v>
      </c>
      <c r="O369" t="s">
        <v>1545</v>
      </c>
      <c r="Q369" t="s">
        <v>1576</v>
      </c>
      <c r="R369" t="s">
        <v>1546</v>
      </c>
      <c r="T369" t="s">
        <v>1546</v>
      </c>
      <c r="U369" t="s">
        <v>1</v>
      </c>
      <c r="V369">
        <v>41425</v>
      </c>
      <c r="W369" t="s">
        <v>1</v>
      </c>
      <c r="X369">
        <v>56</v>
      </c>
      <c r="Y369">
        <v>36.909999999999997</v>
      </c>
      <c r="Z369">
        <v>46.14</v>
      </c>
      <c r="AA369">
        <v>369.12</v>
      </c>
      <c r="AB369" t="s">
        <v>1547</v>
      </c>
      <c r="AD369" t="s">
        <v>1548</v>
      </c>
      <c r="AE369" t="s">
        <v>1548</v>
      </c>
      <c r="AF369" t="s">
        <v>1549</v>
      </c>
      <c r="AG369" t="s">
        <v>1</v>
      </c>
      <c r="AH369" t="s">
        <v>1861</v>
      </c>
      <c r="AI369" t="s">
        <v>1862</v>
      </c>
      <c r="AJ369">
        <v>1</v>
      </c>
      <c r="AK369" t="s">
        <v>1</v>
      </c>
      <c r="AL369" t="s">
        <v>1</v>
      </c>
      <c r="AM369" t="s">
        <v>1546</v>
      </c>
      <c r="AN369" t="b">
        <v>1</v>
      </c>
      <c r="AO369" t="b">
        <v>1</v>
      </c>
      <c r="AP369" t="b">
        <v>1</v>
      </c>
    </row>
    <row r="370" spans="1:42" x14ac:dyDescent="0.25">
      <c r="A370" t="s">
        <v>1126</v>
      </c>
      <c r="B370">
        <v>13294842</v>
      </c>
      <c r="C370" t="s">
        <v>2249</v>
      </c>
      <c r="D370" t="s">
        <v>2250</v>
      </c>
      <c r="E370" t="s">
        <v>2251</v>
      </c>
      <c r="F370" t="s">
        <v>1539</v>
      </c>
      <c r="G370" t="s">
        <v>153</v>
      </c>
      <c r="H370" t="s">
        <v>1541</v>
      </c>
      <c r="I370" t="s">
        <v>2087</v>
      </c>
      <c r="J370" t="s">
        <v>2207</v>
      </c>
      <c r="K370">
        <v>1</v>
      </c>
      <c r="L370" t="s">
        <v>1542</v>
      </c>
      <c r="N370" t="s">
        <v>2089</v>
      </c>
      <c r="O370" t="s">
        <v>1545</v>
      </c>
      <c r="Q370" t="s">
        <v>1576</v>
      </c>
      <c r="R370" t="s">
        <v>1691</v>
      </c>
      <c r="T370" t="s">
        <v>1691</v>
      </c>
      <c r="U370" t="s">
        <v>1</v>
      </c>
      <c r="V370">
        <v>44459</v>
      </c>
      <c r="W370" t="s">
        <v>1</v>
      </c>
      <c r="X370">
        <v>24</v>
      </c>
      <c r="Y370">
        <v>16.27</v>
      </c>
      <c r="Z370">
        <v>20.34</v>
      </c>
      <c r="AA370">
        <v>162.72</v>
      </c>
      <c r="AB370" t="s">
        <v>1557</v>
      </c>
      <c r="AD370" t="s">
        <v>1567</v>
      </c>
      <c r="AE370" t="s">
        <v>1583</v>
      </c>
      <c r="AF370" t="s">
        <v>1591</v>
      </c>
      <c r="AG370" t="s">
        <v>1665</v>
      </c>
      <c r="AH370" t="s">
        <v>1696</v>
      </c>
      <c r="AI370" t="s">
        <v>2252</v>
      </c>
      <c r="AJ370">
        <v>3</v>
      </c>
      <c r="AK370" t="s">
        <v>1552</v>
      </c>
      <c r="AL370">
        <v>44459</v>
      </c>
      <c r="AM370" t="s">
        <v>1602</v>
      </c>
      <c r="AN370" t="b">
        <v>1</v>
      </c>
      <c r="AO370" t="b">
        <v>1</v>
      </c>
      <c r="AP370" t="b">
        <v>1</v>
      </c>
    </row>
    <row r="371" spans="1:42" x14ac:dyDescent="0.25">
      <c r="A371" t="s">
        <v>2533</v>
      </c>
      <c r="B371">
        <v>11374058</v>
      </c>
      <c r="C371" t="s">
        <v>2534</v>
      </c>
      <c r="D371" t="s">
        <v>2527</v>
      </c>
      <c r="E371" t="s">
        <v>2535</v>
      </c>
      <c r="F371" t="s">
        <v>1539</v>
      </c>
      <c r="G371" t="s">
        <v>1540</v>
      </c>
      <c r="H371" t="s">
        <v>1541</v>
      </c>
      <c r="I371" t="s">
        <v>2087</v>
      </c>
      <c r="J371" t="s">
        <v>2108</v>
      </c>
      <c r="K371">
        <v>1</v>
      </c>
      <c r="L371" t="s">
        <v>1542</v>
      </c>
      <c r="N371" t="s">
        <v>2089</v>
      </c>
      <c r="R371" t="s">
        <v>2109</v>
      </c>
      <c r="S371" t="s">
        <v>1548</v>
      </c>
      <c r="T371" t="s">
        <v>2110</v>
      </c>
      <c r="U371" t="s">
        <v>1</v>
      </c>
      <c r="V371">
        <v>42800</v>
      </c>
      <c r="W371" t="s">
        <v>1</v>
      </c>
      <c r="X371">
        <v>50</v>
      </c>
      <c r="Y371">
        <v>24.99</v>
      </c>
      <c r="Z371">
        <v>31.24</v>
      </c>
      <c r="AA371">
        <v>249.92</v>
      </c>
      <c r="AB371" t="s">
        <v>1541</v>
      </c>
      <c r="AC371" t="s">
        <v>1557</v>
      </c>
      <c r="AD371" t="s">
        <v>1548</v>
      </c>
      <c r="AE371" t="s">
        <v>1548</v>
      </c>
      <c r="AF371" t="s">
        <v>1549</v>
      </c>
      <c r="AG371" t="s">
        <v>1</v>
      </c>
      <c r="AH371">
        <v>0</v>
      </c>
      <c r="AI371">
        <v>0</v>
      </c>
      <c r="AJ371">
        <v>0</v>
      </c>
      <c r="AK371" t="s">
        <v>1</v>
      </c>
      <c r="AL371" t="s">
        <v>1</v>
      </c>
      <c r="AM371" t="s">
        <v>2109</v>
      </c>
      <c r="AN371" t="b">
        <v>1</v>
      </c>
      <c r="AO371" t="b">
        <v>1</v>
      </c>
      <c r="AP371" t="s">
        <v>1541</v>
      </c>
    </row>
    <row r="372" spans="1:42" x14ac:dyDescent="0.25">
      <c r="A372" t="s">
        <v>2368</v>
      </c>
      <c r="B372">
        <v>13234965</v>
      </c>
      <c r="C372" t="s">
        <v>2369</v>
      </c>
      <c r="D372" t="s">
        <v>1806</v>
      </c>
      <c r="E372" t="s">
        <v>2370</v>
      </c>
      <c r="F372" t="s">
        <v>1539</v>
      </c>
      <c r="G372" t="s">
        <v>153</v>
      </c>
      <c r="H372" t="s">
        <v>1541</v>
      </c>
      <c r="I372" t="s">
        <v>2087</v>
      </c>
      <c r="J372" t="s">
        <v>2108</v>
      </c>
      <c r="K372">
        <v>1</v>
      </c>
      <c r="L372" t="s">
        <v>1542</v>
      </c>
      <c r="N372" t="s">
        <v>2089</v>
      </c>
      <c r="R372" t="s">
        <v>2109</v>
      </c>
      <c r="S372" t="s">
        <v>1548</v>
      </c>
      <c r="T372" t="s">
        <v>2110</v>
      </c>
      <c r="U372" t="s">
        <v>1</v>
      </c>
      <c r="V372">
        <v>44440</v>
      </c>
      <c r="W372" t="s">
        <v>1</v>
      </c>
      <c r="X372">
        <v>26</v>
      </c>
      <c r="Y372">
        <v>18.7</v>
      </c>
      <c r="Z372">
        <v>23.38</v>
      </c>
      <c r="AA372">
        <v>187.04</v>
      </c>
      <c r="AB372" t="s">
        <v>1541</v>
      </c>
      <c r="AC372" t="s">
        <v>1557</v>
      </c>
      <c r="AD372" t="s">
        <v>1548</v>
      </c>
      <c r="AE372" t="s">
        <v>1548</v>
      </c>
      <c r="AF372" t="s">
        <v>1549</v>
      </c>
      <c r="AG372" t="s">
        <v>1</v>
      </c>
      <c r="AH372">
        <v>0</v>
      </c>
      <c r="AI372">
        <v>0</v>
      </c>
      <c r="AJ372">
        <v>0</v>
      </c>
      <c r="AK372" t="s">
        <v>1552</v>
      </c>
      <c r="AL372">
        <v>44440</v>
      </c>
      <c r="AM372" t="s">
        <v>2109</v>
      </c>
      <c r="AN372" t="b">
        <v>1</v>
      </c>
      <c r="AO372" t="b">
        <v>1</v>
      </c>
      <c r="AP372" t="s">
        <v>1541</v>
      </c>
    </row>
    <row r="373" spans="1:42" x14ac:dyDescent="0.25">
      <c r="A373" t="s">
        <v>3340</v>
      </c>
      <c r="B373" t="s">
        <v>3341</v>
      </c>
      <c r="C373" t="s">
        <v>3342</v>
      </c>
      <c r="D373" t="s">
        <v>2552</v>
      </c>
      <c r="E373" t="s">
        <v>3343</v>
      </c>
      <c r="F373" t="s">
        <v>1556</v>
      </c>
      <c r="G373" t="s">
        <v>1541</v>
      </c>
      <c r="H373" t="s">
        <v>1541</v>
      </c>
      <c r="I373" t="s">
        <v>3308</v>
      </c>
      <c r="J373" t="s">
        <v>1541</v>
      </c>
      <c r="K373">
        <v>1</v>
      </c>
      <c r="L373" t="s">
        <v>2636</v>
      </c>
      <c r="N373" t="s">
        <v>1634</v>
      </c>
      <c r="O373" t="s">
        <v>1545</v>
      </c>
      <c r="R373" t="s">
        <v>1642</v>
      </c>
      <c r="T373" t="s">
        <v>1642</v>
      </c>
      <c r="U373" t="s">
        <v>1</v>
      </c>
      <c r="V373">
        <v>44893</v>
      </c>
      <c r="W373" t="s">
        <v>1</v>
      </c>
      <c r="X373" t="s">
        <v>1541</v>
      </c>
      <c r="Y373" t="s">
        <v>1541</v>
      </c>
      <c r="Z373">
        <v>49.37</v>
      </c>
      <c r="AA373">
        <v>396.84499999999997</v>
      </c>
      <c r="AB373" t="s">
        <v>1547</v>
      </c>
      <c r="AD373" t="s">
        <v>1567</v>
      </c>
      <c r="AE373" t="s">
        <v>1583</v>
      </c>
      <c r="AF373" t="s">
        <v>1591</v>
      </c>
      <c r="AG373" t="s">
        <v>1665</v>
      </c>
      <c r="AH373" t="s">
        <v>1686</v>
      </c>
      <c r="AI373" t="s">
        <v>2026</v>
      </c>
      <c r="AJ373">
        <v>2</v>
      </c>
      <c r="AK373" t="s">
        <v>1552</v>
      </c>
      <c r="AL373">
        <v>44886</v>
      </c>
      <c r="AM373" t="s">
        <v>1602</v>
      </c>
      <c r="AN373" t="b">
        <v>1</v>
      </c>
      <c r="AO373" t="s">
        <v>1541</v>
      </c>
      <c r="AP373" t="b">
        <v>1</v>
      </c>
    </row>
    <row r="374" spans="1:42" x14ac:dyDescent="0.25">
      <c r="A374" t="s">
        <v>2642</v>
      </c>
      <c r="B374" t="s">
        <v>2643</v>
      </c>
      <c r="C374" t="s">
        <v>2644</v>
      </c>
      <c r="D374" t="s">
        <v>2159</v>
      </c>
      <c r="E374" t="s">
        <v>2645</v>
      </c>
      <c r="F374" t="s">
        <v>1539</v>
      </c>
      <c r="G374" t="s">
        <v>1541</v>
      </c>
      <c r="H374" t="s">
        <v>1541</v>
      </c>
      <c r="I374" t="s">
        <v>2635</v>
      </c>
      <c r="J374" t="s">
        <v>1541</v>
      </c>
      <c r="K374">
        <v>1</v>
      </c>
      <c r="L374" t="s">
        <v>2636</v>
      </c>
      <c r="N374" t="s">
        <v>2089</v>
      </c>
      <c r="O374" t="s">
        <v>1545</v>
      </c>
      <c r="Q374" t="s">
        <v>1576</v>
      </c>
      <c r="R374" t="s">
        <v>1729</v>
      </c>
      <c r="T374" t="s">
        <v>1729</v>
      </c>
      <c r="U374" t="s">
        <v>1</v>
      </c>
      <c r="V374">
        <v>43605</v>
      </c>
      <c r="W374" t="s">
        <v>1</v>
      </c>
      <c r="X374" t="s">
        <v>1541</v>
      </c>
      <c r="Y374" t="s">
        <v>1541</v>
      </c>
      <c r="Z374">
        <v>30</v>
      </c>
      <c r="AA374">
        <v>241.88499999999999</v>
      </c>
      <c r="AB374" t="s">
        <v>1557</v>
      </c>
      <c r="AD374" t="s">
        <v>1567</v>
      </c>
      <c r="AE374" t="s">
        <v>1583</v>
      </c>
      <c r="AF374" t="s">
        <v>1591</v>
      </c>
      <c r="AG374" t="s">
        <v>1665</v>
      </c>
      <c r="AH374" t="s">
        <v>1730</v>
      </c>
      <c r="AI374" t="s">
        <v>2243</v>
      </c>
      <c r="AJ374">
        <v>2</v>
      </c>
      <c r="AK374" t="s">
        <v>1</v>
      </c>
      <c r="AL374" t="s">
        <v>1</v>
      </c>
      <c r="AM374" t="s">
        <v>1602</v>
      </c>
      <c r="AN374" t="b">
        <v>1</v>
      </c>
      <c r="AO374" t="s">
        <v>1541</v>
      </c>
      <c r="AP374" t="b">
        <v>1</v>
      </c>
    </row>
    <row r="375" spans="1:42" x14ac:dyDescent="0.25">
      <c r="A375" t="s">
        <v>2753</v>
      </c>
      <c r="B375" t="s">
        <v>2754</v>
      </c>
      <c r="C375" t="s">
        <v>2755</v>
      </c>
      <c r="D375" t="s">
        <v>1995</v>
      </c>
      <c r="E375" t="s">
        <v>2756</v>
      </c>
      <c r="F375" t="s">
        <v>1539</v>
      </c>
      <c r="G375" t="s">
        <v>1541</v>
      </c>
      <c r="H375" t="s">
        <v>1541</v>
      </c>
      <c r="I375" t="s">
        <v>2740</v>
      </c>
      <c r="J375" t="s">
        <v>1541</v>
      </c>
      <c r="K375">
        <v>1</v>
      </c>
      <c r="L375" t="s">
        <v>2636</v>
      </c>
      <c r="N375" t="s">
        <v>2089</v>
      </c>
      <c r="O375" t="s">
        <v>1545</v>
      </c>
      <c r="P375" t="s">
        <v>1545</v>
      </c>
      <c r="Q375" t="s">
        <v>1576</v>
      </c>
      <c r="R375" t="s">
        <v>2121</v>
      </c>
      <c r="T375" t="s">
        <v>2121</v>
      </c>
      <c r="U375" t="s">
        <v>2121</v>
      </c>
      <c r="V375">
        <v>42338</v>
      </c>
      <c r="W375" t="s">
        <v>1</v>
      </c>
      <c r="X375" t="s">
        <v>1541</v>
      </c>
      <c r="Y375" t="s">
        <v>1541</v>
      </c>
      <c r="Z375">
        <v>23.13</v>
      </c>
      <c r="AA375">
        <v>186.92499999999998</v>
      </c>
      <c r="AB375" t="s">
        <v>2040</v>
      </c>
      <c r="AD375" t="s">
        <v>1567</v>
      </c>
      <c r="AE375">
        <v>0</v>
      </c>
      <c r="AF375" t="s">
        <v>1591</v>
      </c>
      <c r="AG375" t="s">
        <v>1567</v>
      </c>
      <c r="AH375">
        <v>0</v>
      </c>
      <c r="AI375">
        <v>0</v>
      </c>
      <c r="AJ375">
        <v>0</v>
      </c>
      <c r="AK375" t="s">
        <v>1608</v>
      </c>
      <c r="AL375">
        <v>44707</v>
      </c>
      <c r="AM375" t="s">
        <v>2044</v>
      </c>
      <c r="AN375" t="b">
        <v>1</v>
      </c>
      <c r="AO375" t="s">
        <v>1541</v>
      </c>
      <c r="AP375" t="b">
        <v>1</v>
      </c>
    </row>
    <row r="376" spans="1:42" x14ac:dyDescent="0.25">
      <c r="A376" t="s">
        <v>3736</v>
      </c>
      <c r="B376" t="s">
        <v>3737</v>
      </c>
      <c r="C376" t="s">
        <v>3738</v>
      </c>
      <c r="D376" t="s">
        <v>1806</v>
      </c>
      <c r="E376" t="s">
        <v>3739</v>
      </c>
      <c r="F376" t="s">
        <v>1539</v>
      </c>
      <c r="G376" t="s">
        <v>1541</v>
      </c>
      <c r="H376" t="s">
        <v>1541</v>
      </c>
      <c r="I376" t="s">
        <v>3621</v>
      </c>
      <c r="J376" t="s">
        <v>1541</v>
      </c>
      <c r="K376">
        <v>1</v>
      </c>
      <c r="L376" t="s">
        <v>2636</v>
      </c>
      <c r="N376" t="s">
        <v>2089</v>
      </c>
      <c r="O376" t="s">
        <v>1545</v>
      </c>
      <c r="P376" t="s">
        <v>1545</v>
      </c>
      <c r="R376" t="s">
        <v>2039</v>
      </c>
      <c r="T376" t="s">
        <v>2039</v>
      </c>
      <c r="U376" t="s">
        <v>2039</v>
      </c>
      <c r="V376">
        <v>44384</v>
      </c>
      <c r="W376" t="s">
        <v>1</v>
      </c>
      <c r="X376" t="s">
        <v>1541</v>
      </c>
      <c r="Y376" t="s">
        <v>1541</v>
      </c>
      <c r="Z376">
        <v>20.63</v>
      </c>
      <c r="AA376">
        <v>166.92499999999998</v>
      </c>
      <c r="AB376" t="s">
        <v>2040</v>
      </c>
      <c r="AD376" t="s">
        <v>1567</v>
      </c>
      <c r="AE376" t="s">
        <v>2042</v>
      </c>
      <c r="AF376" t="s">
        <v>1591</v>
      </c>
      <c r="AG376" t="s">
        <v>2257</v>
      </c>
      <c r="AH376">
        <v>0</v>
      </c>
      <c r="AI376">
        <v>0</v>
      </c>
      <c r="AJ376">
        <v>0</v>
      </c>
      <c r="AK376" t="s">
        <v>1552</v>
      </c>
      <c r="AL376">
        <v>44459</v>
      </c>
      <c r="AM376" t="s">
        <v>2044</v>
      </c>
      <c r="AN376" t="b">
        <v>1</v>
      </c>
      <c r="AO376" t="s">
        <v>1541</v>
      </c>
      <c r="AP376" t="b">
        <v>1</v>
      </c>
    </row>
    <row r="377" spans="1:42" x14ac:dyDescent="0.25">
      <c r="A377" t="s">
        <v>1176</v>
      </c>
      <c r="B377">
        <v>13157598</v>
      </c>
      <c r="C377" t="s">
        <v>2274</v>
      </c>
      <c r="D377" t="s">
        <v>1781</v>
      </c>
      <c r="E377" t="s">
        <v>2275</v>
      </c>
      <c r="F377" t="s">
        <v>1539</v>
      </c>
      <c r="G377" t="s">
        <v>1605</v>
      </c>
      <c r="H377" t="s">
        <v>1541</v>
      </c>
      <c r="I377" t="s">
        <v>2087</v>
      </c>
      <c r="J377" t="s">
        <v>2088</v>
      </c>
      <c r="K377">
        <v>1</v>
      </c>
      <c r="L377" t="s">
        <v>1542</v>
      </c>
      <c r="N377" t="s">
        <v>2089</v>
      </c>
      <c r="O377" t="s">
        <v>1545</v>
      </c>
      <c r="P377" t="s">
        <v>1545</v>
      </c>
      <c r="R377" t="s">
        <v>2039</v>
      </c>
      <c r="T377" t="s">
        <v>2039</v>
      </c>
      <c r="U377" t="s">
        <v>2039</v>
      </c>
      <c r="V377">
        <v>44348</v>
      </c>
      <c r="W377" t="s">
        <v>1</v>
      </c>
      <c r="X377">
        <v>36</v>
      </c>
      <c r="Y377">
        <v>22.55</v>
      </c>
      <c r="Z377">
        <v>28.19</v>
      </c>
      <c r="AA377">
        <v>225.52</v>
      </c>
      <c r="AB377" t="s">
        <v>2040</v>
      </c>
      <c r="AD377" t="s">
        <v>1567</v>
      </c>
      <c r="AE377" t="s">
        <v>2042</v>
      </c>
      <c r="AF377" t="s">
        <v>1591</v>
      </c>
      <c r="AG377" t="s">
        <v>2257</v>
      </c>
      <c r="AH377">
        <v>0</v>
      </c>
      <c r="AI377">
        <v>0</v>
      </c>
      <c r="AJ377">
        <v>0</v>
      </c>
      <c r="AK377" t="s">
        <v>1608</v>
      </c>
      <c r="AL377">
        <v>44459</v>
      </c>
      <c r="AM377" t="s">
        <v>2044</v>
      </c>
      <c r="AN377" t="b">
        <v>1</v>
      </c>
      <c r="AO377" t="b">
        <v>1</v>
      </c>
      <c r="AP377" t="b">
        <v>1</v>
      </c>
    </row>
    <row r="378" spans="1:42" x14ac:dyDescent="0.25">
      <c r="A378" t="s">
        <v>2323</v>
      </c>
      <c r="B378">
        <v>11916940</v>
      </c>
      <c r="C378" t="s">
        <v>2324</v>
      </c>
      <c r="D378" t="s">
        <v>2325</v>
      </c>
      <c r="E378" t="s">
        <v>2326</v>
      </c>
      <c r="F378" t="s">
        <v>1556</v>
      </c>
      <c r="G378" t="s">
        <v>1605</v>
      </c>
      <c r="H378" t="s">
        <v>1541</v>
      </c>
      <c r="I378" t="s">
        <v>2087</v>
      </c>
      <c r="J378" t="s">
        <v>2108</v>
      </c>
      <c r="K378">
        <v>1</v>
      </c>
      <c r="L378" t="s">
        <v>1542</v>
      </c>
      <c r="N378" t="s">
        <v>2089</v>
      </c>
      <c r="R378" t="s">
        <v>2109</v>
      </c>
      <c r="S378" t="s">
        <v>1548</v>
      </c>
      <c r="T378" t="s">
        <v>2110</v>
      </c>
      <c r="U378" t="s">
        <v>1</v>
      </c>
      <c r="V378">
        <v>44896</v>
      </c>
      <c r="W378" t="s">
        <v>1</v>
      </c>
      <c r="X378">
        <v>38</v>
      </c>
      <c r="Y378">
        <v>25.15</v>
      </c>
      <c r="Z378">
        <v>31.44</v>
      </c>
      <c r="AA378">
        <v>251.52</v>
      </c>
      <c r="AB378" t="s">
        <v>1541</v>
      </c>
      <c r="AC378" t="s">
        <v>1557</v>
      </c>
      <c r="AD378" t="s">
        <v>1548</v>
      </c>
      <c r="AE378" t="s">
        <v>1548</v>
      </c>
      <c r="AF378" t="s">
        <v>1549</v>
      </c>
      <c r="AG378" t="s">
        <v>1</v>
      </c>
      <c r="AH378">
        <v>0</v>
      </c>
      <c r="AI378">
        <v>0</v>
      </c>
      <c r="AJ378">
        <v>0</v>
      </c>
      <c r="AK378" t="s">
        <v>1552</v>
      </c>
      <c r="AL378">
        <v>44890</v>
      </c>
      <c r="AM378" t="s">
        <v>2109</v>
      </c>
      <c r="AN378" t="b">
        <v>1</v>
      </c>
      <c r="AO378" t="b">
        <v>1</v>
      </c>
      <c r="AP378" t="s">
        <v>1541</v>
      </c>
    </row>
    <row r="379" spans="1:42" x14ac:dyDescent="0.25">
      <c r="A379" t="s">
        <v>3435</v>
      </c>
      <c r="B379" t="s">
        <v>3436</v>
      </c>
      <c r="C379" t="s">
        <v>2324</v>
      </c>
      <c r="D379" t="s">
        <v>2224</v>
      </c>
      <c r="E379" t="s">
        <v>3437</v>
      </c>
      <c r="F379" t="s">
        <v>1539</v>
      </c>
      <c r="G379" t="s">
        <v>1541</v>
      </c>
      <c r="H379" t="s">
        <v>1541</v>
      </c>
      <c r="I379" t="s">
        <v>3428</v>
      </c>
      <c r="J379" t="s">
        <v>1541</v>
      </c>
      <c r="K379">
        <v>1</v>
      </c>
      <c r="L379" t="s">
        <v>2636</v>
      </c>
      <c r="N379" t="s">
        <v>1544</v>
      </c>
      <c r="P379" t="s">
        <v>1545</v>
      </c>
      <c r="R379" t="s">
        <v>1589</v>
      </c>
      <c r="T379" t="s">
        <v>1589</v>
      </c>
      <c r="U379" t="s">
        <v>1589</v>
      </c>
      <c r="V379">
        <v>45019</v>
      </c>
      <c r="W379" t="s">
        <v>1</v>
      </c>
      <c r="X379" t="s">
        <v>1541</v>
      </c>
      <c r="Y379" t="s">
        <v>1541</v>
      </c>
      <c r="Z379">
        <v>38.35</v>
      </c>
      <c r="AA379">
        <v>308.685</v>
      </c>
      <c r="AB379" t="s">
        <v>1547</v>
      </c>
      <c r="AD379" t="s">
        <v>1590</v>
      </c>
      <c r="AE379" t="s">
        <v>1590</v>
      </c>
      <c r="AF379" t="s">
        <v>1549</v>
      </c>
      <c r="AG379" t="s">
        <v>1</v>
      </c>
      <c r="AH379">
        <v>0</v>
      </c>
      <c r="AI379">
        <v>0</v>
      </c>
      <c r="AJ379">
        <v>0</v>
      </c>
      <c r="AK379" t="s">
        <v>1552</v>
      </c>
      <c r="AL379">
        <v>45014</v>
      </c>
      <c r="AM379" t="s">
        <v>1594</v>
      </c>
      <c r="AN379" t="b">
        <v>1</v>
      </c>
      <c r="AO379" t="s">
        <v>1541</v>
      </c>
      <c r="AP379" t="b">
        <v>1</v>
      </c>
    </row>
    <row r="380" spans="1:42" x14ac:dyDescent="0.25">
      <c r="A380" t="s">
        <v>3688</v>
      </c>
      <c r="B380" t="s">
        <v>3689</v>
      </c>
      <c r="C380" t="s">
        <v>3690</v>
      </c>
      <c r="D380" t="s">
        <v>1774</v>
      </c>
      <c r="E380" t="s">
        <v>3691</v>
      </c>
      <c r="F380" t="s">
        <v>1556</v>
      </c>
      <c r="G380" t="s">
        <v>1541</v>
      </c>
      <c r="H380" t="s">
        <v>1541</v>
      </c>
      <c r="I380" t="s">
        <v>3621</v>
      </c>
      <c r="J380" t="s">
        <v>1541</v>
      </c>
      <c r="K380">
        <v>1</v>
      </c>
      <c r="L380" t="s">
        <v>2636</v>
      </c>
      <c r="N380" t="s">
        <v>2089</v>
      </c>
      <c r="R380" t="s">
        <v>2090</v>
      </c>
      <c r="T380" t="s">
        <v>2090</v>
      </c>
      <c r="U380" t="s">
        <v>1</v>
      </c>
      <c r="V380">
        <v>44378</v>
      </c>
      <c r="W380" t="s">
        <v>1</v>
      </c>
      <c r="X380" t="s">
        <v>1541</v>
      </c>
      <c r="Y380" t="s">
        <v>1541</v>
      </c>
      <c r="Z380">
        <v>19.38</v>
      </c>
      <c r="AA380">
        <v>156.92499999999998</v>
      </c>
      <c r="AB380" t="s">
        <v>2091</v>
      </c>
      <c r="AD380" t="s">
        <v>1567</v>
      </c>
      <c r="AE380">
        <v>0</v>
      </c>
      <c r="AF380" t="s">
        <v>1591</v>
      </c>
      <c r="AG380" t="s">
        <v>1567</v>
      </c>
      <c r="AH380">
        <v>0</v>
      </c>
      <c r="AI380">
        <v>0</v>
      </c>
      <c r="AJ380">
        <v>0</v>
      </c>
      <c r="AK380" t="s">
        <v>1552</v>
      </c>
      <c r="AL380">
        <v>44378</v>
      </c>
      <c r="AM380" t="s">
        <v>2044</v>
      </c>
      <c r="AN380" t="b">
        <v>1</v>
      </c>
      <c r="AO380" t="s">
        <v>1541</v>
      </c>
      <c r="AP380" t="b">
        <v>1</v>
      </c>
    </row>
    <row r="381" spans="1:42" x14ac:dyDescent="0.25">
      <c r="A381" t="s">
        <v>2053</v>
      </c>
      <c r="B381">
        <v>11910028</v>
      </c>
      <c r="C381" t="s">
        <v>2054</v>
      </c>
      <c r="D381" t="s">
        <v>2055</v>
      </c>
      <c r="E381" t="s">
        <v>2056</v>
      </c>
      <c r="F381" t="s">
        <v>1556</v>
      </c>
      <c r="G381" t="s">
        <v>1541</v>
      </c>
      <c r="H381" t="s">
        <v>1541</v>
      </c>
      <c r="I381" t="s">
        <v>2037</v>
      </c>
      <c r="J381" t="s">
        <v>1541</v>
      </c>
      <c r="K381">
        <v>1</v>
      </c>
      <c r="L381" t="s">
        <v>2037</v>
      </c>
      <c r="N381" t="s">
        <v>2038</v>
      </c>
      <c r="R381" t="s">
        <v>2039</v>
      </c>
      <c r="T381" t="s">
        <v>2039</v>
      </c>
      <c r="U381" t="s">
        <v>1</v>
      </c>
      <c r="V381">
        <v>43383</v>
      </c>
      <c r="W381" t="s">
        <v>1</v>
      </c>
      <c r="X381" t="s">
        <v>1541</v>
      </c>
      <c r="Y381" t="s">
        <v>1541</v>
      </c>
      <c r="Z381">
        <v>0</v>
      </c>
      <c r="AA381">
        <v>0</v>
      </c>
      <c r="AB381" t="s">
        <v>2040</v>
      </c>
      <c r="AD381" t="s">
        <v>2041</v>
      </c>
      <c r="AE381" t="s">
        <v>2042</v>
      </c>
      <c r="AF381" t="s">
        <v>1591</v>
      </c>
      <c r="AG381" t="s">
        <v>2043</v>
      </c>
      <c r="AH381">
        <v>0</v>
      </c>
      <c r="AI381">
        <v>0</v>
      </c>
      <c r="AJ381">
        <v>0</v>
      </c>
      <c r="AK381" t="s">
        <v>1552</v>
      </c>
      <c r="AL381">
        <v>43383</v>
      </c>
      <c r="AM381" t="s">
        <v>2044</v>
      </c>
      <c r="AN381" t="b">
        <v>1</v>
      </c>
      <c r="AO381" t="s">
        <v>1541</v>
      </c>
      <c r="AP381" t="b">
        <v>1</v>
      </c>
    </row>
    <row r="382" spans="1:42" x14ac:dyDescent="0.25">
      <c r="A382" t="s">
        <v>2854</v>
      </c>
      <c r="B382" t="s">
        <v>2855</v>
      </c>
      <c r="C382" t="s">
        <v>2856</v>
      </c>
      <c r="D382" t="s">
        <v>1632</v>
      </c>
      <c r="E382" t="s">
        <v>2857</v>
      </c>
      <c r="F382" t="s">
        <v>1539</v>
      </c>
      <c r="G382" t="s">
        <v>1541</v>
      </c>
      <c r="H382" t="s">
        <v>1541</v>
      </c>
      <c r="I382" t="s">
        <v>2851</v>
      </c>
      <c r="J382" t="s">
        <v>1541</v>
      </c>
      <c r="K382">
        <v>1</v>
      </c>
      <c r="L382" t="s">
        <v>2636</v>
      </c>
      <c r="N382" t="s">
        <v>2089</v>
      </c>
      <c r="R382" t="s">
        <v>2109</v>
      </c>
      <c r="S382" t="s">
        <v>1548</v>
      </c>
      <c r="T382" t="s">
        <v>2110</v>
      </c>
      <c r="U382" t="s">
        <v>1</v>
      </c>
      <c r="V382">
        <v>44487</v>
      </c>
      <c r="W382" t="s">
        <v>1</v>
      </c>
      <c r="X382" t="s">
        <v>1541</v>
      </c>
      <c r="Y382" t="s">
        <v>1541</v>
      </c>
      <c r="Z382">
        <v>23.25</v>
      </c>
      <c r="AA382">
        <v>187.88499999999999</v>
      </c>
      <c r="AB382" t="s">
        <v>1541</v>
      </c>
      <c r="AD382" t="s">
        <v>1548</v>
      </c>
      <c r="AE382" t="s">
        <v>1548</v>
      </c>
      <c r="AF382" t="s">
        <v>1549</v>
      </c>
      <c r="AG382" t="s">
        <v>1</v>
      </c>
      <c r="AH382">
        <v>0</v>
      </c>
      <c r="AI382">
        <v>0</v>
      </c>
      <c r="AJ382">
        <v>0</v>
      </c>
      <c r="AK382" t="s">
        <v>1552</v>
      </c>
      <c r="AL382">
        <v>44487</v>
      </c>
      <c r="AM382" t="s">
        <v>2109</v>
      </c>
      <c r="AN382" t="b">
        <v>1</v>
      </c>
      <c r="AO382" t="s">
        <v>1541</v>
      </c>
      <c r="AP382" t="s">
        <v>1541</v>
      </c>
    </row>
    <row r="383" spans="1:42" x14ac:dyDescent="0.25">
      <c r="A383" t="s">
        <v>3482</v>
      </c>
      <c r="B383" t="s">
        <v>3483</v>
      </c>
      <c r="C383" t="s">
        <v>3484</v>
      </c>
      <c r="D383" t="s">
        <v>1733</v>
      </c>
      <c r="E383" t="s">
        <v>3485</v>
      </c>
      <c r="F383" t="s">
        <v>1539</v>
      </c>
      <c r="G383" t="s">
        <v>1541</v>
      </c>
      <c r="H383" t="s">
        <v>1541</v>
      </c>
      <c r="I383" t="s">
        <v>3486</v>
      </c>
      <c r="J383" t="s">
        <v>1541</v>
      </c>
      <c r="K383">
        <v>1</v>
      </c>
      <c r="L383" t="s">
        <v>2636</v>
      </c>
      <c r="N383" t="s">
        <v>1544</v>
      </c>
      <c r="O383" t="s">
        <v>1545</v>
      </c>
      <c r="R383" t="s">
        <v>1589</v>
      </c>
      <c r="T383" t="s">
        <v>1589</v>
      </c>
      <c r="U383" t="s">
        <v>1</v>
      </c>
      <c r="V383">
        <v>44607</v>
      </c>
      <c r="W383" t="s">
        <v>1</v>
      </c>
      <c r="X383" t="s">
        <v>1541</v>
      </c>
      <c r="Y383" t="s">
        <v>1541</v>
      </c>
      <c r="Z383">
        <v>43.13</v>
      </c>
      <c r="AA383">
        <v>346.92500000000001</v>
      </c>
      <c r="AB383" t="s">
        <v>1547</v>
      </c>
      <c r="AD383" t="s">
        <v>1567</v>
      </c>
      <c r="AE383" t="s">
        <v>1567</v>
      </c>
      <c r="AF383" t="s">
        <v>1549</v>
      </c>
      <c r="AG383" t="s">
        <v>1</v>
      </c>
      <c r="AH383" t="s">
        <v>1706</v>
      </c>
      <c r="AI383" t="s">
        <v>1593</v>
      </c>
      <c r="AJ383">
        <v>3</v>
      </c>
      <c r="AK383" t="s">
        <v>1552</v>
      </c>
      <c r="AL383">
        <v>44592</v>
      </c>
      <c r="AM383" t="s">
        <v>1594</v>
      </c>
      <c r="AN383" t="b">
        <v>1</v>
      </c>
      <c r="AO383" t="s">
        <v>1541</v>
      </c>
      <c r="AP383" t="b">
        <v>1</v>
      </c>
    </row>
    <row r="384" spans="1:42" x14ac:dyDescent="0.25">
      <c r="A384" t="s">
        <v>3769</v>
      </c>
      <c r="B384" t="s">
        <v>3770</v>
      </c>
      <c r="C384" t="s">
        <v>3484</v>
      </c>
      <c r="D384" t="s">
        <v>3771</v>
      </c>
      <c r="E384" t="s">
        <v>3772</v>
      </c>
      <c r="F384" t="s">
        <v>1556</v>
      </c>
      <c r="G384" t="s">
        <v>1541</v>
      </c>
      <c r="H384" t="s">
        <v>1541</v>
      </c>
      <c r="I384" t="s">
        <v>3621</v>
      </c>
      <c r="J384" t="s">
        <v>1541</v>
      </c>
      <c r="K384">
        <v>1</v>
      </c>
      <c r="L384" t="s">
        <v>2636</v>
      </c>
      <c r="N384" t="s">
        <v>2089</v>
      </c>
      <c r="O384" t="s">
        <v>1545</v>
      </c>
      <c r="P384" t="s">
        <v>1545</v>
      </c>
      <c r="Q384" t="s">
        <v>1576</v>
      </c>
      <c r="R384" t="s">
        <v>2121</v>
      </c>
      <c r="S384" t="s">
        <v>2122</v>
      </c>
      <c r="T384" t="s">
        <v>2123</v>
      </c>
      <c r="U384" t="s">
        <v>2121</v>
      </c>
      <c r="V384">
        <v>43857</v>
      </c>
      <c r="W384" t="s">
        <v>1</v>
      </c>
      <c r="X384" t="s">
        <v>1541</v>
      </c>
      <c r="Y384" t="s">
        <v>1541</v>
      </c>
      <c r="Z384">
        <v>30.63</v>
      </c>
      <c r="AA384">
        <v>246.92499999999998</v>
      </c>
      <c r="AB384" t="s">
        <v>2040</v>
      </c>
      <c r="AD384" t="s">
        <v>1567</v>
      </c>
      <c r="AE384">
        <v>0</v>
      </c>
      <c r="AF384" t="s">
        <v>1591</v>
      </c>
      <c r="AG384" t="s">
        <v>1567</v>
      </c>
      <c r="AH384">
        <v>0</v>
      </c>
      <c r="AI384">
        <v>0</v>
      </c>
      <c r="AJ384">
        <v>0</v>
      </c>
      <c r="AK384" t="s">
        <v>1608</v>
      </c>
      <c r="AL384">
        <v>44707</v>
      </c>
      <c r="AM384" t="s">
        <v>2044</v>
      </c>
      <c r="AN384" t="b">
        <v>1</v>
      </c>
      <c r="AO384" t="s">
        <v>1541</v>
      </c>
      <c r="AP384" t="b">
        <v>1</v>
      </c>
    </row>
    <row r="385" spans="1:42" x14ac:dyDescent="0.25">
      <c r="A385" t="s">
        <v>3043</v>
      </c>
      <c r="B385" t="s">
        <v>3044</v>
      </c>
      <c r="C385" t="s">
        <v>3045</v>
      </c>
      <c r="D385" t="s">
        <v>1804</v>
      </c>
      <c r="E385" t="s">
        <v>3046</v>
      </c>
      <c r="F385" t="s">
        <v>1539</v>
      </c>
      <c r="G385" t="s">
        <v>1541</v>
      </c>
      <c r="H385" t="s">
        <v>1541</v>
      </c>
      <c r="I385" t="s">
        <v>3002</v>
      </c>
      <c r="J385" t="s">
        <v>1541</v>
      </c>
      <c r="K385">
        <v>1</v>
      </c>
      <c r="L385" t="s">
        <v>2636</v>
      </c>
      <c r="N385" t="s">
        <v>2089</v>
      </c>
      <c r="O385" t="s">
        <v>1545</v>
      </c>
      <c r="P385" t="s">
        <v>1545</v>
      </c>
      <c r="R385" t="s">
        <v>2121</v>
      </c>
      <c r="S385" t="s">
        <v>3047</v>
      </c>
      <c r="T385" t="s">
        <v>3048</v>
      </c>
      <c r="U385" t="s">
        <v>2121</v>
      </c>
      <c r="V385">
        <v>44228</v>
      </c>
      <c r="W385" t="s">
        <v>1</v>
      </c>
      <c r="X385" t="s">
        <v>1541</v>
      </c>
      <c r="Y385" t="s">
        <v>1541</v>
      </c>
      <c r="Z385">
        <v>20.6</v>
      </c>
      <c r="AA385">
        <v>166.685</v>
      </c>
      <c r="AB385" t="s">
        <v>2040</v>
      </c>
      <c r="AD385" t="s">
        <v>1590</v>
      </c>
      <c r="AE385">
        <v>0</v>
      </c>
      <c r="AF385" t="s">
        <v>1591</v>
      </c>
      <c r="AG385" t="s">
        <v>1590</v>
      </c>
      <c r="AH385">
        <v>0</v>
      </c>
      <c r="AI385">
        <v>0</v>
      </c>
      <c r="AJ385">
        <v>0</v>
      </c>
      <c r="AK385" t="s">
        <v>1608</v>
      </c>
      <c r="AL385">
        <v>44707</v>
      </c>
      <c r="AM385" t="s">
        <v>2044</v>
      </c>
      <c r="AN385" t="b">
        <v>1</v>
      </c>
      <c r="AO385" t="s">
        <v>1541</v>
      </c>
      <c r="AP385" t="b">
        <v>1</v>
      </c>
    </row>
    <row r="386" spans="1:42" x14ac:dyDescent="0.25">
      <c r="A386" t="s">
        <v>3636</v>
      </c>
      <c r="B386" t="s">
        <v>3637</v>
      </c>
      <c r="C386" t="s">
        <v>2946</v>
      </c>
      <c r="D386" t="s">
        <v>2179</v>
      </c>
      <c r="E386" t="s">
        <v>3638</v>
      </c>
      <c r="F386" t="s">
        <v>1556</v>
      </c>
      <c r="G386" t="s">
        <v>1541</v>
      </c>
      <c r="H386" t="s">
        <v>1541</v>
      </c>
      <c r="I386" t="s">
        <v>3621</v>
      </c>
      <c r="J386" t="s">
        <v>1541</v>
      </c>
      <c r="K386">
        <v>1</v>
      </c>
      <c r="L386" t="s">
        <v>2636</v>
      </c>
      <c r="N386" t="s">
        <v>2089</v>
      </c>
      <c r="R386" t="s">
        <v>2090</v>
      </c>
      <c r="T386" t="s">
        <v>2090</v>
      </c>
      <c r="U386" t="s">
        <v>1</v>
      </c>
      <c r="V386">
        <v>44375</v>
      </c>
      <c r="W386" t="s">
        <v>1</v>
      </c>
      <c r="X386" t="s">
        <v>1541</v>
      </c>
      <c r="Y386" t="s">
        <v>1541</v>
      </c>
      <c r="Z386">
        <v>19.38</v>
      </c>
      <c r="AA386">
        <v>156.92499999999998</v>
      </c>
      <c r="AB386" t="s">
        <v>2091</v>
      </c>
      <c r="AD386" t="s">
        <v>1567</v>
      </c>
      <c r="AE386">
        <v>0</v>
      </c>
      <c r="AF386" t="s">
        <v>1591</v>
      </c>
      <c r="AG386" t="s">
        <v>1567</v>
      </c>
      <c r="AH386">
        <v>0</v>
      </c>
      <c r="AI386">
        <v>0</v>
      </c>
      <c r="AJ386">
        <v>0</v>
      </c>
      <c r="AK386" t="s">
        <v>1552</v>
      </c>
      <c r="AL386">
        <v>44375</v>
      </c>
      <c r="AM386" t="s">
        <v>2044</v>
      </c>
      <c r="AN386" t="b">
        <v>1</v>
      </c>
      <c r="AO386" t="s">
        <v>1541</v>
      </c>
      <c r="AP386" t="b">
        <v>1</v>
      </c>
    </row>
    <row r="387" spans="1:42" x14ac:dyDescent="0.25">
      <c r="A387" t="s">
        <v>3116</v>
      </c>
      <c r="B387" t="s">
        <v>3117</v>
      </c>
      <c r="C387" t="s">
        <v>3118</v>
      </c>
      <c r="D387" t="s">
        <v>2527</v>
      </c>
      <c r="E387" t="s">
        <v>3119</v>
      </c>
      <c r="F387" t="s">
        <v>1539</v>
      </c>
      <c r="G387" t="s">
        <v>1541</v>
      </c>
      <c r="H387" t="s">
        <v>1541</v>
      </c>
      <c r="I387" t="s">
        <v>3002</v>
      </c>
      <c r="J387" t="s">
        <v>1541</v>
      </c>
      <c r="K387">
        <v>1</v>
      </c>
      <c r="L387" t="s">
        <v>2636</v>
      </c>
      <c r="N387" t="s">
        <v>2089</v>
      </c>
      <c r="O387" t="s">
        <v>1545</v>
      </c>
      <c r="P387" t="s">
        <v>1545</v>
      </c>
      <c r="R387" t="s">
        <v>2121</v>
      </c>
      <c r="S387" t="s">
        <v>2852</v>
      </c>
      <c r="T387" t="s">
        <v>2853</v>
      </c>
      <c r="U387" t="s">
        <v>2121</v>
      </c>
      <c r="V387">
        <v>44326</v>
      </c>
      <c r="W387" t="s">
        <v>1</v>
      </c>
      <c r="X387" t="s">
        <v>1541</v>
      </c>
      <c r="Y387" t="s">
        <v>1541</v>
      </c>
      <c r="Z387">
        <v>21.88</v>
      </c>
      <c r="AA387">
        <v>176.92499999999998</v>
      </c>
      <c r="AB387" t="s">
        <v>2040</v>
      </c>
      <c r="AD387" t="s">
        <v>1567</v>
      </c>
      <c r="AE387">
        <v>0</v>
      </c>
      <c r="AF387" t="s">
        <v>1591</v>
      </c>
      <c r="AG387" t="s">
        <v>1567</v>
      </c>
      <c r="AH387">
        <v>0</v>
      </c>
      <c r="AI387">
        <v>0</v>
      </c>
      <c r="AJ387">
        <v>0</v>
      </c>
      <c r="AK387" t="s">
        <v>1608</v>
      </c>
      <c r="AL387">
        <v>44707</v>
      </c>
      <c r="AM387" t="s">
        <v>2044</v>
      </c>
      <c r="AN387" t="b">
        <v>1</v>
      </c>
      <c r="AO387" t="s">
        <v>1541</v>
      </c>
      <c r="AP387" t="b">
        <v>1</v>
      </c>
    </row>
    <row r="388" spans="1:42" x14ac:dyDescent="0.25">
      <c r="A388" t="s">
        <v>3149</v>
      </c>
      <c r="B388" t="s">
        <v>3150</v>
      </c>
      <c r="C388" t="s">
        <v>3151</v>
      </c>
      <c r="D388" t="s">
        <v>3152</v>
      </c>
      <c r="E388" t="s">
        <v>3153</v>
      </c>
      <c r="F388" t="s">
        <v>1539</v>
      </c>
      <c r="G388" t="s">
        <v>1541</v>
      </c>
      <c r="H388" t="s">
        <v>1541</v>
      </c>
      <c r="I388" t="s">
        <v>2095</v>
      </c>
      <c r="J388" t="s">
        <v>1541</v>
      </c>
      <c r="K388">
        <v>1</v>
      </c>
      <c r="L388" t="s">
        <v>2096</v>
      </c>
      <c r="M388" t="s">
        <v>2087</v>
      </c>
      <c r="N388" t="s">
        <v>2089</v>
      </c>
      <c r="R388" t="s">
        <v>2109</v>
      </c>
      <c r="S388" t="s">
        <v>1548</v>
      </c>
      <c r="T388" t="s">
        <v>2110</v>
      </c>
      <c r="U388" t="s">
        <v>1</v>
      </c>
      <c r="V388">
        <v>45019</v>
      </c>
      <c r="W388" t="s">
        <v>1</v>
      </c>
      <c r="X388" t="s">
        <v>1541</v>
      </c>
      <c r="Y388" t="s">
        <v>1541</v>
      </c>
      <c r="Z388">
        <v>17.5</v>
      </c>
      <c r="AA388">
        <v>141.88499999999999</v>
      </c>
      <c r="AB388" t="s">
        <v>1541</v>
      </c>
      <c r="AC388" t="s">
        <v>1557</v>
      </c>
      <c r="AD388" t="s">
        <v>1548</v>
      </c>
      <c r="AE388" t="s">
        <v>1548</v>
      </c>
      <c r="AF388" t="s">
        <v>1549</v>
      </c>
      <c r="AG388" t="s">
        <v>1</v>
      </c>
      <c r="AH388">
        <v>0</v>
      </c>
      <c r="AI388">
        <v>0</v>
      </c>
      <c r="AJ388">
        <v>0</v>
      </c>
      <c r="AK388" t="s">
        <v>1552</v>
      </c>
      <c r="AL388">
        <v>45016</v>
      </c>
      <c r="AM388" t="s">
        <v>2109</v>
      </c>
      <c r="AN388" t="b">
        <v>1</v>
      </c>
      <c r="AO388" t="s">
        <v>1541</v>
      </c>
      <c r="AP388" t="s">
        <v>1541</v>
      </c>
    </row>
    <row r="389" spans="1:42" x14ac:dyDescent="0.25">
      <c r="A389" t="s">
        <v>3101</v>
      </c>
      <c r="B389" t="s">
        <v>3102</v>
      </c>
      <c r="C389" t="s">
        <v>3103</v>
      </c>
      <c r="D389" t="s">
        <v>1916</v>
      </c>
      <c r="E389" t="s">
        <v>3104</v>
      </c>
      <c r="F389" t="s">
        <v>1539</v>
      </c>
      <c r="G389" t="s">
        <v>1541</v>
      </c>
      <c r="H389" t="s">
        <v>1541</v>
      </c>
      <c r="I389" t="s">
        <v>3002</v>
      </c>
      <c r="J389" t="s">
        <v>1541</v>
      </c>
      <c r="K389">
        <v>1</v>
      </c>
      <c r="L389" t="s">
        <v>2636</v>
      </c>
      <c r="N389" t="s">
        <v>2089</v>
      </c>
      <c r="O389" t="s">
        <v>1545</v>
      </c>
      <c r="P389" t="s">
        <v>1545</v>
      </c>
      <c r="R389" t="s">
        <v>2121</v>
      </c>
      <c r="S389" t="s">
        <v>2852</v>
      </c>
      <c r="T389" t="s">
        <v>2853</v>
      </c>
      <c r="U389" t="s">
        <v>2121</v>
      </c>
      <c r="V389">
        <v>44340</v>
      </c>
      <c r="W389" t="s">
        <v>1</v>
      </c>
      <c r="X389" t="s">
        <v>1541</v>
      </c>
      <c r="Y389" t="s">
        <v>1541</v>
      </c>
      <c r="Z389">
        <v>21.88</v>
      </c>
      <c r="AA389">
        <v>176.92499999999998</v>
      </c>
      <c r="AB389" t="s">
        <v>2040</v>
      </c>
      <c r="AD389" t="s">
        <v>1567</v>
      </c>
      <c r="AE389">
        <v>0</v>
      </c>
      <c r="AF389" t="s">
        <v>1591</v>
      </c>
      <c r="AG389" t="s">
        <v>1567</v>
      </c>
      <c r="AH389">
        <v>0</v>
      </c>
      <c r="AI389">
        <v>0</v>
      </c>
      <c r="AJ389">
        <v>0</v>
      </c>
      <c r="AK389" t="s">
        <v>1608</v>
      </c>
      <c r="AL389">
        <v>44707</v>
      </c>
      <c r="AM389" t="s">
        <v>2044</v>
      </c>
      <c r="AN389" t="b">
        <v>1</v>
      </c>
      <c r="AO389" t="s">
        <v>1541</v>
      </c>
      <c r="AP389" t="b">
        <v>1</v>
      </c>
    </row>
    <row r="390" spans="1:42" x14ac:dyDescent="0.25">
      <c r="A390" t="s">
        <v>2630</v>
      </c>
      <c r="B390" t="s">
        <v>2631</v>
      </c>
      <c r="C390" t="s">
        <v>2632</v>
      </c>
      <c r="D390" t="s">
        <v>2633</v>
      </c>
      <c r="E390" t="s">
        <v>2634</v>
      </c>
      <c r="F390" t="s">
        <v>1539</v>
      </c>
      <c r="G390" t="s">
        <v>1541</v>
      </c>
      <c r="H390" t="s">
        <v>1541</v>
      </c>
      <c r="I390" t="s">
        <v>2635</v>
      </c>
      <c r="J390" t="s">
        <v>1541</v>
      </c>
      <c r="K390">
        <v>1</v>
      </c>
      <c r="L390" t="s">
        <v>2636</v>
      </c>
      <c r="N390" t="s">
        <v>2089</v>
      </c>
      <c r="R390" t="s">
        <v>2090</v>
      </c>
      <c r="T390" t="s">
        <v>2090</v>
      </c>
      <c r="U390" t="s">
        <v>1</v>
      </c>
      <c r="V390">
        <v>44396</v>
      </c>
      <c r="W390" t="s">
        <v>1</v>
      </c>
      <c r="X390" t="s">
        <v>1541</v>
      </c>
      <c r="Y390" t="s">
        <v>1541</v>
      </c>
      <c r="Z390">
        <v>21.88</v>
      </c>
      <c r="AA390">
        <v>176.92499999999998</v>
      </c>
      <c r="AB390" t="s">
        <v>2091</v>
      </c>
      <c r="AD390" t="s">
        <v>1567</v>
      </c>
      <c r="AE390">
        <v>0</v>
      </c>
      <c r="AF390" t="s">
        <v>1591</v>
      </c>
      <c r="AG390" t="s">
        <v>1567</v>
      </c>
      <c r="AH390">
        <v>0</v>
      </c>
      <c r="AI390">
        <v>0</v>
      </c>
      <c r="AJ390">
        <v>0</v>
      </c>
      <c r="AK390" t="s">
        <v>1552</v>
      </c>
      <c r="AL390">
        <v>44396</v>
      </c>
      <c r="AM390" t="s">
        <v>2044</v>
      </c>
      <c r="AN390" t="b">
        <v>1</v>
      </c>
      <c r="AO390" t="s">
        <v>1541</v>
      </c>
      <c r="AP390" t="b">
        <v>1</v>
      </c>
    </row>
    <row r="391" spans="1:42" x14ac:dyDescent="0.25">
      <c r="A391" t="s">
        <v>519</v>
      </c>
      <c r="B391">
        <v>11335565</v>
      </c>
      <c r="C391" t="s">
        <v>1620</v>
      </c>
      <c r="D391" t="s">
        <v>1537</v>
      </c>
      <c r="E391" t="s">
        <v>1621</v>
      </c>
      <c r="F391" t="s">
        <v>1539</v>
      </c>
      <c r="G391" t="s">
        <v>1574</v>
      </c>
      <c r="H391" t="s">
        <v>1582</v>
      </c>
      <c r="I391" t="s">
        <v>1542</v>
      </c>
      <c r="J391" t="s">
        <v>1575</v>
      </c>
      <c r="K391">
        <v>1</v>
      </c>
      <c r="L391" t="s">
        <v>1542</v>
      </c>
      <c r="N391" t="s">
        <v>1544</v>
      </c>
      <c r="O391" t="s">
        <v>1545</v>
      </c>
      <c r="Q391" t="s">
        <v>1576</v>
      </c>
      <c r="R391" t="s">
        <v>1577</v>
      </c>
      <c r="T391" t="s">
        <v>1577</v>
      </c>
      <c r="U391" t="s">
        <v>1</v>
      </c>
      <c r="V391">
        <v>43724</v>
      </c>
      <c r="W391" t="s">
        <v>1</v>
      </c>
      <c r="X391">
        <v>56</v>
      </c>
      <c r="Y391">
        <v>36.909999999999997</v>
      </c>
      <c r="Z391">
        <v>46.14</v>
      </c>
      <c r="AA391">
        <v>369.12</v>
      </c>
      <c r="AB391" t="s">
        <v>1547</v>
      </c>
      <c r="AD391" t="s">
        <v>1567</v>
      </c>
      <c r="AE391" t="s">
        <v>1590</v>
      </c>
      <c r="AF391" t="s">
        <v>1591</v>
      </c>
      <c r="AG391" t="s">
        <v>1592</v>
      </c>
      <c r="AH391" t="s">
        <v>1578</v>
      </c>
      <c r="AI391" t="s">
        <v>1579</v>
      </c>
      <c r="AJ391">
        <v>3</v>
      </c>
      <c r="AK391" t="s">
        <v>1552</v>
      </c>
      <c r="AL391">
        <v>43724</v>
      </c>
      <c r="AM391" t="s">
        <v>1577</v>
      </c>
      <c r="AN391" t="b">
        <v>1</v>
      </c>
      <c r="AO391" t="b">
        <v>1</v>
      </c>
      <c r="AP391" t="b">
        <v>1</v>
      </c>
    </row>
    <row r="392" spans="1:42" x14ac:dyDescent="0.25">
      <c r="A392" t="s">
        <v>867</v>
      </c>
      <c r="B392">
        <v>11859980</v>
      </c>
      <c r="C392" t="s">
        <v>1644</v>
      </c>
      <c r="D392" t="s">
        <v>1645</v>
      </c>
      <c r="E392" t="s">
        <v>1646</v>
      </c>
      <c r="F392" t="s">
        <v>1539</v>
      </c>
      <c r="G392" t="s">
        <v>1605</v>
      </c>
      <c r="H392" t="s">
        <v>1541</v>
      </c>
      <c r="I392" t="s">
        <v>1542</v>
      </c>
      <c r="J392" t="s">
        <v>1588</v>
      </c>
      <c r="K392">
        <v>1</v>
      </c>
      <c r="L392" t="s">
        <v>1542</v>
      </c>
      <c r="N392" t="s">
        <v>1544</v>
      </c>
      <c r="P392" t="s">
        <v>1545</v>
      </c>
      <c r="R392" t="s">
        <v>1589</v>
      </c>
      <c r="S392" t="s">
        <v>1647</v>
      </c>
      <c r="T392" t="s">
        <v>1589</v>
      </c>
      <c r="U392" t="s">
        <v>1589</v>
      </c>
      <c r="V392">
        <v>43871</v>
      </c>
      <c r="W392" t="s">
        <v>1</v>
      </c>
      <c r="X392">
        <v>38</v>
      </c>
      <c r="Y392">
        <v>27.71</v>
      </c>
      <c r="Z392">
        <v>34.64</v>
      </c>
      <c r="AA392">
        <v>277.12</v>
      </c>
      <c r="AB392" t="s">
        <v>1557</v>
      </c>
      <c r="AD392" t="s">
        <v>1567</v>
      </c>
      <c r="AE392" t="s">
        <v>1567</v>
      </c>
      <c r="AF392" t="s">
        <v>1549</v>
      </c>
      <c r="AG392" t="s">
        <v>1</v>
      </c>
      <c r="AH392" t="s">
        <v>1648</v>
      </c>
      <c r="AI392" t="s">
        <v>1593</v>
      </c>
      <c r="AJ392">
        <v>3</v>
      </c>
      <c r="AK392" t="s">
        <v>1608</v>
      </c>
      <c r="AL392">
        <v>44421</v>
      </c>
      <c r="AM392" t="s">
        <v>1594</v>
      </c>
      <c r="AN392" t="b">
        <v>1</v>
      </c>
      <c r="AO392" t="b">
        <v>1</v>
      </c>
      <c r="AP392" t="b">
        <v>1</v>
      </c>
    </row>
    <row r="393" spans="1:42" x14ac:dyDescent="0.25">
      <c r="A393" t="s">
        <v>1464</v>
      </c>
      <c r="B393">
        <v>13298700</v>
      </c>
      <c r="C393" t="s">
        <v>2569</v>
      </c>
      <c r="D393" t="s">
        <v>1995</v>
      </c>
      <c r="E393" t="s">
        <v>2570</v>
      </c>
      <c r="F393" t="s">
        <v>1539</v>
      </c>
      <c r="G393" t="s">
        <v>1574</v>
      </c>
      <c r="H393" t="s">
        <v>167</v>
      </c>
      <c r="I393" t="s">
        <v>2087</v>
      </c>
      <c r="J393" t="s">
        <v>2099</v>
      </c>
      <c r="K393">
        <v>1</v>
      </c>
      <c r="L393" t="s">
        <v>1542</v>
      </c>
      <c r="N393" t="s">
        <v>2089</v>
      </c>
      <c r="O393" t="s">
        <v>1545</v>
      </c>
      <c r="R393" t="s">
        <v>1589</v>
      </c>
      <c r="T393" t="s">
        <v>1589</v>
      </c>
      <c r="U393" t="s">
        <v>1</v>
      </c>
      <c r="V393">
        <v>44466</v>
      </c>
      <c r="W393" t="s">
        <v>1</v>
      </c>
      <c r="X393">
        <v>57</v>
      </c>
      <c r="Y393">
        <v>36.1</v>
      </c>
      <c r="Z393">
        <v>45.13</v>
      </c>
      <c r="AA393">
        <v>361.04</v>
      </c>
      <c r="AB393" t="s">
        <v>1547</v>
      </c>
      <c r="AD393" t="s">
        <v>1590</v>
      </c>
      <c r="AE393" t="s">
        <v>1583</v>
      </c>
      <c r="AF393" t="s">
        <v>1591</v>
      </c>
      <c r="AG393" t="s">
        <v>2320</v>
      </c>
      <c r="AH393" t="s">
        <v>2571</v>
      </c>
      <c r="AI393" t="s">
        <v>1593</v>
      </c>
      <c r="AJ393">
        <v>2</v>
      </c>
      <c r="AK393" t="s">
        <v>1552</v>
      </c>
      <c r="AL393">
        <v>44466</v>
      </c>
      <c r="AM393" t="s">
        <v>1594</v>
      </c>
      <c r="AN393" t="b">
        <v>1</v>
      </c>
      <c r="AO393" t="b">
        <v>1</v>
      </c>
      <c r="AP393" t="b">
        <v>1</v>
      </c>
    </row>
    <row r="394" spans="1:42" x14ac:dyDescent="0.25">
      <c r="A394" t="s">
        <v>1347</v>
      </c>
      <c r="B394">
        <v>11548457</v>
      </c>
      <c r="C394" t="s">
        <v>2475</v>
      </c>
      <c r="D394" t="s">
        <v>2476</v>
      </c>
      <c r="E394" t="s">
        <v>2477</v>
      </c>
      <c r="F394" t="s">
        <v>1556</v>
      </c>
      <c r="G394" t="s">
        <v>1605</v>
      </c>
      <c r="H394" t="s">
        <v>1541</v>
      </c>
      <c r="I394" t="s">
        <v>2087</v>
      </c>
      <c r="J394" t="s">
        <v>2088</v>
      </c>
      <c r="K394">
        <v>1</v>
      </c>
      <c r="L394" t="s">
        <v>1542</v>
      </c>
      <c r="N394" t="s">
        <v>2089</v>
      </c>
      <c r="P394" t="s">
        <v>1545</v>
      </c>
      <c r="R394" t="s">
        <v>2090</v>
      </c>
      <c r="T394" t="s">
        <v>2090</v>
      </c>
      <c r="U394" t="s">
        <v>2090</v>
      </c>
      <c r="V394">
        <v>43216</v>
      </c>
      <c r="W394" t="s">
        <v>1</v>
      </c>
      <c r="X394">
        <v>37</v>
      </c>
      <c r="Y394">
        <v>23.66</v>
      </c>
      <c r="Z394">
        <v>29.58</v>
      </c>
      <c r="AA394">
        <v>236.64</v>
      </c>
      <c r="AB394" t="s">
        <v>2091</v>
      </c>
      <c r="AD394" t="s">
        <v>1548</v>
      </c>
      <c r="AE394">
        <v>0</v>
      </c>
      <c r="AF394" t="s">
        <v>1591</v>
      </c>
      <c r="AG394" t="s">
        <v>1548</v>
      </c>
      <c r="AH394">
        <v>0</v>
      </c>
      <c r="AI394">
        <v>0</v>
      </c>
      <c r="AJ394">
        <v>0</v>
      </c>
      <c r="AK394" t="s">
        <v>1608</v>
      </c>
      <c r="AL394">
        <v>44421</v>
      </c>
      <c r="AM394" t="s">
        <v>2044</v>
      </c>
      <c r="AN394" t="b">
        <v>1</v>
      </c>
      <c r="AO394" t="b">
        <v>1</v>
      </c>
      <c r="AP394" t="b">
        <v>1</v>
      </c>
    </row>
    <row r="395" spans="1:42" x14ac:dyDescent="0.25">
      <c r="A395" t="s">
        <v>742</v>
      </c>
      <c r="B395">
        <v>11711550</v>
      </c>
      <c r="C395" t="s">
        <v>1911</v>
      </c>
      <c r="D395" t="s">
        <v>1912</v>
      </c>
      <c r="E395" t="s">
        <v>1913</v>
      </c>
      <c r="F395" t="s">
        <v>1539</v>
      </c>
      <c r="G395" t="s">
        <v>1540</v>
      </c>
      <c r="H395" t="s">
        <v>1541</v>
      </c>
      <c r="I395" t="s">
        <v>1542</v>
      </c>
      <c r="J395" t="s">
        <v>1588</v>
      </c>
      <c r="K395">
        <v>1</v>
      </c>
      <c r="L395" t="s">
        <v>1542</v>
      </c>
      <c r="N395" t="s">
        <v>1544</v>
      </c>
      <c r="O395" t="s">
        <v>1545</v>
      </c>
      <c r="Q395" t="s">
        <v>1576</v>
      </c>
      <c r="R395" t="s">
        <v>1589</v>
      </c>
      <c r="T395" t="s">
        <v>1589</v>
      </c>
      <c r="U395" t="s">
        <v>1</v>
      </c>
      <c r="V395">
        <v>43563</v>
      </c>
      <c r="W395" t="s">
        <v>1</v>
      </c>
      <c r="X395">
        <v>53</v>
      </c>
      <c r="Y395">
        <v>33.03</v>
      </c>
      <c r="Z395">
        <v>41.29</v>
      </c>
      <c r="AA395">
        <v>330.32</v>
      </c>
      <c r="AB395" t="s">
        <v>1547</v>
      </c>
      <c r="AD395" t="s">
        <v>1590</v>
      </c>
      <c r="AE395" t="s">
        <v>1567</v>
      </c>
      <c r="AF395" t="s">
        <v>1591</v>
      </c>
      <c r="AG395" t="s">
        <v>1820</v>
      </c>
      <c r="AH395" t="s">
        <v>1593</v>
      </c>
      <c r="AI395" t="s">
        <v>1914</v>
      </c>
      <c r="AJ395">
        <v>2</v>
      </c>
      <c r="AK395" t="s">
        <v>1608</v>
      </c>
      <c r="AL395">
        <v>44440</v>
      </c>
      <c r="AM395" t="s">
        <v>1594</v>
      </c>
      <c r="AN395" t="b">
        <v>1</v>
      </c>
      <c r="AO395" t="b">
        <v>1</v>
      </c>
      <c r="AP395" t="b">
        <v>1</v>
      </c>
    </row>
    <row r="396" spans="1:42" x14ac:dyDescent="0.25">
      <c r="A396" t="s">
        <v>2912</v>
      </c>
      <c r="B396" t="s">
        <v>2913</v>
      </c>
      <c r="C396" t="s">
        <v>2914</v>
      </c>
      <c r="D396" t="s">
        <v>2915</v>
      </c>
      <c r="E396" t="s">
        <v>2916</v>
      </c>
      <c r="F396" t="s">
        <v>1539</v>
      </c>
      <c r="G396" t="s">
        <v>1541</v>
      </c>
      <c r="H396" t="s">
        <v>1541</v>
      </c>
      <c r="I396" t="s">
        <v>2851</v>
      </c>
      <c r="J396" t="s">
        <v>1541</v>
      </c>
      <c r="K396">
        <v>1</v>
      </c>
      <c r="L396" t="s">
        <v>2636</v>
      </c>
      <c r="N396" t="s">
        <v>2089</v>
      </c>
      <c r="O396" t="s">
        <v>1545</v>
      </c>
      <c r="P396" t="s">
        <v>1545</v>
      </c>
      <c r="R396" t="s">
        <v>2121</v>
      </c>
      <c r="S396" t="s">
        <v>2852</v>
      </c>
      <c r="T396" t="s">
        <v>2853</v>
      </c>
      <c r="U396" t="s">
        <v>2121</v>
      </c>
      <c r="V396">
        <v>44830</v>
      </c>
      <c r="W396" t="s">
        <v>1</v>
      </c>
      <c r="X396" t="s">
        <v>1541</v>
      </c>
      <c r="Y396" t="s">
        <v>1541</v>
      </c>
      <c r="Z396">
        <v>21.88</v>
      </c>
      <c r="AA396">
        <v>176.92499999999998</v>
      </c>
      <c r="AB396" t="s">
        <v>2040</v>
      </c>
      <c r="AD396" t="s">
        <v>1567</v>
      </c>
      <c r="AE396">
        <v>0</v>
      </c>
      <c r="AF396" t="s">
        <v>1591</v>
      </c>
      <c r="AG396" t="s">
        <v>1567</v>
      </c>
      <c r="AH396">
        <v>0</v>
      </c>
      <c r="AI396">
        <v>0</v>
      </c>
      <c r="AJ396">
        <v>0</v>
      </c>
      <c r="AK396" t="s">
        <v>1552</v>
      </c>
      <c r="AL396">
        <v>44830</v>
      </c>
      <c r="AM396" t="s">
        <v>2044</v>
      </c>
      <c r="AN396" t="b">
        <v>1</v>
      </c>
      <c r="AO396" t="s">
        <v>1541</v>
      </c>
      <c r="AP396" t="b">
        <v>1</v>
      </c>
    </row>
    <row r="397" spans="1:42" x14ac:dyDescent="0.25">
      <c r="A397" t="s">
        <v>1499</v>
      </c>
      <c r="B397">
        <v>10355186</v>
      </c>
      <c r="C397" t="s">
        <v>2027</v>
      </c>
      <c r="D397" t="s">
        <v>2028</v>
      </c>
      <c r="E397" t="s">
        <v>2029</v>
      </c>
      <c r="F397" t="s">
        <v>1539</v>
      </c>
      <c r="G397" t="s">
        <v>1574</v>
      </c>
      <c r="H397" t="s">
        <v>167</v>
      </c>
      <c r="I397" t="s">
        <v>2030</v>
      </c>
      <c r="J397">
        <v>46000791</v>
      </c>
      <c r="K397">
        <v>1</v>
      </c>
      <c r="L397" t="s">
        <v>1542</v>
      </c>
      <c r="N397" t="s">
        <v>2031</v>
      </c>
      <c r="R397" t="s">
        <v>1546</v>
      </c>
      <c r="T397" t="s">
        <v>1546</v>
      </c>
      <c r="U397" t="s">
        <v>1</v>
      </c>
      <c r="V397">
        <v>44858</v>
      </c>
      <c r="W397" t="s">
        <v>1</v>
      </c>
      <c r="X397">
        <v>56</v>
      </c>
      <c r="Y397">
        <v>37.770000000000003</v>
      </c>
      <c r="Z397">
        <v>54.48</v>
      </c>
      <c r="AA397">
        <v>435.84</v>
      </c>
      <c r="AB397" t="s">
        <v>1547</v>
      </c>
      <c r="AD397" t="s">
        <v>1583</v>
      </c>
      <c r="AE397" t="s">
        <v>1583</v>
      </c>
      <c r="AF397" t="s">
        <v>1549</v>
      </c>
      <c r="AG397" t="s">
        <v>1</v>
      </c>
      <c r="AH397" t="s">
        <v>2032</v>
      </c>
      <c r="AI397" t="s">
        <v>2032</v>
      </c>
      <c r="AJ397">
        <v>3</v>
      </c>
      <c r="AK397" t="s">
        <v>1552</v>
      </c>
      <c r="AL397">
        <v>44860</v>
      </c>
      <c r="AM397" t="s">
        <v>1546</v>
      </c>
      <c r="AN397" t="b">
        <v>1</v>
      </c>
      <c r="AO397" t="b">
        <v>0</v>
      </c>
      <c r="AP397" t="b">
        <v>1</v>
      </c>
    </row>
    <row r="398" spans="1:42" x14ac:dyDescent="0.25">
      <c r="A398" t="s">
        <v>452</v>
      </c>
      <c r="B398">
        <v>11443065</v>
      </c>
      <c r="C398" t="s">
        <v>1859</v>
      </c>
      <c r="D398" t="s">
        <v>1857</v>
      </c>
      <c r="E398" t="s">
        <v>1860</v>
      </c>
      <c r="F398" t="s">
        <v>1539</v>
      </c>
      <c r="G398" t="s">
        <v>1597</v>
      </c>
      <c r="H398" t="s">
        <v>1541</v>
      </c>
      <c r="I398" t="s">
        <v>1542</v>
      </c>
      <c r="J398" t="s">
        <v>1543</v>
      </c>
      <c r="K398">
        <v>1</v>
      </c>
      <c r="L398" t="s">
        <v>1542</v>
      </c>
      <c r="N398" t="s">
        <v>1544</v>
      </c>
      <c r="O398" t="s">
        <v>1545</v>
      </c>
      <c r="Q398" t="s">
        <v>1576</v>
      </c>
      <c r="R398" t="s">
        <v>1546</v>
      </c>
      <c r="T398" t="s">
        <v>1546</v>
      </c>
      <c r="U398" t="s">
        <v>1</v>
      </c>
      <c r="V398">
        <v>42948</v>
      </c>
      <c r="W398" t="s">
        <v>1</v>
      </c>
      <c r="X398">
        <v>66</v>
      </c>
      <c r="Y398">
        <v>74.97</v>
      </c>
      <c r="Z398">
        <v>93.71</v>
      </c>
      <c r="AA398">
        <v>749.68</v>
      </c>
      <c r="AB398" t="s">
        <v>1547</v>
      </c>
      <c r="AD398" t="s">
        <v>1548</v>
      </c>
      <c r="AE398" t="s">
        <v>1583</v>
      </c>
      <c r="AF398" t="s">
        <v>1591</v>
      </c>
      <c r="AG398" t="s">
        <v>1624</v>
      </c>
      <c r="AH398" t="s">
        <v>1861</v>
      </c>
      <c r="AI398" t="s">
        <v>1862</v>
      </c>
      <c r="AJ398">
        <v>1</v>
      </c>
      <c r="AK398" t="s">
        <v>1</v>
      </c>
      <c r="AL398" t="s">
        <v>1</v>
      </c>
      <c r="AM398" t="s">
        <v>1546</v>
      </c>
      <c r="AN398" t="b">
        <v>1</v>
      </c>
      <c r="AO398" t="b">
        <v>1</v>
      </c>
      <c r="AP398" t="b">
        <v>1</v>
      </c>
    </row>
    <row r="399" spans="1:42" x14ac:dyDescent="0.25">
      <c r="A399" t="s">
        <v>2790</v>
      </c>
      <c r="B399" t="s">
        <v>2791</v>
      </c>
      <c r="C399" t="s">
        <v>2792</v>
      </c>
      <c r="D399" t="s">
        <v>2345</v>
      </c>
      <c r="E399" t="s">
        <v>2793</v>
      </c>
      <c r="F399" t="s">
        <v>1539</v>
      </c>
      <c r="G399" t="s">
        <v>1541</v>
      </c>
      <c r="H399" t="s">
        <v>1541</v>
      </c>
      <c r="I399" t="s">
        <v>2769</v>
      </c>
      <c r="J399" t="s">
        <v>1541</v>
      </c>
      <c r="K399">
        <v>1</v>
      </c>
      <c r="L399" t="s">
        <v>2768</v>
      </c>
      <c r="N399" t="s">
        <v>2089</v>
      </c>
      <c r="R399" t="s">
        <v>2109</v>
      </c>
      <c r="S399" t="s">
        <v>1548</v>
      </c>
      <c r="T399" t="s">
        <v>2110</v>
      </c>
      <c r="U399" t="s">
        <v>1</v>
      </c>
      <c r="V399">
        <v>44028</v>
      </c>
      <c r="W399" t="s">
        <v>1</v>
      </c>
      <c r="X399" t="s">
        <v>1541</v>
      </c>
      <c r="Y399" t="s">
        <v>1541</v>
      </c>
      <c r="Z399">
        <v>23.75</v>
      </c>
      <c r="AA399">
        <v>191.88499999999999</v>
      </c>
      <c r="AB399" t="s">
        <v>1541</v>
      </c>
      <c r="AC399" t="s">
        <v>1557</v>
      </c>
      <c r="AD399" t="s">
        <v>1548</v>
      </c>
      <c r="AE399" t="s">
        <v>1548</v>
      </c>
      <c r="AF399" t="s">
        <v>1549</v>
      </c>
      <c r="AG399" t="s">
        <v>1</v>
      </c>
      <c r="AH399">
        <v>0</v>
      </c>
      <c r="AI399">
        <v>0</v>
      </c>
      <c r="AJ399">
        <v>0</v>
      </c>
      <c r="AK399" t="s">
        <v>1552</v>
      </c>
      <c r="AL399">
        <v>44028</v>
      </c>
      <c r="AM399" t="s">
        <v>2109</v>
      </c>
      <c r="AN399" t="b">
        <v>1</v>
      </c>
      <c r="AO399" t="s">
        <v>1541</v>
      </c>
      <c r="AP399" t="s">
        <v>1541</v>
      </c>
    </row>
    <row r="400" spans="1:42" x14ac:dyDescent="0.25">
      <c r="A400" t="s">
        <v>198</v>
      </c>
      <c r="B400">
        <v>10076139</v>
      </c>
      <c r="C400" t="s">
        <v>2010</v>
      </c>
      <c r="D400" t="s">
        <v>2011</v>
      </c>
      <c r="E400" t="s">
        <v>2012</v>
      </c>
      <c r="F400" t="s">
        <v>1539</v>
      </c>
      <c r="G400" t="s">
        <v>1769</v>
      </c>
      <c r="H400" t="s">
        <v>1541</v>
      </c>
      <c r="I400" t="s">
        <v>2006</v>
      </c>
      <c r="J400" t="s">
        <v>2007</v>
      </c>
      <c r="K400">
        <v>1</v>
      </c>
      <c r="L400" t="s">
        <v>1542</v>
      </c>
      <c r="N400" t="s">
        <v>1544</v>
      </c>
      <c r="O400" t="s">
        <v>1545</v>
      </c>
      <c r="R400" t="s">
        <v>1635</v>
      </c>
      <c r="T400" t="s">
        <v>1635</v>
      </c>
      <c r="U400" t="s">
        <v>1</v>
      </c>
      <c r="V400">
        <v>35117</v>
      </c>
      <c r="W400" t="s">
        <v>1</v>
      </c>
      <c r="X400">
        <v>70</v>
      </c>
      <c r="Y400">
        <v>86.13</v>
      </c>
      <c r="Z400">
        <v>107.66</v>
      </c>
      <c r="AA400">
        <v>861.28</v>
      </c>
      <c r="AB400" t="s">
        <v>1547</v>
      </c>
      <c r="AD400" t="s">
        <v>1583</v>
      </c>
      <c r="AE400" t="s">
        <v>1590</v>
      </c>
      <c r="AF400" t="s">
        <v>1591</v>
      </c>
      <c r="AG400" t="s">
        <v>2013</v>
      </c>
      <c r="AH400">
        <v>0</v>
      </c>
      <c r="AI400">
        <v>0</v>
      </c>
      <c r="AJ400">
        <v>1</v>
      </c>
      <c r="AK400" t="s">
        <v>1</v>
      </c>
      <c r="AL400" t="s">
        <v>1</v>
      </c>
      <c r="AM400" t="s">
        <v>1635</v>
      </c>
      <c r="AN400" t="b">
        <v>1</v>
      </c>
      <c r="AO400" t="b">
        <v>1</v>
      </c>
      <c r="AP400" t="b">
        <v>1</v>
      </c>
    </row>
    <row r="401" spans="1:42" x14ac:dyDescent="0.25">
      <c r="A401" t="s">
        <v>3329</v>
      </c>
      <c r="B401" t="s">
        <v>3330</v>
      </c>
      <c r="C401" t="s">
        <v>3331</v>
      </c>
      <c r="D401" t="s">
        <v>3332</v>
      </c>
      <c r="E401" t="s">
        <v>3333</v>
      </c>
      <c r="F401" t="s">
        <v>1539</v>
      </c>
      <c r="G401" t="s">
        <v>1541</v>
      </c>
      <c r="H401" t="s">
        <v>1541</v>
      </c>
      <c r="I401" t="s">
        <v>3308</v>
      </c>
      <c r="J401" t="s">
        <v>1541</v>
      </c>
      <c r="K401">
        <v>1</v>
      </c>
      <c r="L401" t="s">
        <v>2636</v>
      </c>
      <c r="N401" t="s">
        <v>1544</v>
      </c>
      <c r="O401" t="s">
        <v>1545</v>
      </c>
      <c r="Q401" t="s">
        <v>1576</v>
      </c>
      <c r="R401" t="s">
        <v>1546</v>
      </c>
      <c r="T401" t="s">
        <v>1546</v>
      </c>
      <c r="U401" t="s">
        <v>1</v>
      </c>
      <c r="V401">
        <v>44690</v>
      </c>
      <c r="W401" t="s">
        <v>1</v>
      </c>
      <c r="X401" t="s">
        <v>1541</v>
      </c>
      <c r="Y401" t="s">
        <v>1541</v>
      </c>
      <c r="Z401">
        <v>32.5</v>
      </c>
      <c r="AA401">
        <v>261.88499999999999</v>
      </c>
      <c r="AB401" t="s">
        <v>1557</v>
      </c>
      <c r="AD401" t="s">
        <v>1583</v>
      </c>
      <c r="AE401" t="s">
        <v>1583</v>
      </c>
      <c r="AF401" t="s">
        <v>1549</v>
      </c>
      <c r="AG401" t="s">
        <v>1</v>
      </c>
      <c r="AH401" t="s">
        <v>3334</v>
      </c>
      <c r="AI401" t="s">
        <v>1910</v>
      </c>
      <c r="AJ401">
        <v>3</v>
      </c>
      <c r="AK401" t="s">
        <v>1552</v>
      </c>
      <c r="AL401">
        <v>44685</v>
      </c>
      <c r="AM401" t="s">
        <v>1546</v>
      </c>
      <c r="AN401" t="b">
        <v>1</v>
      </c>
      <c r="AO401" t="s">
        <v>1541</v>
      </c>
      <c r="AP401" t="b">
        <v>1</v>
      </c>
    </row>
    <row r="402" spans="1:42" x14ac:dyDescent="0.25">
      <c r="A402" t="s">
        <v>828</v>
      </c>
      <c r="B402">
        <v>13609656</v>
      </c>
      <c r="C402" t="s">
        <v>1790</v>
      </c>
      <c r="D402" t="s">
        <v>1788</v>
      </c>
      <c r="E402" t="s">
        <v>1791</v>
      </c>
      <c r="F402" t="s">
        <v>1539</v>
      </c>
      <c r="G402" t="s">
        <v>1574</v>
      </c>
      <c r="H402" t="s">
        <v>1754</v>
      </c>
      <c r="I402" t="s">
        <v>1542</v>
      </c>
      <c r="J402" t="s">
        <v>1543</v>
      </c>
      <c r="K402">
        <v>1</v>
      </c>
      <c r="L402" t="s">
        <v>1542</v>
      </c>
      <c r="N402" t="s">
        <v>1634</v>
      </c>
      <c r="O402" t="s">
        <v>1545</v>
      </c>
      <c r="R402" t="s">
        <v>1546</v>
      </c>
      <c r="T402" t="s">
        <v>1546</v>
      </c>
      <c r="U402" t="s">
        <v>1</v>
      </c>
      <c r="V402">
        <v>44886</v>
      </c>
      <c r="W402" t="s">
        <v>1</v>
      </c>
      <c r="X402">
        <v>58</v>
      </c>
      <c r="Y402">
        <v>52.03</v>
      </c>
      <c r="Z402">
        <v>65.040000000000006</v>
      </c>
      <c r="AA402">
        <v>520.32000000000005</v>
      </c>
      <c r="AB402" t="s">
        <v>1547</v>
      </c>
      <c r="AD402" t="s">
        <v>1567</v>
      </c>
      <c r="AE402" t="s">
        <v>1567</v>
      </c>
      <c r="AF402" t="s">
        <v>1549</v>
      </c>
      <c r="AG402" t="s">
        <v>1</v>
      </c>
      <c r="AH402" t="s">
        <v>1612</v>
      </c>
      <c r="AI402" t="s">
        <v>1551</v>
      </c>
      <c r="AJ402">
        <v>3</v>
      </c>
      <c r="AK402" t="s">
        <v>1552</v>
      </c>
      <c r="AL402">
        <v>44892</v>
      </c>
      <c r="AM402" t="s">
        <v>1546</v>
      </c>
      <c r="AN402" t="b">
        <v>1</v>
      </c>
      <c r="AO402" t="b">
        <v>1</v>
      </c>
      <c r="AP402" t="b">
        <v>1</v>
      </c>
    </row>
    <row r="403" spans="1:42" x14ac:dyDescent="0.25">
      <c r="A403" t="s">
        <v>924</v>
      </c>
      <c r="B403">
        <v>11650970</v>
      </c>
      <c r="C403" t="s">
        <v>2466</v>
      </c>
      <c r="D403" t="s">
        <v>2467</v>
      </c>
      <c r="E403" t="s">
        <v>2468</v>
      </c>
      <c r="F403" t="s">
        <v>1556</v>
      </c>
      <c r="G403" t="s">
        <v>1605</v>
      </c>
      <c r="H403" t="s">
        <v>1541</v>
      </c>
      <c r="I403" t="s">
        <v>2087</v>
      </c>
      <c r="J403" t="s">
        <v>2207</v>
      </c>
      <c r="K403">
        <v>1</v>
      </c>
      <c r="L403" t="s">
        <v>1542</v>
      </c>
      <c r="N403" t="s">
        <v>1634</v>
      </c>
      <c r="R403" t="s">
        <v>1671</v>
      </c>
      <c r="T403" t="s">
        <v>1671</v>
      </c>
      <c r="U403" t="s">
        <v>1</v>
      </c>
      <c r="V403">
        <v>44805</v>
      </c>
      <c r="W403" t="s">
        <v>1</v>
      </c>
      <c r="X403">
        <v>38</v>
      </c>
      <c r="Y403">
        <v>25.15</v>
      </c>
      <c r="Z403">
        <v>31.44</v>
      </c>
      <c r="AA403">
        <v>251.52</v>
      </c>
      <c r="AB403" t="s">
        <v>1557</v>
      </c>
      <c r="AD403" t="s">
        <v>1590</v>
      </c>
      <c r="AE403" t="s">
        <v>1776</v>
      </c>
      <c r="AF403" t="s">
        <v>1591</v>
      </c>
      <c r="AG403" t="s">
        <v>1777</v>
      </c>
      <c r="AH403" t="s">
        <v>2469</v>
      </c>
      <c r="AI403" t="s">
        <v>2470</v>
      </c>
      <c r="AJ403">
        <v>2</v>
      </c>
      <c r="AK403" t="s">
        <v>1552</v>
      </c>
      <c r="AL403">
        <v>44817</v>
      </c>
      <c r="AM403" t="s">
        <v>1602</v>
      </c>
      <c r="AN403" t="b">
        <v>1</v>
      </c>
      <c r="AO403" t="b">
        <v>1</v>
      </c>
      <c r="AP403" t="b">
        <v>1</v>
      </c>
    </row>
    <row r="404" spans="1:42" x14ac:dyDescent="0.25">
      <c r="A404" t="s">
        <v>889</v>
      </c>
      <c r="B404">
        <v>10807046</v>
      </c>
      <c r="C404" t="s">
        <v>1888</v>
      </c>
      <c r="D404" t="s">
        <v>1875</v>
      </c>
      <c r="E404" t="s">
        <v>1889</v>
      </c>
      <c r="F404" t="s">
        <v>1539</v>
      </c>
      <c r="G404" t="s">
        <v>1574</v>
      </c>
      <c r="H404" t="s">
        <v>167</v>
      </c>
      <c r="I404" t="s">
        <v>1542</v>
      </c>
      <c r="J404" t="s">
        <v>1575</v>
      </c>
      <c r="K404">
        <v>1</v>
      </c>
      <c r="L404" t="s">
        <v>1542</v>
      </c>
      <c r="N404" t="s">
        <v>1544</v>
      </c>
      <c r="O404" t="s">
        <v>1545</v>
      </c>
      <c r="Q404" t="s">
        <v>1576</v>
      </c>
      <c r="R404" t="s">
        <v>1577</v>
      </c>
      <c r="T404" t="s">
        <v>1577</v>
      </c>
      <c r="U404" t="s">
        <v>1</v>
      </c>
      <c r="V404">
        <v>43997</v>
      </c>
      <c r="W404" t="s">
        <v>1</v>
      </c>
      <c r="X404">
        <v>57</v>
      </c>
      <c r="Y404">
        <v>43.02</v>
      </c>
      <c r="Z404">
        <v>53.78</v>
      </c>
      <c r="AA404">
        <v>430.24</v>
      </c>
      <c r="AB404" t="s">
        <v>1547</v>
      </c>
      <c r="AD404" t="s">
        <v>1567</v>
      </c>
      <c r="AE404" t="s">
        <v>1583</v>
      </c>
      <c r="AF404" t="s">
        <v>1591</v>
      </c>
      <c r="AG404" t="s">
        <v>1665</v>
      </c>
      <c r="AH404" t="s">
        <v>1578</v>
      </c>
      <c r="AI404" t="s">
        <v>1639</v>
      </c>
      <c r="AJ404">
        <v>4</v>
      </c>
      <c r="AK404" t="s">
        <v>1552</v>
      </c>
      <c r="AL404">
        <v>43997</v>
      </c>
      <c r="AM404" t="s">
        <v>1577</v>
      </c>
      <c r="AN404" t="b">
        <v>1</v>
      </c>
      <c r="AO404" t="b">
        <v>1</v>
      </c>
      <c r="AP404" t="b">
        <v>1</v>
      </c>
    </row>
    <row r="405" spans="1:42" x14ac:dyDescent="0.25">
      <c r="A405" t="s">
        <v>697</v>
      </c>
      <c r="B405">
        <v>13145081</v>
      </c>
      <c r="C405" t="s">
        <v>1863</v>
      </c>
      <c r="D405" t="s">
        <v>1864</v>
      </c>
      <c r="E405" t="s">
        <v>1865</v>
      </c>
      <c r="F405" t="s">
        <v>1539</v>
      </c>
      <c r="G405" t="s">
        <v>1540</v>
      </c>
      <c r="H405" t="s">
        <v>1541</v>
      </c>
      <c r="I405" t="s">
        <v>1542</v>
      </c>
      <c r="J405" t="s">
        <v>1598</v>
      </c>
      <c r="K405">
        <v>1</v>
      </c>
      <c r="L405" t="s">
        <v>1542</v>
      </c>
      <c r="N405" t="s">
        <v>1544</v>
      </c>
      <c r="O405" t="s">
        <v>1545</v>
      </c>
      <c r="R405" t="s">
        <v>1729</v>
      </c>
      <c r="T405" t="s">
        <v>1729</v>
      </c>
      <c r="U405" t="s">
        <v>1</v>
      </c>
      <c r="V405">
        <v>44348</v>
      </c>
      <c r="W405" t="s">
        <v>1</v>
      </c>
      <c r="X405">
        <v>50</v>
      </c>
      <c r="Y405">
        <v>26.41</v>
      </c>
      <c r="Z405">
        <v>33.01</v>
      </c>
      <c r="AA405">
        <v>264.08</v>
      </c>
      <c r="AB405" t="s">
        <v>1547</v>
      </c>
      <c r="AD405" t="s">
        <v>1567</v>
      </c>
      <c r="AE405" t="s">
        <v>1583</v>
      </c>
      <c r="AF405" t="s">
        <v>1591</v>
      </c>
      <c r="AG405" t="s">
        <v>1665</v>
      </c>
      <c r="AH405" t="s">
        <v>1730</v>
      </c>
      <c r="AI405" t="s">
        <v>1731</v>
      </c>
      <c r="AJ405">
        <v>3</v>
      </c>
      <c r="AK405" t="s">
        <v>1866</v>
      </c>
      <c r="AL405">
        <v>44348</v>
      </c>
      <c r="AM405" t="s">
        <v>1602</v>
      </c>
      <c r="AN405" t="b">
        <v>1</v>
      </c>
      <c r="AO405" t="b">
        <v>1</v>
      </c>
      <c r="AP405" t="b">
        <v>1</v>
      </c>
    </row>
    <row r="406" spans="1:42" x14ac:dyDescent="0.25">
      <c r="A406" t="s">
        <v>3073</v>
      </c>
      <c r="B406" t="s">
        <v>3074</v>
      </c>
      <c r="C406" t="s">
        <v>3075</v>
      </c>
      <c r="D406" t="s">
        <v>2385</v>
      </c>
      <c r="E406" t="s">
        <v>3076</v>
      </c>
      <c r="F406" t="s">
        <v>1556</v>
      </c>
      <c r="G406" t="s">
        <v>1541</v>
      </c>
      <c r="H406" t="s">
        <v>1541</v>
      </c>
      <c r="I406" t="s">
        <v>3002</v>
      </c>
      <c r="J406" t="s">
        <v>1541</v>
      </c>
      <c r="K406">
        <v>1</v>
      </c>
      <c r="L406" t="s">
        <v>2636</v>
      </c>
      <c r="N406" t="s">
        <v>2089</v>
      </c>
      <c r="R406" t="s">
        <v>2090</v>
      </c>
      <c r="T406" t="s">
        <v>2090</v>
      </c>
      <c r="U406" t="s">
        <v>1</v>
      </c>
      <c r="V406">
        <v>43497</v>
      </c>
      <c r="W406" t="s">
        <v>1</v>
      </c>
      <c r="X406" t="s">
        <v>1541</v>
      </c>
      <c r="Y406" t="s">
        <v>1541</v>
      </c>
      <c r="Z406">
        <v>20.63</v>
      </c>
      <c r="AA406">
        <v>166.92499999999998</v>
      </c>
      <c r="AB406" t="s">
        <v>2091</v>
      </c>
      <c r="AD406" t="s">
        <v>1567</v>
      </c>
      <c r="AE406">
        <v>0</v>
      </c>
      <c r="AF406" t="s">
        <v>1591</v>
      </c>
      <c r="AG406" t="s">
        <v>1567</v>
      </c>
      <c r="AH406">
        <v>0</v>
      </c>
      <c r="AI406">
        <v>0</v>
      </c>
      <c r="AJ406">
        <v>0</v>
      </c>
      <c r="AK406" t="s">
        <v>1</v>
      </c>
      <c r="AL406" t="s">
        <v>1</v>
      </c>
      <c r="AM406" t="s">
        <v>2044</v>
      </c>
      <c r="AN406" t="b">
        <v>1</v>
      </c>
      <c r="AO406" t="s">
        <v>1541</v>
      </c>
      <c r="AP406" t="b">
        <v>1</v>
      </c>
    </row>
    <row r="407" spans="1:42" x14ac:dyDescent="0.25">
      <c r="A407" t="s">
        <v>3639</v>
      </c>
      <c r="B407" t="s">
        <v>3640</v>
      </c>
      <c r="C407" t="s">
        <v>3075</v>
      </c>
      <c r="D407" t="s">
        <v>3641</v>
      </c>
      <c r="E407" t="s">
        <v>3642</v>
      </c>
      <c r="F407" t="s">
        <v>1556</v>
      </c>
      <c r="G407" t="s">
        <v>1541</v>
      </c>
      <c r="H407" t="s">
        <v>1541</v>
      </c>
      <c r="I407" t="s">
        <v>3621</v>
      </c>
      <c r="J407" t="s">
        <v>1541</v>
      </c>
      <c r="K407">
        <v>1</v>
      </c>
      <c r="L407" t="s">
        <v>2636</v>
      </c>
      <c r="N407" t="s">
        <v>2089</v>
      </c>
      <c r="R407" t="s">
        <v>2090</v>
      </c>
      <c r="T407" t="s">
        <v>2090</v>
      </c>
      <c r="U407" t="s">
        <v>1</v>
      </c>
      <c r="V407">
        <v>44781</v>
      </c>
      <c r="W407" t="s">
        <v>1</v>
      </c>
      <c r="X407" t="s">
        <v>1541</v>
      </c>
      <c r="Y407" t="s">
        <v>1541</v>
      </c>
      <c r="Z407">
        <v>20</v>
      </c>
      <c r="AA407">
        <v>161.88499999999999</v>
      </c>
      <c r="AB407" t="s">
        <v>2091</v>
      </c>
      <c r="AD407" t="s">
        <v>1567</v>
      </c>
      <c r="AE407">
        <v>0</v>
      </c>
      <c r="AF407" t="s">
        <v>1591</v>
      </c>
      <c r="AG407" t="s">
        <v>1567</v>
      </c>
      <c r="AH407">
        <v>0</v>
      </c>
      <c r="AI407">
        <v>0</v>
      </c>
      <c r="AJ407">
        <v>0</v>
      </c>
      <c r="AK407" t="s">
        <v>1552</v>
      </c>
      <c r="AL407">
        <v>44781</v>
      </c>
      <c r="AM407" t="s">
        <v>2044</v>
      </c>
      <c r="AN407" t="b">
        <v>1</v>
      </c>
      <c r="AO407" t="s">
        <v>1541</v>
      </c>
      <c r="AP407" t="b">
        <v>1</v>
      </c>
    </row>
    <row r="408" spans="1:42" x14ac:dyDescent="0.25">
      <c r="A408" t="s">
        <v>946</v>
      </c>
      <c r="B408">
        <v>11394652</v>
      </c>
      <c r="C408" t="s">
        <v>1878</v>
      </c>
      <c r="D408" t="s">
        <v>1877</v>
      </c>
      <c r="E408" t="s">
        <v>1879</v>
      </c>
      <c r="F408" t="s">
        <v>1539</v>
      </c>
      <c r="G408" t="s">
        <v>1540</v>
      </c>
      <c r="H408" t="s">
        <v>1541</v>
      </c>
      <c r="I408" t="s">
        <v>1542</v>
      </c>
      <c r="J408" t="s">
        <v>1543</v>
      </c>
      <c r="K408">
        <v>1</v>
      </c>
      <c r="L408" t="s">
        <v>1542</v>
      </c>
      <c r="N408" t="s">
        <v>1544</v>
      </c>
      <c r="O408" t="s">
        <v>1545</v>
      </c>
      <c r="Q408" t="s">
        <v>1576</v>
      </c>
      <c r="R408" t="s">
        <v>1546</v>
      </c>
      <c r="T408" t="s">
        <v>1546</v>
      </c>
      <c r="U408" t="s">
        <v>1</v>
      </c>
      <c r="V408">
        <v>42887</v>
      </c>
      <c r="W408" t="s">
        <v>1</v>
      </c>
      <c r="X408">
        <v>52</v>
      </c>
      <c r="Y408">
        <v>29.84</v>
      </c>
      <c r="Z408">
        <v>37.299999999999997</v>
      </c>
      <c r="AA408">
        <v>298.39999999999998</v>
      </c>
      <c r="AB408" t="s">
        <v>1547</v>
      </c>
      <c r="AD408" t="s">
        <v>1548</v>
      </c>
      <c r="AE408" t="s">
        <v>1583</v>
      </c>
      <c r="AF408" t="s">
        <v>1591</v>
      </c>
      <c r="AG408" t="s">
        <v>1624</v>
      </c>
      <c r="AH408" t="s">
        <v>1880</v>
      </c>
      <c r="AI408" t="s">
        <v>1626</v>
      </c>
      <c r="AJ408">
        <v>1</v>
      </c>
      <c r="AK408" t="s">
        <v>1</v>
      </c>
      <c r="AL408" t="s">
        <v>1</v>
      </c>
      <c r="AM408" t="s">
        <v>1546</v>
      </c>
      <c r="AN408" t="b">
        <v>1</v>
      </c>
      <c r="AO408" t="b">
        <v>1</v>
      </c>
      <c r="AP408" t="b">
        <v>1</v>
      </c>
    </row>
    <row r="409" spans="1:42" x14ac:dyDescent="0.25">
      <c r="A409" t="s">
        <v>3747</v>
      </c>
      <c r="B409" t="s">
        <v>3748</v>
      </c>
      <c r="C409" t="s">
        <v>3749</v>
      </c>
      <c r="D409" t="s">
        <v>1873</v>
      </c>
      <c r="E409" t="s">
        <v>3750</v>
      </c>
      <c r="F409" t="s">
        <v>1539</v>
      </c>
      <c r="G409" t="s">
        <v>1541</v>
      </c>
      <c r="H409" t="s">
        <v>1541</v>
      </c>
      <c r="I409" t="s">
        <v>3621</v>
      </c>
      <c r="J409" t="s">
        <v>1541</v>
      </c>
      <c r="K409">
        <v>1</v>
      </c>
      <c r="L409" t="s">
        <v>2636</v>
      </c>
      <c r="N409" t="s">
        <v>2089</v>
      </c>
      <c r="O409" t="s">
        <v>1545</v>
      </c>
      <c r="P409" t="s">
        <v>1545</v>
      </c>
      <c r="R409" t="s">
        <v>2039</v>
      </c>
      <c r="T409" t="s">
        <v>2039</v>
      </c>
      <c r="U409" t="s">
        <v>2039</v>
      </c>
      <c r="V409">
        <v>44844</v>
      </c>
      <c r="W409" t="s">
        <v>1</v>
      </c>
      <c r="X409" t="s">
        <v>1541</v>
      </c>
      <c r="Y409" t="s">
        <v>1541</v>
      </c>
      <c r="Z409">
        <v>21.25</v>
      </c>
      <c r="AA409">
        <v>171.88499999999999</v>
      </c>
      <c r="AB409" t="s">
        <v>2040</v>
      </c>
      <c r="AD409" t="s">
        <v>1583</v>
      </c>
      <c r="AE409" t="s">
        <v>2042</v>
      </c>
      <c r="AF409" t="s">
        <v>1591</v>
      </c>
      <c r="AG409" t="s">
        <v>3511</v>
      </c>
      <c r="AH409">
        <v>0</v>
      </c>
      <c r="AI409">
        <v>0</v>
      </c>
      <c r="AJ409">
        <v>0</v>
      </c>
      <c r="AK409" t="s">
        <v>1552</v>
      </c>
      <c r="AL409">
        <v>44844</v>
      </c>
      <c r="AM409" t="s">
        <v>2044</v>
      </c>
      <c r="AN409" t="b">
        <v>1</v>
      </c>
      <c r="AO409" t="s">
        <v>1541</v>
      </c>
      <c r="AP409" t="b">
        <v>1</v>
      </c>
    </row>
    <row r="410" spans="1:42" x14ac:dyDescent="0.25">
      <c r="A410" t="s">
        <v>2415</v>
      </c>
      <c r="B410">
        <v>13672119</v>
      </c>
      <c r="C410" t="s">
        <v>2416</v>
      </c>
      <c r="D410" t="s">
        <v>1873</v>
      </c>
      <c r="E410" t="s">
        <v>2417</v>
      </c>
      <c r="F410" t="s">
        <v>1539</v>
      </c>
      <c r="G410" t="s">
        <v>219</v>
      </c>
      <c r="H410" t="s">
        <v>1541</v>
      </c>
      <c r="I410" t="s">
        <v>2087</v>
      </c>
      <c r="J410">
        <v>44010189</v>
      </c>
      <c r="K410">
        <v>1</v>
      </c>
      <c r="L410" t="s">
        <v>1542</v>
      </c>
      <c r="N410" t="s">
        <v>2089</v>
      </c>
      <c r="R410" t="s">
        <v>2109</v>
      </c>
      <c r="S410" t="s">
        <v>1548</v>
      </c>
      <c r="T410" t="s">
        <v>2110</v>
      </c>
      <c r="U410" t="s">
        <v>1</v>
      </c>
      <c r="V410">
        <v>45077</v>
      </c>
      <c r="W410" t="s">
        <v>1</v>
      </c>
      <c r="X410">
        <v>38</v>
      </c>
      <c r="Y410">
        <v>25.15</v>
      </c>
      <c r="Z410">
        <v>31.44</v>
      </c>
      <c r="AA410">
        <v>251.52</v>
      </c>
      <c r="AB410" t="s">
        <v>1541</v>
      </c>
      <c r="AC410" t="s">
        <v>1557</v>
      </c>
      <c r="AD410" t="s">
        <v>1548</v>
      </c>
      <c r="AE410" t="s">
        <v>1548</v>
      </c>
      <c r="AF410" t="s">
        <v>1549</v>
      </c>
      <c r="AG410" t="s">
        <v>1</v>
      </c>
      <c r="AH410">
        <v>0</v>
      </c>
      <c r="AI410">
        <v>0</v>
      </c>
      <c r="AJ410">
        <v>0</v>
      </c>
      <c r="AK410" t="s">
        <v>1552</v>
      </c>
      <c r="AL410">
        <v>45084</v>
      </c>
      <c r="AM410" t="s">
        <v>2109</v>
      </c>
      <c r="AN410" t="b">
        <v>1</v>
      </c>
      <c r="AO410" t="b">
        <v>0</v>
      </c>
      <c r="AP410" t="s">
        <v>1541</v>
      </c>
    </row>
    <row r="411" spans="1:42" x14ac:dyDescent="0.25">
      <c r="A411" t="s">
        <v>2415</v>
      </c>
      <c r="B411" t="s">
        <v>2799</v>
      </c>
      <c r="C411" t="s">
        <v>2416</v>
      </c>
      <c r="D411" t="s">
        <v>1873</v>
      </c>
      <c r="E411" t="s">
        <v>2417</v>
      </c>
      <c r="F411" t="s">
        <v>1539</v>
      </c>
      <c r="G411" t="s">
        <v>1541</v>
      </c>
      <c r="H411" t="s">
        <v>1541</v>
      </c>
      <c r="I411" t="s">
        <v>2769</v>
      </c>
      <c r="J411" t="s">
        <v>1541</v>
      </c>
      <c r="K411">
        <v>1</v>
      </c>
      <c r="L411" t="s">
        <v>2768</v>
      </c>
      <c r="N411" t="s">
        <v>2089</v>
      </c>
      <c r="R411" t="s">
        <v>2109</v>
      </c>
      <c r="S411" t="s">
        <v>1548</v>
      </c>
      <c r="T411" t="s">
        <v>2110</v>
      </c>
      <c r="U411" t="s">
        <v>1</v>
      </c>
      <c r="V411">
        <v>44144</v>
      </c>
      <c r="W411" t="s">
        <v>1</v>
      </c>
      <c r="X411" t="s">
        <v>1541</v>
      </c>
      <c r="Y411" t="s">
        <v>1541</v>
      </c>
      <c r="Z411">
        <v>23.75</v>
      </c>
      <c r="AA411">
        <v>191.88499999999999</v>
      </c>
      <c r="AB411" t="s">
        <v>1541</v>
      </c>
      <c r="AC411" t="s">
        <v>1557</v>
      </c>
      <c r="AD411" t="s">
        <v>1548</v>
      </c>
      <c r="AE411" t="s">
        <v>1548</v>
      </c>
      <c r="AF411" t="s">
        <v>1549</v>
      </c>
      <c r="AG411" t="s">
        <v>1</v>
      </c>
      <c r="AH411">
        <v>0</v>
      </c>
      <c r="AI411">
        <v>0</v>
      </c>
      <c r="AJ411">
        <v>0</v>
      </c>
      <c r="AK411" t="s">
        <v>1525</v>
      </c>
      <c r="AL411">
        <v>45084</v>
      </c>
      <c r="AM411" t="s">
        <v>2109</v>
      </c>
      <c r="AN411" t="b">
        <v>1</v>
      </c>
      <c r="AO411" t="s">
        <v>1541</v>
      </c>
      <c r="AP411" t="s">
        <v>1541</v>
      </c>
    </row>
    <row r="412" spans="1:42" x14ac:dyDescent="0.25">
      <c r="A412" t="s">
        <v>596</v>
      </c>
      <c r="B412">
        <v>10947732</v>
      </c>
      <c r="C412" t="s">
        <v>1740</v>
      </c>
      <c r="D412" t="s">
        <v>1733</v>
      </c>
      <c r="E412" t="s">
        <v>1741</v>
      </c>
      <c r="F412" t="s">
        <v>1539</v>
      </c>
      <c r="G412" t="s">
        <v>1540</v>
      </c>
      <c r="H412" t="s">
        <v>1541</v>
      </c>
      <c r="I412" t="s">
        <v>1542</v>
      </c>
      <c r="J412" t="s">
        <v>1598</v>
      </c>
      <c r="K412">
        <v>1</v>
      </c>
      <c r="L412" t="s">
        <v>1542</v>
      </c>
      <c r="N412" t="s">
        <v>1544</v>
      </c>
      <c r="O412" t="s">
        <v>1545</v>
      </c>
      <c r="Q412" t="s">
        <v>1576</v>
      </c>
      <c r="R412" t="s">
        <v>1729</v>
      </c>
      <c r="T412" t="s">
        <v>1729</v>
      </c>
      <c r="U412" t="s">
        <v>1</v>
      </c>
      <c r="V412">
        <v>41701</v>
      </c>
      <c r="W412" t="s">
        <v>1</v>
      </c>
      <c r="X412">
        <v>52</v>
      </c>
      <c r="Y412">
        <v>29.84</v>
      </c>
      <c r="Z412">
        <v>37.299999999999997</v>
      </c>
      <c r="AA412">
        <v>298.39999999999998</v>
      </c>
      <c r="AB412" t="s">
        <v>1547</v>
      </c>
      <c r="AD412" t="s">
        <v>1583</v>
      </c>
      <c r="AE412" t="s">
        <v>1567</v>
      </c>
      <c r="AF412" t="s">
        <v>1591</v>
      </c>
      <c r="AG412" t="s">
        <v>1611</v>
      </c>
      <c r="AH412" t="s">
        <v>1730</v>
      </c>
      <c r="AI412" t="s">
        <v>1730</v>
      </c>
      <c r="AJ412">
        <v>2</v>
      </c>
      <c r="AK412" t="s">
        <v>1</v>
      </c>
      <c r="AL412" t="s">
        <v>1</v>
      </c>
      <c r="AM412" t="s">
        <v>1602</v>
      </c>
      <c r="AN412" t="b">
        <v>1</v>
      </c>
      <c r="AO412" t="b">
        <v>1</v>
      </c>
      <c r="AP412" t="b">
        <v>1</v>
      </c>
    </row>
    <row r="413" spans="1:42" x14ac:dyDescent="0.25">
      <c r="A413" t="s">
        <v>2558</v>
      </c>
      <c r="B413">
        <v>13504949</v>
      </c>
      <c r="C413" t="s">
        <v>2559</v>
      </c>
      <c r="D413" t="s">
        <v>2560</v>
      </c>
      <c r="E413" t="s">
        <v>2561</v>
      </c>
      <c r="F413" t="s">
        <v>1556</v>
      </c>
      <c r="G413" t="s">
        <v>207</v>
      </c>
      <c r="H413" t="s">
        <v>1541</v>
      </c>
      <c r="I413" t="s">
        <v>2087</v>
      </c>
      <c r="J413" t="s">
        <v>2108</v>
      </c>
      <c r="K413">
        <v>1</v>
      </c>
      <c r="L413" t="s">
        <v>1542</v>
      </c>
      <c r="N413" t="s">
        <v>2089</v>
      </c>
      <c r="R413" t="s">
        <v>2109</v>
      </c>
      <c r="S413" t="s">
        <v>1548</v>
      </c>
      <c r="T413" t="s">
        <v>2110</v>
      </c>
      <c r="U413" t="s">
        <v>1</v>
      </c>
      <c r="V413">
        <v>44739</v>
      </c>
      <c r="W413" t="s">
        <v>1</v>
      </c>
      <c r="X413">
        <v>31</v>
      </c>
      <c r="Y413">
        <v>17.98</v>
      </c>
      <c r="Z413">
        <v>22.48</v>
      </c>
      <c r="AA413">
        <v>179.84</v>
      </c>
      <c r="AB413" t="s">
        <v>1541</v>
      </c>
      <c r="AD413" t="s">
        <v>1548</v>
      </c>
      <c r="AE413" t="s">
        <v>1548</v>
      </c>
      <c r="AF413" t="s">
        <v>1549</v>
      </c>
      <c r="AG413" t="s">
        <v>1</v>
      </c>
      <c r="AH413">
        <v>0</v>
      </c>
      <c r="AI413">
        <v>0</v>
      </c>
      <c r="AJ413">
        <v>0</v>
      </c>
      <c r="AK413" t="s">
        <v>1552</v>
      </c>
      <c r="AL413">
        <v>44739</v>
      </c>
      <c r="AM413" t="s">
        <v>2109</v>
      </c>
      <c r="AN413" t="b">
        <v>1</v>
      </c>
      <c r="AO413" t="b">
        <v>1</v>
      </c>
      <c r="AP413" t="s">
        <v>1541</v>
      </c>
    </row>
    <row r="414" spans="1:42" x14ac:dyDescent="0.25">
      <c r="A414" t="s">
        <v>2092</v>
      </c>
      <c r="B414" t="s">
        <v>2093</v>
      </c>
      <c r="C414" t="s">
        <v>2094</v>
      </c>
      <c r="D414" t="s">
        <v>1537</v>
      </c>
      <c r="E414" t="s">
        <v>2094</v>
      </c>
      <c r="F414" t="s">
        <v>1539</v>
      </c>
      <c r="G414" t="s">
        <v>1541</v>
      </c>
      <c r="H414" t="s">
        <v>1541</v>
      </c>
      <c r="I414" t="s">
        <v>2095</v>
      </c>
      <c r="J414" t="s">
        <v>1541</v>
      </c>
      <c r="K414">
        <v>1</v>
      </c>
      <c r="L414" t="s">
        <v>2096</v>
      </c>
      <c r="M414" t="s">
        <v>2087</v>
      </c>
      <c r="N414" t="s">
        <v>2089</v>
      </c>
      <c r="O414" t="s">
        <v>1545</v>
      </c>
      <c r="R414" t="s">
        <v>1589</v>
      </c>
      <c r="T414" t="s">
        <v>1589</v>
      </c>
      <c r="U414" t="s">
        <v>1</v>
      </c>
      <c r="V414">
        <v>45096</v>
      </c>
      <c r="W414" t="s">
        <v>1</v>
      </c>
      <c r="X414" t="s">
        <v>1541</v>
      </c>
      <c r="Y414" t="s">
        <v>1541</v>
      </c>
      <c r="Z414">
        <v>13.36</v>
      </c>
      <c r="AA414">
        <v>108.765</v>
      </c>
      <c r="AB414" t="s">
        <v>1557</v>
      </c>
      <c r="AD414">
        <v>0</v>
      </c>
      <c r="AE414">
        <v>0</v>
      </c>
      <c r="AF414" t="s">
        <v>1549</v>
      </c>
      <c r="AG414" t="s">
        <v>1</v>
      </c>
      <c r="AH414">
        <v>0</v>
      </c>
      <c r="AI414">
        <v>0</v>
      </c>
      <c r="AJ414">
        <v>0</v>
      </c>
      <c r="AK414" t="s">
        <v>1552</v>
      </c>
      <c r="AL414">
        <v>45084</v>
      </c>
      <c r="AM414" t="s">
        <v>1594</v>
      </c>
      <c r="AN414" t="b">
        <v>1</v>
      </c>
      <c r="AO414" t="s">
        <v>1541</v>
      </c>
      <c r="AP414" t="b">
        <v>1</v>
      </c>
    </row>
    <row r="415" spans="1:42" x14ac:dyDescent="0.25">
      <c r="A415" t="s">
        <v>3629</v>
      </c>
      <c r="B415" t="s">
        <v>3630</v>
      </c>
      <c r="C415" t="s">
        <v>3631</v>
      </c>
      <c r="D415" t="s">
        <v>2633</v>
      </c>
      <c r="E415" t="s">
        <v>3632</v>
      </c>
      <c r="F415" t="s">
        <v>1539</v>
      </c>
      <c r="G415" t="s">
        <v>1541</v>
      </c>
      <c r="H415" t="s">
        <v>1541</v>
      </c>
      <c r="I415" t="s">
        <v>3621</v>
      </c>
      <c r="J415" t="s">
        <v>1541</v>
      </c>
      <c r="K415">
        <v>1</v>
      </c>
      <c r="L415" t="s">
        <v>2636</v>
      </c>
      <c r="N415" t="s">
        <v>2089</v>
      </c>
      <c r="R415" t="s">
        <v>2090</v>
      </c>
      <c r="T415" t="s">
        <v>2090</v>
      </c>
      <c r="U415" t="s">
        <v>1</v>
      </c>
      <c r="V415">
        <v>44781</v>
      </c>
      <c r="W415" t="s">
        <v>1</v>
      </c>
      <c r="X415" t="s">
        <v>1541</v>
      </c>
      <c r="Y415" t="s">
        <v>1541</v>
      </c>
      <c r="Z415">
        <v>20</v>
      </c>
      <c r="AA415">
        <v>161.88499999999999</v>
      </c>
      <c r="AB415" t="s">
        <v>2091</v>
      </c>
      <c r="AD415" t="s">
        <v>1567</v>
      </c>
      <c r="AE415">
        <v>0</v>
      </c>
      <c r="AF415" t="s">
        <v>1591</v>
      </c>
      <c r="AG415" t="s">
        <v>1567</v>
      </c>
      <c r="AH415">
        <v>0</v>
      </c>
      <c r="AI415">
        <v>0</v>
      </c>
      <c r="AJ415">
        <v>0</v>
      </c>
      <c r="AK415" t="s">
        <v>1552</v>
      </c>
      <c r="AL415">
        <v>44775</v>
      </c>
      <c r="AM415" t="s">
        <v>2044</v>
      </c>
      <c r="AN415" t="b">
        <v>1</v>
      </c>
      <c r="AO415" t="s">
        <v>1541</v>
      </c>
      <c r="AP415" t="b">
        <v>1</v>
      </c>
    </row>
    <row r="416" spans="1:42" x14ac:dyDescent="0.25">
      <c r="A416" t="s">
        <v>3856</v>
      </c>
      <c r="B416" t="s">
        <v>3857</v>
      </c>
      <c r="C416" t="s">
        <v>3631</v>
      </c>
      <c r="D416" t="s">
        <v>3858</v>
      </c>
      <c r="E416" t="s">
        <v>3859</v>
      </c>
      <c r="F416" t="s">
        <v>1539</v>
      </c>
      <c r="G416" t="s">
        <v>1541</v>
      </c>
      <c r="H416" t="s">
        <v>1541</v>
      </c>
      <c r="I416" t="s">
        <v>3832</v>
      </c>
      <c r="J416" t="s">
        <v>1541</v>
      </c>
      <c r="K416">
        <v>1</v>
      </c>
      <c r="L416" t="s">
        <v>2636</v>
      </c>
      <c r="N416" t="s">
        <v>1544</v>
      </c>
      <c r="O416" t="s">
        <v>1545</v>
      </c>
      <c r="R416" t="s">
        <v>1589</v>
      </c>
      <c r="T416" t="s">
        <v>1589</v>
      </c>
      <c r="U416" t="s">
        <v>1</v>
      </c>
      <c r="V416">
        <v>45054</v>
      </c>
      <c r="W416" t="s">
        <v>1</v>
      </c>
      <c r="X416" t="s">
        <v>1541</v>
      </c>
      <c r="Y416" t="s">
        <v>1541</v>
      </c>
      <c r="Z416">
        <v>37.5</v>
      </c>
      <c r="AA416">
        <v>301.88499999999999</v>
      </c>
      <c r="AB416" t="s">
        <v>1547</v>
      </c>
      <c r="AD416" t="s">
        <v>1567</v>
      </c>
      <c r="AE416" t="s">
        <v>1567</v>
      </c>
      <c r="AF416" t="s">
        <v>1549</v>
      </c>
      <c r="AG416" t="s">
        <v>1</v>
      </c>
      <c r="AH416">
        <v>0</v>
      </c>
      <c r="AI416">
        <v>0</v>
      </c>
      <c r="AJ416">
        <v>0</v>
      </c>
      <c r="AK416" t="s">
        <v>1552</v>
      </c>
      <c r="AL416">
        <v>45055</v>
      </c>
      <c r="AM416" t="s">
        <v>1594</v>
      </c>
      <c r="AN416" t="b">
        <v>1</v>
      </c>
      <c r="AO416" t="s">
        <v>1541</v>
      </c>
      <c r="AP416" t="b">
        <v>1</v>
      </c>
    </row>
    <row r="417" spans="1:42" x14ac:dyDescent="0.25">
      <c r="A417" t="s">
        <v>3531</v>
      </c>
      <c r="B417" t="s">
        <v>3532</v>
      </c>
      <c r="C417" t="s">
        <v>3533</v>
      </c>
      <c r="D417" t="s">
        <v>3534</v>
      </c>
      <c r="E417" t="s">
        <v>3535</v>
      </c>
      <c r="F417" t="s">
        <v>1539</v>
      </c>
      <c r="G417" t="s">
        <v>1541</v>
      </c>
      <c r="H417" t="s">
        <v>1541</v>
      </c>
      <c r="I417" t="s">
        <v>3536</v>
      </c>
      <c r="J417" t="s">
        <v>1541</v>
      </c>
      <c r="K417">
        <v>1</v>
      </c>
      <c r="L417" t="s">
        <v>2636</v>
      </c>
      <c r="N417" t="s">
        <v>2089</v>
      </c>
      <c r="R417" t="s">
        <v>2090</v>
      </c>
      <c r="T417" t="s">
        <v>2090</v>
      </c>
      <c r="U417" t="s">
        <v>1</v>
      </c>
      <c r="V417">
        <v>44480</v>
      </c>
      <c r="W417" t="s">
        <v>1</v>
      </c>
      <c r="X417" t="s">
        <v>1541</v>
      </c>
      <c r="Y417" t="s">
        <v>1541</v>
      </c>
      <c r="Z417">
        <v>21.25</v>
      </c>
      <c r="AA417">
        <v>171.88499999999999</v>
      </c>
      <c r="AB417" t="s">
        <v>2091</v>
      </c>
      <c r="AD417" t="s">
        <v>1548</v>
      </c>
      <c r="AE417">
        <v>0</v>
      </c>
      <c r="AF417" t="s">
        <v>1591</v>
      </c>
      <c r="AG417" t="s">
        <v>1548</v>
      </c>
      <c r="AH417">
        <v>0</v>
      </c>
      <c r="AI417">
        <v>0</v>
      </c>
      <c r="AJ417">
        <v>0</v>
      </c>
      <c r="AK417" t="s">
        <v>1552</v>
      </c>
      <c r="AL417">
        <v>44480</v>
      </c>
      <c r="AM417" t="s">
        <v>2044</v>
      </c>
      <c r="AN417" t="b">
        <v>1</v>
      </c>
      <c r="AO417" t="s">
        <v>1541</v>
      </c>
      <c r="AP417" t="b">
        <v>1</v>
      </c>
    </row>
    <row r="418" spans="1:42" x14ac:dyDescent="0.25">
      <c r="A418" t="s">
        <v>1477</v>
      </c>
      <c r="B418">
        <v>11790637</v>
      </c>
      <c r="C418" t="s">
        <v>2586</v>
      </c>
      <c r="D418" t="s">
        <v>1995</v>
      </c>
      <c r="E418" t="s">
        <v>2587</v>
      </c>
      <c r="F418" t="s">
        <v>1539</v>
      </c>
      <c r="G418" t="s">
        <v>207</v>
      </c>
      <c r="H418" t="s">
        <v>1541</v>
      </c>
      <c r="I418" t="s">
        <v>2087</v>
      </c>
      <c r="J418" t="s">
        <v>2126</v>
      </c>
      <c r="K418">
        <v>1</v>
      </c>
      <c r="L418" t="s">
        <v>1542</v>
      </c>
      <c r="N418" t="s">
        <v>2089</v>
      </c>
      <c r="O418" t="s">
        <v>1545</v>
      </c>
      <c r="Q418" t="s">
        <v>1576</v>
      </c>
      <c r="R418" t="s">
        <v>1546</v>
      </c>
      <c r="T418" t="s">
        <v>1546</v>
      </c>
      <c r="U418" t="s">
        <v>1</v>
      </c>
      <c r="V418">
        <v>42290</v>
      </c>
      <c r="W418" t="s">
        <v>1</v>
      </c>
      <c r="X418">
        <v>33</v>
      </c>
      <c r="Y418">
        <v>22.06</v>
      </c>
      <c r="Z418">
        <v>27.58</v>
      </c>
      <c r="AA418">
        <v>220.64</v>
      </c>
      <c r="AB418" t="s">
        <v>1557</v>
      </c>
      <c r="AD418" t="s">
        <v>1548</v>
      </c>
      <c r="AE418" t="s">
        <v>1590</v>
      </c>
      <c r="AF418" t="s">
        <v>1591</v>
      </c>
      <c r="AG418" t="s">
        <v>2588</v>
      </c>
      <c r="AH418" t="s">
        <v>1612</v>
      </c>
      <c r="AI418" t="s">
        <v>1551</v>
      </c>
      <c r="AJ418">
        <v>4</v>
      </c>
      <c r="AK418" t="s">
        <v>1608</v>
      </c>
      <c r="AL418">
        <v>43718</v>
      </c>
      <c r="AM418" t="s">
        <v>1546</v>
      </c>
      <c r="AN418" t="b">
        <v>1</v>
      </c>
      <c r="AO418" t="b">
        <v>1</v>
      </c>
      <c r="AP418" t="b">
        <v>1</v>
      </c>
    </row>
    <row r="419" spans="1:42" x14ac:dyDescent="0.25">
      <c r="A419" t="s">
        <v>997</v>
      </c>
      <c r="B419">
        <v>10527435</v>
      </c>
      <c r="C419" t="s">
        <v>2371</v>
      </c>
      <c r="D419" t="s">
        <v>1806</v>
      </c>
      <c r="E419" t="s">
        <v>2372</v>
      </c>
      <c r="F419" t="s">
        <v>1539</v>
      </c>
      <c r="G419" t="s">
        <v>1540</v>
      </c>
      <c r="H419" t="s">
        <v>1541</v>
      </c>
      <c r="I419" t="s">
        <v>2087</v>
      </c>
      <c r="J419" t="s">
        <v>2088</v>
      </c>
      <c r="K419">
        <v>1</v>
      </c>
      <c r="L419" t="s">
        <v>1542</v>
      </c>
      <c r="N419" t="s">
        <v>2089</v>
      </c>
      <c r="O419" t="s">
        <v>1545</v>
      </c>
      <c r="P419" t="s">
        <v>1545</v>
      </c>
      <c r="Q419" t="s">
        <v>1576</v>
      </c>
      <c r="R419" t="s">
        <v>2121</v>
      </c>
      <c r="T419" t="s">
        <v>2121</v>
      </c>
      <c r="U419" t="s">
        <v>2121</v>
      </c>
      <c r="V419">
        <v>40269</v>
      </c>
      <c r="W419" t="s">
        <v>1</v>
      </c>
      <c r="X419">
        <v>51</v>
      </c>
      <c r="Y419">
        <v>26.67</v>
      </c>
      <c r="Z419">
        <v>33.340000000000003</v>
      </c>
      <c r="AA419">
        <v>266.72000000000003</v>
      </c>
      <c r="AB419" t="s">
        <v>2040</v>
      </c>
      <c r="AD419" t="s">
        <v>1567</v>
      </c>
      <c r="AE419">
        <v>0</v>
      </c>
      <c r="AF419" t="s">
        <v>1591</v>
      </c>
      <c r="AG419" t="s">
        <v>1567</v>
      </c>
      <c r="AH419">
        <v>0</v>
      </c>
      <c r="AI419">
        <v>0</v>
      </c>
      <c r="AJ419">
        <v>0</v>
      </c>
      <c r="AK419" t="s">
        <v>1608</v>
      </c>
      <c r="AL419">
        <v>44707</v>
      </c>
      <c r="AM419" t="s">
        <v>2044</v>
      </c>
      <c r="AN419" t="b">
        <v>1</v>
      </c>
      <c r="AO419" t="b">
        <v>1</v>
      </c>
      <c r="AP419" t="b">
        <v>1</v>
      </c>
    </row>
    <row r="420" spans="1:42" x14ac:dyDescent="0.25">
      <c r="A420" t="s">
        <v>1313</v>
      </c>
      <c r="B420">
        <v>10304373</v>
      </c>
      <c r="C420" t="s">
        <v>2436</v>
      </c>
      <c r="D420" t="s">
        <v>2437</v>
      </c>
      <c r="E420" t="s">
        <v>2438</v>
      </c>
      <c r="F420" t="s">
        <v>1556</v>
      </c>
      <c r="G420" t="s">
        <v>1605</v>
      </c>
      <c r="H420" t="s">
        <v>1541</v>
      </c>
      <c r="I420" t="s">
        <v>2087</v>
      </c>
      <c r="J420" t="s">
        <v>2088</v>
      </c>
      <c r="K420">
        <v>1</v>
      </c>
      <c r="L420" t="s">
        <v>1542</v>
      </c>
      <c r="N420" t="s">
        <v>2089</v>
      </c>
      <c r="R420" t="s">
        <v>2090</v>
      </c>
      <c r="T420" t="s">
        <v>2090</v>
      </c>
      <c r="U420" t="s">
        <v>1</v>
      </c>
      <c r="V420">
        <v>39937</v>
      </c>
      <c r="W420" t="s">
        <v>1</v>
      </c>
      <c r="X420">
        <v>37</v>
      </c>
      <c r="Y420">
        <v>23.66</v>
      </c>
      <c r="Z420">
        <v>29.58</v>
      </c>
      <c r="AA420">
        <v>236.64</v>
      </c>
      <c r="AB420" t="s">
        <v>2091</v>
      </c>
      <c r="AD420" t="s">
        <v>1567</v>
      </c>
      <c r="AE420">
        <v>0</v>
      </c>
      <c r="AF420" t="s">
        <v>1591</v>
      </c>
      <c r="AG420" t="s">
        <v>1567</v>
      </c>
      <c r="AH420">
        <v>0</v>
      </c>
      <c r="AI420">
        <v>0</v>
      </c>
      <c r="AJ420">
        <v>0</v>
      </c>
      <c r="AK420" t="s">
        <v>1</v>
      </c>
      <c r="AL420" t="s">
        <v>1</v>
      </c>
      <c r="AM420" t="s">
        <v>2044</v>
      </c>
      <c r="AN420" t="b">
        <v>1</v>
      </c>
      <c r="AO420" t="b">
        <v>1</v>
      </c>
      <c r="AP420" t="b">
        <v>1</v>
      </c>
    </row>
    <row r="421" spans="1:42" x14ac:dyDescent="0.25">
      <c r="A421" t="s">
        <v>2727</v>
      </c>
      <c r="B421" t="s">
        <v>2728</v>
      </c>
      <c r="C421" t="s">
        <v>2436</v>
      </c>
      <c r="D421" t="s">
        <v>1716</v>
      </c>
      <c r="E421" t="s">
        <v>2729</v>
      </c>
      <c r="F421" t="s">
        <v>1539</v>
      </c>
      <c r="G421" t="s">
        <v>1541</v>
      </c>
      <c r="H421" t="s">
        <v>1541</v>
      </c>
      <c r="I421" t="s">
        <v>2721</v>
      </c>
      <c r="J421" t="s">
        <v>1541</v>
      </c>
      <c r="K421">
        <v>1</v>
      </c>
      <c r="L421" t="s">
        <v>2636</v>
      </c>
      <c r="N421" t="s">
        <v>1634</v>
      </c>
      <c r="O421" t="s">
        <v>1545</v>
      </c>
      <c r="R421" t="s">
        <v>1589</v>
      </c>
      <c r="T421" t="s">
        <v>1589</v>
      </c>
      <c r="U421" t="s">
        <v>1</v>
      </c>
      <c r="V421">
        <v>44942</v>
      </c>
      <c r="W421" t="s">
        <v>1</v>
      </c>
      <c r="X421" t="s">
        <v>1541</v>
      </c>
      <c r="Y421" t="s">
        <v>1541</v>
      </c>
      <c r="Z421">
        <v>40</v>
      </c>
      <c r="AA421">
        <v>321.88499999999999</v>
      </c>
      <c r="AB421" t="s">
        <v>1547</v>
      </c>
      <c r="AD421" t="s">
        <v>1567</v>
      </c>
      <c r="AE421" t="s">
        <v>1567</v>
      </c>
      <c r="AF421" t="s">
        <v>1549</v>
      </c>
      <c r="AG421" t="s">
        <v>1</v>
      </c>
      <c r="AH421" t="s">
        <v>1706</v>
      </c>
      <c r="AI421" t="s">
        <v>1648</v>
      </c>
      <c r="AJ421">
        <v>3</v>
      </c>
      <c r="AK421" t="s">
        <v>1552</v>
      </c>
      <c r="AL421">
        <v>44942</v>
      </c>
      <c r="AM421" t="s">
        <v>1594</v>
      </c>
      <c r="AN421" t="b">
        <v>1</v>
      </c>
      <c r="AO421" t="s">
        <v>1541</v>
      </c>
      <c r="AP421" t="b">
        <v>1</v>
      </c>
    </row>
    <row r="422" spans="1:42" x14ac:dyDescent="0.25">
      <c r="A422" t="s">
        <v>1226</v>
      </c>
      <c r="B422">
        <v>13059232</v>
      </c>
      <c r="C422" t="s">
        <v>2317</v>
      </c>
      <c r="D422" t="s">
        <v>1809</v>
      </c>
      <c r="E422" t="s">
        <v>2318</v>
      </c>
      <c r="F422" t="s">
        <v>1539</v>
      </c>
      <c r="G422" t="s">
        <v>1605</v>
      </c>
      <c r="H422" t="s">
        <v>1541</v>
      </c>
      <c r="I422" t="s">
        <v>2087</v>
      </c>
      <c r="J422" t="s">
        <v>2207</v>
      </c>
      <c r="K422">
        <v>1</v>
      </c>
      <c r="L422" t="s">
        <v>1542</v>
      </c>
      <c r="N422" t="s">
        <v>2089</v>
      </c>
      <c r="O422" t="s">
        <v>1545</v>
      </c>
      <c r="P422" t="s">
        <v>1545</v>
      </c>
      <c r="Q422" t="s">
        <v>1576</v>
      </c>
      <c r="R422" t="s">
        <v>1606</v>
      </c>
      <c r="S422" t="s">
        <v>2319</v>
      </c>
      <c r="T422" t="s">
        <v>1606</v>
      </c>
      <c r="U422" t="s">
        <v>1606</v>
      </c>
      <c r="V422">
        <v>44228</v>
      </c>
      <c r="W422" t="s">
        <v>1</v>
      </c>
      <c r="X422">
        <v>37</v>
      </c>
      <c r="Y422">
        <v>23.66</v>
      </c>
      <c r="Z422">
        <v>29.58</v>
      </c>
      <c r="AA422">
        <v>236.64</v>
      </c>
      <c r="AB422" t="s">
        <v>1557</v>
      </c>
      <c r="AD422" t="s">
        <v>1590</v>
      </c>
      <c r="AE422" t="s">
        <v>1583</v>
      </c>
      <c r="AF422" t="s">
        <v>1591</v>
      </c>
      <c r="AG422" t="s">
        <v>2320</v>
      </c>
      <c r="AH422" t="s">
        <v>2321</v>
      </c>
      <c r="AI422" t="s">
        <v>2322</v>
      </c>
      <c r="AJ422">
        <v>3</v>
      </c>
      <c r="AK422" t="s">
        <v>1608</v>
      </c>
      <c r="AL422">
        <v>44470</v>
      </c>
      <c r="AM422" t="s">
        <v>1602</v>
      </c>
      <c r="AN422" t="b">
        <v>1</v>
      </c>
      <c r="AO422" t="b">
        <v>1</v>
      </c>
      <c r="AP422" t="b">
        <v>1</v>
      </c>
    </row>
    <row r="423" spans="1:42" x14ac:dyDescent="0.25">
      <c r="A423" t="s">
        <v>2302</v>
      </c>
      <c r="B423">
        <v>11247418</v>
      </c>
      <c r="C423" t="s">
        <v>2303</v>
      </c>
      <c r="D423" t="s">
        <v>1804</v>
      </c>
      <c r="E423" t="s">
        <v>2304</v>
      </c>
      <c r="F423" t="s">
        <v>1539</v>
      </c>
      <c r="G423" t="s">
        <v>1605</v>
      </c>
      <c r="H423" t="s">
        <v>1541</v>
      </c>
      <c r="I423" t="s">
        <v>2087</v>
      </c>
      <c r="J423" t="s">
        <v>2108</v>
      </c>
      <c r="K423">
        <v>1</v>
      </c>
      <c r="L423" t="s">
        <v>1542</v>
      </c>
      <c r="N423" t="s">
        <v>2089</v>
      </c>
      <c r="R423" t="s">
        <v>2109</v>
      </c>
      <c r="S423" t="s">
        <v>1548</v>
      </c>
      <c r="T423" t="s">
        <v>2110</v>
      </c>
      <c r="U423" t="s">
        <v>1</v>
      </c>
      <c r="V423">
        <v>43983</v>
      </c>
      <c r="W423" t="s">
        <v>1</v>
      </c>
      <c r="X423">
        <v>38</v>
      </c>
      <c r="Y423">
        <v>25.15</v>
      </c>
      <c r="Z423">
        <v>31.44</v>
      </c>
      <c r="AA423">
        <v>251.52</v>
      </c>
      <c r="AB423" t="s">
        <v>1541</v>
      </c>
      <c r="AD423" t="s">
        <v>1548</v>
      </c>
      <c r="AE423" t="s">
        <v>1548</v>
      </c>
      <c r="AF423" t="s">
        <v>1549</v>
      </c>
      <c r="AG423" t="s">
        <v>1</v>
      </c>
      <c r="AH423">
        <v>0</v>
      </c>
      <c r="AI423">
        <v>0</v>
      </c>
      <c r="AJ423">
        <v>0</v>
      </c>
      <c r="AK423" t="s">
        <v>1608</v>
      </c>
      <c r="AL423">
        <v>44866</v>
      </c>
      <c r="AM423" t="s">
        <v>2109</v>
      </c>
      <c r="AN423" t="b">
        <v>1</v>
      </c>
      <c r="AO423" t="b">
        <v>1</v>
      </c>
      <c r="AP423" t="s">
        <v>1541</v>
      </c>
    </row>
    <row r="424" spans="1:42" x14ac:dyDescent="0.25">
      <c r="A424" t="s">
        <v>291</v>
      </c>
      <c r="B424">
        <v>10546931</v>
      </c>
      <c r="C424" t="s">
        <v>1766</v>
      </c>
      <c r="D424" t="s">
        <v>1767</v>
      </c>
      <c r="E424" t="s">
        <v>1768</v>
      </c>
      <c r="F424" t="s">
        <v>1539</v>
      </c>
      <c r="G424" t="s">
        <v>1769</v>
      </c>
      <c r="H424" t="s">
        <v>1541</v>
      </c>
      <c r="I424" t="s">
        <v>1542</v>
      </c>
      <c r="J424" t="s">
        <v>1598</v>
      </c>
      <c r="K424">
        <v>1</v>
      </c>
      <c r="L424" t="s">
        <v>1542</v>
      </c>
      <c r="N424" t="s">
        <v>1544</v>
      </c>
      <c r="O424" t="s">
        <v>1545</v>
      </c>
      <c r="R424" t="s">
        <v>1635</v>
      </c>
      <c r="T424" t="s">
        <v>1635</v>
      </c>
      <c r="U424" t="s">
        <v>1</v>
      </c>
      <c r="V424">
        <v>40105</v>
      </c>
      <c r="W424" t="s">
        <v>1</v>
      </c>
      <c r="X424">
        <v>69</v>
      </c>
      <c r="Y424">
        <v>78.27</v>
      </c>
      <c r="Z424">
        <v>97.84</v>
      </c>
      <c r="AA424">
        <v>782.72</v>
      </c>
      <c r="AB424" t="s">
        <v>1547</v>
      </c>
      <c r="AD424" t="s">
        <v>1567</v>
      </c>
      <c r="AE424" t="s">
        <v>1567</v>
      </c>
      <c r="AF424" t="s">
        <v>1549</v>
      </c>
      <c r="AG424" t="s">
        <v>1</v>
      </c>
      <c r="AH424">
        <v>0</v>
      </c>
      <c r="AI424">
        <v>0</v>
      </c>
      <c r="AJ424">
        <v>1</v>
      </c>
      <c r="AK424" t="s">
        <v>1</v>
      </c>
      <c r="AL424" t="s">
        <v>1</v>
      </c>
      <c r="AM424" t="s">
        <v>1635</v>
      </c>
      <c r="AN424" t="b">
        <v>1</v>
      </c>
      <c r="AO424" t="b">
        <v>1</v>
      </c>
      <c r="AP424" t="b">
        <v>1</v>
      </c>
    </row>
    <row r="425" spans="1:42" x14ac:dyDescent="0.25">
      <c r="A425" t="s">
        <v>747</v>
      </c>
      <c r="B425">
        <v>11864060</v>
      </c>
      <c r="C425" t="s">
        <v>1817</v>
      </c>
      <c r="D425" t="s">
        <v>1818</v>
      </c>
      <c r="E425" t="s">
        <v>1819</v>
      </c>
      <c r="F425" t="s">
        <v>1556</v>
      </c>
      <c r="G425" t="s">
        <v>207</v>
      </c>
      <c r="H425" t="s">
        <v>1541</v>
      </c>
      <c r="I425" t="s">
        <v>1542</v>
      </c>
      <c r="J425" t="s">
        <v>1598</v>
      </c>
      <c r="K425">
        <v>1</v>
      </c>
      <c r="L425" t="s">
        <v>1542</v>
      </c>
      <c r="N425" t="s">
        <v>1544</v>
      </c>
      <c r="O425" t="s">
        <v>1545</v>
      </c>
      <c r="Q425" t="s">
        <v>1576</v>
      </c>
      <c r="R425" t="s">
        <v>1691</v>
      </c>
      <c r="T425" t="s">
        <v>1691</v>
      </c>
      <c r="U425" t="s">
        <v>1</v>
      </c>
      <c r="V425">
        <v>43794</v>
      </c>
      <c r="W425" t="s">
        <v>1</v>
      </c>
      <c r="X425">
        <v>32</v>
      </c>
      <c r="Y425">
        <v>22.22</v>
      </c>
      <c r="Z425">
        <v>27.78</v>
      </c>
      <c r="AA425">
        <v>222.24</v>
      </c>
      <c r="AB425" t="s">
        <v>1557</v>
      </c>
      <c r="AD425" t="s">
        <v>1590</v>
      </c>
      <c r="AE425" t="s">
        <v>1567</v>
      </c>
      <c r="AF425" t="s">
        <v>1591</v>
      </c>
      <c r="AG425" t="s">
        <v>1820</v>
      </c>
      <c r="AH425" t="s">
        <v>1696</v>
      </c>
      <c r="AI425" t="s">
        <v>1821</v>
      </c>
      <c r="AJ425">
        <v>3</v>
      </c>
      <c r="AK425" t="s">
        <v>1608</v>
      </c>
      <c r="AL425">
        <v>44166</v>
      </c>
      <c r="AM425" t="s">
        <v>1602</v>
      </c>
      <c r="AN425" t="b">
        <v>1</v>
      </c>
      <c r="AO425" t="b">
        <v>1</v>
      </c>
      <c r="AP425" t="b">
        <v>1</v>
      </c>
    </row>
    <row r="426" spans="1:42" x14ac:dyDescent="0.25">
      <c r="A426" t="s">
        <v>3243</v>
      </c>
      <c r="B426" t="s">
        <v>3244</v>
      </c>
      <c r="C426" t="s">
        <v>3245</v>
      </c>
      <c r="D426" t="s">
        <v>1645</v>
      </c>
      <c r="E426" t="s">
        <v>3246</v>
      </c>
      <c r="F426" t="s">
        <v>1539</v>
      </c>
      <c r="G426" t="s">
        <v>1541</v>
      </c>
      <c r="H426" t="s">
        <v>1541</v>
      </c>
      <c r="I426" t="s">
        <v>3229</v>
      </c>
      <c r="J426" t="s">
        <v>1541</v>
      </c>
      <c r="K426">
        <v>1</v>
      </c>
      <c r="L426" t="s">
        <v>2636</v>
      </c>
      <c r="N426" t="s">
        <v>2089</v>
      </c>
      <c r="R426" t="s">
        <v>2109</v>
      </c>
      <c r="S426" t="s">
        <v>1548</v>
      </c>
      <c r="T426" t="s">
        <v>2110</v>
      </c>
      <c r="U426" t="s">
        <v>1</v>
      </c>
      <c r="V426">
        <v>44718</v>
      </c>
      <c r="W426" t="s">
        <v>1</v>
      </c>
      <c r="X426" t="s">
        <v>1541</v>
      </c>
      <c r="Y426" t="s">
        <v>1541</v>
      </c>
      <c r="Z426">
        <v>21.25</v>
      </c>
      <c r="AA426">
        <v>171.88499999999999</v>
      </c>
      <c r="AB426" t="s">
        <v>1541</v>
      </c>
      <c r="AD426" t="s">
        <v>1548</v>
      </c>
      <c r="AE426" t="s">
        <v>1548</v>
      </c>
      <c r="AF426" t="s">
        <v>1549</v>
      </c>
      <c r="AG426" t="s">
        <v>1</v>
      </c>
      <c r="AH426">
        <v>0</v>
      </c>
      <c r="AI426">
        <v>0</v>
      </c>
      <c r="AJ426">
        <v>0</v>
      </c>
      <c r="AM426" t="s">
        <v>2109</v>
      </c>
      <c r="AN426" t="b">
        <v>1</v>
      </c>
      <c r="AO426" t="s">
        <v>1541</v>
      </c>
      <c r="AP426" t="s">
        <v>1541</v>
      </c>
    </row>
    <row r="427" spans="1:42" x14ac:dyDescent="0.25">
      <c r="A427" t="s">
        <v>2937</v>
      </c>
      <c r="B427" t="s">
        <v>2938</v>
      </c>
      <c r="C427" t="s">
        <v>2939</v>
      </c>
      <c r="D427" t="s">
        <v>2183</v>
      </c>
      <c r="E427" t="s">
        <v>2940</v>
      </c>
      <c r="F427" t="s">
        <v>1539</v>
      </c>
      <c r="G427" t="s">
        <v>1541</v>
      </c>
      <c r="H427" t="s">
        <v>1541</v>
      </c>
      <c r="I427" t="s">
        <v>2929</v>
      </c>
      <c r="J427" t="s">
        <v>1541</v>
      </c>
      <c r="K427">
        <v>1</v>
      </c>
      <c r="L427" t="s">
        <v>2768</v>
      </c>
      <c r="N427" t="s">
        <v>2089</v>
      </c>
      <c r="R427" t="s">
        <v>2109</v>
      </c>
      <c r="S427" t="s">
        <v>1548</v>
      </c>
      <c r="T427" t="s">
        <v>2110</v>
      </c>
      <c r="U427" t="s">
        <v>1</v>
      </c>
      <c r="V427">
        <v>41822</v>
      </c>
      <c r="W427" t="s">
        <v>1</v>
      </c>
      <c r="X427" t="s">
        <v>1541</v>
      </c>
      <c r="Y427" t="s">
        <v>1541</v>
      </c>
      <c r="Z427">
        <v>21.25</v>
      </c>
      <c r="AA427">
        <v>171.88499999999999</v>
      </c>
      <c r="AB427" t="s">
        <v>1541</v>
      </c>
      <c r="AD427" t="s">
        <v>1548</v>
      </c>
      <c r="AE427" t="s">
        <v>1548</v>
      </c>
      <c r="AF427" t="s">
        <v>1549</v>
      </c>
      <c r="AG427" t="s">
        <v>1</v>
      </c>
      <c r="AH427">
        <v>0</v>
      </c>
      <c r="AI427">
        <v>0</v>
      </c>
      <c r="AJ427">
        <v>0</v>
      </c>
      <c r="AK427" t="s">
        <v>1</v>
      </c>
      <c r="AL427" t="s">
        <v>1</v>
      </c>
      <c r="AM427" t="s">
        <v>2109</v>
      </c>
      <c r="AN427" t="b">
        <v>1</v>
      </c>
      <c r="AO427" t="s">
        <v>1541</v>
      </c>
      <c r="AP427" t="s">
        <v>1541</v>
      </c>
    </row>
    <row r="428" spans="1:42" x14ac:dyDescent="0.25">
      <c r="A428" t="s">
        <v>2065</v>
      </c>
      <c r="B428">
        <v>11236090</v>
      </c>
      <c r="C428" t="s">
        <v>2066</v>
      </c>
      <c r="D428" t="s">
        <v>2067</v>
      </c>
      <c r="E428" t="s">
        <v>2068</v>
      </c>
      <c r="F428" t="s">
        <v>1539</v>
      </c>
      <c r="G428" t="s">
        <v>1541</v>
      </c>
      <c r="H428" t="s">
        <v>1541</v>
      </c>
      <c r="I428" t="s">
        <v>2037</v>
      </c>
      <c r="J428" t="s">
        <v>1541</v>
      </c>
      <c r="K428">
        <v>1</v>
      </c>
      <c r="L428" t="s">
        <v>2037</v>
      </c>
      <c r="N428" t="s">
        <v>2038</v>
      </c>
      <c r="R428" t="s">
        <v>2039</v>
      </c>
      <c r="T428" t="s">
        <v>2039</v>
      </c>
      <c r="U428" t="s">
        <v>1</v>
      </c>
      <c r="V428">
        <v>43185</v>
      </c>
      <c r="W428" t="s">
        <v>1</v>
      </c>
      <c r="X428" t="s">
        <v>1541</v>
      </c>
      <c r="Y428" t="s">
        <v>1541</v>
      </c>
      <c r="Z428">
        <v>10.06</v>
      </c>
      <c r="AA428">
        <v>80.48</v>
      </c>
      <c r="AB428" t="s">
        <v>2040</v>
      </c>
      <c r="AD428" t="s">
        <v>2041</v>
      </c>
      <c r="AE428" t="s">
        <v>2042</v>
      </c>
      <c r="AF428" t="s">
        <v>1591</v>
      </c>
      <c r="AG428" t="s">
        <v>2043</v>
      </c>
      <c r="AH428">
        <v>0</v>
      </c>
      <c r="AI428">
        <v>0</v>
      </c>
      <c r="AJ428">
        <v>0</v>
      </c>
      <c r="AK428" t="s">
        <v>1</v>
      </c>
      <c r="AL428" t="s">
        <v>1</v>
      </c>
      <c r="AM428" t="s">
        <v>2044</v>
      </c>
      <c r="AN428" t="b">
        <v>1</v>
      </c>
      <c r="AO428" t="s">
        <v>1541</v>
      </c>
      <c r="AP428" t="b">
        <v>1</v>
      </c>
    </row>
    <row r="429" spans="1:42" x14ac:dyDescent="0.25">
      <c r="A429" t="s">
        <v>2821</v>
      </c>
      <c r="B429" t="s">
        <v>2822</v>
      </c>
      <c r="C429" t="s">
        <v>2823</v>
      </c>
      <c r="D429" t="s">
        <v>2824</v>
      </c>
      <c r="E429" t="s">
        <v>2825</v>
      </c>
      <c r="F429" t="s">
        <v>1539</v>
      </c>
      <c r="G429" t="s">
        <v>1541</v>
      </c>
      <c r="H429" t="s">
        <v>1541</v>
      </c>
      <c r="I429" t="s">
        <v>2816</v>
      </c>
      <c r="J429" t="s">
        <v>1541</v>
      </c>
      <c r="K429">
        <v>1</v>
      </c>
      <c r="L429" t="s">
        <v>2636</v>
      </c>
      <c r="N429" t="s">
        <v>2089</v>
      </c>
      <c r="O429" t="s">
        <v>1545</v>
      </c>
      <c r="P429" t="s">
        <v>1545</v>
      </c>
      <c r="Q429" t="s">
        <v>1576</v>
      </c>
      <c r="R429" t="s">
        <v>2121</v>
      </c>
      <c r="S429" t="s">
        <v>2122</v>
      </c>
      <c r="T429" t="s">
        <v>2123</v>
      </c>
      <c r="U429" t="s">
        <v>2121</v>
      </c>
      <c r="V429">
        <v>44706</v>
      </c>
      <c r="W429" t="s">
        <v>1</v>
      </c>
      <c r="X429" t="s">
        <v>1541</v>
      </c>
      <c r="Y429" t="s">
        <v>1541</v>
      </c>
      <c r="Z429">
        <v>22.5</v>
      </c>
      <c r="AA429">
        <v>181.88499999999999</v>
      </c>
      <c r="AB429" t="s">
        <v>2040</v>
      </c>
      <c r="AD429" t="s">
        <v>1567</v>
      </c>
      <c r="AE429">
        <v>0</v>
      </c>
      <c r="AF429" t="s">
        <v>1591</v>
      </c>
      <c r="AG429" t="s">
        <v>1567</v>
      </c>
      <c r="AH429">
        <v>0</v>
      </c>
      <c r="AI429">
        <v>0</v>
      </c>
      <c r="AJ429">
        <v>0</v>
      </c>
      <c r="AK429" t="s">
        <v>1608</v>
      </c>
      <c r="AL429">
        <v>44707</v>
      </c>
      <c r="AM429" t="s">
        <v>2044</v>
      </c>
      <c r="AN429" t="b">
        <v>1</v>
      </c>
      <c r="AO429" t="s">
        <v>1541</v>
      </c>
      <c r="AP429" t="b">
        <v>1</v>
      </c>
    </row>
    <row r="430" spans="1:42" x14ac:dyDescent="0.25">
      <c r="A430" t="s">
        <v>2900</v>
      </c>
      <c r="B430" t="s">
        <v>2901</v>
      </c>
      <c r="C430" t="s">
        <v>2902</v>
      </c>
      <c r="D430" t="s">
        <v>2345</v>
      </c>
      <c r="E430" t="s">
        <v>2903</v>
      </c>
      <c r="F430" t="s">
        <v>1539</v>
      </c>
      <c r="G430" t="s">
        <v>1541</v>
      </c>
      <c r="H430" t="s">
        <v>1541</v>
      </c>
      <c r="I430" t="s">
        <v>2851</v>
      </c>
      <c r="J430" t="s">
        <v>1541</v>
      </c>
      <c r="K430">
        <v>1</v>
      </c>
      <c r="L430" t="s">
        <v>2636</v>
      </c>
      <c r="N430" t="s">
        <v>2089</v>
      </c>
      <c r="O430" t="s">
        <v>1545</v>
      </c>
      <c r="P430" t="s">
        <v>1545</v>
      </c>
      <c r="R430" t="s">
        <v>2039</v>
      </c>
      <c r="T430" t="s">
        <v>2039</v>
      </c>
      <c r="U430" t="s">
        <v>2039</v>
      </c>
      <c r="V430">
        <v>45048</v>
      </c>
      <c r="W430" t="s">
        <v>1</v>
      </c>
      <c r="X430" t="s">
        <v>1541</v>
      </c>
      <c r="Y430" t="s">
        <v>1541</v>
      </c>
      <c r="Z430">
        <v>22.5</v>
      </c>
      <c r="AA430">
        <v>181.88499999999999</v>
      </c>
      <c r="AB430" t="s">
        <v>2040</v>
      </c>
      <c r="AD430" t="s">
        <v>1567</v>
      </c>
      <c r="AE430" t="s">
        <v>1567</v>
      </c>
      <c r="AF430" t="s">
        <v>1549</v>
      </c>
      <c r="AG430" t="s">
        <v>1</v>
      </c>
      <c r="AH430">
        <v>0</v>
      </c>
      <c r="AI430">
        <v>0</v>
      </c>
      <c r="AJ430">
        <v>0</v>
      </c>
      <c r="AK430" t="s">
        <v>1552</v>
      </c>
      <c r="AL430">
        <v>45055</v>
      </c>
      <c r="AM430" t="s">
        <v>2044</v>
      </c>
      <c r="AN430" t="b">
        <v>1</v>
      </c>
      <c r="AO430" t="s">
        <v>1541</v>
      </c>
      <c r="AP430" t="b">
        <v>1</v>
      </c>
    </row>
    <row r="431" spans="1:42" x14ac:dyDescent="0.25">
      <c r="A431" t="s">
        <v>847</v>
      </c>
      <c r="B431">
        <v>13396566</v>
      </c>
      <c r="C431" t="s">
        <v>1720</v>
      </c>
      <c r="D431" t="s">
        <v>1716</v>
      </c>
      <c r="E431" t="s">
        <v>1721</v>
      </c>
      <c r="F431" t="s">
        <v>1539</v>
      </c>
      <c r="G431" t="s">
        <v>207</v>
      </c>
      <c r="H431" t="s">
        <v>1541</v>
      </c>
      <c r="I431" t="s">
        <v>1542</v>
      </c>
      <c r="J431" t="s">
        <v>1564</v>
      </c>
      <c r="K431">
        <v>1</v>
      </c>
      <c r="L431" t="s">
        <v>1542</v>
      </c>
      <c r="N431" t="s">
        <v>1544</v>
      </c>
      <c r="O431" t="s">
        <v>1651</v>
      </c>
      <c r="R431" t="s">
        <v>1565</v>
      </c>
      <c r="T431" t="s">
        <v>1652</v>
      </c>
      <c r="U431" t="s">
        <v>1</v>
      </c>
      <c r="V431">
        <v>44585</v>
      </c>
      <c r="W431" t="s">
        <v>1</v>
      </c>
      <c r="X431">
        <v>33</v>
      </c>
      <c r="Y431">
        <v>23.68</v>
      </c>
      <c r="Z431">
        <v>29.6</v>
      </c>
      <c r="AA431">
        <v>236.8</v>
      </c>
      <c r="AB431" t="s">
        <v>1557</v>
      </c>
      <c r="AD431" t="s">
        <v>1583</v>
      </c>
      <c r="AE431" t="s">
        <v>1567</v>
      </c>
      <c r="AF431" t="s">
        <v>1591</v>
      </c>
      <c r="AG431" t="s">
        <v>1611</v>
      </c>
      <c r="AH431" t="s">
        <v>1653</v>
      </c>
      <c r="AI431" t="s">
        <v>1654</v>
      </c>
      <c r="AJ431">
        <v>4</v>
      </c>
      <c r="AK431" t="s">
        <v>1552</v>
      </c>
      <c r="AL431">
        <v>44585</v>
      </c>
      <c r="AM431" t="s">
        <v>1570</v>
      </c>
      <c r="AN431" t="b">
        <v>1</v>
      </c>
      <c r="AO431" t="b">
        <v>1</v>
      </c>
      <c r="AP431" t="b">
        <v>1</v>
      </c>
    </row>
    <row r="432" spans="1:42" x14ac:dyDescent="0.25">
      <c r="A432" t="s">
        <v>2276</v>
      </c>
      <c r="B432">
        <v>13450801</v>
      </c>
      <c r="C432" t="s">
        <v>2277</v>
      </c>
      <c r="D432" t="s">
        <v>1781</v>
      </c>
      <c r="E432" t="s">
        <v>2278</v>
      </c>
      <c r="F432" t="s">
        <v>1539</v>
      </c>
      <c r="G432" t="s">
        <v>207</v>
      </c>
      <c r="H432" t="s">
        <v>1541</v>
      </c>
      <c r="I432" t="s">
        <v>2087</v>
      </c>
      <c r="J432" t="s">
        <v>2108</v>
      </c>
      <c r="K432">
        <v>1</v>
      </c>
      <c r="L432" t="s">
        <v>1542</v>
      </c>
      <c r="N432" t="s">
        <v>2089</v>
      </c>
      <c r="R432" t="s">
        <v>2109</v>
      </c>
      <c r="S432" t="s">
        <v>1548</v>
      </c>
      <c r="T432" t="s">
        <v>2110</v>
      </c>
      <c r="U432" t="s">
        <v>1</v>
      </c>
      <c r="V432">
        <v>44655</v>
      </c>
      <c r="W432" t="s">
        <v>1</v>
      </c>
      <c r="X432">
        <v>32</v>
      </c>
      <c r="Y432">
        <v>19.940000000000001</v>
      </c>
      <c r="Z432">
        <v>24.93</v>
      </c>
      <c r="AA432">
        <v>199.44</v>
      </c>
      <c r="AB432" t="s">
        <v>1541</v>
      </c>
      <c r="AD432" t="s">
        <v>1548</v>
      </c>
      <c r="AE432" t="s">
        <v>1548</v>
      </c>
      <c r="AF432" t="s">
        <v>1549</v>
      </c>
      <c r="AG432" t="s">
        <v>1</v>
      </c>
      <c r="AH432">
        <v>0</v>
      </c>
      <c r="AI432">
        <v>0</v>
      </c>
      <c r="AJ432">
        <v>0</v>
      </c>
      <c r="AK432" t="s">
        <v>1552</v>
      </c>
      <c r="AL432">
        <v>44698</v>
      </c>
      <c r="AM432" t="s">
        <v>2109</v>
      </c>
      <c r="AN432" t="b">
        <v>1</v>
      </c>
      <c r="AO432" t="b">
        <v>1</v>
      </c>
      <c r="AP432" t="s">
        <v>1541</v>
      </c>
    </row>
    <row r="433" spans="1:42" x14ac:dyDescent="0.25">
      <c r="A433" t="s">
        <v>3365</v>
      </c>
      <c r="B433" t="s">
        <v>3366</v>
      </c>
      <c r="C433" t="s">
        <v>3367</v>
      </c>
      <c r="D433" t="s">
        <v>3368</v>
      </c>
      <c r="E433" t="s">
        <v>3369</v>
      </c>
      <c r="F433" t="s">
        <v>1539</v>
      </c>
      <c r="G433" t="s">
        <v>1541</v>
      </c>
      <c r="H433" t="s">
        <v>1541</v>
      </c>
      <c r="I433" t="s">
        <v>3348</v>
      </c>
      <c r="J433" t="s">
        <v>1541</v>
      </c>
      <c r="K433">
        <v>1</v>
      </c>
      <c r="L433" t="s">
        <v>2636</v>
      </c>
      <c r="N433" t="s">
        <v>1544</v>
      </c>
      <c r="O433" t="s">
        <v>1545</v>
      </c>
      <c r="R433" t="s">
        <v>1546</v>
      </c>
      <c r="T433" t="s">
        <v>1546</v>
      </c>
      <c r="U433" t="s">
        <v>1</v>
      </c>
      <c r="V433">
        <v>45005</v>
      </c>
      <c r="W433" t="s">
        <v>1</v>
      </c>
      <c r="X433" t="s">
        <v>1541</v>
      </c>
      <c r="Y433" t="s">
        <v>1541</v>
      </c>
      <c r="Z433">
        <v>48.12</v>
      </c>
      <c r="AA433">
        <v>386.84499999999997</v>
      </c>
      <c r="AB433" t="s">
        <v>1547</v>
      </c>
      <c r="AD433" t="s">
        <v>1583</v>
      </c>
      <c r="AE433" t="s">
        <v>1567</v>
      </c>
      <c r="AF433" t="s">
        <v>1591</v>
      </c>
      <c r="AG433" t="s">
        <v>1611</v>
      </c>
      <c r="AH433" t="s">
        <v>1551</v>
      </c>
      <c r="AI433">
        <v>0</v>
      </c>
      <c r="AJ433">
        <v>1</v>
      </c>
      <c r="AK433" t="s">
        <v>1552</v>
      </c>
      <c r="AL433">
        <v>45001</v>
      </c>
      <c r="AM433" t="s">
        <v>1546</v>
      </c>
      <c r="AN433" t="b">
        <v>1</v>
      </c>
      <c r="AO433" t="s">
        <v>1541</v>
      </c>
      <c r="AP433" t="b">
        <v>1</v>
      </c>
    </row>
    <row r="434" spans="1:42" x14ac:dyDescent="0.25">
      <c r="A434" t="s">
        <v>3410</v>
      </c>
      <c r="B434" t="s">
        <v>3411</v>
      </c>
      <c r="C434" t="s">
        <v>3367</v>
      </c>
      <c r="D434" t="s">
        <v>3412</v>
      </c>
      <c r="E434" t="s">
        <v>3413</v>
      </c>
      <c r="F434" t="s">
        <v>1539</v>
      </c>
      <c r="G434" t="s">
        <v>1541</v>
      </c>
      <c r="H434" t="s">
        <v>1541</v>
      </c>
      <c r="I434" t="s">
        <v>3404</v>
      </c>
      <c r="J434" t="s">
        <v>1541</v>
      </c>
      <c r="K434">
        <v>1</v>
      </c>
      <c r="L434" t="s">
        <v>2636</v>
      </c>
      <c r="N434" t="s">
        <v>2089</v>
      </c>
      <c r="O434" t="s">
        <v>1545</v>
      </c>
      <c r="R434" t="s">
        <v>1546</v>
      </c>
      <c r="T434" t="s">
        <v>1546</v>
      </c>
      <c r="U434" t="s">
        <v>1</v>
      </c>
      <c r="V434">
        <v>44935</v>
      </c>
      <c r="W434" t="s">
        <v>1</v>
      </c>
      <c r="X434" t="s">
        <v>1541</v>
      </c>
      <c r="Y434" t="s">
        <v>1541</v>
      </c>
      <c r="Z434">
        <v>21.25</v>
      </c>
      <c r="AA434">
        <v>171.88499999999999</v>
      </c>
      <c r="AB434" t="s">
        <v>1557</v>
      </c>
      <c r="AD434" t="s">
        <v>1548</v>
      </c>
      <c r="AE434" t="s">
        <v>1548</v>
      </c>
      <c r="AF434" t="s">
        <v>1549</v>
      </c>
      <c r="AG434" t="s">
        <v>1</v>
      </c>
      <c r="AH434" t="s">
        <v>1558</v>
      </c>
      <c r="AI434" t="s">
        <v>1551</v>
      </c>
      <c r="AJ434">
        <v>5</v>
      </c>
      <c r="AK434" t="s">
        <v>1552</v>
      </c>
      <c r="AL434">
        <v>44928</v>
      </c>
      <c r="AM434" t="s">
        <v>1546</v>
      </c>
      <c r="AN434" t="b">
        <v>1</v>
      </c>
      <c r="AO434" t="s">
        <v>1541</v>
      </c>
      <c r="AP434" t="b">
        <v>1</v>
      </c>
    </row>
    <row r="435" spans="1:42" x14ac:dyDescent="0.25">
      <c r="A435" t="s">
        <v>277</v>
      </c>
      <c r="B435">
        <v>13225800</v>
      </c>
      <c r="C435" t="s">
        <v>1726</v>
      </c>
      <c r="D435" t="s">
        <v>1727</v>
      </c>
      <c r="E435" t="s">
        <v>1728</v>
      </c>
      <c r="F435" t="s">
        <v>1539</v>
      </c>
      <c r="G435" t="s">
        <v>1605</v>
      </c>
      <c r="H435" t="s">
        <v>1541</v>
      </c>
      <c r="I435" t="s">
        <v>1542</v>
      </c>
      <c r="J435" t="s">
        <v>1598</v>
      </c>
      <c r="K435">
        <v>1</v>
      </c>
      <c r="L435" t="s">
        <v>1542</v>
      </c>
      <c r="N435" t="s">
        <v>1544</v>
      </c>
      <c r="O435" t="s">
        <v>1545</v>
      </c>
      <c r="R435" t="s">
        <v>1729</v>
      </c>
      <c r="T435" t="s">
        <v>1729</v>
      </c>
      <c r="U435" t="s">
        <v>1</v>
      </c>
      <c r="V435">
        <v>44410</v>
      </c>
      <c r="W435" t="s">
        <v>1</v>
      </c>
      <c r="X435">
        <v>38</v>
      </c>
      <c r="Y435">
        <v>27.71</v>
      </c>
      <c r="Z435">
        <v>34.64</v>
      </c>
      <c r="AA435">
        <v>277.12</v>
      </c>
      <c r="AB435" t="s">
        <v>1557</v>
      </c>
      <c r="AD435" t="s">
        <v>1567</v>
      </c>
      <c r="AE435" t="s">
        <v>1583</v>
      </c>
      <c r="AF435" t="s">
        <v>1591</v>
      </c>
      <c r="AG435" t="s">
        <v>1665</v>
      </c>
      <c r="AH435" t="s">
        <v>1730</v>
      </c>
      <c r="AI435" t="s">
        <v>1731</v>
      </c>
      <c r="AJ435">
        <v>3</v>
      </c>
      <c r="AK435" t="s">
        <v>1552</v>
      </c>
      <c r="AL435">
        <v>44410</v>
      </c>
      <c r="AM435" t="s">
        <v>1602</v>
      </c>
      <c r="AN435" t="b">
        <v>1</v>
      </c>
      <c r="AO435" t="b">
        <v>1</v>
      </c>
      <c r="AP435" t="b">
        <v>1</v>
      </c>
    </row>
    <row r="436" spans="1:42" x14ac:dyDescent="0.25">
      <c r="A436" t="s">
        <v>3766</v>
      </c>
      <c r="B436" t="s">
        <v>3767</v>
      </c>
      <c r="C436" t="s">
        <v>1726</v>
      </c>
      <c r="D436" t="s">
        <v>1923</v>
      </c>
      <c r="E436" t="s">
        <v>3768</v>
      </c>
      <c r="F436" t="s">
        <v>1539</v>
      </c>
      <c r="G436" t="s">
        <v>1541</v>
      </c>
      <c r="H436" t="s">
        <v>1541</v>
      </c>
      <c r="I436" t="s">
        <v>3621</v>
      </c>
      <c r="J436" t="s">
        <v>1541</v>
      </c>
      <c r="K436">
        <v>1</v>
      </c>
      <c r="L436" t="s">
        <v>2636</v>
      </c>
      <c r="N436" t="s">
        <v>2089</v>
      </c>
      <c r="O436" t="s">
        <v>1545</v>
      </c>
      <c r="P436" t="s">
        <v>1545</v>
      </c>
      <c r="R436" t="s">
        <v>2039</v>
      </c>
      <c r="T436" t="s">
        <v>2039</v>
      </c>
      <c r="U436" t="s">
        <v>2039</v>
      </c>
      <c r="V436">
        <v>44312</v>
      </c>
      <c r="W436" t="s">
        <v>1</v>
      </c>
      <c r="X436" t="s">
        <v>1541</v>
      </c>
      <c r="Y436" t="s">
        <v>1541</v>
      </c>
      <c r="Z436">
        <v>20</v>
      </c>
      <c r="AA436">
        <v>161.88499999999999</v>
      </c>
      <c r="AB436" t="s">
        <v>2040</v>
      </c>
      <c r="AD436" t="s">
        <v>1567</v>
      </c>
      <c r="AE436" t="s">
        <v>2042</v>
      </c>
      <c r="AF436" t="s">
        <v>1591</v>
      </c>
      <c r="AG436" t="s">
        <v>2257</v>
      </c>
      <c r="AH436">
        <v>0</v>
      </c>
      <c r="AI436">
        <v>0</v>
      </c>
      <c r="AJ436">
        <v>0</v>
      </c>
      <c r="AK436" t="s">
        <v>1608</v>
      </c>
      <c r="AL436">
        <v>44459</v>
      </c>
      <c r="AM436" t="s">
        <v>2044</v>
      </c>
      <c r="AN436" t="b">
        <v>1</v>
      </c>
      <c r="AO436" t="s">
        <v>1541</v>
      </c>
      <c r="AP436" t="b">
        <v>1</v>
      </c>
    </row>
    <row r="437" spans="1:42" x14ac:dyDescent="0.25">
      <c r="A437" t="s">
        <v>2925</v>
      </c>
      <c r="B437" t="s">
        <v>2926</v>
      </c>
      <c r="C437" t="s">
        <v>2927</v>
      </c>
      <c r="D437" t="s">
        <v>2806</v>
      </c>
      <c r="E437" t="s">
        <v>2928</v>
      </c>
      <c r="F437" t="s">
        <v>1539</v>
      </c>
      <c r="G437" t="s">
        <v>1541</v>
      </c>
      <c r="H437" t="s">
        <v>1541</v>
      </c>
      <c r="I437" t="s">
        <v>2851</v>
      </c>
      <c r="J437" t="s">
        <v>1541</v>
      </c>
      <c r="K437">
        <v>1</v>
      </c>
      <c r="L437" t="s">
        <v>2636</v>
      </c>
      <c r="N437" t="s">
        <v>2089</v>
      </c>
      <c r="R437" t="s">
        <v>2109</v>
      </c>
      <c r="S437" t="s">
        <v>1548</v>
      </c>
      <c r="T437" t="s">
        <v>2110</v>
      </c>
      <c r="U437" t="s">
        <v>1</v>
      </c>
      <c r="V437">
        <v>42296</v>
      </c>
      <c r="W437" t="s">
        <v>1</v>
      </c>
      <c r="X437" t="s">
        <v>1541</v>
      </c>
      <c r="Y437" t="s">
        <v>1541</v>
      </c>
      <c r="Z437">
        <v>21.25</v>
      </c>
      <c r="AA437">
        <v>171.88499999999999</v>
      </c>
      <c r="AB437" t="s">
        <v>1541</v>
      </c>
      <c r="AD437" t="s">
        <v>1548</v>
      </c>
      <c r="AE437" t="s">
        <v>1548</v>
      </c>
      <c r="AF437" t="s">
        <v>1549</v>
      </c>
      <c r="AG437" t="s">
        <v>1</v>
      </c>
      <c r="AH437">
        <v>0</v>
      </c>
      <c r="AI437">
        <v>0</v>
      </c>
      <c r="AJ437">
        <v>0</v>
      </c>
      <c r="AK437" t="s">
        <v>1</v>
      </c>
      <c r="AL437" t="s">
        <v>1</v>
      </c>
      <c r="AM437" t="s">
        <v>2109</v>
      </c>
      <c r="AN437" t="b">
        <v>1</v>
      </c>
      <c r="AO437" t="s">
        <v>1541</v>
      </c>
      <c r="AP437" t="s">
        <v>1541</v>
      </c>
    </row>
    <row r="438" spans="1:42" x14ac:dyDescent="0.25">
      <c r="A438" t="s">
        <v>910</v>
      </c>
      <c r="B438">
        <v>10799430</v>
      </c>
      <c r="C438" t="s">
        <v>2004</v>
      </c>
      <c r="D438" t="s">
        <v>1572</v>
      </c>
      <c r="E438" t="s">
        <v>2005</v>
      </c>
      <c r="F438" t="s">
        <v>1539</v>
      </c>
      <c r="G438" t="s">
        <v>1597</v>
      </c>
      <c r="H438" t="s">
        <v>1541</v>
      </c>
      <c r="I438" t="s">
        <v>2006</v>
      </c>
      <c r="J438" t="s">
        <v>2007</v>
      </c>
      <c r="K438">
        <v>1</v>
      </c>
      <c r="L438" t="s">
        <v>1542</v>
      </c>
      <c r="N438" t="s">
        <v>1544</v>
      </c>
      <c r="P438" t="s">
        <v>1545</v>
      </c>
      <c r="R438" t="s">
        <v>1642</v>
      </c>
      <c r="S438" t="s">
        <v>1643</v>
      </c>
      <c r="T438" t="s">
        <v>1642</v>
      </c>
      <c r="U438" t="s">
        <v>1642</v>
      </c>
      <c r="V438">
        <v>41091</v>
      </c>
      <c r="W438" t="s">
        <v>1</v>
      </c>
      <c r="X438">
        <v>65</v>
      </c>
      <c r="Y438">
        <v>75.69</v>
      </c>
      <c r="Z438">
        <v>94.61</v>
      </c>
      <c r="AA438">
        <v>756.88</v>
      </c>
      <c r="AB438" t="s">
        <v>1547</v>
      </c>
      <c r="AD438" t="s">
        <v>1583</v>
      </c>
      <c r="AE438" t="s">
        <v>1583</v>
      </c>
      <c r="AF438" t="s">
        <v>1549</v>
      </c>
      <c r="AG438" t="s">
        <v>1</v>
      </c>
      <c r="AH438" t="s">
        <v>2008</v>
      </c>
      <c r="AI438" t="s">
        <v>2009</v>
      </c>
      <c r="AJ438">
        <v>1</v>
      </c>
      <c r="AK438" t="s">
        <v>1608</v>
      </c>
      <c r="AL438">
        <v>44470</v>
      </c>
      <c r="AM438" t="s">
        <v>1602</v>
      </c>
      <c r="AN438" t="b">
        <v>1</v>
      </c>
      <c r="AO438" t="b">
        <v>1</v>
      </c>
      <c r="AP438" t="b">
        <v>1</v>
      </c>
    </row>
    <row r="439" spans="1:42" x14ac:dyDescent="0.25">
      <c r="A439" t="s">
        <v>3349</v>
      </c>
      <c r="B439" t="s">
        <v>3350</v>
      </c>
      <c r="C439" t="s">
        <v>3351</v>
      </c>
      <c r="D439" t="s">
        <v>1537</v>
      </c>
      <c r="E439" t="s">
        <v>3352</v>
      </c>
      <c r="F439" t="s">
        <v>1539</v>
      </c>
      <c r="G439" t="s">
        <v>1541</v>
      </c>
      <c r="H439" t="s">
        <v>1541</v>
      </c>
      <c r="I439" t="s">
        <v>3348</v>
      </c>
      <c r="J439" t="s">
        <v>1541</v>
      </c>
      <c r="K439">
        <v>1</v>
      </c>
      <c r="L439" t="s">
        <v>2636</v>
      </c>
      <c r="N439" t="s">
        <v>1544</v>
      </c>
      <c r="O439" t="s">
        <v>1545</v>
      </c>
      <c r="R439" t="s">
        <v>1546</v>
      </c>
      <c r="T439" t="s">
        <v>1546</v>
      </c>
      <c r="U439" t="s">
        <v>1</v>
      </c>
      <c r="V439">
        <v>45005</v>
      </c>
      <c r="W439" t="s">
        <v>1</v>
      </c>
      <c r="X439" t="s">
        <v>1541</v>
      </c>
      <c r="Y439" t="s">
        <v>1541</v>
      </c>
      <c r="Z439">
        <v>46.25</v>
      </c>
      <c r="AA439">
        <v>371.88499999999999</v>
      </c>
      <c r="AB439" t="s">
        <v>1547</v>
      </c>
      <c r="AD439" t="s">
        <v>1583</v>
      </c>
      <c r="AE439" t="s">
        <v>1583</v>
      </c>
      <c r="AF439" t="s">
        <v>1549</v>
      </c>
      <c r="AG439" t="s">
        <v>1</v>
      </c>
      <c r="AH439" t="s">
        <v>1551</v>
      </c>
      <c r="AI439">
        <v>0</v>
      </c>
      <c r="AJ439">
        <v>1</v>
      </c>
      <c r="AK439" t="s">
        <v>1552</v>
      </c>
      <c r="AL439">
        <v>45001</v>
      </c>
      <c r="AM439" t="s">
        <v>1546</v>
      </c>
      <c r="AN439" t="b">
        <v>1</v>
      </c>
      <c r="AO439" t="s">
        <v>1541</v>
      </c>
      <c r="AP439" t="b">
        <v>1</v>
      </c>
    </row>
    <row r="440" spans="1:42" x14ac:dyDescent="0.25">
      <c r="A440" t="s">
        <v>1498</v>
      </c>
      <c r="B440">
        <v>13374851</v>
      </c>
      <c r="C440" t="s">
        <v>1867</v>
      </c>
      <c r="D440" t="s">
        <v>1864</v>
      </c>
      <c r="E440" t="s">
        <v>1868</v>
      </c>
      <c r="F440" t="s">
        <v>1539</v>
      </c>
      <c r="G440" t="s">
        <v>219</v>
      </c>
      <c r="H440" t="s">
        <v>1541</v>
      </c>
      <c r="I440" t="s">
        <v>1542</v>
      </c>
      <c r="J440">
        <v>44004117</v>
      </c>
      <c r="K440">
        <v>1</v>
      </c>
      <c r="L440" t="s">
        <v>1542</v>
      </c>
      <c r="N440" t="s">
        <v>1869</v>
      </c>
      <c r="O440" t="s">
        <v>1545</v>
      </c>
      <c r="Q440" t="s">
        <v>1576</v>
      </c>
      <c r="R440" t="s">
        <v>1546</v>
      </c>
      <c r="T440" t="s">
        <v>1546</v>
      </c>
      <c r="U440" t="s">
        <v>1</v>
      </c>
      <c r="V440">
        <v>45089</v>
      </c>
      <c r="W440" t="s">
        <v>1</v>
      </c>
      <c r="X440">
        <v>39</v>
      </c>
      <c r="Y440">
        <v>28.15</v>
      </c>
      <c r="Z440">
        <v>35.19</v>
      </c>
      <c r="AA440">
        <v>281.52</v>
      </c>
      <c r="AB440" t="s">
        <v>1619</v>
      </c>
      <c r="AD440" t="s">
        <v>1583</v>
      </c>
      <c r="AE440" t="s">
        <v>1583</v>
      </c>
      <c r="AF440" t="s">
        <v>1549</v>
      </c>
      <c r="AG440" t="s">
        <v>1</v>
      </c>
      <c r="AH440">
        <v>0</v>
      </c>
      <c r="AI440">
        <v>0</v>
      </c>
      <c r="AJ440">
        <v>0</v>
      </c>
      <c r="AK440" t="s">
        <v>1552</v>
      </c>
      <c r="AL440">
        <v>45090</v>
      </c>
      <c r="AM440" t="s">
        <v>1546</v>
      </c>
      <c r="AN440" t="b">
        <v>1</v>
      </c>
      <c r="AO440" t="b">
        <v>0</v>
      </c>
      <c r="AP440" t="b">
        <v>1</v>
      </c>
    </row>
    <row r="441" spans="1:42" x14ac:dyDescent="0.25">
      <c r="A441" t="s">
        <v>3259</v>
      </c>
      <c r="B441" t="s">
        <v>3260</v>
      </c>
      <c r="C441" t="s">
        <v>3261</v>
      </c>
      <c r="D441" t="s">
        <v>1873</v>
      </c>
      <c r="E441" t="s">
        <v>3262</v>
      </c>
      <c r="F441" t="s">
        <v>1539</v>
      </c>
      <c r="G441" t="s">
        <v>1541</v>
      </c>
      <c r="H441" t="s">
        <v>1541</v>
      </c>
      <c r="I441" t="s">
        <v>3229</v>
      </c>
      <c r="J441" t="s">
        <v>1541</v>
      </c>
      <c r="K441">
        <v>1</v>
      </c>
      <c r="L441" t="s">
        <v>2636</v>
      </c>
      <c r="N441" t="s">
        <v>2089</v>
      </c>
      <c r="R441" t="s">
        <v>2109</v>
      </c>
      <c r="S441" t="s">
        <v>1548</v>
      </c>
      <c r="T441" t="s">
        <v>2110</v>
      </c>
      <c r="U441" t="s">
        <v>1</v>
      </c>
      <c r="V441">
        <v>44900</v>
      </c>
      <c r="W441" t="s">
        <v>1</v>
      </c>
      <c r="X441" t="s">
        <v>1541</v>
      </c>
      <c r="Y441" t="s">
        <v>1541</v>
      </c>
      <c r="Z441">
        <v>22.5</v>
      </c>
      <c r="AA441">
        <v>181.88499999999999</v>
      </c>
      <c r="AB441" t="s">
        <v>1541</v>
      </c>
      <c r="AD441" t="s">
        <v>1548</v>
      </c>
      <c r="AE441" t="s">
        <v>1548</v>
      </c>
      <c r="AF441" t="s">
        <v>1549</v>
      </c>
      <c r="AG441" t="s">
        <v>1</v>
      </c>
      <c r="AH441">
        <v>0</v>
      </c>
      <c r="AI441">
        <v>0</v>
      </c>
      <c r="AJ441">
        <v>0</v>
      </c>
      <c r="AK441" t="s">
        <v>1866</v>
      </c>
      <c r="AL441">
        <v>44900</v>
      </c>
      <c r="AM441" t="s">
        <v>2109</v>
      </c>
      <c r="AN441" t="b">
        <v>1</v>
      </c>
      <c r="AO441" t="s">
        <v>1541</v>
      </c>
      <c r="AP441" t="s">
        <v>1541</v>
      </c>
    </row>
    <row r="442" spans="1:42" x14ac:dyDescent="0.25">
      <c r="A442" t="s">
        <v>3392</v>
      </c>
      <c r="B442" t="s">
        <v>3393</v>
      </c>
      <c r="C442" t="s">
        <v>3394</v>
      </c>
      <c r="D442" t="s">
        <v>1804</v>
      </c>
      <c r="E442" t="s">
        <v>3395</v>
      </c>
      <c r="F442" t="s">
        <v>1539</v>
      </c>
      <c r="G442" t="s">
        <v>1541</v>
      </c>
      <c r="H442" t="s">
        <v>1541</v>
      </c>
      <c r="I442" t="s">
        <v>3384</v>
      </c>
      <c r="J442" t="s">
        <v>1541</v>
      </c>
      <c r="K442">
        <v>1</v>
      </c>
      <c r="L442" t="s">
        <v>2636</v>
      </c>
      <c r="N442" t="s">
        <v>2089</v>
      </c>
      <c r="O442" t="s">
        <v>1545</v>
      </c>
      <c r="P442" t="s">
        <v>1545</v>
      </c>
      <c r="R442" t="s">
        <v>2039</v>
      </c>
      <c r="T442" t="s">
        <v>2039</v>
      </c>
      <c r="U442" t="s">
        <v>2039</v>
      </c>
      <c r="V442">
        <v>43598</v>
      </c>
      <c r="W442" t="s">
        <v>1</v>
      </c>
      <c r="X442" t="s">
        <v>1541</v>
      </c>
      <c r="Y442" t="s">
        <v>1541</v>
      </c>
      <c r="Z442">
        <v>21.88</v>
      </c>
      <c r="AA442">
        <v>176.92499999999998</v>
      </c>
      <c r="AB442" t="s">
        <v>2040</v>
      </c>
      <c r="AD442" t="s">
        <v>1567</v>
      </c>
      <c r="AE442" t="s">
        <v>1567</v>
      </c>
      <c r="AF442" t="s">
        <v>1549</v>
      </c>
      <c r="AG442" t="s">
        <v>1</v>
      </c>
      <c r="AH442">
        <v>0</v>
      </c>
      <c r="AI442">
        <v>0</v>
      </c>
      <c r="AJ442">
        <v>0</v>
      </c>
      <c r="AK442" t="s">
        <v>1608</v>
      </c>
      <c r="AL442">
        <v>44470</v>
      </c>
      <c r="AM442" t="s">
        <v>2044</v>
      </c>
      <c r="AN442" t="b">
        <v>1</v>
      </c>
      <c r="AO442" t="s">
        <v>1541</v>
      </c>
      <c r="AP442" t="b">
        <v>1</v>
      </c>
    </row>
    <row r="443" spans="1:42" x14ac:dyDescent="0.25">
      <c r="A443" t="s">
        <v>448</v>
      </c>
      <c r="B443">
        <v>13119316</v>
      </c>
      <c r="C443" t="s">
        <v>1872</v>
      </c>
      <c r="D443" t="s">
        <v>1873</v>
      </c>
      <c r="E443" t="s">
        <v>1874</v>
      </c>
      <c r="F443" t="s">
        <v>1539</v>
      </c>
      <c r="G443" t="s">
        <v>1574</v>
      </c>
      <c r="H443" t="s">
        <v>167</v>
      </c>
      <c r="I443" t="s">
        <v>1542</v>
      </c>
      <c r="J443" t="s">
        <v>1588</v>
      </c>
      <c r="K443">
        <v>1</v>
      </c>
      <c r="L443" t="s">
        <v>1542</v>
      </c>
      <c r="N443" t="s">
        <v>1544</v>
      </c>
      <c r="P443" t="s">
        <v>1545</v>
      </c>
      <c r="R443" t="s">
        <v>1589</v>
      </c>
      <c r="S443" t="s">
        <v>1647</v>
      </c>
      <c r="T443" t="s">
        <v>1589</v>
      </c>
      <c r="U443" t="s">
        <v>1589</v>
      </c>
      <c r="V443">
        <v>44319</v>
      </c>
      <c r="W443" t="s">
        <v>1</v>
      </c>
      <c r="X443">
        <v>57</v>
      </c>
      <c r="Y443">
        <v>43.02</v>
      </c>
      <c r="Z443">
        <v>53.78</v>
      </c>
      <c r="AA443">
        <v>430.24</v>
      </c>
      <c r="AB443" t="s">
        <v>1547</v>
      </c>
      <c r="AD443" t="s">
        <v>1567</v>
      </c>
      <c r="AE443" t="s">
        <v>1567</v>
      </c>
      <c r="AF443" t="s">
        <v>1549</v>
      </c>
      <c r="AG443" t="s">
        <v>1</v>
      </c>
      <c r="AH443" t="s">
        <v>1648</v>
      </c>
      <c r="AI443" t="s">
        <v>1593</v>
      </c>
      <c r="AJ443">
        <v>2</v>
      </c>
      <c r="AK443" t="s">
        <v>1608</v>
      </c>
      <c r="AL443">
        <v>44440</v>
      </c>
      <c r="AM443" t="s">
        <v>1594</v>
      </c>
      <c r="AN443" t="b">
        <v>1</v>
      </c>
      <c r="AO443" t="b">
        <v>1</v>
      </c>
      <c r="AP443" t="b">
        <v>1</v>
      </c>
    </row>
    <row r="444" spans="1:42" x14ac:dyDescent="0.25">
      <c r="A444" t="s">
        <v>1272</v>
      </c>
      <c r="B444">
        <v>11200101</v>
      </c>
      <c r="C444" t="s">
        <v>2387</v>
      </c>
      <c r="D444" t="s">
        <v>2385</v>
      </c>
      <c r="E444" t="s">
        <v>2388</v>
      </c>
      <c r="F444" t="s">
        <v>1556</v>
      </c>
      <c r="G444" t="s">
        <v>1605</v>
      </c>
      <c r="H444" t="s">
        <v>1541</v>
      </c>
      <c r="I444" t="s">
        <v>2087</v>
      </c>
      <c r="J444" t="s">
        <v>2088</v>
      </c>
      <c r="K444">
        <v>1</v>
      </c>
      <c r="L444" t="s">
        <v>1542</v>
      </c>
      <c r="N444" t="s">
        <v>2089</v>
      </c>
      <c r="R444" t="s">
        <v>2090</v>
      </c>
      <c r="T444" t="s">
        <v>2090</v>
      </c>
      <c r="U444" t="s">
        <v>1</v>
      </c>
      <c r="V444">
        <v>42359</v>
      </c>
      <c r="W444" t="s">
        <v>1</v>
      </c>
      <c r="X444">
        <v>37</v>
      </c>
      <c r="Y444">
        <v>23.66</v>
      </c>
      <c r="Z444">
        <v>29.58</v>
      </c>
      <c r="AA444">
        <v>236.64</v>
      </c>
      <c r="AB444" t="s">
        <v>2091</v>
      </c>
      <c r="AD444" t="s">
        <v>1567</v>
      </c>
      <c r="AE444">
        <v>0</v>
      </c>
      <c r="AF444" t="s">
        <v>1591</v>
      </c>
      <c r="AG444" t="s">
        <v>1567</v>
      </c>
      <c r="AH444">
        <v>0</v>
      </c>
      <c r="AI444">
        <v>0</v>
      </c>
      <c r="AJ444">
        <v>0</v>
      </c>
      <c r="AK444" t="s">
        <v>1</v>
      </c>
      <c r="AL444" t="s">
        <v>1</v>
      </c>
      <c r="AM444" t="s">
        <v>2044</v>
      </c>
      <c r="AN444" t="b">
        <v>1</v>
      </c>
      <c r="AO444" t="b">
        <v>1</v>
      </c>
      <c r="AP444" t="b">
        <v>1</v>
      </c>
    </row>
    <row r="445" spans="1:42" x14ac:dyDescent="0.25">
      <c r="A445" t="s">
        <v>3920</v>
      </c>
      <c r="B445" t="s">
        <v>3921</v>
      </c>
      <c r="C445" t="s">
        <v>3922</v>
      </c>
      <c r="D445" t="s">
        <v>1767</v>
      </c>
      <c r="E445" t="s">
        <v>3923</v>
      </c>
      <c r="F445" t="s">
        <v>1556</v>
      </c>
      <c r="G445" t="s">
        <v>1541</v>
      </c>
      <c r="H445" t="s">
        <v>1541</v>
      </c>
      <c r="I445" t="s">
        <v>3897</v>
      </c>
      <c r="J445" t="s">
        <v>1541</v>
      </c>
      <c r="K445">
        <v>1</v>
      </c>
      <c r="L445" t="s">
        <v>2636</v>
      </c>
      <c r="N445" t="s">
        <v>2089</v>
      </c>
      <c r="R445" t="s">
        <v>2090</v>
      </c>
      <c r="T445" t="s">
        <v>2090</v>
      </c>
      <c r="U445" t="s">
        <v>1</v>
      </c>
      <c r="V445">
        <v>44781</v>
      </c>
      <c r="W445" t="s">
        <v>1</v>
      </c>
      <c r="X445" t="s">
        <v>1541</v>
      </c>
      <c r="Y445" t="s">
        <v>1541</v>
      </c>
      <c r="Z445">
        <v>20.63</v>
      </c>
      <c r="AA445">
        <v>166.92499999999998</v>
      </c>
      <c r="AB445" t="s">
        <v>2091</v>
      </c>
      <c r="AD445" t="s">
        <v>1567</v>
      </c>
      <c r="AE445">
        <v>0</v>
      </c>
      <c r="AF445" t="s">
        <v>1591</v>
      </c>
      <c r="AG445" t="s">
        <v>1567</v>
      </c>
      <c r="AH445">
        <v>0</v>
      </c>
      <c r="AI445">
        <v>0</v>
      </c>
      <c r="AJ445">
        <v>0</v>
      </c>
      <c r="AK445" t="s">
        <v>1552</v>
      </c>
      <c r="AL445">
        <v>44781</v>
      </c>
      <c r="AM445" t="s">
        <v>2044</v>
      </c>
      <c r="AN445" t="b">
        <v>1</v>
      </c>
      <c r="AO445" t="s">
        <v>1541</v>
      </c>
      <c r="AP445" t="b">
        <v>1</v>
      </c>
    </row>
    <row r="446" spans="1:42" x14ac:dyDescent="0.25">
      <c r="A446" t="s">
        <v>1246</v>
      </c>
      <c r="B446">
        <v>10250280</v>
      </c>
      <c r="C446" t="s">
        <v>2350</v>
      </c>
      <c r="D446" t="s">
        <v>2345</v>
      </c>
      <c r="E446" t="s">
        <v>2351</v>
      </c>
      <c r="F446" t="s">
        <v>1539</v>
      </c>
      <c r="G446" t="s">
        <v>1605</v>
      </c>
      <c r="H446" t="s">
        <v>1541</v>
      </c>
      <c r="I446" t="s">
        <v>2087</v>
      </c>
      <c r="J446" t="s">
        <v>2088</v>
      </c>
      <c r="K446">
        <v>1</v>
      </c>
      <c r="L446" t="s">
        <v>1542</v>
      </c>
      <c r="N446" t="s">
        <v>2089</v>
      </c>
      <c r="R446" t="s">
        <v>2090</v>
      </c>
      <c r="T446" t="s">
        <v>2090</v>
      </c>
      <c r="U446" t="s">
        <v>1</v>
      </c>
      <c r="V446">
        <v>39860</v>
      </c>
      <c r="W446" t="s">
        <v>1</v>
      </c>
      <c r="X446">
        <v>38</v>
      </c>
      <c r="Y446">
        <v>25.15</v>
      </c>
      <c r="Z446">
        <v>31.44</v>
      </c>
      <c r="AA446">
        <v>251.52</v>
      </c>
      <c r="AB446" t="s">
        <v>2091</v>
      </c>
      <c r="AD446" t="s">
        <v>1567</v>
      </c>
      <c r="AE446">
        <v>0</v>
      </c>
      <c r="AF446" t="s">
        <v>1591</v>
      </c>
      <c r="AG446" t="s">
        <v>1567</v>
      </c>
      <c r="AH446">
        <v>0</v>
      </c>
      <c r="AI446">
        <v>0</v>
      </c>
      <c r="AJ446">
        <v>0</v>
      </c>
      <c r="AK446" t="s">
        <v>1</v>
      </c>
      <c r="AL446" t="s">
        <v>1</v>
      </c>
      <c r="AM446" t="s">
        <v>2044</v>
      </c>
      <c r="AN446" t="b">
        <v>1</v>
      </c>
      <c r="AO446" t="b">
        <v>1</v>
      </c>
      <c r="AP446" t="b">
        <v>1</v>
      </c>
    </row>
    <row r="447" spans="1:42" x14ac:dyDescent="0.25">
      <c r="A447" t="s">
        <v>2979</v>
      </c>
      <c r="B447" t="s">
        <v>2980</v>
      </c>
      <c r="C447" t="s">
        <v>2981</v>
      </c>
      <c r="D447" t="s">
        <v>2982</v>
      </c>
      <c r="E447" t="s">
        <v>2983</v>
      </c>
      <c r="F447" t="s">
        <v>1539</v>
      </c>
      <c r="G447" t="s">
        <v>1541</v>
      </c>
      <c r="H447" t="s">
        <v>1541</v>
      </c>
      <c r="I447" t="s">
        <v>2973</v>
      </c>
      <c r="J447" t="s">
        <v>1541</v>
      </c>
      <c r="K447">
        <v>1</v>
      </c>
      <c r="L447" t="s">
        <v>2096</v>
      </c>
      <c r="M447" t="s">
        <v>2087</v>
      </c>
      <c r="N447" t="s">
        <v>2089</v>
      </c>
      <c r="O447" t="s">
        <v>1545</v>
      </c>
      <c r="Q447" t="s">
        <v>1576</v>
      </c>
      <c r="R447" t="s">
        <v>1691</v>
      </c>
      <c r="T447" t="s">
        <v>1691</v>
      </c>
      <c r="U447" t="s">
        <v>1</v>
      </c>
      <c r="V447">
        <v>44396</v>
      </c>
      <c r="W447" t="s">
        <v>1</v>
      </c>
      <c r="X447" t="s">
        <v>1541</v>
      </c>
      <c r="Y447" t="s">
        <v>1541</v>
      </c>
      <c r="Z447">
        <v>20.96</v>
      </c>
      <c r="AA447">
        <v>169.565</v>
      </c>
      <c r="AB447" t="s">
        <v>1557</v>
      </c>
      <c r="AD447" t="s">
        <v>1567</v>
      </c>
      <c r="AE447" t="s">
        <v>1590</v>
      </c>
      <c r="AF447" t="s">
        <v>1591</v>
      </c>
      <c r="AG447" t="s">
        <v>1592</v>
      </c>
      <c r="AH447" t="s">
        <v>1696</v>
      </c>
      <c r="AI447" t="s">
        <v>1821</v>
      </c>
      <c r="AJ447">
        <v>3</v>
      </c>
      <c r="AK447" t="s">
        <v>1552</v>
      </c>
      <c r="AL447">
        <v>44396</v>
      </c>
      <c r="AM447" t="s">
        <v>1602</v>
      </c>
      <c r="AN447" t="b">
        <v>1</v>
      </c>
      <c r="AO447" t="s">
        <v>1541</v>
      </c>
      <c r="AP447" t="b">
        <v>1</v>
      </c>
    </row>
    <row r="448" spans="1:42" x14ac:dyDescent="0.25">
      <c r="A448" t="s">
        <v>763</v>
      </c>
      <c r="B448">
        <v>10667518</v>
      </c>
      <c r="C448" t="s">
        <v>1694</v>
      </c>
      <c r="D448" t="s">
        <v>1689</v>
      </c>
      <c r="E448" t="s">
        <v>1695</v>
      </c>
      <c r="F448" t="s">
        <v>1539</v>
      </c>
      <c r="G448" t="s">
        <v>1574</v>
      </c>
      <c r="H448" t="s">
        <v>1582</v>
      </c>
      <c r="I448" t="s">
        <v>1542</v>
      </c>
      <c r="J448" t="s">
        <v>1598</v>
      </c>
      <c r="K448">
        <v>1</v>
      </c>
      <c r="L448" t="s">
        <v>1542</v>
      </c>
      <c r="N448" t="s">
        <v>1544</v>
      </c>
      <c r="O448" t="s">
        <v>1545</v>
      </c>
      <c r="Q448" t="s">
        <v>1576</v>
      </c>
      <c r="R448" t="s">
        <v>1691</v>
      </c>
      <c r="T448" t="s">
        <v>1691</v>
      </c>
      <c r="U448" t="s">
        <v>1</v>
      </c>
      <c r="V448">
        <v>40560</v>
      </c>
      <c r="W448" t="s">
        <v>1</v>
      </c>
      <c r="X448">
        <v>57</v>
      </c>
      <c r="Y448">
        <v>43.02</v>
      </c>
      <c r="Z448">
        <v>53.78</v>
      </c>
      <c r="AA448">
        <v>430.24</v>
      </c>
      <c r="AB448" t="s">
        <v>1547</v>
      </c>
      <c r="AD448" t="s">
        <v>1567</v>
      </c>
      <c r="AE448" t="s">
        <v>1567</v>
      </c>
      <c r="AF448" t="s">
        <v>1549</v>
      </c>
      <c r="AG448" t="s">
        <v>1</v>
      </c>
      <c r="AH448" t="s">
        <v>1696</v>
      </c>
      <c r="AI448" t="s">
        <v>1693</v>
      </c>
      <c r="AJ448">
        <v>1</v>
      </c>
      <c r="AK448" t="s">
        <v>1</v>
      </c>
      <c r="AL448" t="s">
        <v>1</v>
      </c>
      <c r="AM448" t="s">
        <v>1602</v>
      </c>
      <c r="AN448" t="b">
        <v>1</v>
      </c>
      <c r="AO448" t="b">
        <v>1</v>
      </c>
      <c r="AP448" t="b">
        <v>1</v>
      </c>
    </row>
    <row r="449" spans="1:42" x14ac:dyDescent="0.25">
      <c r="A449" t="s">
        <v>1056</v>
      </c>
      <c r="B449">
        <v>10018449</v>
      </c>
      <c r="C449" t="s">
        <v>2591</v>
      </c>
      <c r="D449" t="s">
        <v>2592</v>
      </c>
      <c r="E449" t="s">
        <v>2593</v>
      </c>
      <c r="F449" t="s">
        <v>1539</v>
      </c>
      <c r="G449" t="s">
        <v>1574</v>
      </c>
      <c r="H449" t="s">
        <v>167</v>
      </c>
      <c r="I449" t="s">
        <v>2087</v>
      </c>
      <c r="J449" t="s">
        <v>2088</v>
      </c>
      <c r="K449">
        <v>1</v>
      </c>
      <c r="L449" t="s">
        <v>1542</v>
      </c>
      <c r="N449" t="s">
        <v>2089</v>
      </c>
      <c r="R449" t="s">
        <v>2090</v>
      </c>
      <c r="T449" t="s">
        <v>2090</v>
      </c>
      <c r="U449" t="s">
        <v>1</v>
      </c>
      <c r="V449">
        <v>41153</v>
      </c>
      <c r="W449" t="s">
        <v>1</v>
      </c>
      <c r="X449">
        <v>55</v>
      </c>
      <c r="Y449">
        <v>29.4</v>
      </c>
      <c r="Z449">
        <v>36.75</v>
      </c>
      <c r="AA449">
        <v>294</v>
      </c>
      <c r="AB449" t="s">
        <v>2091</v>
      </c>
      <c r="AD449" t="s">
        <v>1567</v>
      </c>
      <c r="AE449">
        <v>0</v>
      </c>
      <c r="AF449" t="s">
        <v>1591</v>
      </c>
      <c r="AG449" t="s">
        <v>1567</v>
      </c>
      <c r="AH449">
        <v>0</v>
      </c>
      <c r="AI449">
        <v>0</v>
      </c>
      <c r="AJ449">
        <v>0</v>
      </c>
      <c r="AK449" t="s">
        <v>1</v>
      </c>
      <c r="AL449" t="s">
        <v>1</v>
      </c>
      <c r="AM449" t="s">
        <v>2044</v>
      </c>
      <c r="AN449" t="b">
        <v>1</v>
      </c>
      <c r="AO449" t="b">
        <v>1</v>
      </c>
      <c r="AP449" t="b">
        <v>1</v>
      </c>
    </row>
    <row r="450" spans="1:42" x14ac:dyDescent="0.25">
      <c r="A450" t="s">
        <v>424</v>
      </c>
      <c r="B450">
        <v>13043366</v>
      </c>
      <c r="C450" t="s">
        <v>1703</v>
      </c>
      <c r="D450" t="s">
        <v>1704</v>
      </c>
      <c r="E450" t="s">
        <v>1705</v>
      </c>
      <c r="F450" t="s">
        <v>1539</v>
      </c>
      <c r="G450" t="s">
        <v>1540</v>
      </c>
      <c r="H450" t="s">
        <v>1541</v>
      </c>
      <c r="I450" t="s">
        <v>1542</v>
      </c>
      <c r="J450" t="s">
        <v>1588</v>
      </c>
      <c r="K450">
        <v>1</v>
      </c>
      <c r="L450" t="s">
        <v>1542</v>
      </c>
      <c r="N450" t="s">
        <v>1544</v>
      </c>
      <c r="O450" t="s">
        <v>1545</v>
      </c>
      <c r="Q450" t="s">
        <v>1576</v>
      </c>
      <c r="R450" t="s">
        <v>1589</v>
      </c>
      <c r="T450" t="s">
        <v>1589</v>
      </c>
      <c r="U450" t="s">
        <v>1</v>
      </c>
      <c r="V450">
        <v>44207</v>
      </c>
      <c r="W450" t="s">
        <v>1</v>
      </c>
      <c r="X450">
        <v>52</v>
      </c>
      <c r="Y450">
        <v>29.84</v>
      </c>
      <c r="Z450">
        <v>37.299999999999997</v>
      </c>
      <c r="AA450">
        <v>298.39999999999998</v>
      </c>
      <c r="AB450" t="s">
        <v>1547</v>
      </c>
      <c r="AD450" t="s">
        <v>1567</v>
      </c>
      <c r="AE450" t="s">
        <v>1567</v>
      </c>
      <c r="AF450" t="s">
        <v>1549</v>
      </c>
      <c r="AG450" t="s">
        <v>1</v>
      </c>
      <c r="AH450" t="s">
        <v>1706</v>
      </c>
      <c r="AI450" t="s">
        <v>1648</v>
      </c>
      <c r="AJ450">
        <v>2</v>
      </c>
      <c r="AK450" t="s">
        <v>1608</v>
      </c>
      <c r="AL450">
        <v>44554</v>
      </c>
      <c r="AM450" t="s">
        <v>1594</v>
      </c>
      <c r="AN450" t="b">
        <v>1</v>
      </c>
      <c r="AO450" t="b">
        <v>1</v>
      </c>
      <c r="AP450" t="b">
        <v>1</v>
      </c>
    </row>
    <row r="451" spans="1:42" x14ac:dyDescent="0.25">
      <c r="A451" t="s">
        <v>1254</v>
      </c>
      <c r="B451">
        <v>11236807</v>
      </c>
      <c r="C451" t="s">
        <v>2352</v>
      </c>
      <c r="D451" t="s">
        <v>2345</v>
      </c>
      <c r="E451" t="s">
        <v>2353</v>
      </c>
      <c r="F451" t="s">
        <v>1539</v>
      </c>
      <c r="G451" t="s">
        <v>1540</v>
      </c>
      <c r="H451" t="s">
        <v>1541</v>
      </c>
      <c r="I451" t="s">
        <v>2087</v>
      </c>
      <c r="J451" t="s">
        <v>2088</v>
      </c>
      <c r="K451">
        <v>1</v>
      </c>
      <c r="L451" t="s">
        <v>1542</v>
      </c>
      <c r="N451" t="s">
        <v>2089</v>
      </c>
      <c r="O451" t="s">
        <v>1545</v>
      </c>
      <c r="P451" t="s">
        <v>1545</v>
      </c>
      <c r="R451" t="s">
        <v>1642</v>
      </c>
      <c r="S451" t="s">
        <v>2354</v>
      </c>
      <c r="T451" t="s">
        <v>2355</v>
      </c>
      <c r="U451" t="s">
        <v>1642</v>
      </c>
      <c r="V451">
        <v>41708</v>
      </c>
      <c r="W451" t="s">
        <v>1</v>
      </c>
      <c r="X451">
        <v>50</v>
      </c>
      <c r="Y451">
        <v>24.99</v>
      </c>
      <c r="Z451">
        <v>31.24</v>
      </c>
      <c r="AA451">
        <v>249.92</v>
      </c>
      <c r="AB451" t="s">
        <v>1547</v>
      </c>
      <c r="AD451" t="s">
        <v>1590</v>
      </c>
      <c r="AE451" t="s">
        <v>1590</v>
      </c>
      <c r="AF451" t="s">
        <v>1549</v>
      </c>
      <c r="AG451" t="s">
        <v>1</v>
      </c>
      <c r="AH451" t="s">
        <v>2354</v>
      </c>
      <c r="AI451">
        <v>0</v>
      </c>
      <c r="AJ451" t="s">
        <v>1520</v>
      </c>
      <c r="AK451" t="s">
        <v>1608</v>
      </c>
      <c r="AL451">
        <v>44707</v>
      </c>
      <c r="AM451" t="s">
        <v>2044</v>
      </c>
      <c r="AN451" t="b">
        <v>1</v>
      </c>
      <c r="AO451" t="b">
        <v>1</v>
      </c>
      <c r="AP451" t="b">
        <v>1</v>
      </c>
    </row>
    <row r="452" spans="1:42" x14ac:dyDescent="0.25">
      <c r="A452" t="s">
        <v>2294</v>
      </c>
      <c r="B452">
        <v>13383523</v>
      </c>
      <c r="C452" t="s">
        <v>2295</v>
      </c>
      <c r="D452" t="s">
        <v>1804</v>
      </c>
      <c r="E452" t="s">
        <v>2296</v>
      </c>
      <c r="F452" t="s">
        <v>1539</v>
      </c>
      <c r="G452" t="s">
        <v>153</v>
      </c>
      <c r="H452" t="s">
        <v>1541</v>
      </c>
      <c r="I452" t="s">
        <v>2087</v>
      </c>
      <c r="J452" t="s">
        <v>2108</v>
      </c>
      <c r="K452">
        <v>1</v>
      </c>
      <c r="L452" t="s">
        <v>1542</v>
      </c>
      <c r="N452" t="s">
        <v>2089</v>
      </c>
      <c r="R452" t="s">
        <v>2109</v>
      </c>
      <c r="S452" t="s">
        <v>1548</v>
      </c>
      <c r="T452" t="s">
        <v>2110</v>
      </c>
      <c r="U452" t="s">
        <v>1</v>
      </c>
      <c r="V452">
        <v>44585</v>
      </c>
      <c r="W452" t="s">
        <v>1</v>
      </c>
      <c r="X452">
        <v>24</v>
      </c>
      <c r="Y452">
        <v>16.27</v>
      </c>
      <c r="Z452">
        <v>20.34</v>
      </c>
      <c r="AA452">
        <v>162.72</v>
      </c>
      <c r="AB452" t="s">
        <v>1541</v>
      </c>
      <c r="AD452" t="s">
        <v>1548</v>
      </c>
      <c r="AE452" t="s">
        <v>1548</v>
      </c>
      <c r="AF452" t="s">
        <v>1549</v>
      </c>
      <c r="AG452" t="s">
        <v>1</v>
      </c>
      <c r="AH452">
        <v>0</v>
      </c>
      <c r="AI452">
        <v>0</v>
      </c>
      <c r="AJ452">
        <v>0</v>
      </c>
      <c r="AK452" t="s">
        <v>1552</v>
      </c>
      <c r="AL452">
        <v>44585</v>
      </c>
      <c r="AM452" t="s">
        <v>2109</v>
      </c>
      <c r="AN452" t="b">
        <v>1</v>
      </c>
      <c r="AO452" t="b">
        <v>1</v>
      </c>
      <c r="AP452" t="s">
        <v>1541</v>
      </c>
    </row>
    <row r="453" spans="1:42" x14ac:dyDescent="0.25">
      <c r="A453" t="s">
        <v>3272</v>
      </c>
      <c r="B453" t="s">
        <v>3273</v>
      </c>
      <c r="C453" t="s">
        <v>3274</v>
      </c>
      <c r="D453" t="s">
        <v>3275</v>
      </c>
      <c r="E453" t="s">
        <v>3276</v>
      </c>
      <c r="F453" t="s">
        <v>1556</v>
      </c>
      <c r="G453" t="s">
        <v>1541</v>
      </c>
      <c r="H453" t="s">
        <v>1541</v>
      </c>
      <c r="I453" t="s">
        <v>3229</v>
      </c>
      <c r="J453" t="s">
        <v>1541</v>
      </c>
      <c r="K453">
        <v>1</v>
      </c>
      <c r="L453" t="s">
        <v>2636</v>
      </c>
      <c r="N453" t="s">
        <v>2089</v>
      </c>
      <c r="R453" t="s">
        <v>2109</v>
      </c>
      <c r="S453" t="s">
        <v>1548</v>
      </c>
      <c r="T453" t="s">
        <v>2110</v>
      </c>
      <c r="U453" t="s">
        <v>1</v>
      </c>
      <c r="V453">
        <v>44851</v>
      </c>
      <c r="W453" t="s">
        <v>1</v>
      </c>
      <c r="X453" t="s">
        <v>1541</v>
      </c>
      <c r="Y453" t="s">
        <v>1541</v>
      </c>
      <c r="Z453">
        <v>22.5</v>
      </c>
      <c r="AA453">
        <v>181.88499999999999</v>
      </c>
      <c r="AB453" t="s">
        <v>1541</v>
      </c>
      <c r="AD453" t="s">
        <v>1548</v>
      </c>
      <c r="AE453" t="s">
        <v>1548</v>
      </c>
      <c r="AF453" t="s">
        <v>1549</v>
      </c>
      <c r="AG453" t="s">
        <v>1</v>
      </c>
      <c r="AH453">
        <v>0</v>
      </c>
      <c r="AI453">
        <v>0</v>
      </c>
      <c r="AJ453">
        <v>0</v>
      </c>
      <c r="AK453" t="s">
        <v>1552</v>
      </c>
      <c r="AL453">
        <v>44847</v>
      </c>
      <c r="AM453" t="s">
        <v>2109</v>
      </c>
      <c r="AN453" t="b">
        <v>1</v>
      </c>
      <c r="AO453" t="s">
        <v>1541</v>
      </c>
      <c r="AP453" t="s">
        <v>1541</v>
      </c>
    </row>
    <row r="454" spans="1:42" x14ac:dyDescent="0.25">
      <c r="A454" t="s">
        <v>3715</v>
      </c>
      <c r="B454" t="s">
        <v>3716</v>
      </c>
      <c r="C454" t="s">
        <v>3717</v>
      </c>
      <c r="D454" t="s">
        <v>2315</v>
      </c>
      <c r="E454" t="s">
        <v>3718</v>
      </c>
      <c r="F454" t="s">
        <v>1539</v>
      </c>
      <c r="G454" t="s">
        <v>1541</v>
      </c>
      <c r="H454" t="s">
        <v>1541</v>
      </c>
      <c r="I454" t="s">
        <v>3621</v>
      </c>
      <c r="J454" t="s">
        <v>1541</v>
      </c>
      <c r="K454">
        <v>1</v>
      </c>
      <c r="L454" t="s">
        <v>2636</v>
      </c>
      <c r="N454" t="s">
        <v>2089</v>
      </c>
      <c r="R454" t="s">
        <v>2090</v>
      </c>
      <c r="T454" t="s">
        <v>2090</v>
      </c>
      <c r="U454" t="s">
        <v>1</v>
      </c>
      <c r="V454">
        <v>44224</v>
      </c>
      <c r="W454" t="s">
        <v>1</v>
      </c>
      <c r="X454" t="s">
        <v>1541</v>
      </c>
      <c r="Y454" t="s">
        <v>1541</v>
      </c>
      <c r="Z454">
        <v>19.399999999999999</v>
      </c>
      <c r="AA454">
        <v>157.08499999999998</v>
      </c>
      <c r="AB454" t="s">
        <v>2091</v>
      </c>
      <c r="AD454" t="s">
        <v>1567</v>
      </c>
      <c r="AE454">
        <v>0</v>
      </c>
      <c r="AF454" t="s">
        <v>1591</v>
      </c>
      <c r="AG454" t="s">
        <v>1567</v>
      </c>
      <c r="AH454">
        <v>0</v>
      </c>
      <c r="AI454">
        <v>0</v>
      </c>
      <c r="AJ454">
        <v>0</v>
      </c>
      <c r="AK454" t="s">
        <v>1552</v>
      </c>
      <c r="AL454">
        <v>44224</v>
      </c>
      <c r="AM454" t="s">
        <v>2044</v>
      </c>
      <c r="AN454" t="b">
        <v>1</v>
      </c>
      <c r="AO454" t="s">
        <v>1541</v>
      </c>
      <c r="AP454" t="b">
        <v>1</v>
      </c>
    </row>
    <row r="455" spans="1:42" x14ac:dyDescent="0.25">
      <c r="A455" t="s">
        <v>2734</v>
      </c>
      <c r="B455" t="s">
        <v>2735</v>
      </c>
      <c r="C455" t="s">
        <v>2736</v>
      </c>
      <c r="D455" t="s">
        <v>2737</v>
      </c>
      <c r="E455" t="s">
        <v>2738</v>
      </c>
      <c r="F455" t="s">
        <v>1539</v>
      </c>
      <c r="G455" t="s">
        <v>1541</v>
      </c>
      <c r="H455" t="s">
        <v>1541</v>
      </c>
      <c r="I455" t="s">
        <v>2721</v>
      </c>
      <c r="J455" t="s">
        <v>1541</v>
      </c>
      <c r="K455">
        <v>1</v>
      </c>
      <c r="L455" t="s">
        <v>2636</v>
      </c>
      <c r="N455" t="s">
        <v>1544</v>
      </c>
      <c r="P455" t="s">
        <v>1545</v>
      </c>
      <c r="R455" t="s">
        <v>1589</v>
      </c>
      <c r="S455" t="s">
        <v>1647</v>
      </c>
      <c r="T455" t="s">
        <v>1589</v>
      </c>
      <c r="U455" t="s">
        <v>1589</v>
      </c>
      <c r="V455">
        <v>44697</v>
      </c>
      <c r="W455" t="s">
        <v>1</v>
      </c>
      <c r="X455" t="s">
        <v>1541</v>
      </c>
      <c r="Y455" t="s">
        <v>1541</v>
      </c>
      <c r="Z455">
        <v>45</v>
      </c>
      <c r="AA455">
        <v>361.88499999999999</v>
      </c>
      <c r="AB455" t="s">
        <v>1547</v>
      </c>
      <c r="AD455" t="s">
        <v>1567</v>
      </c>
      <c r="AE455" t="s">
        <v>1567</v>
      </c>
      <c r="AF455" t="s">
        <v>1549</v>
      </c>
      <c r="AG455" t="s">
        <v>1</v>
      </c>
      <c r="AH455" t="s">
        <v>1648</v>
      </c>
      <c r="AI455" t="s">
        <v>1706</v>
      </c>
      <c r="AJ455">
        <v>2</v>
      </c>
      <c r="AK455" t="s">
        <v>1552</v>
      </c>
      <c r="AL455">
        <v>44690</v>
      </c>
      <c r="AM455" t="s">
        <v>1594</v>
      </c>
      <c r="AN455" t="b">
        <v>1</v>
      </c>
      <c r="AO455" t="s">
        <v>1541</v>
      </c>
      <c r="AP455" t="b">
        <v>1</v>
      </c>
    </row>
    <row r="456" spans="1:42" x14ac:dyDescent="0.25">
      <c r="A456" t="s">
        <v>1342</v>
      </c>
      <c r="B456">
        <v>11103604</v>
      </c>
      <c r="C456" t="s">
        <v>2473</v>
      </c>
      <c r="D456" t="s">
        <v>1923</v>
      </c>
      <c r="E456" t="s">
        <v>2474</v>
      </c>
      <c r="F456" t="s">
        <v>1539</v>
      </c>
      <c r="G456" t="s">
        <v>1605</v>
      </c>
      <c r="H456" t="s">
        <v>1541</v>
      </c>
      <c r="I456" t="s">
        <v>2087</v>
      </c>
      <c r="J456" t="s">
        <v>2126</v>
      </c>
      <c r="K456">
        <v>1</v>
      </c>
      <c r="L456" t="s">
        <v>1542</v>
      </c>
      <c r="N456" t="s">
        <v>2089</v>
      </c>
      <c r="O456" t="s">
        <v>1545</v>
      </c>
      <c r="Q456" t="s">
        <v>1576</v>
      </c>
      <c r="R456" t="s">
        <v>1546</v>
      </c>
      <c r="T456" t="s">
        <v>1546</v>
      </c>
      <c r="U456" t="s">
        <v>1</v>
      </c>
      <c r="V456">
        <v>42128</v>
      </c>
      <c r="W456" t="s">
        <v>1</v>
      </c>
      <c r="X456">
        <v>37</v>
      </c>
      <c r="Y456">
        <v>23.66</v>
      </c>
      <c r="Z456">
        <v>29.58</v>
      </c>
      <c r="AA456">
        <v>236.64</v>
      </c>
      <c r="AB456" t="s">
        <v>1557</v>
      </c>
      <c r="AD456" t="s">
        <v>1548</v>
      </c>
      <c r="AE456" t="s">
        <v>1548</v>
      </c>
      <c r="AF456" t="s">
        <v>1549</v>
      </c>
      <c r="AG456" t="s">
        <v>1</v>
      </c>
      <c r="AH456" t="s">
        <v>1612</v>
      </c>
      <c r="AI456" t="s">
        <v>1670</v>
      </c>
      <c r="AJ456">
        <v>2</v>
      </c>
      <c r="AK456" t="s">
        <v>1</v>
      </c>
      <c r="AL456" t="s">
        <v>1</v>
      </c>
      <c r="AM456" t="s">
        <v>1546</v>
      </c>
      <c r="AN456" t="b">
        <v>1</v>
      </c>
      <c r="AO456" t="b">
        <v>1</v>
      </c>
      <c r="AP456" t="b">
        <v>1</v>
      </c>
    </row>
    <row r="457" spans="1:42" x14ac:dyDescent="0.25">
      <c r="A457" t="s">
        <v>3613</v>
      </c>
      <c r="B457" t="s">
        <v>3614</v>
      </c>
      <c r="C457" t="s">
        <v>3615</v>
      </c>
      <c r="D457" t="s">
        <v>2485</v>
      </c>
      <c r="E457" t="s">
        <v>3616</v>
      </c>
      <c r="F457" t="s">
        <v>1539</v>
      </c>
      <c r="G457" t="s">
        <v>1541</v>
      </c>
      <c r="H457" t="s">
        <v>1541</v>
      </c>
      <c r="I457" t="s">
        <v>3568</v>
      </c>
      <c r="J457" t="s">
        <v>1541</v>
      </c>
      <c r="K457">
        <v>1</v>
      </c>
      <c r="L457" t="s">
        <v>2096</v>
      </c>
      <c r="M457" t="s">
        <v>2087</v>
      </c>
      <c r="N457" t="s">
        <v>2089</v>
      </c>
      <c r="O457" t="s">
        <v>1651</v>
      </c>
      <c r="R457" t="s">
        <v>1565</v>
      </c>
      <c r="T457" t="s">
        <v>1652</v>
      </c>
      <c r="U457" t="s">
        <v>1</v>
      </c>
      <c r="V457">
        <v>44445</v>
      </c>
      <c r="W457" t="s">
        <v>1</v>
      </c>
      <c r="X457" t="s">
        <v>1541</v>
      </c>
      <c r="Y457" t="s">
        <v>1541</v>
      </c>
      <c r="Z457">
        <v>16.93</v>
      </c>
      <c r="AA457">
        <v>137.32499999999999</v>
      </c>
      <c r="AB457" t="s">
        <v>1557</v>
      </c>
      <c r="AD457" t="s">
        <v>1583</v>
      </c>
      <c r="AE457" t="s">
        <v>1567</v>
      </c>
      <c r="AF457" t="s">
        <v>1591</v>
      </c>
      <c r="AG457" t="s">
        <v>1611</v>
      </c>
      <c r="AH457" t="s">
        <v>1735</v>
      </c>
      <c r="AI457" t="s">
        <v>1736</v>
      </c>
      <c r="AJ457">
        <v>4</v>
      </c>
      <c r="AK457" t="s">
        <v>1552</v>
      </c>
      <c r="AL457">
        <v>44445</v>
      </c>
      <c r="AM457" t="s">
        <v>1570</v>
      </c>
      <c r="AN457" t="b">
        <v>1</v>
      </c>
      <c r="AO457" t="s">
        <v>1541</v>
      </c>
      <c r="AP457" t="b">
        <v>1</v>
      </c>
    </row>
    <row r="458" spans="1:42" x14ac:dyDescent="0.25">
      <c r="A458" t="s">
        <v>2305</v>
      </c>
      <c r="B458">
        <v>13442874</v>
      </c>
      <c r="C458" t="s">
        <v>2306</v>
      </c>
      <c r="D458" t="s">
        <v>1804</v>
      </c>
      <c r="E458" t="s">
        <v>2307</v>
      </c>
      <c r="F458" t="s">
        <v>1539</v>
      </c>
      <c r="G458" t="s">
        <v>1540</v>
      </c>
      <c r="H458" t="s">
        <v>1541</v>
      </c>
      <c r="I458" t="s">
        <v>2087</v>
      </c>
      <c r="J458" t="s">
        <v>2108</v>
      </c>
      <c r="K458">
        <v>1</v>
      </c>
      <c r="L458" t="s">
        <v>1542</v>
      </c>
      <c r="N458" t="s">
        <v>2089</v>
      </c>
      <c r="R458" t="s">
        <v>2109</v>
      </c>
      <c r="S458" t="s">
        <v>1548</v>
      </c>
      <c r="T458" t="s">
        <v>2110</v>
      </c>
      <c r="U458" t="s">
        <v>1</v>
      </c>
      <c r="V458">
        <v>44641</v>
      </c>
      <c r="W458" t="s">
        <v>1</v>
      </c>
      <c r="X458">
        <v>52</v>
      </c>
      <c r="Y458">
        <v>29.04</v>
      </c>
      <c r="Z458">
        <v>36.299999999999997</v>
      </c>
      <c r="AA458">
        <v>290.39999999999998</v>
      </c>
      <c r="AB458" t="s">
        <v>1541</v>
      </c>
      <c r="AD458" t="s">
        <v>1548</v>
      </c>
      <c r="AE458" t="s">
        <v>1548</v>
      </c>
      <c r="AF458" t="s">
        <v>1549</v>
      </c>
      <c r="AG458" t="s">
        <v>1</v>
      </c>
      <c r="AH458">
        <v>0</v>
      </c>
      <c r="AI458">
        <v>0</v>
      </c>
      <c r="AJ458">
        <v>0</v>
      </c>
      <c r="AK458" t="s">
        <v>1552</v>
      </c>
      <c r="AL458">
        <v>44671</v>
      </c>
      <c r="AM458" t="s">
        <v>2109</v>
      </c>
      <c r="AN458" t="b">
        <v>1</v>
      </c>
      <c r="AO458" t="b">
        <v>1</v>
      </c>
      <c r="AP458" t="s">
        <v>1541</v>
      </c>
    </row>
    <row r="459" spans="1:42" x14ac:dyDescent="0.25">
      <c r="A459" t="s">
        <v>1468</v>
      </c>
      <c r="B459">
        <v>13607908</v>
      </c>
      <c r="C459" t="s">
        <v>2572</v>
      </c>
      <c r="D459" t="s">
        <v>2573</v>
      </c>
      <c r="E459" t="s">
        <v>2574</v>
      </c>
      <c r="F459" t="s">
        <v>1539</v>
      </c>
      <c r="G459" t="s">
        <v>1540</v>
      </c>
      <c r="H459" t="s">
        <v>1541</v>
      </c>
      <c r="I459" t="s">
        <v>2087</v>
      </c>
      <c r="J459" t="s">
        <v>2108</v>
      </c>
      <c r="K459">
        <v>1</v>
      </c>
      <c r="L459" t="s">
        <v>1542</v>
      </c>
      <c r="N459" t="s">
        <v>2089</v>
      </c>
      <c r="R459" t="s">
        <v>2109</v>
      </c>
      <c r="S459" t="s">
        <v>1548</v>
      </c>
      <c r="T459" t="s">
        <v>2110</v>
      </c>
      <c r="U459" t="s">
        <v>1</v>
      </c>
      <c r="V459">
        <v>44878</v>
      </c>
      <c r="W459" t="s">
        <v>1</v>
      </c>
      <c r="X459">
        <v>52</v>
      </c>
      <c r="Y459">
        <v>29.04</v>
      </c>
      <c r="Z459">
        <v>36.299999999999997</v>
      </c>
      <c r="AA459">
        <v>290.39999999999998</v>
      </c>
      <c r="AB459" t="s">
        <v>1541</v>
      </c>
      <c r="AC459" t="s">
        <v>1557</v>
      </c>
      <c r="AD459" t="s">
        <v>1548</v>
      </c>
      <c r="AE459" t="s">
        <v>1548</v>
      </c>
      <c r="AF459" t="s">
        <v>1549</v>
      </c>
      <c r="AG459" t="s">
        <v>1</v>
      </c>
      <c r="AH459">
        <v>0</v>
      </c>
      <c r="AI459">
        <v>0</v>
      </c>
      <c r="AJ459">
        <v>0</v>
      </c>
      <c r="AK459" t="s">
        <v>1552</v>
      </c>
      <c r="AL459">
        <v>44890</v>
      </c>
      <c r="AM459" t="s">
        <v>2109</v>
      </c>
      <c r="AN459" t="b">
        <v>1</v>
      </c>
      <c r="AO459" t="b">
        <v>1</v>
      </c>
      <c r="AP459" t="s">
        <v>1541</v>
      </c>
    </row>
    <row r="460" spans="1:42" x14ac:dyDescent="0.25">
      <c r="A460" t="s">
        <v>3943</v>
      </c>
      <c r="B460" t="s">
        <v>3944</v>
      </c>
      <c r="C460" t="s">
        <v>3945</v>
      </c>
      <c r="D460" t="s">
        <v>1857</v>
      </c>
      <c r="E460" t="s">
        <v>3946</v>
      </c>
      <c r="F460" t="s">
        <v>1539</v>
      </c>
      <c r="G460" t="s">
        <v>1541</v>
      </c>
      <c r="H460" t="s">
        <v>1541</v>
      </c>
      <c r="I460" t="s">
        <v>3897</v>
      </c>
      <c r="J460" t="s">
        <v>1541</v>
      </c>
      <c r="K460">
        <v>1</v>
      </c>
      <c r="L460" t="s">
        <v>2636</v>
      </c>
      <c r="N460" t="s">
        <v>2089</v>
      </c>
      <c r="O460" t="s">
        <v>1545</v>
      </c>
      <c r="P460" t="s">
        <v>1545</v>
      </c>
      <c r="Q460" t="s">
        <v>1576</v>
      </c>
      <c r="R460" t="s">
        <v>2121</v>
      </c>
      <c r="S460" t="s">
        <v>2285</v>
      </c>
      <c r="T460" t="s">
        <v>2286</v>
      </c>
      <c r="U460" t="s">
        <v>2121</v>
      </c>
      <c r="V460">
        <v>44562</v>
      </c>
      <c r="W460" t="s">
        <v>1</v>
      </c>
      <c r="X460" t="s">
        <v>1541</v>
      </c>
      <c r="Y460" t="s">
        <v>1541</v>
      </c>
      <c r="Z460">
        <v>23.75</v>
      </c>
      <c r="AA460">
        <v>191.88499999999999</v>
      </c>
      <c r="AB460" t="s">
        <v>2040</v>
      </c>
      <c r="AD460" t="s">
        <v>1567</v>
      </c>
      <c r="AE460">
        <v>0</v>
      </c>
      <c r="AF460" t="s">
        <v>1591</v>
      </c>
      <c r="AG460" t="s">
        <v>1567</v>
      </c>
      <c r="AH460">
        <v>0</v>
      </c>
      <c r="AI460">
        <v>0</v>
      </c>
      <c r="AJ460">
        <v>0</v>
      </c>
      <c r="AK460" t="s">
        <v>1608</v>
      </c>
      <c r="AL460">
        <v>44707</v>
      </c>
      <c r="AM460" t="s">
        <v>2044</v>
      </c>
      <c r="AN460" t="b">
        <v>1</v>
      </c>
      <c r="AO460" t="s">
        <v>1541</v>
      </c>
      <c r="AP460" t="b">
        <v>1</v>
      </c>
    </row>
    <row r="461" spans="1:42" x14ac:dyDescent="0.25">
      <c r="A461" t="s">
        <v>1802</v>
      </c>
      <c r="B461">
        <v>13623861</v>
      </c>
      <c r="C461" t="s">
        <v>1803</v>
      </c>
      <c r="D461" t="s">
        <v>1804</v>
      </c>
      <c r="E461" t="s">
        <v>1803</v>
      </c>
      <c r="F461" t="s">
        <v>1539</v>
      </c>
      <c r="G461" t="s">
        <v>1540</v>
      </c>
      <c r="H461" t="s">
        <v>1541</v>
      </c>
      <c r="I461" t="s">
        <v>1542</v>
      </c>
      <c r="J461">
        <v>44330005</v>
      </c>
      <c r="K461">
        <v>1</v>
      </c>
      <c r="L461" t="s">
        <v>1542</v>
      </c>
      <c r="N461" t="s">
        <v>1544</v>
      </c>
      <c r="R461" t="s">
        <v>1589</v>
      </c>
      <c r="T461" t="s">
        <v>1589</v>
      </c>
      <c r="U461" t="s">
        <v>1</v>
      </c>
      <c r="V461">
        <v>45108</v>
      </c>
      <c r="W461" t="s">
        <v>1</v>
      </c>
      <c r="X461">
        <v>54</v>
      </c>
      <c r="Y461">
        <v>38.74</v>
      </c>
      <c r="Z461">
        <v>48.43</v>
      </c>
      <c r="AA461">
        <v>387.44</v>
      </c>
      <c r="AB461" t="s">
        <v>1547</v>
      </c>
      <c r="AD461" t="s">
        <v>1560</v>
      </c>
      <c r="AE461" t="s">
        <v>1560</v>
      </c>
      <c r="AF461" t="s">
        <v>1560</v>
      </c>
      <c r="AG461" t="s">
        <v>1560</v>
      </c>
      <c r="AH461" t="s">
        <v>1560</v>
      </c>
      <c r="AI461" t="s">
        <v>1560</v>
      </c>
      <c r="AJ461" t="s">
        <v>1560</v>
      </c>
      <c r="AK461" t="s">
        <v>1552</v>
      </c>
      <c r="AM461" t="s">
        <v>1594</v>
      </c>
      <c r="AN461" t="b">
        <v>1</v>
      </c>
      <c r="AO461" t="b">
        <v>0</v>
      </c>
      <c r="AP461" t="b">
        <v>0</v>
      </c>
    </row>
    <row r="462" spans="1:42" x14ac:dyDescent="0.25">
      <c r="A462" t="s">
        <v>2081</v>
      </c>
      <c r="B462">
        <v>13308498</v>
      </c>
      <c r="C462" t="s">
        <v>2082</v>
      </c>
      <c r="D462" t="s">
        <v>2083</v>
      </c>
      <c r="E462" t="s">
        <v>2084</v>
      </c>
      <c r="F462" t="s">
        <v>1539</v>
      </c>
      <c r="G462" t="s">
        <v>1541</v>
      </c>
      <c r="H462" t="s">
        <v>1541</v>
      </c>
      <c r="I462" t="s">
        <v>2037</v>
      </c>
      <c r="J462" t="s">
        <v>1541</v>
      </c>
      <c r="K462">
        <v>1</v>
      </c>
      <c r="L462" t="s">
        <v>2037</v>
      </c>
      <c r="N462" t="s">
        <v>2038</v>
      </c>
      <c r="R462" t="s">
        <v>2039</v>
      </c>
      <c r="T462" t="s">
        <v>2039</v>
      </c>
      <c r="U462" t="s">
        <v>1</v>
      </c>
      <c r="V462">
        <v>44501</v>
      </c>
      <c r="W462" t="s">
        <v>1</v>
      </c>
      <c r="X462" t="s">
        <v>1541</v>
      </c>
      <c r="Y462" t="s">
        <v>1541</v>
      </c>
      <c r="Z462">
        <v>0</v>
      </c>
      <c r="AA462">
        <v>0</v>
      </c>
      <c r="AB462" t="s">
        <v>2040</v>
      </c>
      <c r="AD462" t="s">
        <v>2041</v>
      </c>
      <c r="AE462" t="s">
        <v>2042</v>
      </c>
      <c r="AF462" t="s">
        <v>1591</v>
      </c>
      <c r="AG462" t="s">
        <v>2043</v>
      </c>
      <c r="AH462">
        <v>0</v>
      </c>
      <c r="AI462">
        <v>0</v>
      </c>
      <c r="AJ462">
        <v>0</v>
      </c>
      <c r="AK462" t="s">
        <v>1552</v>
      </c>
      <c r="AL462">
        <v>44501</v>
      </c>
      <c r="AM462" t="s">
        <v>2044</v>
      </c>
      <c r="AN462" t="b">
        <v>1</v>
      </c>
      <c r="AO462" t="s">
        <v>1541</v>
      </c>
      <c r="AP462" t="b">
        <v>1</v>
      </c>
    </row>
    <row r="463" spans="1:42" x14ac:dyDescent="0.25">
      <c r="A463" t="s">
        <v>2858</v>
      </c>
      <c r="B463" t="s">
        <v>2859</v>
      </c>
      <c r="C463" t="s">
        <v>2860</v>
      </c>
      <c r="D463" t="s">
        <v>2129</v>
      </c>
      <c r="E463" t="s">
        <v>2861</v>
      </c>
      <c r="F463" t="s">
        <v>1539</v>
      </c>
      <c r="G463" t="s">
        <v>1541</v>
      </c>
      <c r="H463" t="s">
        <v>1541</v>
      </c>
      <c r="I463" t="s">
        <v>2851</v>
      </c>
      <c r="J463" t="s">
        <v>1541</v>
      </c>
      <c r="K463">
        <v>1</v>
      </c>
      <c r="L463" t="s">
        <v>2636</v>
      </c>
      <c r="N463" t="s">
        <v>2089</v>
      </c>
      <c r="R463" t="s">
        <v>2090</v>
      </c>
      <c r="T463" t="s">
        <v>2090</v>
      </c>
      <c r="U463" t="s">
        <v>1</v>
      </c>
      <c r="V463">
        <v>42647</v>
      </c>
      <c r="W463" t="s">
        <v>1</v>
      </c>
      <c r="X463" t="s">
        <v>1541</v>
      </c>
      <c r="Y463" t="s">
        <v>1541</v>
      </c>
      <c r="Z463">
        <v>21.25</v>
      </c>
      <c r="AA463">
        <v>171.88499999999999</v>
      </c>
      <c r="AB463" t="s">
        <v>2091</v>
      </c>
      <c r="AD463" t="s">
        <v>1583</v>
      </c>
      <c r="AE463">
        <v>0</v>
      </c>
      <c r="AF463" t="s">
        <v>1591</v>
      </c>
      <c r="AG463" t="s">
        <v>1583</v>
      </c>
      <c r="AH463">
        <v>0</v>
      </c>
      <c r="AI463">
        <v>0</v>
      </c>
      <c r="AJ463">
        <v>0</v>
      </c>
      <c r="AK463" t="s">
        <v>1608</v>
      </c>
      <c r="AL463">
        <v>44470</v>
      </c>
      <c r="AM463" t="s">
        <v>2044</v>
      </c>
      <c r="AN463" t="b">
        <v>1</v>
      </c>
      <c r="AO463" t="s">
        <v>1541</v>
      </c>
      <c r="AP463" t="b">
        <v>1</v>
      </c>
    </row>
    <row r="464" spans="1:42" x14ac:dyDescent="0.25">
      <c r="A464" t="s">
        <v>950</v>
      </c>
      <c r="B464">
        <v>10500293</v>
      </c>
      <c r="C464" t="s">
        <v>2489</v>
      </c>
      <c r="D464" t="s">
        <v>1873</v>
      </c>
      <c r="E464" t="s">
        <v>2489</v>
      </c>
      <c r="F464" t="s">
        <v>1539</v>
      </c>
      <c r="G464" t="s">
        <v>1574</v>
      </c>
      <c r="H464" t="s">
        <v>167</v>
      </c>
      <c r="I464" t="s">
        <v>2087</v>
      </c>
      <c r="J464" t="s">
        <v>2207</v>
      </c>
      <c r="K464">
        <v>1</v>
      </c>
      <c r="L464" t="s">
        <v>1542</v>
      </c>
      <c r="N464" t="s">
        <v>1634</v>
      </c>
      <c r="R464" t="s">
        <v>1671</v>
      </c>
      <c r="T464" t="s">
        <v>1671</v>
      </c>
      <c r="U464" t="s">
        <v>1</v>
      </c>
      <c r="V464">
        <v>39706</v>
      </c>
      <c r="W464" t="s">
        <v>1</v>
      </c>
      <c r="X464">
        <v>56</v>
      </c>
      <c r="Y464">
        <v>31.39</v>
      </c>
      <c r="Z464">
        <v>39.24</v>
      </c>
      <c r="AA464">
        <v>313.92</v>
      </c>
      <c r="AB464" t="s">
        <v>1547</v>
      </c>
      <c r="AD464" t="s">
        <v>1583</v>
      </c>
      <c r="AE464" t="s">
        <v>1590</v>
      </c>
      <c r="AF464" t="s">
        <v>1591</v>
      </c>
      <c r="AG464" t="s">
        <v>2013</v>
      </c>
      <c r="AH464" t="s">
        <v>2490</v>
      </c>
      <c r="AI464" t="s">
        <v>2491</v>
      </c>
      <c r="AJ464">
        <v>1</v>
      </c>
      <c r="AK464" t="s">
        <v>1552</v>
      </c>
      <c r="AL464">
        <v>44562</v>
      </c>
      <c r="AM464" t="s">
        <v>1602</v>
      </c>
      <c r="AN464" t="b">
        <v>1</v>
      </c>
      <c r="AO464" t="b">
        <v>1</v>
      </c>
      <c r="AP464" t="b">
        <v>1</v>
      </c>
    </row>
    <row r="465" spans="1:42" x14ac:dyDescent="0.25">
      <c r="A465" t="s">
        <v>3516</v>
      </c>
      <c r="B465" t="s">
        <v>3517</v>
      </c>
      <c r="C465" t="s">
        <v>3518</v>
      </c>
      <c r="D465" t="s">
        <v>1824</v>
      </c>
      <c r="E465" t="s">
        <v>3519</v>
      </c>
      <c r="F465" t="s">
        <v>1539</v>
      </c>
      <c r="G465" t="s">
        <v>1541</v>
      </c>
      <c r="H465" t="s">
        <v>1541</v>
      </c>
      <c r="I465" t="s">
        <v>3499</v>
      </c>
      <c r="J465" t="s">
        <v>1541</v>
      </c>
      <c r="K465">
        <v>1</v>
      </c>
      <c r="L465" t="s">
        <v>2636</v>
      </c>
      <c r="N465" t="s">
        <v>2089</v>
      </c>
      <c r="O465" t="s">
        <v>1545</v>
      </c>
      <c r="P465" t="s">
        <v>1545</v>
      </c>
      <c r="R465" t="s">
        <v>2039</v>
      </c>
      <c r="T465" t="s">
        <v>2039</v>
      </c>
      <c r="U465" t="s">
        <v>2039</v>
      </c>
      <c r="V465">
        <v>44522</v>
      </c>
      <c r="W465" t="s">
        <v>1</v>
      </c>
      <c r="X465" t="s">
        <v>1541</v>
      </c>
      <c r="Y465" t="s">
        <v>1541</v>
      </c>
      <c r="Z465">
        <v>20</v>
      </c>
      <c r="AA465">
        <v>161.88499999999999</v>
      </c>
      <c r="AB465" t="s">
        <v>2040</v>
      </c>
      <c r="AD465" t="s">
        <v>1567</v>
      </c>
      <c r="AE465" t="s">
        <v>2042</v>
      </c>
      <c r="AF465" t="s">
        <v>1591</v>
      </c>
      <c r="AG465" t="s">
        <v>2257</v>
      </c>
      <c r="AH465">
        <v>0</v>
      </c>
      <c r="AI465">
        <v>0</v>
      </c>
      <c r="AJ465">
        <v>0</v>
      </c>
      <c r="AK465" t="s">
        <v>1552</v>
      </c>
      <c r="AL465">
        <v>44522</v>
      </c>
      <c r="AM465" t="s">
        <v>2044</v>
      </c>
      <c r="AN465" t="b">
        <v>1</v>
      </c>
      <c r="AO465" t="s">
        <v>1541</v>
      </c>
      <c r="AP465" t="b">
        <v>1</v>
      </c>
    </row>
    <row r="466" spans="1:42" x14ac:dyDescent="0.25">
      <c r="A466" t="s">
        <v>2893</v>
      </c>
      <c r="B466" t="s">
        <v>2894</v>
      </c>
      <c r="C466" t="s">
        <v>2895</v>
      </c>
      <c r="D466" t="s">
        <v>1781</v>
      </c>
      <c r="E466" t="s">
        <v>2896</v>
      </c>
      <c r="F466" t="s">
        <v>1539</v>
      </c>
      <c r="G466" t="s">
        <v>1541</v>
      </c>
      <c r="H466" t="s">
        <v>1541</v>
      </c>
      <c r="I466" t="s">
        <v>2851</v>
      </c>
      <c r="J466" t="s">
        <v>1541</v>
      </c>
      <c r="K466">
        <v>1</v>
      </c>
      <c r="L466" t="s">
        <v>2636</v>
      </c>
      <c r="N466" t="s">
        <v>2089</v>
      </c>
      <c r="R466" t="s">
        <v>2109</v>
      </c>
      <c r="S466" t="s">
        <v>1548</v>
      </c>
      <c r="T466" t="s">
        <v>2110</v>
      </c>
      <c r="U466" t="s">
        <v>1</v>
      </c>
      <c r="V466">
        <v>44487</v>
      </c>
      <c r="W466" t="s">
        <v>1</v>
      </c>
      <c r="X466" t="s">
        <v>1541</v>
      </c>
      <c r="Y466" t="s">
        <v>1541</v>
      </c>
      <c r="Z466">
        <v>29.13</v>
      </c>
      <c r="AA466">
        <v>234.92499999999998</v>
      </c>
      <c r="AB466" t="s">
        <v>1541</v>
      </c>
      <c r="AC466" t="s">
        <v>1557</v>
      </c>
      <c r="AD466" t="s">
        <v>1548</v>
      </c>
      <c r="AE466" t="s">
        <v>1548</v>
      </c>
      <c r="AF466" t="s">
        <v>1549</v>
      </c>
      <c r="AG466" t="s">
        <v>1</v>
      </c>
      <c r="AH466">
        <v>0</v>
      </c>
      <c r="AI466">
        <v>0</v>
      </c>
      <c r="AJ466">
        <v>0</v>
      </c>
      <c r="AK466" t="s">
        <v>1552</v>
      </c>
      <c r="AL466">
        <v>44487</v>
      </c>
      <c r="AM466" t="s">
        <v>2109</v>
      </c>
      <c r="AN466" t="b">
        <v>1</v>
      </c>
      <c r="AO466" t="s">
        <v>1541</v>
      </c>
      <c r="AP466" t="s">
        <v>1541</v>
      </c>
    </row>
    <row r="467" spans="1:42" x14ac:dyDescent="0.25">
      <c r="A467" t="s">
        <v>1495</v>
      </c>
      <c r="B467">
        <v>11799044</v>
      </c>
      <c r="C467" t="s">
        <v>1745</v>
      </c>
      <c r="D467" t="s">
        <v>1746</v>
      </c>
      <c r="E467" t="s">
        <v>1747</v>
      </c>
      <c r="F467" t="s">
        <v>1539</v>
      </c>
      <c r="G467" t="s">
        <v>1540</v>
      </c>
      <c r="H467" t="s">
        <v>1541</v>
      </c>
      <c r="I467" t="s">
        <v>1542</v>
      </c>
      <c r="J467">
        <v>44003190</v>
      </c>
      <c r="K467">
        <v>1</v>
      </c>
      <c r="L467" t="s">
        <v>1542</v>
      </c>
      <c r="N467" t="s">
        <v>1544</v>
      </c>
      <c r="P467" t="s">
        <v>1545</v>
      </c>
      <c r="R467" t="s">
        <v>1589</v>
      </c>
      <c r="T467" t="s">
        <v>1589</v>
      </c>
      <c r="U467" t="s">
        <v>1589</v>
      </c>
      <c r="V467">
        <v>45078</v>
      </c>
      <c r="W467" t="s">
        <v>1</v>
      </c>
      <c r="X467">
        <v>53</v>
      </c>
      <c r="Y467">
        <v>33.03</v>
      </c>
      <c r="Z467">
        <v>49.55</v>
      </c>
      <c r="AA467">
        <v>396.4</v>
      </c>
      <c r="AB467" t="s">
        <v>1547</v>
      </c>
      <c r="AD467" t="s">
        <v>1583</v>
      </c>
      <c r="AE467" t="s">
        <v>1583</v>
      </c>
      <c r="AF467" t="s">
        <v>1549</v>
      </c>
      <c r="AG467" t="s">
        <v>1</v>
      </c>
      <c r="AH467">
        <v>0</v>
      </c>
      <c r="AI467">
        <v>0</v>
      </c>
      <c r="AJ467">
        <v>0</v>
      </c>
      <c r="AK467" t="s">
        <v>1552</v>
      </c>
      <c r="AL467">
        <v>45083</v>
      </c>
      <c r="AM467" t="s">
        <v>1594</v>
      </c>
      <c r="AN467" t="b">
        <v>1</v>
      </c>
      <c r="AO467" t="b">
        <v>0</v>
      </c>
      <c r="AP467" t="b">
        <v>1</v>
      </c>
    </row>
    <row r="468" spans="1:42" x14ac:dyDescent="0.25">
      <c r="A468" t="s">
        <v>702</v>
      </c>
      <c r="B468">
        <v>10800041</v>
      </c>
      <c r="C468" t="s">
        <v>2017</v>
      </c>
      <c r="D468" t="s">
        <v>1698</v>
      </c>
      <c r="E468" t="s">
        <v>2018</v>
      </c>
      <c r="F468" t="s">
        <v>1539</v>
      </c>
      <c r="G468" t="s">
        <v>1574</v>
      </c>
      <c r="H468" t="s">
        <v>167</v>
      </c>
      <c r="I468" t="s">
        <v>2006</v>
      </c>
      <c r="J468" t="s">
        <v>2007</v>
      </c>
      <c r="K468">
        <v>1</v>
      </c>
      <c r="L468" t="s">
        <v>1542</v>
      </c>
      <c r="N468" t="s">
        <v>1544</v>
      </c>
      <c r="O468" t="s">
        <v>1651</v>
      </c>
      <c r="R468" t="s">
        <v>1642</v>
      </c>
      <c r="T468" t="s">
        <v>1642</v>
      </c>
      <c r="U468" t="s">
        <v>1</v>
      </c>
      <c r="V468">
        <v>41091</v>
      </c>
      <c r="W468" t="s">
        <v>1</v>
      </c>
      <c r="X468">
        <v>59</v>
      </c>
      <c r="Y468">
        <v>50.15</v>
      </c>
      <c r="Z468">
        <v>62.69</v>
      </c>
      <c r="AA468">
        <v>501.52</v>
      </c>
      <c r="AB468" t="s">
        <v>1547</v>
      </c>
      <c r="AD468" t="s">
        <v>1567</v>
      </c>
      <c r="AE468" t="s">
        <v>1583</v>
      </c>
      <c r="AF468" t="s">
        <v>1591</v>
      </c>
      <c r="AG468" t="s">
        <v>1665</v>
      </c>
      <c r="AH468" t="s">
        <v>1979</v>
      </c>
      <c r="AI468" t="s">
        <v>1978</v>
      </c>
      <c r="AJ468">
        <v>1</v>
      </c>
      <c r="AK468" t="s">
        <v>1608</v>
      </c>
      <c r="AL468">
        <v>44438</v>
      </c>
      <c r="AM468" t="s">
        <v>1602</v>
      </c>
      <c r="AN468" t="b">
        <v>1</v>
      </c>
      <c r="AO468" t="b">
        <v>1</v>
      </c>
      <c r="AP468" t="b">
        <v>1</v>
      </c>
    </row>
    <row r="469" spans="1:42" x14ac:dyDescent="0.25">
      <c r="A469" t="s">
        <v>2049</v>
      </c>
      <c r="B469">
        <v>13621043</v>
      </c>
      <c r="C469" t="s">
        <v>2050</v>
      </c>
      <c r="D469" t="s">
        <v>2051</v>
      </c>
      <c r="E469" t="s">
        <v>2052</v>
      </c>
      <c r="F469" t="s">
        <v>1556</v>
      </c>
      <c r="G469" t="s">
        <v>1541</v>
      </c>
      <c r="H469" t="s">
        <v>1541</v>
      </c>
      <c r="I469" t="s">
        <v>2037</v>
      </c>
      <c r="J469" t="s">
        <v>1541</v>
      </c>
      <c r="K469">
        <v>1</v>
      </c>
      <c r="L469" t="s">
        <v>2037</v>
      </c>
      <c r="N469" t="s">
        <v>2038</v>
      </c>
      <c r="R469" t="s">
        <v>2039</v>
      </c>
      <c r="T469" t="s">
        <v>2039</v>
      </c>
      <c r="U469" t="s">
        <v>1</v>
      </c>
      <c r="V469">
        <v>44914</v>
      </c>
      <c r="W469" t="s">
        <v>1</v>
      </c>
      <c r="X469" t="s">
        <v>1541</v>
      </c>
      <c r="Y469" t="s">
        <v>1541</v>
      </c>
      <c r="Z469">
        <v>10.1</v>
      </c>
      <c r="AA469">
        <v>80.8</v>
      </c>
      <c r="AB469" t="s">
        <v>2040</v>
      </c>
      <c r="AD469" t="s">
        <v>1567</v>
      </c>
      <c r="AE469" t="s">
        <v>1567</v>
      </c>
      <c r="AF469" t="s">
        <v>1549</v>
      </c>
      <c r="AG469" t="s">
        <v>1</v>
      </c>
      <c r="AH469">
        <v>0</v>
      </c>
      <c r="AI469">
        <v>0</v>
      </c>
      <c r="AJ469">
        <v>0</v>
      </c>
      <c r="AK469" t="s">
        <v>1552</v>
      </c>
      <c r="AL469">
        <v>44914</v>
      </c>
      <c r="AM469" t="s">
        <v>2044</v>
      </c>
      <c r="AN469" t="b">
        <v>1</v>
      </c>
      <c r="AO469" t="s">
        <v>1541</v>
      </c>
      <c r="AP469" t="b">
        <v>1</v>
      </c>
    </row>
    <row r="470" spans="1:42" x14ac:dyDescent="0.25">
      <c r="A470" t="s">
        <v>3951</v>
      </c>
      <c r="B470" t="s">
        <v>3952</v>
      </c>
      <c r="C470" t="s">
        <v>3953</v>
      </c>
      <c r="D470" t="s">
        <v>1873</v>
      </c>
      <c r="E470" t="s">
        <v>3954</v>
      </c>
      <c r="F470" t="s">
        <v>1539</v>
      </c>
      <c r="G470" t="s">
        <v>1541</v>
      </c>
      <c r="H470" t="s">
        <v>1541</v>
      </c>
      <c r="I470" t="s">
        <v>3897</v>
      </c>
      <c r="J470" t="s">
        <v>1541</v>
      </c>
      <c r="K470">
        <v>1</v>
      </c>
      <c r="L470" t="s">
        <v>2636</v>
      </c>
      <c r="N470" t="s">
        <v>2089</v>
      </c>
      <c r="R470" t="s">
        <v>2090</v>
      </c>
      <c r="T470" t="s">
        <v>2090</v>
      </c>
      <c r="U470" t="s">
        <v>1</v>
      </c>
      <c r="V470">
        <v>44593</v>
      </c>
      <c r="W470" t="s">
        <v>1</v>
      </c>
      <c r="X470" t="s">
        <v>1541</v>
      </c>
      <c r="Y470" t="s">
        <v>1541</v>
      </c>
      <c r="Z470">
        <v>21.63</v>
      </c>
      <c r="AA470">
        <v>174.92499999999998</v>
      </c>
      <c r="AB470" t="s">
        <v>2091</v>
      </c>
      <c r="AD470" t="s">
        <v>1590</v>
      </c>
      <c r="AE470">
        <v>0</v>
      </c>
      <c r="AF470" t="s">
        <v>1591</v>
      </c>
      <c r="AG470" t="s">
        <v>1590</v>
      </c>
      <c r="AH470">
        <v>0</v>
      </c>
      <c r="AI470">
        <v>0</v>
      </c>
      <c r="AJ470">
        <v>0</v>
      </c>
      <c r="AK470" t="s">
        <v>1552</v>
      </c>
      <c r="AL470">
        <v>44593</v>
      </c>
      <c r="AM470" t="s">
        <v>2044</v>
      </c>
      <c r="AN470" t="b">
        <v>1</v>
      </c>
      <c r="AO470" t="s">
        <v>1541</v>
      </c>
      <c r="AP470" t="b">
        <v>1</v>
      </c>
    </row>
    <row r="471" spans="1:42" x14ac:dyDescent="0.25">
      <c r="A471" t="s">
        <v>1211</v>
      </c>
      <c r="B471">
        <v>10488897</v>
      </c>
      <c r="C471" t="s">
        <v>2308</v>
      </c>
      <c r="D471" t="s">
        <v>1804</v>
      </c>
      <c r="E471" t="s">
        <v>2309</v>
      </c>
      <c r="F471" t="s">
        <v>1539</v>
      </c>
      <c r="G471" t="s">
        <v>1574</v>
      </c>
      <c r="H471" t="s">
        <v>167</v>
      </c>
      <c r="I471" t="s">
        <v>2087</v>
      </c>
      <c r="J471" t="s">
        <v>2088</v>
      </c>
      <c r="K471">
        <v>1</v>
      </c>
      <c r="L471" t="s">
        <v>1542</v>
      </c>
      <c r="N471" t="s">
        <v>2089</v>
      </c>
      <c r="O471" t="s">
        <v>1545</v>
      </c>
      <c r="P471" t="s">
        <v>1545</v>
      </c>
      <c r="R471" t="s">
        <v>2039</v>
      </c>
      <c r="T471" t="s">
        <v>2039</v>
      </c>
      <c r="U471" t="s">
        <v>2039</v>
      </c>
      <c r="V471">
        <v>39845</v>
      </c>
      <c r="W471" t="s">
        <v>1</v>
      </c>
      <c r="X471">
        <v>55</v>
      </c>
      <c r="Y471">
        <v>29.4</v>
      </c>
      <c r="Z471">
        <v>36.75</v>
      </c>
      <c r="AA471">
        <v>294</v>
      </c>
      <c r="AB471" t="s">
        <v>2040</v>
      </c>
      <c r="AD471" t="s">
        <v>1567</v>
      </c>
      <c r="AE471" t="s">
        <v>2042</v>
      </c>
      <c r="AF471" t="s">
        <v>1591</v>
      </c>
      <c r="AG471" t="s">
        <v>2257</v>
      </c>
      <c r="AH471">
        <v>0</v>
      </c>
      <c r="AI471">
        <v>0</v>
      </c>
      <c r="AJ471">
        <v>0</v>
      </c>
      <c r="AK471" t="s">
        <v>1608</v>
      </c>
      <c r="AL471">
        <v>44459</v>
      </c>
      <c r="AM471" t="s">
        <v>2044</v>
      </c>
      <c r="AN471" t="b">
        <v>1</v>
      </c>
      <c r="AO471" t="b">
        <v>1</v>
      </c>
      <c r="AP471" t="b">
        <v>1</v>
      </c>
    </row>
    <row r="472" spans="1:42" x14ac:dyDescent="0.25">
      <c r="A472" t="s">
        <v>3681</v>
      </c>
      <c r="B472" t="s">
        <v>3682</v>
      </c>
      <c r="C472" t="s">
        <v>2308</v>
      </c>
      <c r="D472" t="s">
        <v>3683</v>
      </c>
      <c r="E472" t="s">
        <v>3684</v>
      </c>
      <c r="F472" t="s">
        <v>1556</v>
      </c>
      <c r="G472" t="s">
        <v>1541</v>
      </c>
      <c r="H472" t="s">
        <v>1541</v>
      </c>
      <c r="I472" t="s">
        <v>3621</v>
      </c>
      <c r="J472" t="s">
        <v>1541</v>
      </c>
      <c r="K472">
        <v>1</v>
      </c>
      <c r="L472" t="s">
        <v>2636</v>
      </c>
      <c r="N472" t="s">
        <v>2089</v>
      </c>
      <c r="R472" t="s">
        <v>2090</v>
      </c>
      <c r="T472" t="s">
        <v>2090</v>
      </c>
      <c r="U472" t="s">
        <v>1</v>
      </c>
      <c r="V472">
        <v>44649</v>
      </c>
      <c r="W472" t="s">
        <v>1</v>
      </c>
      <c r="X472" t="s">
        <v>1541</v>
      </c>
      <c r="Y472" t="s">
        <v>1541</v>
      </c>
      <c r="Z472">
        <v>20</v>
      </c>
      <c r="AA472">
        <v>161.88499999999999</v>
      </c>
      <c r="AB472" t="s">
        <v>2091</v>
      </c>
      <c r="AD472" t="s">
        <v>1567</v>
      </c>
      <c r="AE472">
        <v>0</v>
      </c>
      <c r="AF472" t="s">
        <v>1591</v>
      </c>
      <c r="AG472" t="s">
        <v>1567</v>
      </c>
      <c r="AH472">
        <v>0</v>
      </c>
      <c r="AI472">
        <v>0</v>
      </c>
      <c r="AJ472">
        <v>0</v>
      </c>
      <c r="AK472" t="s">
        <v>1552</v>
      </c>
      <c r="AL472">
        <v>44649</v>
      </c>
      <c r="AM472" t="s">
        <v>2044</v>
      </c>
      <c r="AN472" t="b">
        <v>1</v>
      </c>
      <c r="AO472" t="s">
        <v>1541</v>
      </c>
      <c r="AP472" t="b">
        <v>1</v>
      </c>
    </row>
    <row r="473" spans="1:42" x14ac:dyDescent="0.25">
      <c r="A473" t="s">
        <v>2606</v>
      </c>
      <c r="B473">
        <v>13533321</v>
      </c>
      <c r="C473" t="s">
        <v>2607</v>
      </c>
      <c r="D473" t="s">
        <v>2358</v>
      </c>
      <c r="E473" t="s">
        <v>2608</v>
      </c>
      <c r="F473" t="s">
        <v>1556</v>
      </c>
      <c r="G473" t="s">
        <v>2601</v>
      </c>
      <c r="H473" t="s">
        <v>1541</v>
      </c>
      <c r="I473" t="s">
        <v>2602</v>
      </c>
      <c r="J473">
        <v>44059960</v>
      </c>
      <c r="K473">
        <v>1</v>
      </c>
      <c r="L473" t="s">
        <v>2602</v>
      </c>
      <c r="N473" t="s">
        <v>1544</v>
      </c>
      <c r="O473" t="s">
        <v>1545</v>
      </c>
      <c r="R473" t="s">
        <v>2188</v>
      </c>
      <c r="T473" t="s">
        <v>2188</v>
      </c>
      <c r="U473" t="s">
        <v>1</v>
      </c>
      <c r="V473">
        <v>44927</v>
      </c>
      <c r="W473" t="s">
        <v>1</v>
      </c>
      <c r="X473">
        <v>23</v>
      </c>
      <c r="Y473">
        <v>15.98</v>
      </c>
      <c r="Z473">
        <v>20.61</v>
      </c>
      <c r="AA473">
        <v>164.88</v>
      </c>
      <c r="AB473" t="s">
        <v>1619</v>
      </c>
      <c r="AD473" t="s">
        <v>1567</v>
      </c>
      <c r="AE473" t="s">
        <v>1583</v>
      </c>
      <c r="AF473" t="s">
        <v>1591</v>
      </c>
      <c r="AG473" t="s">
        <v>1665</v>
      </c>
      <c r="AH473" t="s">
        <v>2609</v>
      </c>
      <c r="AI473" t="s">
        <v>2337</v>
      </c>
      <c r="AJ473">
        <v>3</v>
      </c>
      <c r="AK473" t="s">
        <v>1608</v>
      </c>
      <c r="AL473">
        <v>44951</v>
      </c>
      <c r="AM473" t="s">
        <v>1594</v>
      </c>
      <c r="AN473" t="b">
        <v>1</v>
      </c>
      <c r="AO473" t="s">
        <v>1541</v>
      </c>
      <c r="AP473" t="b">
        <v>1</v>
      </c>
    </row>
    <row r="474" spans="1:42" x14ac:dyDescent="0.25">
      <c r="A474" t="s">
        <v>3577</v>
      </c>
      <c r="B474" t="s">
        <v>3578</v>
      </c>
      <c r="C474" t="s">
        <v>3579</v>
      </c>
      <c r="D474" t="s">
        <v>3580</v>
      </c>
      <c r="E474" t="s">
        <v>3581</v>
      </c>
      <c r="F474" t="s">
        <v>1539</v>
      </c>
      <c r="G474" t="s">
        <v>1541</v>
      </c>
      <c r="H474" t="s">
        <v>1541</v>
      </c>
      <c r="I474" t="s">
        <v>3568</v>
      </c>
      <c r="J474" t="s">
        <v>1541</v>
      </c>
      <c r="K474">
        <v>1</v>
      </c>
      <c r="L474" t="s">
        <v>2096</v>
      </c>
      <c r="M474" t="s">
        <v>2087</v>
      </c>
      <c r="N474" t="s">
        <v>2089</v>
      </c>
      <c r="R474" t="s">
        <v>2090</v>
      </c>
      <c r="T474" t="s">
        <v>2090</v>
      </c>
      <c r="U474" t="s">
        <v>1</v>
      </c>
      <c r="V474">
        <v>44774</v>
      </c>
      <c r="W474" t="s">
        <v>1</v>
      </c>
      <c r="X474" t="s">
        <v>1541</v>
      </c>
      <c r="Y474" t="s">
        <v>1541</v>
      </c>
      <c r="Z474">
        <v>13.36</v>
      </c>
      <c r="AA474">
        <v>108.765</v>
      </c>
      <c r="AB474" t="s">
        <v>2091</v>
      </c>
      <c r="AD474" t="s">
        <v>1567</v>
      </c>
      <c r="AE474">
        <v>0</v>
      </c>
      <c r="AF474" t="s">
        <v>1591</v>
      </c>
      <c r="AG474" t="s">
        <v>1567</v>
      </c>
      <c r="AH474">
        <v>0</v>
      </c>
      <c r="AI474">
        <v>0</v>
      </c>
      <c r="AJ474">
        <v>0</v>
      </c>
      <c r="AK474" t="s">
        <v>1552</v>
      </c>
      <c r="AL474">
        <v>44774</v>
      </c>
      <c r="AM474" t="s">
        <v>2044</v>
      </c>
      <c r="AN474" t="b">
        <v>1</v>
      </c>
      <c r="AO474" t="s">
        <v>1541</v>
      </c>
      <c r="AP474" t="b">
        <v>1</v>
      </c>
    </row>
    <row r="475" spans="1:42" x14ac:dyDescent="0.25">
      <c r="A475" t="s">
        <v>390</v>
      </c>
      <c r="B475">
        <v>11850396</v>
      </c>
      <c r="C475" t="s">
        <v>1811</v>
      </c>
      <c r="D475" t="s">
        <v>1812</v>
      </c>
      <c r="E475" t="s">
        <v>1813</v>
      </c>
      <c r="F475" t="s">
        <v>1539</v>
      </c>
      <c r="G475" t="s">
        <v>1574</v>
      </c>
      <c r="H475" t="s">
        <v>167</v>
      </c>
      <c r="I475" t="s">
        <v>1542</v>
      </c>
      <c r="J475" t="s">
        <v>1588</v>
      </c>
      <c r="K475">
        <v>1</v>
      </c>
      <c r="L475" t="s">
        <v>1542</v>
      </c>
      <c r="N475" t="s">
        <v>1544</v>
      </c>
      <c r="O475" t="s">
        <v>1545</v>
      </c>
      <c r="Q475" t="s">
        <v>1576</v>
      </c>
      <c r="R475" t="s">
        <v>1589</v>
      </c>
      <c r="T475" t="s">
        <v>1589</v>
      </c>
      <c r="U475" t="s">
        <v>1</v>
      </c>
      <c r="V475">
        <v>43857</v>
      </c>
      <c r="W475" t="s">
        <v>1</v>
      </c>
      <c r="X475">
        <v>57</v>
      </c>
      <c r="Y475">
        <v>43.02</v>
      </c>
      <c r="Z475">
        <v>53.78</v>
      </c>
      <c r="AA475">
        <v>430.24</v>
      </c>
      <c r="AB475" t="s">
        <v>1547</v>
      </c>
      <c r="AD475" t="s">
        <v>1567</v>
      </c>
      <c r="AE475" t="s">
        <v>1583</v>
      </c>
      <c r="AF475" t="s">
        <v>1591</v>
      </c>
      <c r="AG475" t="s">
        <v>1665</v>
      </c>
      <c r="AH475" t="s">
        <v>1593</v>
      </c>
      <c r="AI475" t="s">
        <v>1648</v>
      </c>
      <c r="AJ475">
        <v>2</v>
      </c>
      <c r="AK475" t="s">
        <v>1552</v>
      </c>
      <c r="AL475">
        <v>43857</v>
      </c>
      <c r="AM475" t="s">
        <v>1594</v>
      </c>
      <c r="AN475" t="b">
        <v>1</v>
      </c>
      <c r="AO475" t="b">
        <v>1</v>
      </c>
      <c r="AP475" t="b">
        <v>1</v>
      </c>
    </row>
    <row r="476" spans="1:42" x14ac:dyDescent="0.25">
      <c r="A476" t="s">
        <v>3564</v>
      </c>
      <c r="B476" t="s">
        <v>3565</v>
      </c>
      <c r="C476" t="s">
        <v>3566</v>
      </c>
      <c r="D476" t="s">
        <v>2159</v>
      </c>
      <c r="E476" t="s">
        <v>3567</v>
      </c>
      <c r="F476" t="s">
        <v>1539</v>
      </c>
      <c r="G476" t="s">
        <v>1541</v>
      </c>
      <c r="H476" t="s">
        <v>1541</v>
      </c>
      <c r="I476" t="s">
        <v>3568</v>
      </c>
      <c r="J476" t="s">
        <v>1541</v>
      </c>
      <c r="K476">
        <v>1</v>
      </c>
      <c r="L476" t="s">
        <v>2096</v>
      </c>
      <c r="M476" t="s">
        <v>2087</v>
      </c>
      <c r="N476" t="s">
        <v>2089</v>
      </c>
      <c r="O476" t="s">
        <v>1545</v>
      </c>
      <c r="P476" t="s">
        <v>1545</v>
      </c>
      <c r="R476" t="s">
        <v>1606</v>
      </c>
      <c r="S476" t="s">
        <v>2319</v>
      </c>
      <c r="T476" t="s">
        <v>1606</v>
      </c>
      <c r="U476" t="s">
        <v>1606</v>
      </c>
      <c r="V476">
        <v>44410</v>
      </c>
      <c r="W476" t="s">
        <v>1</v>
      </c>
      <c r="X476" t="s">
        <v>1541</v>
      </c>
      <c r="Y476" t="s">
        <v>1541</v>
      </c>
      <c r="Z476">
        <v>16.93</v>
      </c>
      <c r="AA476">
        <v>137.32499999999999</v>
      </c>
      <c r="AB476" t="s">
        <v>1557</v>
      </c>
      <c r="AD476" t="s">
        <v>1583</v>
      </c>
      <c r="AE476" t="s">
        <v>1548</v>
      </c>
      <c r="AF476" t="s">
        <v>1591</v>
      </c>
      <c r="AG476" t="s">
        <v>1616</v>
      </c>
      <c r="AH476" t="s">
        <v>2321</v>
      </c>
      <c r="AI476">
        <v>0</v>
      </c>
      <c r="AJ476">
        <v>5</v>
      </c>
      <c r="AK476" t="s">
        <v>1608</v>
      </c>
      <c r="AL476">
        <v>44704</v>
      </c>
      <c r="AM476" t="s">
        <v>1602</v>
      </c>
      <c r="AN476" t="b">
        <v>1</v>
      </c>
      <c r="AO476" t="s">
        <v>1541</v>
      </c>
      <c r="AP476" t="b">
        <v>1</v>
      </c>
    </row>
    <row r="477" spans="1:42" x14ac:dyDescent="0.25">
      <c r="A477" t="s">
        <v>3669</v>
      </c>
      <c r="B477" t="s">
        <v>3670</v>
      </c>
      <c r="C477" t="s">
        <v>3671</v>
      </c>
      <c r="D477" t="s">
        <v>1708</v>
      </c>
      <c r="E477" t="s">
        <v>3672</v>
      </c>
      <c r="F477" t="s">
        <v>1556</v>
      </c>
      <c r="G477" t="s">
        <v>1541</v>
      </c>
      <c r="H477" t="s">
        <v>1541</v>
      </c>
      <c r="I477" t="s">
        <v>3621</v>
      </c>
      <c r="J477" t="s">
        <v>1541</v>
      </c>
      <c r="K477">
        <v>1</v>
      </c>
      <c r="L477" t="s">
        <v>2636</v>
      </c>
      <c r="N477" t="s">
        <v>2089</v>
      </c>
      <c r="R477" t="s">
        <v>2090</v>
      </c>
      <c r="T477" t="s">
        <v>2090</v>
      </c>
      <c r="U477" t="s">
        <v>1</v>
      </c>
      <c r="V477">
        <v>44167</v>
      </c>
      <c r="W477" t="s">
        <v>1</v>
      </c>
      <c r="X477" t="s">
        <v>1541</v>
      </c>
      <c r="Y477" t="s">
        <v>1541</v>
      </c>
      <c r="Z477">
        <v>20</v>
      </c>
      <c r="AA477">
        <v>161.88499999999999</v>
      </c>
      <c r="AB477" t="s">
        <v>2091</v>
      </c>
      <c r="AD477" t="s">
        <v>1567</v>
      </c>
      <c r="AE477">
        <v>0</v>
      </c>
      <c r="AF477" t="s">
        <v>1591</v>
      </c>
      <c r="AG477" t="s">
        <v>1567</v>
      </c>
      <c r="AH477">
        <v>0</v>
      </c>
      <c r="AI477">
        <v>0</v>
      </c>
      <c r="AJ477">
        <v>0</v>
      </c>
      <c r="AK477" t="s">
        <v>1552</v>
      </c>
      <c r="AL477">
        <v>44167</v>
      </c>
      <c r="AM477" t="s">
        <v>2044</v>
      </c>
      <c r="AN477" t="b">
        <v>1</v>
      </c>
      <c r="AO477" t="s">
        <v>1541</v>
      </c>
      <c r="AP477" t="b">
        <v>1</v>
      </c>
    </row>
    <row r="478" spans="1:42" x14ac:dyDescent="0.25">
      <c r="A478" t="s">
        <v>2217</v>
      </c>
      <c r="B478">
        <v>13280557</v>
      </c>
      <c r="C478" t="s">
        <v>2218</v>
      </c>
      <c r="D478" t="s">
        <v>1716</v>
      </c>
      <c r="E478" t="s">
        <v>2219</v>
      </c>
      <c r="F478" t="s">
        <v>1539</v>
      </c>
      <c r="G478" t="s">
        <v>207</v>
      </c>
      <c r="H478" t="s">
        <v>1541</v>
      </c>
      <c r="I478" t="s">
        <v>2087</v>
      </c>
      <c r="J478" t="s">
        <v>2108</v>
      </c>
      <c r="K478">
        <v>1</v>
      </c>
      <c r="L478" t="s">
        <v>1542</v>
      </c>
      <c r="N478" t="s">
        <v>2089</v>
      </c>
      <c r="R478" t="s">
        <v>2109</v>
      </c>
      <c r="S478" t="s">
        <v>1548</v>
      </c>
      <c r="T478" t="s">
        <v>2110</v>
      </c>
      <c r="U478" t="s">
        <v>1</v>
      </c>
      <c r="V478">
        <v>44452</v>
      </c>
      <c r="W478" t="s">
        <v>1</v>
      </c>
      <c r="X478">
        <v>31</v>
      </c>
      <c r="Y478">
        <v>17.98</v>
      </c>
      <c r="Z478">
        <v>22.48</v>
      </c>
      <c r="AA478">
        <v>179.84</v>
      </c>
      <c r="AB478" t="s">
        <v>1541</v>
      </c>
      <c r="AC478" t="s">
        <v>1557</v>
      </c>
      <c r="AD478" t="s">
        <v>1548</v>
      </c>
      <c r="AE478" t="s">
        <v>1548</v>
      </c>
      <c r="AF478" t="s">
        <v>1549</v>
      </c>
      <c r="AG478" t="s">
        <v>1</v>
      </c>
      <c r="AH478">
        <v>0</v>
      </c>
      <c r="AI478">
        <v>0</v>
      </c>
      <c r="AJ478">
        <v>0</v>
      </c>
      <c r="AK478" t="s">
        <v>1552</v>
      </c>
      <c r="AL478">
        <v>44452</v>
      </c>
      <c r="AM478" t="s">
        <v>2109</v>
      </c>
      <c r="AN478" t="b">
        <v>1</v>
      </c>
      <c r="AO478" t="b">
        <v>1</v>
      </c>
      <c r="AP478" t="s">
        <v>1541</v>
      </c>
    </row>
    <row r="479" spans="1:42" x14ac:dyDescent="0.25">
      <c r="A479" t="s">
        <v>418</v>
      </c>
      <c r="B479">
        <v>10523833</v>
      </c>
      <c r="C479" t="s">
        <v>1722</v>
      </c>
      <c r="D479" t="s">
        <v>1716</v>
      </c>
      <c r="E479" t="s">
        <v>1723</v>
      </c>
      <c r="F479" t="s">
        <v>1539</v>
      </c>
      <c r="G479" t="s">
        <v>1574</v>
      </c>
      <c r="H479" t="s">
        <v>167</v>
      </c>
      <c r="I479" t="s">
        <v>1542</v>
      </c>
      <c r="J479" t="s">
        <v>1564</v>
      </c>
      <c r="K479">
        <v>1</v>
      </c>
      <c r="L479" t="s">
        <v>1542</v>
      </c>
      <c r="N479" t="s">
        <v>1544</v>
      </c>
      <c r="O479" t="s">
        <v>1651</v>
      </c>
      <c r="Q479" t="s">
        <v>1576</v>
      </c>
      <c r="R479" t="s">
        <v>1565</v>
      </c>
      <c r="T479" t="s">
        <v>1652</v>
      </c>
      <c r="U479" t="s">
        <v>1</v>
      </c>
      <c r="V479">
        <v>39902</v>
      </c>
      <c r="W479" t="s">
        <v>1</v>
      </c>
      <c r="X479">
        <v>56</v>
      </c>
      <c r="Y479">
        <v>36.909999999999997</v>
      </c>
      <c r="Z479">
        <v>46.14</v>
      </c>
      <c r="AA479">
        <v>369.12</v>
      </c>
      <c r="AB479" t="s">
        <v>1547</v>
      </c>
      <c r="AD479" t="s">
        <v>1583</v>
      </c>
      <c r="AE479" t="s">
        <v>1567</v>
      </c>
      <c r="AF479" t="s">
        <v>1591</v>
      </c>
      <c r="AG479" t="s">
        <v>1611</v>
      </c>
      <c r="AH479" t="s">
        <v>1653</v>
      </c>
      <c r="AI479" t="s">
        <v>1654</v>
      </c>
      <c r="AJ479">
        <v>1</v>
      </c>
      <c r="AK479" t="s">
        <v>1608</v>
      </c>
      <c r="AL479">
        <v>44421</v>
      </c>
      <c r="AM479" t="s">
        <v>1570</v>
      </c>
      <c r="AN479" t="b">
        <v>1</v>
      </c>
      <c r="AO479" t="b">
        <v>1</v>
      </c>
      <c r="AP479" t="b">
        <v>1</v>
      </c>
    </row>
    <row r="480" spans="1:42" x14ac:dyDescent="0.25">
      <c r="A480" t="s">
        <v>354</v>
      </c>
      <c r="B480">
        <v>13435350</v>
      </c>
      <c r="C480" t="s">
        <v>1922</v>
      </c>
      <c r="D480" t="s">
        <v>1923</v>
      </c>
      <c r="E480" t="s">
        <v>1924</v>
      </c>
      <c r="F480" t="s">
        <v>1539</v>
      </c>
      <c r="G480" t="s">
        <v>1574</v>
      </c>
      <c r="H480" t="s">
        <v>167</v>
      </c>
      <c r="I480" t="s">
        <v>1542</v>
      </c>
      <c r="J480" t="s">
        <v>1564</v>
      </c>
      <c r="K480">
        <v>1</v>
      </c>
      <c r="L480" t="s">
        <v>1542</v>
      </c>
      <c r="N480" t="s">
        <v>1634</v>
      </c>
      <c r="O480" t="s">
        <v>1651</v>
      </c>
      <c r="R480" t="s">
        <v>1565</v>
      </c>
      <c r="T480" t="s">
        <v>1652</v>
      </c>
      <c r="U480" t="s">
        <v>1</v>
      </c>
      <c r="V480">
        <v>44986</v>
      </c>
      <c r="W480" t="s">
        <v>1</v>
      </c>
      <c r="X480">
        <v>57</v>
      </c>
      <c r="Y480">
        <v>43.02</v>
      </c>
      <c r="Z480">
        <v>53.78</v>
      </c>
      <c r="AA480">
        <v>430.24</v>
      </c>
      <c r="AB480" t="s">
        <v>1547</v>
      </c>
      <c r="AD480" t="s">
        <v>1583</v>
      </c>
      <c r="AE480" t="s">
        <v>1567</v>
      </c>
      <c r="AF480" t="s">
        <v>1591</v>
      </c>
      <c r="AG480" t="s">
        <v>1611</v>
      </c>
      <c r="AH480">
        <v>0</v>
      </c>
      <c r="AI480">
        <v>0</v>
      </c>
      <c r="AJ480">
        <v>2</v>
      </c>
      <c r="AK480" t="s">
        <v>1552</v>
      </c>
      <c r="AL480">
        <v>44988</v>
      </c>
      <c r="AM480" t="s">
        <v>1570</v>
      </c>
      <c r="AN480" t="b">
        <v>1</v>
      </c>
      <c r="AO480" t="b">
        <v>1</v>
      </c>
      <c r="AP480" t="b">
        <v>1</v>
      </c>
    </row>
    <row r="481" spans="1:42" x14ac:dyDescent="0.25">
      <c r="A481" t="s">
        <v>245</v>
      </c>
      <c r="B481">
        <v>13483181</v>
      </c>
      <c r="C481" t="s">
        <v>1773</v>
      </c>
      <c r="D481" t="s">
        <v>1774</v>
      </c>
      <c r="E481" t="s">
        <v>1775</v>
      </c>
      <c r="F481" t="s">
        <v>1556</v>
      </c>
      <c r="G481" t="s">
        <v>153</v>
      </c>
      <c r="H481" t="s">
        <v>1541</v>
      </c>
      <c r="I481" t="s">
        <v>1542</v>
      </c>
      <c r="J481" t="s">
        <v>1598</v>
      </c>
      <c r="K481">
        <v>1</v>
      </c>
      <c r="L481" t="s">
        <v>1542</v>
      </c>
      <c r="N481" t="s">
        <v>1634</v>
      </c>
      <c r="R481" t="s">
        <v>1671</v>
      </c>
      <c r="T481" t="s">
        <v>1671</v>
      </c>
      <c r="U481" t="s">
        <v>1</v>
      </c>
      <c r="V481">
        <v>44702</v>
      </c>
      <c r="W481" t="s">
        <v>1</v>
      </c>
      <c r="X481">
        <v>25</v>
      </c>
      <c r="Y481">
        <v>18.350000000000001</v>
      </c>
      <c r="Z481">
        <v>22.94</v>
      </c>
      <c r="AA481">
        <v>183.52</v>
      </c>
      <c r="AB481" t="s">
        <v>1557</v>
      </c>
      <c r="AD481" t="s">
        <v>1590</v>
      </c>
      <c r="AE481" t="s">
        <v>1776</v>
      </c>
      <c r="AF481" t="s">
        <v>1591</v>
      </c>
      <c r="AG481" t="s">
        <v>1777</v>
      </c>
      <c r="AH481" t="s">
        <v>1778</v>
      </c>
      <c r="AI481" t="s">
        <v>1778</v>
      </c>
      <c r="AJ481">
        <v>3</v>
      </c>
      <c r="AK481" t="s">
        <v>1552</v>
      </c>
      <c r="AL481">
        <v>44727</v>
      </c>
      <c r="AM481" t="s">
        <v>1602</v>
      </c>
      <c r="AN481" t="b">
        <v>1</v>
      </c>
      <c r="AO481" t="b">
        <v>1</v>
      </c>
      <c r="AP481" t="b">
        <v>1</v>
      </c>
    </row>
    <row r="482" spans="1:42" x14ac:dyDescent="0.25">
      <c r="A482" t="s">
        <v>2610</v>
      </c>
      <c r="B482">
        <v>13106382</v>
      </c>
      <c r="C482" t="s">
        <v>1773</v>
      </c>
      <c r="D482" t="s">
        <v>2611</v>
      </c>
      <c r="E482" t="s">
        <v>2612</v>
      </c>
      <c r="F482" t="s">
        <v>1539</v>
      </c>
      <c r="G482" t="s">
        <v>153</v>
      </c>
      <c r="H482" t="s">
        <v>1541</v>
      </c>
      <c r="I482" t="s">
        <v>2602</v>
      </c>
      <c r="J482">
        <v>44059960</v>
      </c>
      <c r="K482">
        <v>1</v>
      </c>
      <c r="L482" t="s">
        <v>2602</v>
      </c>
      <c r="N482" t="s">
        <v>1544</v>
      </c>
      <c r="O482" t="s">
        <v>1545</v>
      </c>
      <c r="R482" t="s">
        <v>1691</v>
      </c>
      <c r="T482" t="s">
        <v>1691</v>
      </c>
      <c r="U482" t="s">
        <v>1</v>
      </c>
      <c r="V482">
        <v>44711</v>
      </c>
      <c r="W482" t="s">
        <v>1</v>
      </c>
      <c r="X482">
        <v>26</v>
      </c>
      <c r="Y482">
        <v>17.52</v>
      </c>
      <c r="Z482">
        <v>22.6</v>
      </c>
      <c r="AA482">
        <v>180.8</v>
      </c>
      <c r="AB482" t="s">
        <v>1557</v>
      </c>
      <c r="AD482" t="s">
        <v>1583</v>
      </c>
      <c r="AE482" t="s">
        <v>1567</v>
      </c>
      <c r="AF482" t="s">
        <v>1591</v>
      </c>
      <c r="AG482" t="s">
        <v>1611</v>
      </c>
      <c r="AH482" t="s">
        <v>1696</v>
      </c>
      <c r="AI482" t="s">
        <v>2613</v>
      </c>
      <c r="AJ482">
        <v>3</v>
      </c>
      <c r="AK482" t="s">
        <v>1552</v>
      </c>
      <c r="AL482">
        <v>44708</v>
      </c>
      <c r="AM482" t="s">
        <v>1602</v>
      </c>
      <c r="AN482" t="b">
        <v>1</v>
      </c>
      <c r="AO482" t="s">
        <v>1541</v>
      </c>
      <c r="AP482" t="b">
        <v>1</v>
      </c>
    </row>
    <row r="483" spans="1:42" x14ac:dyDescent="0.25">
      <c r="A483" t="s">
        <v>2877</v>
      </c>
      <c r="B483" t="s">
        <v>2878</v>
      </c>
      <c r="C483" t="s">
        <v>2879</v>
      </c>
      <c r="D483" t="s">
        <v>2236</v>
      </c>
      <c r="E483" t="s">
        <v>2880</v>
      </c>
      <c r="F483" t="s">
        <v>1539</v>
      </c>
      <c r="G483" t="s">
        <v>1541</v>
      </c>
      <c r="H483" t="s">
        <v>1541</v>
      </c>
      <c r="I483" t="s">
        <v>2851</v>
      </c>
      <c r="J483" t="s">
        <v>1541</v>
      </c>
      <c r="K483">
        <v>1</v>
      </c>
      <c r="L483" t="s">
        <v>2636</v>
      </c>
      <c r="N483" t="s">
        <v>2089</v>
      </c>
      <c r="R483" t="s">
        <v>2090</v>
      </c>
      <c r="T483" t="s">
        <v>2090</v>
      </c>
      <c r="U483" t="s">
        <v>1</v>
      </c>
      <c r="V483">
        <v>43647</v>
      </c>
      <c r="W483" t="s">
        <v>1</v>
      </c>
      <c r="X483" t="s">
        <v>1541</v>
      </c>
      <c r="Y483" t="s">
        <v>1541</v>
      </c>
      <c r="Z483">
        <v>25</v>
      </c>
      <c r="AA483">
        <v>201.88499999999999</v>
      </c>
      <c r="AB483" t="s">
        <v>2091</v>
      </c>
      <c r="AD483" t="s">
        <v>1567</v>
      </c>
      <c r="AE483">
        <v>0</v>
      </c>
      <c r="AF483" t="s">
        <v>1591</v>
      </c>
      <c r="AG483" t="s">
        <v>1567</v>
      </c>
      <c r="AH483">
        <v>0</v>
      </c>
      <c r="AI483">
        <v>0</v>
      </c>
      <c r="AJ483">
        <v>0</v>
      </c>
      <c r="AK483" t="s">
        <v>1608</v>
      </c>
      <c r="AL483">
        <v>44682</v>
      </c>
      <c r="AM483" t="s">
        <v>2044</v>
      </c>
      <c r="AN483" t="b">
        <v>1</v>
      </c>
      <c r="AO483" t="s">
        <v>1541</v>
      </c>
      <c r="AP483" t="b">
        <v>1</v>
      </c>
    </row>
    <row r="484" spans="1:42" x14ac:dyDescent="0.25">
      <c r="A484" t="s">
        <v>2142</v>
      </c>
      <c r="B484">
        <v>11089605</v>
      </c>
      <c r="C484" t="s">
        <v>2143</v>
      </c>
      <c r="D484" t="s">
        <v>1645</v>
      </c>
      <c r="E484" t="s">
        <v>2144</v>
      </c>
      <c r="F484" t="s">
        <v>1539</v>
      </c>
      <c r="G484" t="s">
        <v>1605</v>
      </c>
      <c r="H484" t="s">
        <v>1541</v>
      </c>
      <c r="I484" t="s">
        <v>2087</v>
      </c>
      <c r="J484" t="s">
        <v>2108</v>
      </c>
      <c r="K484">
        <v>1</v>
      </c>
      <c r="L484" t="s">
        <v>1542</v>
      </c>
      <c r="N484" t="s">
        <v>2089</v>
      </c>
      <c r="R484" t="s">
        <v>2109</v>
      </c>
      <c r="S484" t="s">
        <v>1548</v>
      </c>
      <c r="T484" t="s">
        <v>2110</v>
      </c>
      <c r="U484" t="s">
        <v>1</v>
      </c>
      <c r="V484">
        <v>41897</v>
      </c>
      <c r="W484" t="s">
        <v>1</v>
      </c>
      <c r="X484">
        <v>39</v>
      </c>
      <c r="Y484">
        <v>28.15</v>
      </c>
      <c r="Z484">
        <v>35.19</v>
      </c>
      <c r="AA484">
        <v>281.52</v>
      </c>
      <c r="AB484" t="s">
        <v>1541</v>
      </c>
      <c r="AD484" t="s">
        <v>1548</v>
      </c>
      <c r="AE484" t="s">
        <v>1548</v>
      </c>
      <c r="AF484" t="s">
        <v>1549</v>
      </c>
      <c r="AG484" t="s">
        <v>1</v>
      </c>
      <c r="AH484">
        <v>0</v>
      </c>
      <c r="AI484">
        <v>0</v>
      </c>
      <c r="AJ484">
        <v>0</v>
      </c>
      <c r="AK484" t="s">
        <v>1</v>
      </c>
      <c r="AL484" t="s">
        <v>1</v>
      </c>
      <c r="AM484" t="s">
        <v>2109</v>
      </c>
      <c r="AN484" t="b">
        <v>1</v>
      </c>
      <c r="AO484" t="b">
        <v>1</v>
      </c>
      <c r="AP484" t="s">
        <v>1541</v>
      </c>
    </row>
    <row r="485" spans="1:42" x14ac:dyDescent="0.25">
      <c r="A485" t="s">
        <v>3320</v>
      </c>
      <c r="B485" t="s">
        <v>3321</v>
      </c>
      <c r="C485" t="s">
        <v>3322</v>
      </c>
      <c r="D485" t="s">
        <v>3323</v>
      </c>
      <c r="E485" t="s">
        <v>3324</v>
      </c>
      <c r="F485" t="s">
        <v>1556</v>
      </c>
      <c r="G485" t="s">
        <v>1541</v>
      </c>
      <c r="H485" t="s">
        <v>1541</v>
      </c>
      <c r="I485" t="s">
        <v>3308</v>
      </c>
      <c r="J485" t="s">
        <v>1541</v>
      </c>
      <c r="K485">
        <v>1</v>
      </c>
      <c r="L485" t="s">
        <v>2636</v>
      </c>
      <c r="N485" t="s">
        <v>2089</v>
      </c>
      <c r="O485" t="s">
        <v>1545</v>
      </c>
      <c r="R485" t="s">
        <v>1642</v>
      </c>
      <c r="T485" t="s">
        <v>1642</v>
      </c>
      <c r="U485" t="s">
        <v>1</v>
      </c>
      <c r="V485">
        <v>44760</v>
      </c>
      <c r="W485" t="s">
        <v>1</v>
      </c>
      <c r="X485" t="s">
        <v>1541</v>
      </c>
      <c r="Y485" t="s">
        <v>1541</v>
      </c>
      <c r="Z485">
        <v>35.630000000000003</v>
      </c>
      <c r="AA485">
        <v>286.92500000000001</v>
      </c>
      <c r="AB485" t="s">
        <v>1547</v>
      </c>
      <c r="AD485" t="s">
        <v>1567</v>
      </c>
      <c r="AE485" t="s">
        <v>1583</v>
      </c>
      <c r="AF485" t="s">
        <v>1591</v>
      </c>
      <c r="AG485" t="s">
        <v>1665</v>
      </c>
      <c r="AH485" t="s">
        <v>1687</v>
      </c>
      <c r="AI485" t="s">
        <v>3186</v>
      </c>
      <c r="AJ485">
        <v>3</v>
      </c>
      <c r="AK485" t="s">
        <v>1552</v>
      </c>
      <c r="AL485">
        <v>44746</v>
      </c>
      <c r="AM485" t="s">
        <v>1602</v>
      </c>
      <c r="AN485" t="b">
        <v>1</v>
      </c>
      <c r="AO485" t="s">
        <v>1541</v>
      </c>
      <c r="AP485" t="b">
        <v>1</v>
      </c>
    </row>
    <row r="486" spans="1:42" x14ac:dyDescent="0.25">
      <c r="A486" t="s">
        <v>2870</v>
      </c>
      <c r="B486" t="s">
        <v>2871</v>
      </c>
      <c r="C486" t="s">
        <v>2872</v>
      </c>
      <c r="D486" t="s">
        <v>2159</v>
      </c>
      <c r="E486" t="s">
        <v>2873</v>
      </c>
      <c r="F486" t="s">
        <v>1539</v>
      </c>
      <c r="G486" t="s">
        <v>1541</v>
      </c>
      <c r="H486" t="s">
        <v>1541</v>
      </c>
      <c r="I486" t="s">
        <v>2851</v>
      </c>
      <c r="J486" t="s">
        <v>1541</v>
      </c>
      <c r="K486">
        <v>1</v>
      </c>
      <c r="L486" t="s">
        <v>2636</v>
      </c>
      <c r="N486" t="s">
        <v>2089</v>
      </c>
      <c r="R486" t="s">
        <v>2109</v>
      </c>
      <c r="S486" t="s">
        <v>1548</v>
      </c>
      <c r="T486" t="s">
        <v>2110</v>
      </c>
      <c r="U486" t="s">
        <v>1</v>
      </c>
      <c r="V486">
        <v>45062</v>
      </c>
      <c r="W486" t="s">
        <v>1</v>
      </c>
      <c r="X486" t="s">
        <v>1541</v>
      </c>
      <c r="Y486" t="s">
        <v>1541</v>
      </c>
      <c r="Z486">
        <v>23.13</v>
      </c>
      <c r="AA486">
        <v>186.92499999999998</v>
      </c>
      <c r="AB486" t="s">
        <v>1541</v>
      </c>
      <c r="AD486" t="s">
        <v>1548</v>
      </c>
      <c r="AE486" t="s">
        <v>1548</v>
      </c>
      <c r="AF486" t="s">
        <v>1549</v>
      </c>
      <c r="AG486" t="s">
        <v>1</v>
      </c>
      <c r="AH486">
        <v>0</v>
      </c>
      <c r="AI486">
        <v>0</v>
      </c>
      <c r="AJ486">
        <v>0</v>
      </c>
      <c r="AK486" t="s">
        <v>1552</v>
      </c>
      <c r="AL486">
        <v>45061</v>
      </c>
      <c r="AM486" t="s">
        <v>2109</v>
      </c>
      <c r="AN486" t="b">
        <v>1</v>
      </c>
      <c r="AO486" t="s">
        <v>1541</v>
      </c>
      <c r="AP486" t="s">
        <v>1541</v>
      </c>
    </row>
    <row r="487" spans="1:42" x14ac:dyDescent="0.25">
      <c r="A487" t="s">
        <v>2033</v>
      </c>
      <c r="B487">
        <v>11636944</v>
      </c>
      <c r="C487" t="s">
        <v>2034</v>
      </c>
      <c r="D487" t="s">
        <v>2035</v>
      </c>
      <c r="E487" t="s">
        <v>2036</v>
      </c>
      <c r="F487" t="s">
        <v>1539</v>
      </c>
      <c r="G487" t="s">
        <v>1541</v>
      </c>
      <c r="H487" t="s">
        <v>1541</v>
      </c>
      <c r="I487" t="s">
        <v>2037</v>
      </c>
      <c r="J487" t="s">
        <v>1541</v>
      </c>
      <c r="K487">
        <v>1</v>
      </c>
      <c r="L487" t="s">
        <v>2037</v>
      </c>
      <c r="N487" t="s">
        <v>2038</v>
      </c>
      <c r="R487" t="s">
        <v>2039</v>
      </c>
      <c r="T487" t="s">
        <v>2039</v>
      </c>
      <c r="U487" t="s">
        <v>1</v>
      </c>
      <c r="V487">
        <v>43383</v>
      </c>
      <c r="W487" t="s">
        <v>1</v>
      </c>
      <c r="X487" t="s">
        <v>1541</v>
      </c>
      <c r="Y487" t="s">
        <v>1541</v>
      </c>
      <c r="Z487">
        <v>12.6</v>
      </c>
      <c r="AA487">
        <v>100.8</v>
      </c>
      <c r="AB487" t="s">
        <v>2040</v>
      </c>
      <c r="AD487" t="s">
        <v>2041</v>
      </c>
      <c r="AE487" t="s">
        <v>2042</v>
      </c>
      <c r="AF487" t="s">
        <v>1591</v>
      </c>
      <c r="AG487" t="s">
        <v>2043</v>
      </c>
      <c r="AH487">
        <v>0</v>
      </c>
      <c r="AI487">
        <v>0</v>
      </c>
      <c r="AJ487">
        <v>0</v>
      </c>
      <c r="AK487" t="s">
        <v>1</v>
      </c>
      <c r="AL487" t="s">
        <v>1</v>
      </c>
      <c r="AM487" t="s">
        <v>2044</v>
      </c>
      <c r="AN487" t="b">
        <v>1</v>
      </c>
      <c r="AO487" t="s">
        <v>1541</v>
      </c>
      <c r="AP487" t="b">
        <v>1</v>
      </c>
    </row>
    <row r="488" spans="1:42" x14ac:dyDescent="0.25">
      <c r="A488" t="s">
        <v>3893</v>
      </c>
      <c r="B488" t="s">
        <v>3894</v>
      </c>
      <c r="C488" t="s">
        <v>3895</v>
      </c>
      <c r="D488" t="s">
        <v>1637</v>
      </c>
      <c r="E488" t="s">
        <v>3896</v>
      </c>
      <c r="F488" t="s">
        <v>1539</v>
      </c>
      <c r="G488" t="s">
        <v>1541</v>
      </c>
      <c r="H488" t="s">
        <v>1541</v>
      </c>
      <c r="I488" t="s">
        <v>3897</v>
      </c>
      <c r="J488" t="s">
        <v>1541</v>
      </c>
      <c r="K488">
        <v>1</v>
      </c>
      <c r="L488" t="s">
        <v>2636</v>
      </c>
      <c r="N488" t="s">
        <v>1544</v>
      </c>
      <c r="O488" t="s">
        <v>1545</v>
      </c>
      <c r="Q488" t="s">
        <v>1576</v>
      </c>
      <c r="R488" t="s">
        <v>1606</v>
      </c>
      <c r="T488" t="s">
        <v>1606</v>
      </c>
      <c r="U488" t="s">
        <v>1</v>
      </c>
      <c r="V488">
        <v>44326</v>
      </c>
      <c r="W488" t="s">
        <v>1</v>
      </c>
      <c r="X488" t="s">
        <v>1541</v>
      </c>
      <c r="Y488" t="s">
        <v>1541</v>
      </c>
      <c r="Z488">
        <v>33.130000000000003</v>
      </c>
      <c r="AA488">
        <v>266.92500000000001</v>
      </c>
      <c r="AB488" t="s">
        <v>1557</v>
      </c>
      <c r="AD488" t="s">
        <v>1583</v>
      </c>
      <c r="AE488" t="s">
        <v>1590</v>
      </c>
      <c r="AF488" t="s">
        <v>1591</v>
      </c>
      <c r="AG488" t="s">
        <v>2013</v>
      </c>
      <c r="AH488" t="s">
        <v>2321</v>
      </c>
      <c r="AI488" t="s">
        <v>3898</v>
      </c>
      <c r="AJ488">
        <v>3</v>
      </c>
      <c r="AK488" t="s">
        <v>1552</v>
      </c>
      <c r="AL488">
        <v>44326</v>
      </c>
      <c r="AM488" t="s">
        <v>1602</v>
      </c>
      <c r="AN488" t="b">
        <v>1</v>
      </c>
      <c r="AO488" t="s">
        <v>1541</v>
      </c>
      <c r="AP488" t="b">
        <v>1</v>
      </c>
    </row>
    <row r="489" spans="1:42" x14ac:dyDescent="0.25">
      <c r="A489" t="s">
        <v>642</v>
      </c>
      <c r="B489">
        <v>11813532</v>
      </c>
      <c r="C489" t="s">
        <v>1649</v>
      </c>
      <c r="D489" t="s">
        <v>1645</v>
      </c>
      <c r="E489" t="s">
        <v>1650</v>
      </c>
      <c r="F489" t="s">
        <v>1539</v>
      </c>
      <c r="G489" t="s">
        <v>1605</v>
      </c>
      <c r="H489" t="s">
        <v>1541</v>
      </c>
      <c r="I489" t="s">
        <v>1542</v>
      </c>
      <c r="J489" t="s">
        <v>1564</v>
      </c>
      <c r="K489">
        <v>1</v>
      </c>
      <c r="L489" t="s">
        <v>1542</v>
      </c>
      <c r="N489" t="s">
        <v>1544</v>
      </c>
      <c r="O489" t="s">
        <v>1651</v>
      </c>
      <c r="R489" t="s">
        <v>1565</v>
      </c>
      <c r="T489" t="s">
        <v>1652</v>
      </c>
      <c r="U489" t="s">
        <v>1</v>
      </c>
      <c r="V489">
        <v>43760</v>
      </c>
      <c r="W489" t="s">
        <v>1</v>
      </c>
      <c r="X489">
        <v>38</v>
      </c>
      <c r="Y489">
        <v>27.71</v>
      </c>
      <c r="Z489">
        <v>34.64</v>
      </c>
      <c r="AA489">
        <v>277.12</v>
      </c>
      <c r="AB489" t="s">
        <v>1557</v>
      </c>
      <c r="AD489" t="s">
        <v>1583</v>
      </c>
      <c r="AE489" t="s">
        <v>1567</v>
      </c>
      <c r="AF489" t="s">
        <v>1591</v>
      </c>
      <c r="AG489" t="s">
        <v>1611</v>
      </c>
      <c r="AH489" t="s">
        <v>1653</v>
      </c>
      <c r="AI489" t="s">
        <v>1654</v>
      </c>
      <c r="AJ489">
        <v>3</v>
      </c>
      <c r="AK489" t="s">
        <v>1608</v>
      </c>
      <c r="AL489">
        <v>44421</v>
      </c>
      <c r="AM489" t="s">
        <v>1570</v>
      </c>
      <c r="AN489" t="b">
        <v>1</v>
      </c>
      <c r="AO489" t="b">
        <v>1</v>
      </c>
      <c r="AP489" t="b">
        <v>1</v>
      </c>
    </row>
    <row r="490" spans="1:42" x14ac:dyDescent="0.25">
      <c r="A490" t="s">
        <v>2993</v>
      </c>
      <c r="B490" t="s">
        <v>2994</v>
      </c>
      <c r="C490" t="s">
        <v>2995</v>
      </c>
      <c r="D490" t="s">
        <v>2996</v>
      </c>
      <c r="E490" t="s">
        <v>2997</v>
      </c>
      <c r="F490" t="s">
        <v>1539</v>
      </c>
      <c r="G490" t="s">
        <v>1541</v>
      </c>
      <c r="H490" t="s">
        <v>1541</v>
      </c>
      <c r="I490" t="s">
        <v>2988</v>
      </c>
      <c r="J490" t="s">
        <v>1541</v>
      </c>
      <c r="K490">
        <v>1</v>
      </c>
      <c r="L490" t="s">
        <v>2636</v>
      </c>
      <c r="N490" t="s">
        <v>1544</v>
      </c>
      <c r="O490" t="s">
        <v>1651</v>
      </c>
      <c r="R490" t="s">
        <v>1565</v>
      </c>
      <c r="T490" t="s">
        <v>1652</v>
      </c>
      <c r="U490" t="s">
        <v>1</v>
      </c>
      <c r="V490">
        <v>43704</v>
      </c>
      <c r="W490" t="s">
        <v>1</v>
      </c>
      <c r="X490" t="s">
        <v>1541</v>
      </c>
      <c r="Y490" t="s">
        <v>1541</v>
      </c>
      <c r="Z490">
        <v>40</v>
      </c>
      <c r="AA490">
        <v>321.88499999999999</v>
      </c>
      <c r="AB490" t="s">
        <v>1547</v>
      </c>
      <c r="AD490" t="s">
        <v>1583</v>
      </c>
      <c r="AE490" t="s">
        <v>1567</v>
      </c>
      <c r="AF490" t="s">
        <v>1591</v>
      </c>
      <c r="AG490" t="s">
        <v>1611</v>
      </c>
      <c r="AH490" t="s">
        <v>1718</v>
      </c>
      <c r="AI490" t="s">
        <v>1719</v>
      </c>
      <c r="AJ490">
        <v>3</v>
      </c>
      <c r="AK490" t="s">
        <v>1608</v>
      </c>
      <c r="AL490">
        <v>44421</v>
      </c>
      <c r="AM490" t="s">
        <v>1570</v>
      </c>
      <c r="AN490" t="b">
        <v>1</v>
      </c>
      <c r="AO490" t="s">
        <v>1541</v>
      </c>
      <c r="AP490" t="b">
        <v>1</v>
      </c>
    </row>
    <row r="491" spans="1:42" x14ac:dyDescent="0.25">
      <c r="A491" t="s">
        <v>3187</v>
      </c>
      <c r="B491" t="s">
        <v>3188</v>
      </c>
      <c r="C491" t="s">
        <v>3189</v>
      </c>
      <c r="D491" t="s">
        <v>1806</v>
      </c>
      <c r="E491" t="s">
        <v>3190</v>
      </c>
      <c r="F491" t="s">
        <v>1539</v>
      </c>
      <c r="G491" t="s">
        <v>1541</v>
      </c>
      <c r="H491" t="s">
        <v>1541</v>
      </c>
      <c r="I491" t="s">
        <v>2095</v>
      </c>
      <c r="J491" t="s">
        <v>1541</v>
      </c>
      <c r="K491">
        <v>1</v>
      </c>
      <c r="L491" t="s">
        <v>2096</v>
      </c>
      <c r="M491" t="s">
        <v>2087</v>
      </c>
      <c r="N491" t="s">
        <v>2089</v>
      </c>
      <c r="R491" t="s">
        <v>2109</v>
      </c>
      <c r="S491" t="s">
        <v>1548</v>
      </c>
      <c r="T491" t="s">
        <v>2110</v>
      </c>
      <c r="U491" t="s">
        <v>1</v>
      </c>
      <c r="V491">
        <v>44998</v>
      </c>
      <c r="W491" t="s">
        <v>1</v>
      </c>
      <c r="X491" t="s">
        <v>1541</v>
      </c>
      <c r="Y491" t="s">
        <v>1541</v>
      </c>
      <c r="Z491">
        <v>16.25</v>
      </c>
      <c r="AA491">
        <v>131.88499999999999</v>
      </c>
      <c r="AB491" t="s">
        <v>1541</v>
      </c>
      <c r="AC491" t="s">
        <v>1557</v>
      </c>
      <c r="AD491" t="s">
        <v>1548</v>
      </c>
      <c r="AE491" t="s">
        <v>1548</v>
      </c>
      <c r="AF491" t="s">
        <v>1549</v>
      </c>
      <c r="AG491" t="s">
        <v>1</v>
      </c>
      <c r="AH491">
        <v>0</v>
      </c>
      <c r="AI491">
        <v>0</v>
      </c>
      <c r="AJ491">
        <v>0</v>
      </c>
      <c r="AK491" t="s">
        <v>1552</v>
      </c>
      <c r="AL491">
        <v>44986</v>
      </c>
      <c r="AM491" t="s">
        <v>2109</v>
      </c>
      <c r="AN491" t="b">
        <v>1</v>
      </c>
      <c r="AO491" t="s">
        <v>1541</v>
      </c>
      <c r="AP491" t="s">
        <v>1541</v>
      </c>
    </row>
    <row r="492" spans="1:42" x14ac:dyDescent="0.25">
      <c r="A492" t="s">
        <v>3396</v>
      </c>
      <c r="B492" t="s">
        <v>3397</v>
      </c>
      <c r="C492" t="s">
        <v>3398</v>
      </c>
      <c r="D492" t="s">
        <v>2965</v>
      </c>
      <c r="E492" t="s">
        <v>3399</v>
      </c>
      <c r="F492" t="s">
        <v>1539</v>
      </c>
      <c r="G492" t="s">
        <v>1541</v>
      </c>
      <c r="H492" t="s">
        <v>1541</v>
      </c>
      <c r="I492" t="s">
        <v>3384</v>
      </c>
      <c r="J492" t="s">
        <v>1541</v>
      </c>
      <c r="K492">
        <v>1</v>
      </c>
      <c r="L492" t="s">
        <v>2636</v>
      </c>
      <c r="N492" t="s">
        <v>2089</v>
      </c>
      <c r="R492" t="s">
        <v>2090</v>
      </c>
      <c r="T492" t="s">
        <v>2090</v>
      </c>
      <c r="U492" t="s">
        <v>1</v>
      </c>
      <c r="V492">
        <v>44384</v>
      </c>
      <c r="W492" t="s">
        <v>1</v>
      </c>
      <c r="X492" t="s">
        <v>1541</v>
      </c>
      <c r="Y492" t="s">
        <v>1541</v>
      </c>
      <c r="Z492">
        <v>21.88</v>
      </c>
      <c r="AA492">
        <v>176.92499999999998</v>
      </c>
      <c r="AB492" t="s">
        <v>2091</v>
      </c>
      <c r="AD492" t="s">
        <v>1567</v>
      </c>
      <c r="AE492">
        <v>0</v>
      </c>
      <c r="AF492" t="s">
        <v>1591</v>
      </c>
      <c r="AG492" t="s">
        <v>1567</v>
      </c>
      <c r="AH492">
        <v>0</v>
      </c>
      <c r="AI492">
        <v>0</v>
      </c>
      <c r="AJ492">
        <v>0</v>
      </c>
      <c r="AK492" t="s">
        <v>1552</v>
      </c>
      <c r="AL492">
        <v>44384</v>
      </c>
      <c r="AM492" t="s">
        <v>2044</v>
      </c>
      <c r="AN492" t="b">
        <v>1</v>
      </c>
      <c r="AO492" t="s">
        <v>1541</v>
      </c>
      <c r="AP492" t="b">
        <v>1</v>
      </c>
    </row>
    <row r="493" spans="1:42" x14ac:dyDescent="0.25">
      <c r="A493" t="s">
        <v>2521</v>
      </c>
      <c r="B493">
        <v>10489102</v>
      </c>
      <c r="C493" t="s">
        <v>2522</v>
      </c>
      <c r="D493" t="s">
        <v>2523</v>
      </c>
      <c r="E493" t="s">
        <v>2524</v>
      </c>
      <c r="F493" t="s">
        <v>1539</v>
      </c>
      <c r="G493" t="s">
        <v>1605</v>
      </c>
      <c r="H493" t="s">
        <v>1541</v>
      </c>
      <c r="I493" t="s">
        <v>2087</v>
      </c>
      <c r="J493" t="s">
        <v>2108</v>
      </c>
      <c r="K493">
        <v>1</v>
      </c>
      <c r="L493" t="s">
        <v>1542</v>
      </c>
      <c r="N493" t="s">
        <v>2089</v>
      </c>
      <c r="R493" t="s">
        <v>2109</v>
      </c>
      <c r="S493" t="s">
        <v>1548</v>
      </c>
      <c r="T493" t="s">
        <v>2110</v>
      </c>
      <c r="U493" t="s">
        <v>1</v>
      </c>
      <c r="V493">
        <v>39845</v>
      </c>
      <c r="W493" t="s">
        <v>1</v>
      </c>
      <c r="X493">
        <v>38</v>
      </c>
      <c r="Y493">
        <v>25.15</v>
      </c>
      <c r="Z493">
        <v>31.44</v>
      </c>
      <c r="AA493">
        <v>251.52</v>
      </c>
      <c r="AB493" t="s">
        <v>1541</v>
      </c>
      <c r="AD493" t="s">
        <v>1548</v>
      </c>
      <c r="AE493" t="s">
        <v>1548</v>
      </c>
      <c r="AF493" t="s">
        <v>1549</v>
      </c>
      <c r="AG493" t="s">
        <v>1</v>
      </c>
      <c r="AH493">
        <v>0</v>
      </c>
      <c r="AI493">
        <v>0</v>
      </c>
      <c r="AJ493">
        <v>0</v>
      </c>
      <c r="AK493" t="s">
        <v>1</v>
      </c>
      <c r="AL493" t="s">
        <v>1</v>
      </c>
      <c r="AM493" t="s">
        <v>2109</v>
      </c>
      <c r="AN493" t="b">
        <v>1</v>
      </c>
      <c r="AO493" t="b">
        <v>1</v>
      </c>
      <c r="AP493" t="s">
        <v>1541</v>
      </c>
    </row>
    <row r="494" spans="1:42" x14ac:dyDescent="0.25">
      <c r="A494" t="s">
        <v>2785</v>
      </c>
      <c r="B494" t="s">
        <v>2786</v>
      </c>
      <c r="C494" t="s">
        <v>2787</v>
      </c>
      <c r="D494" t="s">
        <v>2788</v>
      </c>
      <c r="E494" t="s">
        <v>2789</v>
      </c>
      <c r="F494" t="s">
        <v>1539</v>
      </c>
      <c r="G494" t="s">
        <v>1541</v>
      </c>
      <c r="H494" t="s">
        <v>1541</v>
      </c>
      <c r="I494" t="s">
        <v>2769</v>
      </c>
      <c r="J494" t="s">
        <v>1541</v>
      </c>
      <c r="K494">
        <v>1</v>
      </c>
      <c r="L494" t="s">
        <v>2768</v>
      </c>
      <c r="N494" t="s">
        <v>2089</v>
      </c>
      <c r="R494" t="s">
        <v>2109</v>
      </c>
      <c r="S494" t="s">
        <v>1548</v>
      </c>
      <c r="T494" t="s">
        <v>2110</v>
      </c>
      <c r="U494" t="s">
        <v>1</v>
      </c>
      <c r="V494">
        <v>42535</v>
      </c>
      <c r="W494" t="s">
        <v>1</v>
      </c>
      <c r="X494" t="s">
        <v>1541</v>
      </c>
      <c r="Y494" t="s">
        <v>1541</v>
      </c>
      <c r="Z494">
        <v>29.37</v>
      </c>
      <c r="AA494">
        <v>236.845</v>
      </c>
      <c r="AB494" t="s">
        <v>1541</v>
      </c>
      <c r="AD494" t="s">
        <v>1548</v>
      </c>
      <c r="AE494" t="s">
        <v>1548</v>
      </c>
      <c r="AF494" t="s">
        <v>1549</v>
      </c>
      <c r="AG494" t="s">
        <v>1</v>
      </c>
      <c r="AH494">
        <v>0</v>
      </c>
      <c r="AI494">
        <v>0</v>
      </c>
      <c r="AJ494">
        <v>0</v>
      </c>
      <c r="AK494" t="s">
        <v>1</v>
      </c>
      <c r="AL494" t="s">
        <v>1</v>
      </c>
      <c r="AM494" t="s">
        <v>2109</v>
      </c>
      <c r="AN494" t="b">
        <v>1</v>
      </c>
      <c r="AO494" t="s">
        <v>1541</v>
      </c>
      <c r="AP494" t="s">
        <v>1541</v>
      </c>
    </row>
    <row r="495" spans="1:42" x14ac:dyDescent="0.25">
      <c r="A495" t="s">
        <v>3600</v>
      </c>
      <c r="B495" t="s">
        <v>3601</v>
      </c>
      <c r="C495" t="s">
        <v>3602</v>
      </c>
      <c r="D495" t="s">
        <v>2345</v>
      </c>
      <c r="E495" t="s">
        <v>3603</v>
      </c>
      <c r="F495" t="s">
        <v>1539</v>
      </c>
      <c r="G495" t="s">
        <v>1541</v>
      </c>
      <c r="H495" t="s">
        <v>1541</v>
      </c>
      <c r="I495" t="s">
        <v>3568</v>
      </c>
      <c r="J495" t="s">
        <v>1541</v>
      </c>
      <c r="K495">
        <v>1</v>
      </c>
      <c r="L495" t="s">
        <v>2096</v>
      </c>
      <c r="M495" t="s">
        <v>2087</v>
      </c>
      <c r="N495" t="s">
        <v>2089</v>
      </c>
      <c r="P495" t="s">
        <v>1545</v>
      </c>
      <c r="R495" t="s">
        <v>1729</v>
      </c>
      <c r="S495" t="s">
        <v>2319</v>
      </c>
      <c r="T495" t="s">
        <v>1729</v>
      </c>
      <c r="U495" t="s">
        <v>1729</v>
      </c>
      <c r="V495">
        <v>44410</v>
      </c>
      <c r="W495" t="s">
        <v>1</v>
      </c>
      <c r="X495" t="s">
        <v>1541</v>
      </c>
      <c r="Y495" t="s">
        <v>1541</v>
      </c>
      <c r="Z495">
        <v>16.93</v>
      </c>
      <c r="AA495">
        <v>137.32499999999999</v>
      </c>
      <c r="AB495" t="s">
        <v>1557</v>
      </c>
      <c r="AD495" t="s">
        <v>1776</v>
      </c>
      <c r="AE495" t="s">
        <v>1776</v>
      </c>
      <c r="AF495" t="s">
        <v>1549</v>
      </c>
      <c r="AG495" t="s">
        <v>1</v>
      </c>
      <c r="AH495" t="s">
        <v>3604</v>
      </c>
      <c r="AI495" t="s">
        <v>3604</v>
      </c>
      <c r="AJ495">
        <v>4</v>
      </c>
      <c r="AK495" t="s">
        <v>1608</v>
      </c>
      <c r="AL495">
        <v>44470</v>
      </c>
      <c r="AM495" t="s">
        <v>1602</v>
      </c>
      <c r="AN495" t="b">
        <v>1</v>
      </c>
      <c r="AO495" t="s">
        <v>1541</v>
      </c>
      <c r="AP495" t="b">
        <v>1</v>
      </c>
    </row>
    <row r="496" spans="1:42" x14ac:dyDescent="0.25">
      <c r="A496" t="s">
        <v>3888</v>
      </c>
      <c r="B496" t="s">
        <v>3889</v>
      </c>
      <c r="C496" t="s">
        <v>3890</v>
      </c>
      <c r="D496" t="s">
        <v>1945</v>
      </c>
      <c r="E496" t="s">
        <v>3891</v>
      </c>
      <c r="F496" t="s">
        <v>1539</v>
      </c>
      <c r="G496" t="s">
        <v>1541</v>
      </c>
      <c r="H496" t="s">
        <v>1541</v>
      </c>
      <c r="I496" t="s">
        <v>3892</v>
      </c>
      <c r="J496" t="s">
        <v>1541</v>
      </c>
      <c r="K496">
        <v>1</v>
      </c>
      <c r="L496" t="s">
        <v>2636</v>
      </c>
      <c r="N496" t="s">
        <v>2089</v>
      </c>
      <c r="R496" t="s">
        <v>2090</v>
      </c>
      <c r="T496" t="s">
        <v>2090</v>
      </c>
      <c r="U496" t="s">
        <v>1</v>
      </c>
      <c r="V496">
        <v>43313</v>
      </c>
      <c r="W496" t="s">
        <v>1</v>
      </c>
      <c r="X496" t="s">
        <v>1541</v>
      </c>
      <c r="Y496" t="s">
        <v>1541</v>
      </c>
      <c r="Z496">
        <v>21.88</v>
      </c>
      <c r="AA496">
        <v>176.92499999999998</v>
      </c>
      <c r="AB496" t="s">
        <v>2091</v>
      </c>
      <c r="AD496" t="s">
        <v>1583</v>
      </c>
      <c r="AE496">
        <v>0</v>
      </c>
      <c r="AF496" t="s">
        <v>1591</v>
      </c>
      <c r="AG496" t="s">
        <v>1583</v>
      </c>
      <c r="AH496">
        <v>0</v>
      </c>
      <c r="AI496">
        <v>0</v>
      </c>
      <c r="AJ496">
        <v>0</v>
      </c>
      <c r="AK496" t="s">
        <v>1</v>
      </c>
      <c r="AL496" t="s">
        <v>1</v>
      </c>
      <c r="AM496" t="s">
        <v>2044</v>
      </c>
      <c r="AN496" t="b">
        <v>1</v>
      </c>
      <c r="AO496" t="s">
        <v>1541</v>
      </c>
      <c r="AP496" t="b">
        <v>1</v>
      </c>
    </row>
    <row r="497" spans="1:42" x14ac:dyDescent="0.25">
      <c r="A497" t="s">
        <v>1390</v>
      </c>
      <c r="B497">
        <v>10929009</v>
      </c>
      <c r="C497" t="s">
        <v>2509</v>
      </c>
      <c r="D497" t="s">
        <v>2503</v>
      </c>
      <c r="E497" t="s">
        <v>2510</v>
      </c>
      <c r="F497" t="s">
        <v>1539</v>
      </c>
      <c r="G497" t="s">
        <v>1574</v>
      </c>
      <c r="H497" t="s">
        <v>167</v>
      </c>
      <c r="I497" t="s">
        <v>2087</v>
      </c>
      <c r="J497" t="s">
        <v>2207</v>
      </c>
      <c r="K497">
        <v>1</v>
      </c>
      <c r="L497" t="s">
        <v>1542</v>
      </c>
      <c r="N497" t="s">
        <v>2089</v>
      </c>
      <c r="O497" t="s">
        <v>1545</v>
      </c>
      <c r="Q497" t="s">
        <v>1576</v>
      </c>
      <c r="R497" t="s">
        <v>1599</v>
      </c>
      <c r="T497" t="s">
        <v>1599</v>
      </c>
      <c r="U497" t="s">
        <v>1</v>
      </c>
      <c r="V497">
        <v>41148</v>
      </c>
      <c r="W497" t="s">
        <v>1</v>
      </c>
      <c r="X497">
        <v>55</v>
      </c>
      <c r="Y497">
        <v>29.4</v>
      </c>
      <c r="Z497">
        <v>36.75</v>
      </c>
      <c r="AA497">
        <v>294</v>
      </c>
      <c r="AB497" t="s">
        <v>1547</v>
      </c>
      <c r="AD497" t="s">
        <v>1567</v>
      </c>
      <c r="AE497" t="s">
        <v>1583</v>
      </c>
      <c r="AF497" t="s">
        <v>1591</v>
      </c>
      <c r="AG497" t="s">
        <v>1665</v>
      </c>
      <c r="AH497" t="s">
        <v>1601</v>
      </c>
      <c r="AI497" t="s">
        <v>1601</v>
      </c>
      <c r="AJ497">
        <v>3</v>
      </c>
      <c r="AK497" t="s">
        <v>1</v>
      </c>
      <c r="AL497" t="s">
        <v>1</v>
      </c>
      <c r="AM497" t="s">
        <v>1602</v>
      </c>
      <c r="AN497" t="b">
        <v>1</v>
      </c>
      <c r="AO497" t="b">
        <v>1</v>
      </c>
      <c r="AP497" t="b">
        <v>1</v>
      </c>
    </row>
    <row r="498" spans="1:42" x14ac:dyDescent="0.25">
      <c r="A498" t="s">
        <v>801</v>
      </c>
      <c r="B498">
        <v>10087504</v>
      </c>
      <c r="C498" t="s">
        <v>1986</v>
      </c>
      <c r="D498" t="s">
        <v>1987</v>
      </c>
      <c r="E498" t="s">
        <v>1988</v>
      </c>
      <c r="F498" t="s">
        <v>1556</v>
      </c>
      <c r="G498" t="s">
        <v>1574</v>
      </c>
      <c r="H498" t="s">
        <v>167</v>
      </c>
      <c r="I498" t="s">
        <v>1542</v>
      </c>
      <c r="J498" t="s">
        <v>1598</v>
      </c>
      <c r="K498">
        <v>1</v>
      </c>
      <c r="L498" t="s">
        <v>1542</v>
      </c>
      <c r="N498" t="s">
        <v>1544</v>
      </c>
      <c r="O498" t="s">
        <v>1545</v>
      </c>
      <c r="R498" t="s">
        <v>1691</v>
      </c>
      <c r="T498" t="s">
        <v>1691</v>
      </c>
      <c r="U498" t="s">
        <v>1</v>
      </c>
      <c r="V498">
        <v>37907</v>
      </c>
      <c r="W498" t="s">
        <v>1</v>
      </c>
      <c r="X498">
        <v>56</v>
      </c>
      <c r="Y498">
        <v>36.909999999999997</v>
      </c>
      <c r="Z498">
        <v>46.14</v>
      </c>
      <c r="AA498">
        <v>369.12</v>
      </c>
      <c r="AB498" t="s">
        <v>1547</v>
      </c>
      <c r="AD498" t="s">
        <v>1567</v>
      </c>
      <c r="AE498" t="s">
        <v>1567</v>
      </c>
      <c r="AF498" t="s">
        <v>1549</v>
      </c>
      <c r="AG498" t="s">
        <v>1</v>
      </c>
      <c r="AH498" t="s">
        <v>1696</v>
      </c>
      <c r="AI498" t="s">
        <v>1989</v>
      </c>
      <c r="AJ498">
        <v>1</v>
      </c>
      <c r="AK498" t="s">
        <v>1</v>
      </c>
      <c r="AL498" t="s">
        <v>1</v>
      </c>
      <c r="AM498" t="s">
        <v>1602</v>
      </c>
      <c r="AN498" t="b">
        <v>1</v>
      </c>
      <c r="AO498" t="b">
        <v>1</v>
      </c>
      <c r="AP498" t="b">
        <v>1</v>
      </c>
    </row>
    <row r="499" spans="1:42" x14ac:dyDescent="0.25">
      <c r="A499" t="s">
        <v>2941</v>
      </c>
      <c r="B499" t="s">
        <v>2942</v>
      </c>
      <c r="C499" t="s">
        <v>2943</v>
      </c>
      <c r="D499" t="s">
        <v>2944</v>
      </c>
      <c r="E499" t="s">
        <v>2945</v>
      </c>
      <c r="F499" t="s">
        <v>1539</v>
      </c>
      <c r="G499" t="s">
        <v>1541</v>
      </c>
      <c r="H499" t="s">
        <v>1541</v>
      </c>
      <c r="I499" t="s">
        <v>2929</v>
      </c>
      <c r="J499" t="s">
        <v>1541</v>
      </c>
      <c r="K499">
        <v>1</v>
      </c>
      <c r="L499" t="s">
        <v>2768</v>
      </c>
      <c r="N499" t="s">
        <v>2089</v>
      </c>
      <c r="R499" t="s">
        <v>2109</v>
      </c>
      <c r="S499" t="s">
        <v>1548</v>
      </c>
      <c r="T499" t="s">
        <v>2110</v>
      </c>
      <c r="U499" t="s">
        <v>1</v>
      </c>
      <c r="V499">
        <v>44461</v>
      </c>
      <c r="W499" t="s">
        <v>1</v>
      </c>
      <c r="X499" t="s">
        <v>1541</v>
      </c>
      <c r="Y499" t="s">
        <v>1541</v>
      </c>
      <c r="Z499">
        <v>21.25</v>
      </c>
      <c r="AA499">
        <v>171.88499999999999</v>
      </c>
      <c r="AB499" t="s">
        <v>1541</v>
      </c>
      <c r="AC499" t="s">
        <v>1557</v>
      </c>
      <c r="AD499" t="s">
        <v>1548</v>
      </c>
      <c r="AE499" t="s">
        <v>1548</v>
      </c>
      <c r="AF499" t="s">
        <v>1549</v>
      </c>
      <c r="AG499" t="s">
        <v>1</v>
      </c>
      <c r="AH499">
        <v>0</v>
      </c>
      <c r="AI499">
        <v>0</v>
      </c>
      <c r="AJ499">
        <v>0</v>
      </c>
      <c r="AK499" t="s">
        <v>1552</v>
      </c>
      <c r="AL499">
        <v>44461</v>
      </c>
      <c r="AM499" t="s">
        <v>2109</v>
      </c>
      <c r="AN499" t="b">
        <v>1</v>
      </c>
      <c r="AO499" t="s">
        <v>1541</v>
      </c>
      <c r="AP499" t="s">
        <v>1541</v>
      </c>
    </row>
    <row r="500" spans="1:42" x14ac:dyDescent="0.25">
      <c r="A500" t="s">
        <v>2445</v>
      </c>
      <c r="B500">
        <v>13145236</v>
      </c>
      <c r="C500" t="s">
        <v>2446</v>
      </c>
      <c r="D500" t="s">
        <v>2443</v>
      </c>
      <c r="E500" t="s">
        <v>2447</v>
      </c>
      <c r="F500" t="s">
        <v>1539</v>
      </c>
      <c r="G500" t="s">
        <v>1605</v>
      </c>
      <c r="H500" t="s">
        <v>1541</v>
      </c>
      <c r="I500" t="s">
        <v>2087</v>
      </c>
      <c r="J500" t="s">
        <v>2108</v>
      </c>
      <c r="K500">
        <v>1</v>
      </c>
      <c r="L500" t="s">
        <v>1542</v>
      </c>
      <c r="N500" t="s">
        <v>2089</v>
      </c>
      <c r="R500" t="s">
        <v>2109</v>
      </c>
      <c r="S500" t="s">
        <v>1548</v>
      </c>
      <c r="T500" t="s">
        <v>2110</v>
      </c>
      <c r="U500" t="s">
        <v>1</v>
      </c>
      <c r="V500">
        <v>44348</v>
      </c>
      <c r="W500" t="s">
        <v>1</v>
      </c>
      <c r="X500">
        <v>39</v>
      </c>
      <c r="Y500">
        <v>28.15</v>
      </c>
      <c r="Z500">
        <v>35.19</v>
      </c>
      <c r="AA500">
        <v>281.52</v>
      </c>
      <c r="AB500" t="s">
        <v>1541</v>
      </c>
      <c r="AC500" t="s">
        <v>1557</v>
      </c>
      <c r="AD500" t="s">
        <v>1548</v>
      </c>
      <c r="AE500" t="s">
        <v>1548</v>
      </c>
      <c r="AF500" t="s">
        <v>1549</v>
      </c>
      <c r="AG500" t="s">
        <v>1</v>
      </c>
      <c r="AH500">
        <v>0</v>
      </c>
      <c r="AI500">
        <v>0</v>
      </c>
      <c r="AJ500">
        <v>0</v>
      </c>
      <c r="AK500" t="s">
        <v>1552</v>
      </c>
      <c r="AL500">
        <v>44348</v>
      </c>
      <c r="AM500" t="s">
        <v>2109</v>
      </c>
      <c r="AN500" t="b">
        <v>1</v>
      </c>
      <c r="AO500" t="b">
        <v>1</v>
      </c>
      <c r="AP500" t="s">
        <v>1541</v>
      </c>
    </row>
    <row r="501" spans="1:42" x14ac:dyDescent="0.25">
      <c r="A501" t="s">
        <v>2287</v>
      </c>
      <c r="B501">
        <v>13441441</v>
      </c>
      <c r="C501" t="s">
        <v>2288</v>
      </c>
      <c r="D501" t="s">
        <v>1788</v>
      </c>
      <c r="E501" t="s">
        <v>2289</v>
      </c>
      <c r="F501" t="s">
        <v>1539</v>
      </c>
      <c r="G501" t="s">
        <v>153</v>
      </c>
      <c r="H501" t="s">
        <v>1541</v>
      </c>
      <c r="I501" t="s">
        <v>2087</v>
      </c>
      <c r="J501" t="s">
        <v>2108</v>
      </c>
      <c r="K501">
        <v>1</v>
      </c>
      <c r="L501" t="s">
        <v>1542</v>
      </c>
      <c r="N501" t="s">
        <v>2089</v>
      </c>
      <c r="R501" t="s">
        <v>2109</v>
      </c>
      <c r="S501" t="s">
        <v>1548</v>
      </c>
      <c r="T501" t="s">
        <v>2110</v>
      </c>
      <c r="U501" t="s">
        <v>1</v>
      </c>
      <c r="V501">
        <v>44634</v>
      </c>
      <c r="W501" t="s">
        <v>1</v>
      </c>
      <c r="X501">
        <v>24</v>
      </c>
      <c r="Y501">
        <v>16.27</v>
      </c>
      <c r="Z501">
        <v>20.34</v>
      </c>
      <c r="AA501">
        <v>162.72</v>
      </c>
      <c r="AB501" t="s">
        <v>1541</v>
      </c>
      <c r="AD501" t="s">
        <v>1548</v>
      </c>
      <c r="AE501" t="s">
        <v>1548</v>
      </c>
      <c r="AF501" t="s">
        <v>1549</v>
      </c>
      <c r="AG501" t="s">
        <v>1</v>
      </c>
      <c r="AH501">
        <v>0</v>
      </c>
      <c r="AI501">
        <v>0</v>
      </c>
      <c r="AJ501">
        <v>0</v>
      </c>
      <c r="AK501" t="s">
        <v>1552</v>
      </c>
      <c r="AL501">
        <v>44635</v>
      </c>
      <c r="AM501" t="s">
        <v>2109</v>
      </c>
      <c r="AN501" t="b">
        <v>1</v>
      </c>
      <c r="AO501" t="b">
        <v>1</v>
      </c>
      <c r="AP501" t="s">
        <v>1541</v>
      </c>
    </row>
    <row r="502" spans="1:42" x14ac:dyDescent="0.25">
      <c r="A502" t="s">
        <v>2428</v>
      </c>
      <c r="B502">
        <v>13090746</v>
      </c>
      <c r="C502" t="s">
        <v>2288</v>
      </c>
      <c r="D502" t="s">
        <v>1875</v>
      </c>
      <c r="E502" t="s">
        <v>2429</v>
      </c>
      <c r="F502" t="s">
        <v>1539</v>
      </c>
      <c r="G502" t="s">
        <v>207</v>
      </c>
      <c r="H502" t="s">
        <v>1541</v>
      </c>
      <c r="I502" t="s">
        <v>2087</v>
      </c>
      <c r="J502" t="s">
        <v>2108</v>
      </c>
      <c r="K502">
        <v>1</v>
      </c>
      <c r="L502" t="s">
        <v>1542</v>
      </c>
      <c r="N502" t="s">
        <v>2089</v>
      </c>
      <c r="R502" t="s">
        <v>2109</v>
      </c>
      <c r="S502" t="s">
        <v>1548</v>
      </c>
      <c r="T502" t="s">
        <v>2110</v>
      </c>
      <c r="U502" t="s">
        <v>1</v>
      </c>
      <c r="V502">
        <v>44284</v>
      </c>
      <c r="W502" t="s">
        <v>1</v>
      </c>
      <c r="X502">
        <v>32</v>
      </c>
      <c r="Y502">
        <v>19.940000000000001</v>
      </c>
      <c r="Z502">
        <v>24.93</v>
      </c>
      <c r="AA502">
        <v>199.44</v>
      </c>
      <c r="AB502" t="s">
        <v>1541</v>
      </c>
      <c r="AC502" t="s">
        <v>1557</v>
      </c>
      <c r="AD502" t="s">
        <v>1548</v>
      </c>
      <c r="AE502" t="s">
        <v>1548</v>
      </c>
      <c r="AF502" t="s">
        <v>1549</v>
      </c>
      <c r="AG502" t="s">
        <v>1</v>
      </c>
      <c r="AH502">
        <v>0</v>
      </c>
      <c r="AI502">
        <v>0</v>
      </c>
      <c r="AJ502">
        <v>0</v>
      </c>
      <c r="AK502" t="s">
        <v>1552</v>
      </c>
      <c r="AL502">
        <v>44284</v>
      </c>
      <c r="AM502" t="s">
        <v>2109</v>
      </c>
      <c r="AN502" t="b">
        <v>1</v>
      </c>
      <c r="AO502" t="b">
        <v>1</v>
      </c>
      <c r="AP502" t="s">
        <v>1541</v>
      </c>
    </row>
    <row r="503" spans="1:42" x14ac:dyDescent="0.25">
      <c r="A503" t="s">
        <v>2690</v>
      </c>
      <c r="B503" t="s">
        <v>2691</v>
      </c>
      <c r="C503" t="s">
        <v>2288</v>
      </c>
      <c r="D503" t="s">
        <v>2527</v>
      </c>
      <c r="E503" t="s">
        <v>2692</v>
      </c>
      <c r="F503" t="s">
        <v>1539</v>
      </c>
      <c r="G503" t="s">
        <v>1541</v>
      </c>
      <c r="H503" t="s">
        <v>1541</v>
      </c>
      <c r="I503" t="s">
        <v>2635</v>
      </c>
      <c r="J503" t="s">
        <v>1541</v>
      </c>
      <c r="K503">
        <v>1</v>
      </c>
      <c r="L503" t="s">
        <v>2636</v>
      </c>
      <c r="N503" t="s">
        <v>2089</v>
      </c>
      <c r="O503" t="s">
        <v>1545</v>
      </c>
      <c r="Q503" t="s">
        <v>1576</v>
      </c>
      <c r="R503" t="s">
        <v>1546</v>
      </c>
      <c r="T503" t="s">
        <v>1546</v>
      </c>
      <c r="U503" t="s">
        <v>1</v>
      </c>
      <c r="V503">
        <v>44335</v>
      </c>
      <c r="W503" t="s">
        <v>1</v>
      </c>
      <c r="X503" t="s">
        <v>1541</v>
      </c>
      <c r="Y503" t="s">
        <v>1541</v>
      </c>
      <c r="Z503">
        <v>21.88</v>
      </c>
      <c r="AA503">
        <v>176.92499999999998</v>
      </c>
      <c r="AB503" t="s">
        <v>1557</v>
      </c>
      <c r="AD503" t="s">
        <v>1548</v>
      </c>
      <c r="AE503" t="s">
        <v>1548</v>
      </c>
      <c r="AF503" t="s">
        <v>1549</v>
      </c>
      <c r="AG503" t="s">
        <v>1</v>
      </c>
      <c r="AH503" t="s">
        <v>1558</v>
      </c>
      <c r="AI503" t="s">
        <v>1613</v>
      </c>
      <c r="AJ503">
        <v>4</v>
      </c>
      <c r="AK503" t="s">
        <v>1552</v>
      </c>
      <c r="AL503">
        <v>44335</v>
      </c>
      <c r="AM503" t="s">
        <v>1546</v>
      </c>
      <c r="AN503" t="b">
        <v>1</v>
      </c>
      <c r="AO503" t="s">
        <v>1541</v>
      </c>
      <c r="AP503" t="b">
        <v>1</v>
      </c>
    </row>
    <row r="504" spans="1:42" x14ac:dyDescent="0.25">
      <c r="A504" t="s">
        <v>3371</v>
      </c>
      <c r="B504" t="s">
        <v>3372</v>
      </c>
      <c r="C504" t="s">
        <v>3373</v>
      </c>
      <c r="D504" t="s">
        <v>1733</v>
      </c>
      <c r="E504" t="s">
        <v>3374</v>
      </c>
      <c r="F504" t="s">
        <v>1539</v>
      </c>
      <c r="G504" t="s">
        <v>1541</v>
      </c>
      <c r="H504" t="s">
        <v>1541</v>
      </c>
      <c r="I504" t="s">
        <v>3370</v>
      </c>
      <c r="J504" t="s">
        <v>1541</v>
      </c>
      <c r="K504">
        <v>1</v>
      </c>
      <c r="L504" t="s">
        <v>2636</v>
      </c>
      <c r="N504" t="s">
        <v>1544</v>
      </c>
      <c r="O504" t="s">
        <v>1545</v>
      </c>
      <c r="R504" t="s">
        <v>1729</v>
      </c>
      <c r="T504" t="s">
        <v>1729</v>
      </c>
      <c r="U504" t="s">
        <v>1</v>
      </c>
      <c r="V504">
        <v>44753</v>
      </c>
      <c r="W504" t="s">
        <v>1</v>
      </c>
      <c r="X504" t="s">
        <v>1541</v>
      </c>
      <c r="Y504" t="s">
        <v>1541</v>
      </c>
      <c r="Z504">
        <v>46.25</v>
      </c>
      <c r="AA504">
        <v>371.88499999999999</v>
      </c>
      <c r="AB504" t="s">
        <v>1547</v>
      </c>
      <c r="AD504" t="s">
        <v>1583</v>
      </c>
      <c r="AE504" t="s">
        <v>1567</v>
      </c>
      <c r="AF504" t="s">
        <v>1591</v>
      </c>
      <c r="AG504" t="s">
        <v>1611</v>
      </c>
      <c r="AH504" t="s">
        <v>1982</v>
      </c>
      <c r="AI504" t="s">
        <v>1982</v>
      </c>
      <c r="AJ504">
        <v>1</v>
      </c>
      <c r="AK504" t="s">
        <v>1552</v>
      </c>
      <c r="AL504">
        <v>44743</v>
      </c>
      <c r="AM504" t="s">
        <v>1602</v>
      </c>
      <c r="AN504" t="b">
        <v>1</v>
      </c>
      <c r="AO504" t="s">
        <v>1541</v>
      </c>
      <c r="AP504" t="b">
        <v>1</v>
      </c>
    </row>
    <row r="505" spans="1:42" x14ac:dyDescent="0.25">
      <c r="A505" t="s">
        <v>3085</v>
      </c>
      <c r="B505" t="s">
        <v>3086</v>
      </c>
      <c r="C505" t="s">
        <v>3087</v>
      </c>
      <c r="D505" t="s">
        <v>1873</v>
      </c>
      <c r="E505" t="s">
        <v>3088</v>
      </c>
      <c r="F505" t="s">
        <v>1539</v>
      </c>
      <c r="G505" t="s">
        <v>1541</v>
      </c>
      <c r="H505" t="s">
        <v>1541</v>
      </c>
      <c r="I505" t="s">
        <v>3002</v>
      </c>
      <c r="J505" t="s">
        <v>1541</v>
      </c>
      <c r="K505">
        <v>1</v>
      </c>
      <c r="L505" t="s">
        <v>2636</v>
      </c>
      <c r="N505" t="s">
        <v>2089</v>
      </c>
      <c r="O505" t="s">
        <v>1545</v>
      </c>
      <c r="P505" t="s">
        <v>1545</v>
      </c>
      <c r="Q505" t="s">
        <v>1576</v>
      </c>
      <c r="R505" t="s">
        <v>2121</v>
      </c>
      <c r="S505" t="s">
        <v>2285</v>
      </c>
      <c r="T505" t="s">
        <v>2286</v>
      </c>
      <c r="U505" t="s">
        <v>2121</v>
      </c>
      <c r="V505">
        <v>44718</v>
      </c>
      <c r="W505" t="s">
        <v>1</v>
      </c>
      <c r="X505" t="s">
        <v>1541</v>
      </c>
      <c r="Y505" t="s">
        <v>1541</v>
      </c>
      <c r="Z505">
        <v>21.25</v>
      </c>
      <c r="AA505">
        <v>171.88499999999999</v>
      </c>
      <c r="AB505" t="s">
        <v>2040</v>
      </c>
      <c r="AD505" t="s">
        <v>1567</v>
      </c>
      <c r="AE505">
        <v>0</v>
      </c>
      <c r="AF505" t="s">
        <v>1591</v>
      </c>
      <c r="AG505" t="s">
        <v>1567</v>
      </c>
      <c r="AH505">
        <v>0</v>
      </c>
      <c r="AI505">
        <v>0</v>
      </c>
      <c r="AJ505">
        <v>0</v>
      </c>
      <c r="AK505" t="s">
        <v>1552</v>
      </c>
      <c r="AL505">
        <v>44715</v>
      </c>
      <c r="AM505" t="s">
        <v>2044</v>
      </c>
      <c r="AN505" t="b">
        <v>1</v>
      </c>
      <c r="AO505" t="s">
        <v>1541</v>
      </c>
      <c r="AP505" t="b">
        <v>1</v>
      </c>
    </row>
    <row r="506" spans="1:42" x14ac:dyDescent="0.25">
      <c r="A506" t="s">
        <v>2448</v>
      </c>
      <c r="B506">
        <v>11129852</v>
      </c>
      <c r="C506" t="s">
        <v>2449</v>
      </c>
      <c r="D506" t="s">
        <v>2443</v>
      </c>
      <c r="E506" t="s">
        <v>2450</v>
      </c>
      <c r="F506" t="s">
        <v>1539</v>
      </c>
      <c r="G506" t="s">
        <v>1574</v>
      </c>
      <c r="H506" t="s">
        <v>167</v>
      </c>
      <c r="I506" t="s">
        <v>2087</v>
      </c>
      <c r="J506" t="s">
        <v>2108</v>
      </c>
      <c r="K506">
        <v>1</v>
      </c>
      <c r="L506" t="s">
        <v>1542</v>
      </c>
      <c r="N506" t="s">
        <v>2089</v>
      </c>
      <c r="R506" t="s">
        <v>2109</v>
      </c>
      <c r="S506" t="s">
        <v>1548</v>
      </c>
      <c r="T506" t="s">
        <v>2110</v>
      </c>
      <c r="U506" t="s">
        <v>1</v>
      </c>
      <c r="V506">
        <v>42186</v>
      </c>
      <c r="W506" t="s">
        <v>1</v>
      </c>
      <c r="X506">
        <v>58</v>
      </c>
      <c r="Y506">
        <v>41.31</v>
      </c>
      <c r="Z506">
        <v>51.64</v>
      </c>
      <c r="AA506">
        <v>413.12</v>
      </c>
      <c r="AB506" t="s">
        <v>1541</v>
      </c>
      <c r="AD506" t="s">
        <v>1548</v>
      </c>
      <c r="AE506" t="s">
        <v>1548</v>
      </c>
      <c r="AF506" t="s">
        <v>1549</v>
      </c>
      <c r="AG506" t="s">
        <v>1</v>
      </c>
      <c r="AH506">
        <v>0</v>
      </c>
      <c r="AI506">
        <v>0</v>
      </c>
      <c r="AJ506">
        <v>0</v>
      </c>
      <c r="AK506" t="s">
        <v>1</v>
      </c>
      <c r="AL506" t="s">
        <v>1</v>
      </c>
      <c r="AM506" t="s">
        <v>2109</v>
      </c>
      <c r="AN506" t="b">
        <v>1</v>
      </c>
      <c r="AO506" t="b">
        <v>1</v>
      </c>
      <c r="AP506" t="s">
        <v>1541</v>
      </c>
    </row>
    <row r="507" spans="1:42" x14ac:dyDescent="0.25">
      <c r="A507" t="s">
        <v>1337</v>
      </c>
      <c r="B507">
        <v>10016421</v>
      </c>
      <c r="C507" t="s">
        <v>2484</v>
      </c>
      <c r="D507" t="s">
        <v>2485</v>
      </c>
      <c r="E507" t="s">
        <v>2486</v>
      </c>
      <c r="F507" t="s">
        <v>1539</v>
      </c>
      <c r="G507" t="s">
        <v>1574</v>
      </c>
      <c r="H507" t="s">
        <v>1582</v>
      </c>
      <c r="I507" t="s">
        <v>2087</v>
      </c>
      <c r="J507" t="s">
        <v>2207</v>
      </c>
      <c r="K507">
        <v>1</v>
      </c>
      <c r="L507" t="s">
        <v>1542</v>
      </c>
      <c r="N507" t="s">
        <v>2089</v>
      </c>
      <c r="O507" t="s">
        <v>1545</v>
      </c>
      <c r="Q507" t="s">
        <v>1576</v>
      </c>
      <c r="R507" t="s">
        <v>1599</v>
      </c>
      <c r="T507" t="s">
        <v>1599</v>
      </c>
      <c r="U507" t="s">
        <v>1</v>
      </c>
      <c r="V507">
        <v>39600</v>
      </c>
      <c r="W507" t="s">
        <v>1</v>
      </c>
      <c r="X507">
        <v>56</v>
      </c>
      <c r="Y507">
        <v>31.39</v>
      </c>
      <c r="Z507">
        <v>39.24</v>
      </c>
      <c r="AA507">
        <v>313.92</v>
      </c>
      <c r="AB507" t="s">
        <v>1547</v>
      </c>
      <c r="AD507" t="s">
        <v>1567</v>
      </c>
      <c r="AE507" t="s">
        <v>1583</v>
      </c>
      <c r="AF507" t="s">
        <v>1591</v>
      </c>
      <c r="AG507" t="s">
        <v>1665</v>
      </c>
      <c r="AH507" t="s">
        <v>1601</v>
      </c>
      <c r="AI507" t="s">
        <v>1601</v>
      </c>
      <c r="AJ507">
        <v>1</v>
      </c>
      <c r="AK507" t="s">
        <v>1</v>
      </c>
      <c r="AL507" t="s">
        <v>1</v>
      </c>
      <c r="AM507" t="s">
        <v>1602</v>
      </c>
      <c r="AN507" t="b">
        <v>1</v>
      </c>
      <c r="AO507" t="b">
        <v>1</v>
      </c>
      <c r="AP507" t="b">
        <v>1</v>
      </c>
    </row>
    <row r="508" spans="1:42" x14ac:dyDescent="0.25">
      <c r="A508" t="s">
        <v>308</v>
      </c>
      <c r="B508">
        <v>11828768</v>
      </c>
      <c r="C508" t="s">
        <v>1762</v>
      </c>
      <c r="D508" t="s">
        <v>1763</v>
      </c>
      <c r="E508" t="s">
        <v>1764</v>
      </c>
      <c r="F508" t="s">
        <v>1556</v>
      </c>
      <c r="G508" t="s">
        <v>207</v>
      </c>
      <c r="H508" t="s">
        <v>1541</v>
      </c>
      <c r="I508" t="s">
        <v>1542</v>
      </c>
      <c r="J508" t="s">
        <v>1598</v>
      </c>
      <c r="K508">
        <v>1</v>
      </c>
      <c r="L508" t="s">
        <v>1542</v>
      </c>
      <c r="N508" t="s">
        <v>1544</v>
      </c>
      <c r="O508" t="s">
        <v>1545</v>
      </c>
      <c r="R508" t="s">
        <v>1599</v>
      </c>
      <c r="T508" t="s">
        <v>1599</v>
      </c>
      <c r="U508" t="s">
        <v>1</v>
      </c>
      <c r="V508">
        <v>43794</v>
      </c>
      <c r="W508" t="s">
        <v>1</v>
      </c>
      <c r="X508">
        <v>33</v>
      </c>
      <c r="Y508">
        <v>23.68</v>
      </c>
      <c r="Z508">
        <v>29.6</v>
      </c>
      <c r="AA508">
        <v>236.8</v>
      </c>
      <c r="AB508" t="s">
        <v>1557</v>
      </c>
      <c r="AD508" t="s">
        <v>1567</v>
      </c>
      <c r="AE508" t="s">
        <v>1567</v>
      </c>
      <c r="AF508" t="s">
        <v>1549</v>
      </c>
      <c r="AG508" t="s">
        <v>1</v>
      </c>
      <c r="AH508" t="s">
        <v>1765</v>
      </c>
      <c r="AI508" t="s">
        <v>1600</v>
      </c>
      <c r="AJ508">
        <v>2</v>
      </c>
      <c r="AK508" t="s">
        <v>1552</v>
      </c>
      <c r="AL508">
        <v>43794</v>
      </c>
      <c r="AM508" t="s">
        <v>1602</v>
      </c>
      <c r="AN508" t="b">
        <v>1</v>
      </c>
      <c r="AO508" t="b">
        <v>1</v>
      </c>
      <c r="AP508" t="b">
        <v>1</v>
      </c>
    </row>
    <row r="509" spans="1:42" x14ac:dyDescent="0.25">
      <c r="A509" t="s">
        <v>647</v>
      </c>
      <c r="B509">
        <v>13310461</v>
      </c>
      <c r="C509" t="s">
        <v>1805</v>
      </c>
      <c r="D509" t="s">
        <v>1806</v>
      </c>
      <c r="E509" t="s">
        <v>1807</v>
      </c>
      <c r="F509" t="s">
        <v>1539</v>
      </c>
      <c r="G509" t="s">
        <v>1574</v>
      </c>
      <c r="H509" t="s">
        <v>167</v>
      </c>
      <c r="I509" t="s">
        <v>1542</v>
      </c>
      <c r="J509" t="s">
        <v>1598</v>
      </c>
      <c r="K509">
        <v>1</v>
      </c>
      <c r="L509" t="s">
        <v>1542</v>
      </c>
      <c r="N509" t="s">
        <v>1544</v>
      </c>
      <c r="O509" t="s">
        <v>1545</v>
      </c>
      <c r="R509" t="s">
        <v>1599</v>
      </c>
      <c r="T509" t="s">
        <v>1599</v>
      </c>
      <c r="U509" t="s">
        <v>1</v>
      </c>
      <c r="V509">
        <v>44480</v>
      </c>
      <c r="W509" t="s">
        <v>1</v>
      </c>
      <c r="X509">
        <v>57</v>
      </c>
      <c r="Y509">
        <v>43.02</v>
      </c>
      <c r="Z509">
        <v>53.78</v>
      </c>
      <c r="AA509">
        <v>430.24</v>
      </c>
      <c r="AB509" t="s">
        <v>1547</v>
      </c>
      <c r="AD509" t="s">
        <v>1567</v>
      </c>
      <c r="AE509" t="s">
        <v>1567</v>
      </c>
      <c r="AF509" t="s">
        <v>1549</v>
      </c>
      <c r="AG509" t="s">
        <v>1</v>
      </c>
      <c r="AH509" t="s">
        <v>1601</v>
      </c>
      <c r="AI509" t="s">
        <v>1601</v>
      </c>
      <c r="AJ509">
        <v>1</v>
      </c>
      <c r="AK509" t="s">
        <v>1552</v>
      </c>
      <c r="AL509">
        <v>44480</v>
      </c>
      <c r="AM509" t="s">
        <v>1602</v>
      </c>
      <c r="AN509" t="b">
        <v>1</v>
      </c>
      <c r="AO509" t="b">
        <v>1</v>
      </c>
      <c r="AP509" t="b">
        <v>1</v>
      </c>
    </row>
    <row r="510" spans="1:42" x14ac:dyDescent="0.25">
      <c r="A510" t="s">
        <v>1308</v>
      </c>
      <c r="B510">
        <v>13037027</v>
      </c>
      <c r="C510" t="s">
        <v>1805</v>
      </c>
      <c r="D510" t="s">
        <v>1891</v>
      </c>
      <c r="E510" t="s">
        <v>2435</v>
      </c>
      <c r="F510" t="s">
        <v>1556</v>
      </c>
      <c r="G510" t="s">
        <v>207</v>
      </c>
      <c r="H510" t="s">
        <v>1541</v>
      </c>
      <c r="I510" t="s">
        <v>2087</v>
      </c>
      <c r="J510" t="s">
        <v>2126</v>
      </c>
      <c r="K510">
        <v>1</v>
      </c>
      <c r="L510" t="s">
        <v>1542</v>
      </c>
      <c r="N510" t="s">
        <v>2089</v>
      </c>
      <c r="O510" t="s">
        <v>1545</v>
      </c>
      <c r="Q510" t="s">
        <v>1576</v>
      </c>
      <c r="R510" t="s">
        <v>1546</v>
      </c>
      <c r="T510" t="s">
        <v>1546</v>
      </c>
      <c r="U510" t="s">
        <v>1</v>
      </c>
      <c r="V510">
        <v>44179</v>
      </c>
      <c r="W510" t="s">
        <v>1</v>
      </c>
      <c r="X510">
        <v>31</v>
      </c>
      <c r="Y510">
        <v>17.98</v>
      </c>
      <c r="Z510">
        <v>22.48</v>
      </c>
      <c r="AA510">
        <v>179.84</v>
      </c>
      <c r="AB510" t="s">
        <v>1557</v>
      </c>
      <c r="AD510" t="s">
        <v>1548</v>
      </c>
      <c r="AE510" t="s">
        <v>1548</v>
      </c>
      <c r="AF510" t="s">
        <v>1549</v>
      </c>
      <c r="AG510" t="s">
        <v>1</v>
      </c>
      <c r="AH510" t="s">
        <v>1558</v>
      </c>
      <c r="AI510" t="s">
        <v>1551</v>
      </c>
      <c r="AJ510">
        <v>4</v>
      </c>
      <c r="AK510" t="s">
        <v>1552</v>
      </c>
      <c r="AL510">
        <v>44179</v>
      </c>
      <c r="AM510" t="s">
        <v>1546</v>
      </c>
      <c r="AN510" t="b">
        <v>1</v>
      </c>
      <c r="AO510" t="b">
        <v>1</v>
      </c>
      <c r="AP510" t="b">
        <v>1</v>
      </c>
    </row>
    <row r="511" spans="1:42" x14ac:dyDescent="0.25">
      <c r="A511" t="s">
        <v>2897</v>
      </c>
      <c r="B511" t="s">
        <v>2898</v>
      </c>
      <c r="C511" t="s">
        <v>1805</v>
      </c>
      <c r="D511" t="s">
        <v>1804</v>
      </c>
      <c r="E511" t="s">
        <v>2899</v>
      </c>
      <c r="F511" t="s">
        <v>1539</v>
      </c>
      <c r="G511" t="s">
        <v>1541</v>
      </c>
      <c r="H511" t="s">
        <v>1541</v>
      </c>
      <c r="I511" t="s">
        <v>2851</v>
      </c>
      <c r="J511" t="s">
        <v>1541</v>
      </c>
      <c r="K511">
        <v>1</v>
      </c>
      <c r="L511" t="s">
        <v>2636</v>
      </c>
      <c r="N511" t="s">
        <v>2089</v>
      </c>
      <c r="R511" t="s">
        <v>2109</v>
      </c>
      <c r="S511" t="s">
        <v>1548</v>
      </c>
      <c r="T511" t="s">
        <v>2110</v>
      </c>
      <c r="U511" t="s">
        <v>1</v>
      </c>
      <c r="V511">
        <v>45062</v>
      </c>
      <c r="W511" t="s">
        <v>1</v>
      </c>
      <c r="X511" t="s">
        <v>1541</v>
      </c>
      <c r="Y511" t="s">
        <v>1541</v>
      </c>
      <c r="Z511">
        <v>23.13</v>
      </c>
      <c r="AA511">
        <v>186.92499999999998</v>
      </c>
      <c r="AB511" t="s">
        <v>1541</v>
      </c>
      <c r="AD511" t="s">
        <v>1548</v>
      </c>
      <c r="AE511" t="s">
        <v>1548</v>
      </c>
      <c r="AF511" t="s">
        <v>1549</v>
      </c>
      <c r="AG511" t="s">
        <v>1</v>
      </c>
      <c r="AH511">
        <v>0</v>
      </c>
      <c r="AI511">
        <v>0</v>
      </c>
      <c r="AJ511">
        <v>0</v>
      </c>
      <c r="AK511" t="s">
        <v>1552</v>
      </c>
      <c r="AL511">
        <v>45061</v>
      </c>
      <c r="AM511" t="s">
        <v>2109</v>
      </c>
      <c r="AN511" t="b">
        <v>1</v>
      </c>
      <c r="AO511" t="s">
        <v>1541</v>
      </c>
      <c r="AP511" t="s">
        <v>1541</v>
      </c>
    </row>
    <row r="512" spans="1:42" x14ac:dyDescent="0.25">
      <c r="A512" t="s">
        <v>3170</v>
      </c>
      <c r="B512" t="s">
        <v>3171</v>
      </c>
      <c r="C512" t="s">
        <v>3172</v>
      </c>
      <c r="D512" t="s">
        <v>3173</v>
      </c>
      <c r="E512" t="s">
        <v>3174</v>
      </c>
      <c r="F512" t="s">
        <v>1556</v>
      </c>
      <c r="G512" t="s">
        <v>1541</v>
      </c>
      <c r="H512" t="s">
        <v>1541</v>
      </c>
      <c r="I512" t="s">
        <v>2095</v>
      </c>
      <c r="J512" t="s">
        <v>1541</v>
      </c>
      <c r="K512">
        <v>1</v>
      </c>
      <c r="L512" t="s">
        <v>2096</v>
      </c>
      <c r="M512" t="s">
        <v>2087</v>
      </c>
      <c r="N512" t="s">
        <v>2089</v>
      </c>
      <c r="R512" t="s">
        <v>2109</v>
      </c>
      <c r="S512" t="s">
        <v>1548</v>
      </c>
      <c r="T512" t="s">
        <v>2110</v>
      </c>
      <c r="U512" t="s">
        <v>1</v>
      </c>
      <c r="V512">
        <v>45019</v>
      </c>
      <c r="W512" t="s">
        <v>1</v>
      </c>
      <c r="X512" t="s">
        <v>1541</v>
      </c>
      <c r="Y512" t="s">
        <v>1541</v>
      </c>
      <c r="Z512">
        <v>17.5</v>
      </c>
      <c r="AA512">
        <v>141.88499999999999</v>
      </c>
      <c r="AB512" t="s">
        <v>1541</v>
      </c>
      <c r="AD512" t="s">
        <v>1548</v>
      </c>
      <c r="AE512" t="s">
        <v>1548</v>
      </c>
      <c r="AF512" t="s">
        <v>1549</v>
      </c>
      <c r="AG512" t="s">
        <v>1</v>
      </c>
      <c r="AH512">
        <v>0</v>
      </c>
      <c r="AI512">
        <v>0</v>
      </c>
      <c r="AJ512">
        <v>0</v>
      </c>
      <c r="AK512" t="s">
        <v>1552</v>
      </c>
      <c r="AL512">
        <v>45019</v>
      </c>
      <c r="AM512" t="s">
        <v>2109</v>
      </c>
      <c r="AN512" t="b">
        <v>1</v>
      </c>
      <c r="AO512" t="s">
        <v>1541</v>
      </c>
      <c r="AP512" t="s">
        <v>1541</v>
      </c>
    </row>
    <row r="513" spans="1:42" x14ac:dyDescent="0.25">
      <c r="A513" t="s">
        <v>1414</v>
      </c>
      <c r="B513">
        <v>13429655</v>
      </c>
      <c r="C513" t="s">
        <v>2525</v>
      </c>
      <c r="D513" t="s">
        <v>1952</v>
      </c>
      <c r="E513" t="s">
        <v>2526</v>
      </c>
      <c r="F513" t="s">
        <v>1539</v>
      </c>
      <c r="G513" t="s">
        <v>1540</v>
      </c>
      <c r="H513" t="s">
        <v>1541</v>
      </c>
      <c r="I513" t="s">
        <v>2087</v>
      </c>
      <c r="J513" t="s">
        <v>2088</v>
      </c>
      <c r="K513">
        <v>1</v>
      </c>
      <c r="L513" t="s">
        <v>1542</v>
      </c>
      <c r="N513" t="s">
        <v>2089</v>
      </c>
      <c r="O513" t="s">
        <v>1545</v>
      </c>
      <c r="P513" t="s">
        <v>1545</v>
      </c>
      <c r="Q513" t="s">
        <v>1576</v>
      </c>
      <c r="R513" t="s">
        <v>2121</v>
      </c>
      <c r="S513" t="s">
        <v>2122</v>
      </c>
      <c r="T513" t="s">
        <v>2123</v>
      </c>
      <c r="U513" t="s">
        <v>2121</v>
      </c>
      <c r="V513">
        <v>44621</v>
      </c>
      <c r="W513" t="s">
        <v>1</v>
      </c>
      <c r="X513">
        <v>50</v>
      </c>
      <c r="Y513">
        <v>24.99</v>
      </c>
      <c r="Z513">
        <v>31.24</v>
      </c>
      <c r="AA513">
        <v>249.92</v>
      </c>
      <c r="AB513" t="s">
        <v>2040</v>
      </c>
      <c r="AD513" t="s">
        <v>1567</v>
      </c>
      <c r="AE513">
        <v>0</v>
      </c>
      <c r="AF513" t="s">
        <v>1591</v>
      </c>
      <c r="AG513" t="s">
        <v>1567</v>
      </c>
      <c r="AH513">
        <v>0</v>
      </c>
      <c r="AI513">
        <v>0</v>
      </c>
      <c r="AJ513">
        <v>0</v>
      </c>
      <c r="AK513" t="s">
        <v>1608</v>
      </c>
      <c r="AL513">
        <v>44707</v>
      </c>
      <c r="AM513" t="s">
        <v>2044</v>
      </c>
      <c r="AN513" t="b">
        <v>1</v>
      </c>
      <c r="AO513" t="b">
        <v>1</v>
      </c>
      <c r="AP513" t="b">
        <v>1</v>
      </c>
    </row>
    <row r="514" spans="1:42" x14ac:dyDescent="0.25">
      <c r="A514" t="s">
        <v>3796</v>
      </c>
      <c r="B514" t="s">
        <v>3797</v>
      </c>
      <c r="C514" t="s">
        <v>3798</v>
      </c>
      <c r="D514" t="s">
        <v>3799</v>
      </c>
      <c r="E514" t="s">
        <v>3800</v>
      </c>
      <c r="F514" t="s">
        <v>1539</v>
      </c>
      <c r="G514" t="s">
        <v>1541</v>
      </c>
      <c r="H514" t="s">
        <v>1541</v>
      </c>
      <c r="I514" t="s">
        <v>3621</v>
      </c>
      <c r="J514" t="s">
        <v>1541</v>
      </c>
      <c r="K514">
        <v>1</v>
      </c>
      <c r="L514" t="s">
        <v>2636</v>
      </c>
      <c r="N514" t="s">
        <v>2089</v>
      </c>
      <c r="O514" t="s">
        <v>1545</v>
      </c>
      <c r="R514" t="s">
        <v>1599</v>
      </c>
      <c r="T514" t="s">
        <v>1599</v>
      </c>
      <c r="U514" t="s">
        <v>1</v>
      </c>
      <c r="V514">
        <v>44350</v>
      </c>
      <c r="W514" t="s">
        <v>1</v>
      </c>
      <c r="X514" t="s">
        <v>1541</v>
      </c>
      <c r="Y514" t="s">
        <v>1541</v>
      </c>
      <c r="Z514">
        <v>35</v>
      </c>
      <c r="AA514">
        <v>281.88499999999999</v>
      </c>
      <c r="AB514" t="s">
        <v>1547</v>
      </c>
      <c r="AD514" t="s">
        <v>1567</v>
      </c>
      <c r="AE514" t="s">
        <v>1590</v>
      </c>
      <c r="AF514" t="s">
        <v>1591</v>
      </c>
      <c r="AG514" t="s">
        <v>1592</v>
      </c>
      <c r="AH514" t="s">
        <v>1761</v>
      </c>
      <c r="AI514" t="s">
        <v>2208</v>
      </c>
      <c r="AJ514">
        <v>3</v>
      </c>
      <c r="AK514" t="s">
        <v>1552</v>
      </c>
      <c r="AL514">
        <v>44350</v>
      </c>
      <c r="AM514" t="s">
        <v>1602</v>
      </c>
      <c r="AN514" t="b">
        <v>1</v>
      </c>
      <c r="AO514" t="s">
        <v>1541</v>
      </c>
      <c r="AP514" t="b">
        <v>1</v>
      </c>
    </row>
    <row r="515" spans="1:42" x14ac:dyDescent="0.25">
      <c r="A515" t="s">
        <v>635</v>
      </c>
      <c r="B515">
        <v>13374586</v>
      </c>
      <c r="C515" t="s">
        <v>1899</v>
      </c>
      <c r="D515" t="s">
        <v>1896</v>
      </c>
      <c r="E515" t="s">
        <v>1900</v>
      </c>
      <c r="F515" t="s">
        <v>1556</v>
      </c>
      <c r="G515" t="s">
        <v>1574</v>
      </c>
      <c r="H515" t="s">
        <v>167</v>
      </c>
      <c r="I515" t="s">
        <v>1542</v>
      </c>
      <c r="J515" t="s">
        <v>1588</v>
      </c>
      <c r="K515">
        <v>1</v>
      </c>
      <c r="L515" t="s">
        <v>1542</v>
      </c>
      <c r="N515" t="s">
        <v>1634</v>
      </c>
      <c r="O515" t="s">
        <v>1545</v>
      </c>
      <c r="R515" t="s">
        <v>1589</v>
      </c>
      <c r="T515" t="s">
        <v>1589</v>
      </c>
      <c r="U515" t="s">
        <v>1</v>
      </c>
      <c r="V515">
        <v>44571</v>
      </c>
      <c r="W515" t="s">
        <v>1</v>
      </c>
      <c r="X515">
        <v>57</v>
      </c>
      <c r="Y515">
        <v>43.02</v>
      </c>
      <c r="Z515">
        <v>53.78</v>
      </c>
      <c r="AA515">
        <v>430.24</v>
      </c>
      <c r="AB515" t="s">
        <v>1547</v>
      </c>
      <c r="AD515" t="s">
        <v>1567</v>
      </c>
      <c r="AE515" t="s">
        <v>1583</v>
      </c>
      <c r="AF515" t="s">
        <v>1591</v>
      </c>
      <c r="AG515" t="s">
        <v>1665</v>
      </c>
      <c r="AH515" t="s">
        <v>1648</v>
      </c>
      <c r="AI515" t="s">
        <v>1901</v>
      </c>
      <c r="AJ515">
        <v>1</v>
      </c>
      <c r="AK515" t="s">
        <v>1552</v>
      </c>
      <c r="AL515">
        <v>44571</v>
      </c>
      <c r="AM515" t="s">
        <v>1594</v>
      </c>
      <c r="AN515" t="b">
        <v>1</v>
      </c>
      <c r="AO515" t="b">
        <v>1</v>
      </c>
      <c r="AP515" t="b">
        <v>1</v>
      </c>
    </row>
    <row r="516" spans="1:42" x14ac:dyDescent="0.25">
      <c r="A516" t="s">
        <v>3214</v>
      </c>
      <c r="B516" t="s">
        <v>3215</v>
      </c>
      <c r="C516" t="s">
        <v>3216</v>
      </c>
      <c r="D516" t="s">
        <v>2262</v>
      </c>
      <c r="E516" t="s">
        <v>3217</v>
      </c>
      <c r="F516" t="s">
        <v>1539</v>
      </c>
      <c r="G516" t="s">
        <v>1541</v>
      </c>
      <c r="H516" t="s">
        <v>1541</v>
      </c>
      <c r="I516" t="s">
        <v>2095</v>
      </c>
      <c r="J516" t="s">
        <v>1541</v>
      </c>
      <c r="K516">
        <v>1</v>
      </c>
      <c r="L516" t="s">
        <v>2096</v>
      </c>
      <c r="M516" t="s">
        <v>2087</v>
      </c>
      <c r="N516" t="s">
        <v>2089</v>
      </c>
      <c r="R516" t="s">
        <v>2090</v>
      </c>
      <c r="T516" t="s">
        <v>2090</v>
      </c>
      <c r="U516" t="s">
        <v>1</v>
      </c>
      <c r="V516">
        <v>45110</v>
      </c>
      <c r="W516" t="s">
        <v>1</v>
      </c>
      <c r="X516" t="s">
        <v>1541</v>
      </c>
      <c r="Y516" t="s">
        <v>1541</v>
      </c>
      <c r="Z516">
        <v>13.22</v>
      </c>
      <c r="AA516">
        <v>107.64500000000001</v>
      </c>
      <c r="AB516" t="s">
        <v>2091</v>
      </c>
      <c r="AD516" t="s">
        <v>1560</v>
      </c>
      <c r="AE516" t="s">
        <v>1560</v>
      </c>
      <c r="AF516" t="s">
        <v>1560</v>
      </c>
      <c r="AG516" t="s">
        <v>1560</v>
      </c>
      <c r="AH516" t="s">
        <v>1560</v>
      </c>
      <c r="AI516" t="s">
        <v>1560</v>
      </c>
      <c r="AJ516" t="s">
        <v>1560</v>
      </c>
      <c r="AK516" t="s">
        <v>1552</v>
      </c>
      <c r="AL516">
        <v>45104</v>
      </c>
      <c r="AM516" t="s">
        <v>2044</v>
      </c>
      <c r="AN516" t="b">
        <v>1</v>
      </c>
      <c r="AO516" t="s">
        <v>1541</v>
      </c>
      <c r="AP516" t="b">
        <v>0</v>
      </c>
    </row>
    <row r="517" spans="1:42" x14ac:dyDescent="0.25">
      <c r="A517" t="s">
        <v>1171</v>
      </c>
      <c r="B517">
        <v>10347214</v>
      </c>
      <c r="C517" t="s">
        <v>2269</v>
      </c>
      <c r="D517" t="s">
        <v>1804</v>
      </c>
      <c r="E517" t="s">
        <v>2270</v>
      </c>
      <c r="F517" t="s">
        <v>1539</v>
      </c>
      <c r="G517" t="s">
        <v>1605</v>
      </c>
      <c r="H517" t="s">
        <v>1541</v>
      </c>
      <c r="I517" t="s">
        <v>2087</v>
      </c>
      <c r="J517" t="s">
        <v>2088</v>
      </c>
      <c r="K517">
        <v>1</v>
      </c>
      <c r="L517" t="s">
        <v>1542</v>
      </c>
      <c r="N517" t="s">
        <v>2089</v>
      </c>
      <c r="R517" t="s">
        <v>2090</v>
      </c>
      <c r="T517" t="s">
        <v>2090</v>
      </c>
      <c r="U517" t="s">
        <v>1</v>
      </c>
      <c r="V517">
        <v>39930</v>
      </c>
      <c r="W517" t="s">
        <v>1</v>
      </c>
      <c r="X517">
        <v>37</v>
      </c>
      <c r="Y517">
        <v>23.66</v>
      </c>
      <c r="Z517">
        <v>29.58</v>
      </c>
      <c r="AA517">
        <v>236.64</v>
      </c>
      <c r="AB517" t="s">
        <v>2091</v>
      </c>
      <c r="AD517" t="s">
        <v>1567</v>
      </c>
      <c r="AE517">
        <v>0</v>
      </c>
      <c r="AF517" t="s">
        <v>1591</v>
      </c>
      <c r="AG517" t="s">
        <v>1567</v>
      </c>
      <c r="AH517">
        <v>0</v>
      </c>
      <c r="AI517">
        <v>0</v>
      </c>
      <c r="AJ517">
        <v>0</v>
      </c>
      <c r="AK517" t="s">
        <v>1</v>
      </c>
      <c r="AL517" t="s">
        <v>1</v>
      </c>
      <c r="AM517" t="s">
        <v>2044</v>
      </c>
      <c r="AN517" t="b">
        <v>1</v>
      </c>
      <c r="AO517" t="b">
        <v>1</v>
      </c>
      <c r="AP517" t="b">
        <v>1</v>
      </c>
    </row>
    <row r="518" spans="1:42" x14ac:dyDescent="0.25">
      <c r="A518" t="s">
        <v>3113</v>
      </c>
      <c r="B518" t="s">
        <v>3114</v>
      </c>
      <c r="C518" t="s">
        <v>2269</v>
      </c>
      <c r="D518" t="s">
        <v>2501</v>
      </c>
      <c r="E518" t="s">
        <v>3115</v>
      </c>
      <c r="F518" t="s">
        <v>1539</v>
      </c>
      <c r="G518" t="s">
        <v>1541</v>
      </c>
      <c r="H518" t="s">
        <v>1541</v>
      </c>
      <c r="I518" t="s">
        <v>3002</v>
      </c>
      <c r="J518" t="s">
        <v>1541</v>
      </c>
      <c r="K518">
        <v>1</v>
      </c>
      <c r="L518" t="s">
        <v>2636</v>
      </c>
      <c r="N518" t="s">
        <v>2089</v>
      </c>
      <c r="R518" t="s">
        <v>2090</v>
      </c>
      <c r="T518" t="s">
        <v>2090</v>
      </c>
      <c r="U518" t="s">
        <v>1</v>
      </c>
      <c r="V518">
        <v>41275</v>
      </c>
      <c r="W518" t="s">
        <v>1</v>
      </c>
      <c r="X518" t="s">
        <v>1541</v>
      </c>
      <c r="Y518" t="s">
        <v>1541</v>
      </c>
      <c r="Z518">
        <v>21.25</v>
      </c>
      <c r="AA518">
        <v>171.88499999999999</v>
      </c>
      <c r="AB518" t="s">
        <v>2091</v>
      </c>
      <c r="AD518" t="s">
        <v>1567</v>
      </c>
      <c r="AE518">
        <v>0</v>
      </c>
      <c r="AF518" t="s">
        <v>1591</v>
      </c>
      <c r="AG518" t="s">
        <v>1567</v>
      </c>
      <c r="AH518">
        <v>0</v>
      </c>
      <c r="AI518">
        <v>0</v>
      </c>
      <c r="AJ518">
        <v>0</v>
      </c>
      <c r="AK518" t="s">
        <v>1</v>
      </c>
      <c r="AL518" t="s">
        <v>1</v>
      </c>
      <c r="AM518" t="s">
        <v>2044</v>
      </c>
      <c r="AN518" t="b">
        <v>1</v>
      </c>
      <c r="AO518" t="s">
        <v>1541</v>
      </c>
      <c r="AP518" t="b">
        <v>1</v>
      </c>
    </row>
    <row r="519" spans="1:42" x14ac:dyDescent="0.25">
      <c r="A519" t="s">
        <v>3255</v>
      </c>
      <c r="B519" t="s">
        <v>3256</v>
      </c>
      <c r="C519" t="s">
        <v>2269</v>
      </c>
      <c r="D519" t="s">
        <v>3257</v>
      </c>
      <c r="E519" t="s">
        <v>3258</v>
      </c>
      <c r="F519" t="s">
        <v>1539</v>
      </c>
      <c r="G519" t="s">
        <v>1541</v>
      </c>
      <c r="H519" t="s">
        <v>1541</v>
      </c>
      <c r="I519" t="s">
        <v>3229</v>
      </c>
      <c r="J519" t="s">
        <v>1541</v>
      </c>
      <c r="K519">
        <v>1</v>
      </c>
      <c r="L519" t="s">
        <v>2636</v>
      </c>
      <c r="N519" t="s">
        <v>2089</v>
      </c>
      <c r="R519" t="s">
        <v>2109</v>
      </c>
      <c r="S519" t="s">
        <v>1548</v>
      </c>
      <c r="T519" t="s">
        <v>2110</v>
      </c>
      <c r="U519" t="s">
        <v>1</v>
      </c>
      <c r="V519">
        <v>44851</v>
      </c>
      <c r="W519" t="s">
        <v>1</v>
      </c>
      <c r="X519" t="s">
        <v>1541</v>
      </c>
      <c r="Y519" t="s">
        <v>1541</v>
      </c>
      <c r="Z519">
        <v>21.25</v>
      </c>
      <c r="AA519">
        <v>171.88499999999999</v>
      </c>
      <c r="AB519" t="s">
        <v>1541</v>
      </c>
      <c r="AD519" t="s">
        <v>1548</v>
      </c>
      <c r="AE519" t="s">
        <v>1548</v>
      </c>
      <c r="AF519" t="s">
        <v>1549</v>
      </c>
      <c r="AG519" t="s">
        <v>1</v>
      </c>
      <c r="AH519">
        <v>0</v>
      </c>
      <c r="AI519">
        <v>0</v>
      </c>
      <c r="AJ519">
        <v>0</v>
      </c>
      <c r="AK519" t="s">
        <v>1552</v>
      </c>
      <c r="AL519">
        <v>44847</v>
      </c>
      <c r="AM519" t="s">
        <v>2109</v>
      </c>
      <c r="AN519" t="b">
        <v>1</v>
      </c>
      <c r="AO519" t="s">
        <v>1541</v>
      </c>
      <c r="AP519" t="s">
        <v>1541</v>
      </c>
    </row>
    <row r="520" spans="1:42" x14ac:dyDescent="0.25">
      <c r="A520" t="s">
        <v>3390</v>
      </c>
      <c r="B520" t="s">
        <v>3391</v>
      </c>
      <c r="C520" t="s">
        <v>2269</v>
      </c>
      <c r="D520" t="s">
        <v>1804</v>
      </c>
      <c r="E520" t="s">
        <v>2270</v>
      </c>
      <c r="F520" t="s">
        <v>1539</v>
      </c>
      <c r="G520" t="s">
        <v>1541</v>
      </c>
      <c r="H520" t="s">
        <v>1541</v>
      </c>
      <c r="I520" t="s">
        <v>3384</v>
      </c>
      <c r="J520" t="s">
        <v>1541</v>
      </c>
      <c r="K520">
        <v>1</v>
      </c>
      <c r="L520" t="s">
        <v>2636</v>
      </c>
      <c r="N520" t="s">
        <v>2089</v>
      </c>
      <c r="R520" t="s">
        <v>2090</v>
      </c>
      <c r="T520" t="s">
        <v>2090</v>
      </c>
      <c r="U520" t="s">
        <v>1</v>
      </c>
      <c r="V520">
        <v>44384</v>
      </c>
      <c r="W520" t="s">
        <v>1</v>
      </c>
      <c r="X520" t="s">
        <v>1541</v>
      </c>
      <c r="Y520" t="s">
        <v>1541</v>
      </c>
      <c r="Z520">
        <v>21.88</v>
      </c>
      <c r="AA520">
        <v>176.92499999999998</v>
      </c>
      <c r="AB520" t="s">
        <v>2091</v>
      </c>
      <c r="AD520" t="s">
        <v>1567</v>
      </c>
      <c r="AE520">
        <v>0</v>
      </c>
      <c r="AF520" t="s">
        <v>1591</v>
      </c>
      <c r="AG520" t="s">
        <v>1567</v>
      </c>
      <c r="AH520">
        <v>0</v>
      </c>
      <c r="AI520">
        <v>0</v>
      </c>
      <c r="AJ520">
        <v>0</v>
      </c>
      <c r="AK520" t="s">
        <v>1552</v>
      </c>
      <c r="AL520">
        <v>44384</v>
      </c>
      <c r="AM520" t="s">
        <v>2044</v>
      </c>
      <c r="AN520" t="b">
        <v>1</v>
      </c>
      <c r="AO520" t="s">
        <v>1541</v>
      </c>
      <c r="AP520" t="b">
        <v>1</v>
      </c>
    </row>
    <row r="521" spans="1:42" x14ac:dyDescent="0.25">
      <c r="A521" t="s">
        <v>3626</v>
      </c>
      <c r="B521" t="s">
        <v>3627</v>
      </c>
      <c r="C521" t="s">
        <v>2269</v>
      </c>
      <c r="D521" t="s">
        <v>1537</v>
      </c>
      <c r="E521" t="s">
        <v>3628</v>
      </c>
      <c r="F521" t="s">
        <v>1539</v>
      </c>
      <c r="G521" t="s">
        <v>1541</v>
      </c>
      <c r="H521" t="s">
        <v>1541</v>
      </c>
      <c r="I521" t="s">
        <v>3621</v>
      </c>
      <c r="J521" t="s">
        <v>1541</v>
      </c>
      <c r="K521">
        <v>1</v>
      </c>
      <c r="L521" t="s">
        <v>2636</v>
      </c>
      <c r="N521" t="s">
        <v>2089</v>
      </c>
      <c r="R521" t="s">
        <v>2090</v>
      </c>
      <c r="T521" t="s">
        <v>2090</v>
      </c>
      <c r="U521" t="s">
        <v>1</v>
      </c>
      <c r="V521">
        <v>43409</v>
      </c>
      <c r="W521" t="s">
        <v>1</v>
      </c>
      <c r="X521" t="s">
        <v>1541</v>
      </c>
      <c r="Y521" t="s">
        <v>1541</v>
      </c>
      <c r="Z521">
        <v>18.75</v>
      </c>
      <c r="AA521">
        <v>151.88499999999999</v>
      </c>
      <c r="AB521" t="s">
        <v>2091</v>
      </c>
      <c r="AD521" t="s">
        <v>1567</v>
      </c>
      <c r="AE521">
        <v>0</v>
      </c>
      <c r="AF521" t="s">
        <v>1591</v>
      </c>
      <c r="AG521" t="s">
        <v>1567</v>
      </c>
      <c r="AH521">
        <v>0</v>
      </c>
      <c r="AI521">
        <v>0</v>
      </c>
      <c r="AJ521">
        <v>0</v>
      </c>
      <c r="AK521" t="s">
        <v>1</v>
      </c>
      <c r="AL521" t="s">
        <v>1</v>
      </c>
      <c r="AM521" t="s">
        <v>2044</v>
      </c>
      <c r="AN521" t="b">
        <v>1</v>
      </c>
      <c r="AO521" t="s">
        <v>1541</v>
      </c>
      <c r="AP521" t="b">
        <v>1</v>
      </c>
    </row>
    <row r="522" spans="1:42" x14ac:dyDescent="0.25">
      <c r="A522" t="s">
        <v>3656</v>
      </c>
      <c r="B522" t="s">
        <v>3657</v>
      </c>
      <c r="C522" t="s">
        <v>2269</v>
      </c>
      <c r="D522" t="s">
        <v>3658</v>
      </c>
      <c r="E522" t="s">
        <v>3659</v>
      </c>
      <c r="F522" t="s">
        <v>1556</v>
      </c>
      <c r="G522" t="s">
        <v>1541</v>
      </c>
      <c r="H522" t="s">
        <v>1541</v>
      </c>
      <c r="I522" t="s">
        <v>3621</v>
      </c>
      <c r="J522" t="s">
        <v>1541</v>
      </c>
      <c r="K522">
        <v>1</v>
      </c>
      <c r="L522" t="s">
        <v>2636</v>
      </c>
      <c r="N522" t="s">
        <v>2089</v>
      </c>
      <c r="P522" t="s">
        <v>1545</v>
      </c>
      <c r="R522" t="s">
        <v>2090</v>
      </c>
      <c r="T522" t="s">
        <v>2090</v>
      </c>
      <c r="U522" t="s">
        <v>2090</v>
      </c>
      <c r="V522">
        <v>42529</v>
      </c>
      <c r="W522" t="s">
        <v>1</v>
      </c>
      <c r="X522" t="s">
        <v>1541</v>
      </c>
      <c r="Y522" t="s">
        <v>1541</v>
      </c>
      <c r="Z522">
        <v>18.75</v>
      </c>
      <c r="AA522">
        <v>151.88499999999999</v>
      </c>
      <c r="AB522" t="s">
        <v>2091</v>
      </c>
      <c r="AD522" t="s">
        <v>1548</v>
      </c>
      <c r="AE522">
        <v>0</v>
      </c>
      <c r="AF522" t="s">
        <v>1591</v>
      </c>
      <c r="AG522" t="s">
        <v>1548</v>
      </c>
      <c r="AH522">
        <v>0</v>
      </c>
      <c r="AI522">
        <v>0</v>
      </c>
      <c r="AJ522">
        <v>0</v>
      </c>
      <c r="AK522" t="s">
        <v>1608</v>
      </c>
      <c r="AL522">
        <v>44421</v>
      </c>
      <c r="AM522" t="s">
        <v>2044</v>
      </c>
      <c r="AN522" t="b">
        <v>1</v>
      </c>
      <c r="AO522" t="s">
        <v>1541</v>
      </c>
      <c r="AP522" t="b">
        <v>1</v>
      </c>
    </row>
    <row r="523" spans="1:42" x14ac:dyDescent="0.25">
      <c r="A523" t="s">
        <v>2536</v>
      </c>
      <c r="B523">
        <v>11882964</v>
      </c>
      <c r="C523" t="s">
        <v>2537</v>
      </c>
      <c r="D523" t="s">
        <v>2527</v>
      </c>
      <c r="E523" t="s">
        <v>2538</v>
      </c>
      <c r="F523" t="s">
        <v>1539</v>
      </c>
      <c r="G523" t="s">
        <v>1618</v>
      </c>
      <c r="H523" t="s">
        <v>1541</v>
      </c>
      <c r="I523" t="s">
        <v>2087</v>
      </c>
      <c r="J523" t="s">
        <v>1618</v>
      </c>
      <c r="K523">
        <v>1</v>
      </c>
      <c r="L523" t="s">
        <v>1542</v>
      </c>
      <c r="N523" t="s">
        <v>2089</v>
      </c>
      <c r="R523" t="s">
        <v>2109</v>
      </c>
      <c r="S523" t="s">
        <v>1548</v>
      </c>
      <c r="T523" t="s">
        <v>2110</v>
      </c>
      <c r="U523" t="s">
        <v>1</v>
      </c>
      <c r="V523">
        <v>43920</v>
      </c>
      <c r="W523" t="s">
        <v>1</v>
      </c>
      <c r="X523" t="s">
        <v>1618</v>
      </c>
      <c r="Y523" t="s">
        <v>1618</v>
      </c>
      <c r="Z523" t="s">
        <v>1618</v>
      </c>
      <c r="AA523" t="s">
        <v>1618</v>
      </c>
      <c r="AB523" t="s">
        <v>1541</v>
      </c>
      <c r="AC523" t="s">
        <v>1557</v>
      </c>
      <c r="AD523" t="s">
        <v>1548</v>
      </c>
      <c r="AE523" t="s">
        <v>1548</v>
      </c>
      <c r="AF523" t="s">
        <v>1549</v>
      </c>
      <c r="AG523" t="s">
        <v>1</v>
      </c>
      <c r="AH523">
        <v>0</v>
      </c>
      <c r="AI523">
        <v>0</v>
      </c>
      <c r="AJ523">
        <v>0</v>
      </c>
      <c r="AK523" t="s">
        <v>1</v>
      </c>
      <c r="AL523" t="s">
        <v>1</v>
      </c>
      <c r="AM523" t="s">
        <v>2109</v>
      </c>
      <c r="AN523" t="b">
        <v>1</v>
      </c>
      <c r="AO523" t="b">
        <v>1</v>
      </c>
      <c r="AP523" t="s">
        <v>1541</v>
      </c>
    </row>
    <row r="524" spans="1:42" x14ac:dyDescent="0.25">
      <c r="A524" t="s">
        <v>3573</v>
      </c>
      <c r="B524" t="s">
        <v>3574</v>
      </c>
      <c r="C524" t="s">
        <v>3575</v>
      </c>
      <c r="D524" t="s">
        <v>1537</v>
      </c>
      <c r="E524" t="s">
        <v>3576</v>
      </c>
      <c r="F524" t="s">
        <v>1539</v>
      </c>
      <c r="G524" t="s">
        <v>1541</v>
      </c>
      <c r="H524" t="s">
        <v>1541</v>
      </c>
      <c r="I524" t="s">
        <v>3568</v>
      </c>
      <c r="J524" t="s">
        <v>1541</v>
      </c>
      <c r="K524">
        <v>1</v>
      </c>
      <c r="L524" t="s">
        <v>2096</v>
      </c>
      <c r="M524" t="s">
        <v>2087</v>
      </c>
      <c r="N524" t="s">
        <v>2089</v>
      </c>
      <c r="O524" t="s">
        <v>1545</v>
      </c>
      <c r="R524" t="s">
        <v>1589</v>
      </c>
      <c r="T524" t="s">
        <v>1589</v>
      </c>
      <c r="U524" t="s">
        <v>1</v>
      </c>
      <c r="V524">
        <v>44410</v>
      </c>
      <c r="W524" t="s">
        <v>1</v>
      </c>
      <c r="X524" t="s">
        <v>1541</v>
      </c>
      <c r="Y524" t="s">
        <v>1541</v>
      </c>
      <c r="Z524">
        <v>16.93</v>
      </c>
      <c r="AA524">
        <v>137.32499999999999</v>
      </c>
      <c r="AB524" t="s">
        <v>1557</v>
      </c>
      <c r="AD524" t="s">
        <v>1567</v>
      </c>
      <c r="AE524" t="s">
        <v>1590</v>
      </c>
      <c r="AF524" t="s">
        <v>1591</v>
      </c>
      <c r="AG524" t="s">
        <v>1592</v>
      </c>
      <c r="AH524" t="s">
        <v>1593</v>
      </c>
      <c r="AI524" t="s">
        <v>1914</v>
      </c>
      <c r="AJ524">
        <v>4</v>
      </c>
      <c r="AK524" t="s">
        <v>1608</v>
      </c>
      <c r="AL524">
        <v>44704</v>
      </c>
      <c r="AM524" t="s">
        <v>1594</v>
      </c>
      <c r="AN524" t="b">
        <v>1</v>
      </c>
      <c r="AO524" t="s">
        <v>1541</v>
      </c>
      <c r="AP524" t="b">
        <v>1</v>
      </c>
    </row>
    <row r="525" spans="1:42" x14ac:dyDescent="0.25">
      <c r="A525" t="s">
        <v>3230</v>
      </c>
      <c r="B525" t="s">
        <v>3231</v>
      </c>
      <c r="C525" t="s">
        <v>3232</v>
      </c>
      <c r="D525" t="s">
        <v>3233</v>
      </c>
      <c r="E525" t="s">
        <v>3234</v>
      </c>
      <c r="F525" t="s">
        <v>1556</v>
      </c>
      <c r="G525" t="s">
        <v>1541</v>
      </c>
      <c r="H525" t="s">
        <v>1541</v>
      </c>
      <c r="I525" t="s">
        <v>3229</v>
      </c>
      <c r="J525" t="s">
        <v>1541</v>
      </c>
      <c r="K525">
        <v>1</v>
      </c>
      <c r="L525" t="s">
        <v>2096</v>
      </c>
      <c r="M525" t="s">
        <v>2087</v>
      </c>
      <c r="N525" t="s">
        <v>2089</v>
      </c>
      <c r="R525" t="s">
        <v>2109</v>
      </c>
      <c r="S525" t="s">
        <v>1548</v>
      </c>
      <c r="T525" t="s">
        <v>2110</v>
      </c>
      <c r="U525" t="s">
        <v>1</v>
      </c>
      <c r="V525">
        <v>44728</v>
      </c>
      <c r="W525" t="s">
        <v>1</v>
      </c>
      <c r="X525" t="s">
        <v>1541</v>
      </c>
      <c r="Y525" t="s">
        <v>1541</v>
      </c>
      <c r="Z525">
        <v>22.5</v>
      </c>
      <c r="AA525">
        <v>181.88499999999999</v>
      </c>
      <c r="AB525" t="s">
        <v>1541</v>
      </c>
      <c r="AD525" t="s">
        <v>1548</v>
      </c>
      <c r="AE525" t="s">
        <v>1548</v>
      </c>
      <c r="AF525" t="s">
        <v>1549</v>
      </c>
      <c r="AG525" t="s">
        <v>1</v>
      </c>
      <c r="AH525">
        <v>0</v>
      </c>
      <c r="AI525">
        <v>0</v>
      </c>
      <c r="AJ525">
        <v>0</v>
      </c>
      <c r="AK525" t="s">
        <v>1552</v>
      </c>
      <c r="AL525">
        <v>44727</v>
      </c>
      <c r="AM525" t="s">
        <v>2109</v>
      </c>
      <c r="AN525" t="b">
        <v>1</v>
      </c>
      <c r="AO525" t="s">
        <v>1541</v>
      </c>
      <c r="AP525" t="s">
        <v>1541</v>
      </c>
    </row>
    <row r="526" spans="1:42" x14ac:dyDescent="0.25">
      <c r="A526" t="s">
        <v>1075</v>
      </c>
      <c r="B526">
        <v>10790307</v>
      </c>
      <c r="C526" t="s">
        <v>2185</v>
      </c>
      <c r="D526" t="s">
        <v>2186</v>
      </c>
      <c r="E526" t="s">
        <v>2187</v>
      </c>
      <c r="F526" t="s">
        <v>1539</v>
      </c>
      <c r="G526" t="s">
        <v>1574</v>
      </c>
      <c r="H526" t="s">
        <v>1582</v>
      </c>
      <c r="I526" t="s">
        <v>2087</v>
      </c>
      <c r="J526" t="s">
        <v>2099</v>
      </c>
      <c r="K526">
        <v>1</v>
      </c>
      <c r="L526" t="s">
        <v>1542</v>
      </c>
      <c r="N526" t="s">
        <v>2089</v>
      </c>
      <c r="O526" t="s">
        <v>1545</v>
      </c>
      <c r="Q526" t="s">
        <v>1576</v>
      </c>
      <c r="R526" t="s">
        <v>2188</v>
      </c>
      <c r="T526" t="s">
        <v>2188</v>
      </c>
      <c r="U526" t="s">
        <v>1</v>
      </c>
      <c r="V526">
        <v>44927</v>
      </c>
      <c r="W526" t="s">
        <v>1</v>
      </c>
      <c r="X526">
        <v>58</v>
      </c>
      <c r="Y526">
        <v>41.31</v>
      </c>
      <c r="Z526">
        <v>51.64</v>
      </c>
      <c r="AA526">
        <v>413.12</v>
      </c>
      <c r="AB526" t="s">
        <v>1547</v>
      </c>
      <c r="AD526" t="s">
        <v>1567</v>
      </c>
      <c r="AE526" t="s">
        <v>1583</v>
      </c>
      <c r="AF526" t="s">
        <v>1591</v>
      </c>
      <c r="AG526" t="s">
        <v>1665</v>
      </c>
      <c r="AH526" t="s">
        <v>2189</v>
      </c>
      <c r="AI526" t="s">
        <v>2190</v>
      </c>
      <c r="AJ526">
        <v>1</v>
      </c>
      <c r="AK526" t="s">
        <v>1608</v>
      </c>
      <c r="AL526">
        <v>44988</v>
      </c>
      <c r="AM526" t="s">
        <v>1594</v>
      </c>
      <c r="AN526" t="b">
        <v>1</v>
      </c>
      <c r="AO526" t="b">
        <v>1</v>
      </c>
      <c r="AP526" t="b">
        <v>1</v>
      </c>
    </row>
    <row r="527" spans="1:42" x14ac:dyDescent="0.25">
      <c r="A527" t="s">
        <v>3203</v>
      </c>
      <c r="B527" t="s">
        <v>3204</v>
      </c>
      <c r="C527" t="s">
        <v>3205</v>
      </c>
      <c r="D527" t="s">
        <v>2503</v>
      </c>
      <c r="E527" t="s">
        <v>3206</v>
      </c>
      <c r="F527" t="s">
        <v>1539</v>
      </c>
      <c r="G527" t="s">
        <v>1541</v>
      </c>
      <c r="H527" t="s">
        <v>1541</v>
      </c>
      <c r="I527" t="s">
        <v>2095</v>
      </c>
      <c r="J527" t="s">
        <v>1541</v>
      </c>
      <c r="K527">
        <v>1</v>
      </c>
      <c r="L527" t="s">
        <v>2096</v>
      </c>
      <c r="M527" t="s">
        <v>2087</v>
      </c>
      <c r="N527" t="s">
        <v>2089</v>
      </c>
      <c r="O527" t="s">
        <v>1545</v>
      </c>
      <c r="R527" t="s">
        <v>1546</v>
      </c>
      <c r="T527" t="s">
        <v>1546</v>
      </c>
      <c r="U527" t="s">
        <v>1</v>
      </c>
      <c r="V527">
        <v>44809</v>
      </c>
      <c r="W527" t="s">
        <v>1</v>
      </c>
      <c r="X527" t="s">
        <v>1541</v>
      </c>
      <c r="Y527" t="s">
        <v>1541</v>
      </c>
      <c r="Z527">
        <v>13.36</v>
      </c>
      <c r="AA527">
        <v>108.765</v>
      </c>
      <c r="AB527" t="s">
        <v>1557</v>
      </c>
      <c r="AD527" t="s">
        <v>1583</v>
      </c>
      <c r="AE527" t="s">
        <v>1583</v>
      </c>
      <c r="AF527" t="s">
        <v>1549</v>
      </c>
      <c r="AG527" t="s">
        <v>1</v>
      </c>
      <c r="AH527" t="s">
        <v>1558</v>
      </c>
      <c r="AI527" t="s">
        <v>1551</v>
      </c>
      <c r="AJ527">
        <v>5</v>
      </c>
      <c r="AK527" t="s">
        <v>1552</v>
      </c>
      <c r="AL527">
        <v>44809</v>
      </c>
      <c r="AM527" t="s">
        <v>1546</v>
      </c>
      <c r="AN527" t="b">
        <v>1</v>
      </c>
      <c r="AO527" t="s">
        <v>1541</v>
      </c>
      <c r="AP527" t="b">
        <v>1</v>
      </c>
    </row>
    <row r="528" spans="1:42" x14ac:dyDescent="0.25">
      <c r="A528" t="s">
        <v>296</v>
      </c>
      <c r="B528">
        <v>13287988</v>
      </c>
      <c r="C528" t="s">
        <v>1797</v>
      </c>
      <c r="D528" t="s">
        <v>1798</v>
      </c>
      <c r="E528" t="s">
        <v>1799</v>
      </c>
      <c r="F528" t="s">
        <v>1539</v>
      </c>
      <c r="G528" t="s">
        <v>1540</v>
      </c>
      <c r="H528" t="s">
        <v>1541</v>
      </c>
      <c r="I528" t="s">
        <v>1542</v>
      </c>
      <c r="J528" t="s">
        <v>1598</v>
      </c>
      <c r="K528">
        <v>1</v>
      </c>
      <c r="L528" t="s">
        <v>1542</v>
      </c>
      <c r="N528" t="s">
        <v>1544</v>
      </c>
      <c r="O528" t="s">
        <v>1545</v>
      </c>
      <c r="Q528" t="s">
        <v>1576</v>
      </c>
      <c r="R528" t="s">
        <v>1599</v>
      </c>
      <c r="T528" t="s">
        <v>1599</v>
      </c>
      <c r="U528" t="s">
        <v>1</v>
      </c>
      <c r="V528">
        <v>44462</v>
      </c>
      <c r="W528" t="s">
        <v>1</v>
      </c>
      <c r="X528">
        <v>53</v>
      </c>
      <c r="Y528">
        <v>33.03</v>
      </c>
      <c r="Z528">
        <v>41.29</v>
      </c>
      <c r="AA528">
        <v>330.32</v>
      </c>
      <c r="AB528" t="s">
        <v>1547</v>
      </c>
      <c r="AD528" t="s">
        <v>1567</v>
      </c>
      <c r="AE528" t="s">
        <v>1583</v>
      </c>
      <c r="AF528" t="s">
        <v>1591</v>
      </c>
      <c r="AG528" t="s">
        <v>1665</v>
      </c>
      <c r="AH528" t="s">
        <v>1600</v>
      </c>
      <c r="AI528" t="s">
        <v>1600</v>
      </c>
      <c r="AJ528">
        <v>1</v>
      </c>
      <c r="AK528" t="s">
        <v>1552</v>
      </c>
      <c r="AL528">
        <v>44462</v>
      </c>
      <c r="AM528" t="s">
        <v>1602</v>
      </c>
      <c r="AN528" t="b">
        <v>1</v>
      </c>
      <c r="AO528" t="b">
        <v>1</v>
      </c>
      <c r="AP528" t="b">
        <v>1</v>
      </c>
    </row>
    <row r="529" spans="1:42" x14ac:dyDescent="0.25">
      <c r="A529" t="s">
        <v>772</v>
      </c>
      <c r="B529">
        <v>11924153</v>
      </c>
      <c r="C529" t="s">
        <v>1724</v>
      </c>
      <c r="D529" t="s">
        <v>1716</v>
      </c>
      <c r="E529" t="s">
        <v>1725</v>
      </c>
      <c r="F529" t="s">
        <v>1539</v>
      </c>
      <c r="G529" t="s">
        <v>207</v>
      </c>
      <c r="H529" t="s">
        <v>1541</v>
      </c>
      <c r="I529" t="s">
        <v>1542</v>
      </c>
      <c r="J529" t="s">
        <v>1598</v>
      </c>
      <c r="K529">
        <v>1</v>
      </c>
      <c r="L529" t="s">
        <v>1542</v>
      </c>
      <c r="N529" t="s">
        <v>1544</v>
      </c>
      <c r="O529" t="s">
        <v>1545</v>
      </c>
      <c r="Q529" t="s">
        <v>1576</v>
      </c>
      <c r="R529" t="s">
        <v>1599</v>
      </c>
      <c r="T529" t="s">
        <v>1599</v>
      </c>
      <c r="U529" t="s">
        <v>1</v>
      </c>
      <c r="V529">
        <v>44074</v>
      </c>
      <c r="W529" t="s">
        <v>1</v>
      </c>
      <c r="X529">
        <v>33</v>
      </c>
      <c r="Y529">
        <v>23.68</v>
      </c>
      <c r="Z529">
        <v>29.6</v>
      </c>
      <c r="AA529">
        <v>236.8</v>
      </c>
      <c r="AB529" t="s">
        <v>1557</v>
      </c>
      <c r="AD529" t="s">
        <v>1567</v>
      </c>
      <c r="AE529" t="s">
        <v>1590</v>
      </c>
      <c r="AF529" t="s">
        <v>1591</v>
      </c>
      <c r="AG529" t="s">
        <v>1592</v>
      </c>
      <c r="AH529" t="s">
        <v>1600</v>
      </c>
      <c r="AI529" t="s">
        <v>1600</v>
      </c>
      <c r="AJ529">
        <v>4</v>
      </c>
      <c r="AK529" t="s">
        <v>1</v>
      </c>
      <c r="AL529" t="s">
        <v>1</v>
      </c>
      <c r="AM529" t="s">
        <v>1602</v>
      </c>
      <c r="AN529" t="b">
        <v>1</v>
      </c>
      <c r="AO529" t="b">
        <v>1</v>
      </c>
      <c r="AP529" t="b">
        <v>1</v>
      </c>
    </row>
    <row r="530" spans="1:42" x14ac:dyDescent="0.25">
      <c r="A530" t="s">
        <v>2832</v>
      </c>
      <c r="B530" t="s">
        <v>2833</v>
      </c>
      <c r="C530" t="s">
        <v>2798</v>
      </c>
      <c r="D530" t="s">
        <v>2834</v>
      </c>
      <c r="E530" t="s">
        <v>2835</v>
      </c>
      <c r="F530" t="s">
        <v>1539</v>
      </c>
      <c r="G530" t="s">
        <v>1541</v>
      </c>
      <c r="H530" t="s">
        <v>1541</v>
      </c>
      <c r="I530" t="s">
        <v>2816</v>
      </c>
      <c r="J530" t="s">
        <v>1541</v>
      </c>
      <c r="K530">
        <v>1</v>
      </c>
      <c r="L530" t="s">
        <v>2636</v>
      </c>
      <c r="N530" t="s">
        <v>2089</v>
      </c>
      <c r="R530" t="s">
        <v>2090</v>
      </c>
      <c r="T530" t="s">
        <v>2090</v>
      </c>
      <c r="U530" t="s">
        <v>1</v>
      </c>
      <c r="V530">
        <v>44677</v>
      </c>
      <c r="W530" t="s">
        <v>1</v>
      </c>
      <c r="X530" t="s">
        <v>1541</v>
      </c>
      <c r="Y530" t="s">
        <v>1541</v>
      </c>
      <c r="Z530">
        <v>22.5</v>
      </c>
      <c r="AA530">
        <v>181.88499999999999</v>
      </c>
      <c r="AB530" t="s">
        <v>2091</v>
      </c>
      <c r="AD530" t="s">
        <v>1567</v>
      </c>
      <c r="AE530">
        <v>0</v>
      </c>
      <c r="AF530" t="s">
        <v>1591</v>
      </c>
      <c r="AG530" t="s">
        <v>1567</v>
      </c>
      <c r="AH530">
        <v>0</v>
      </c>
      <c r="AI530">
        <v>0</v>
      </c>
      <c r="AJ530">
        <v>0</v>
      </c>
      <c r="AK530" t="s">
        <v>1552</v>
      </c>
      <c r="AL530">
        <v>44677</v>
      </c>
      <c r="AM530" t="s">
        <v>2044</v>
      </c>
      <c r="AN530" t="b">
        <v>1</v>
      </c>
      <c r="AO530" t="s">
        <v>1541</v>
      </c>
      <c r="AP530" t="b">
        <v>1</v>
      </c>
    </row>
    <row r="531" spans="1:42" x14ac:dyDescent="0.25">
      <c r="A531" t="s">
        <v>3281</v>
      </c>
      <c r="B531" t="s">
        <v>3282</v>
      </c>
      <c r="C531" t="s">
        <v>2798</v>
      </c>
      <c r="D531" t="s">
        <v>1537</v>
      </c>
      <c r="E531" t="s">
        <v>3283</v>
      </c>
      <c r="F531" t="s">
        <v>1539</v>
      </c>
      <c r="G531" t="s">
        <v>1541</v>
      </c>
      <c r="H531" t="s">
        <v>1541</v>
      </c>
      <c r="I531" t="s">
        <v>3284</v>
      </c>
      <c r="J531" t="s">
        <v>1541</v>
      </c>
      <c r="K531">
        <v>1</v>
      </c>
      <c r="L531" t="s">
        <v>2636</v>
      </c>
      <c r="N531" t="s">
        <v>1544</v>
      </c>
      <c r="O531" t="s">
        <v>1545</v>
      </c>
      <c r="R531" t="s">
        <v>1546</v>
      </c>
      <c r="T531" t="s">
        <v>1546</v>
      </c>
      <c r="U531" t="s">
        <v>1</v>
      </c>
      <c r="V531">
        <v>44004</v>
      </c>
      <c r="W531" t="s">
        <v>1</v>
      </c>
      <c r="X531" t="s">
        <v>1541</v>
      </c>
      <c r="Y531" t="s">
        <v>1541</v>
      </c>
      <c r="Z531">
        <v>46.75</v>
      </c>
      <c r="AA531">
        <v>375.88499999999999</v>
      </c>
      <c r="AB531" t="s">
        <v>1547</v>
      </c>
      <c r="AD531" t="s">
        <v>1548</v>
      </c>
      <c r="AE531" t="s">
        <v>1548</v>
      </c>
      <c r="AF531" t="s">
        <v>1549</v>
      </c>
      <c r="AG531" t="s">
        <v>1</v>
      </c>
      <c r="AH531" t="s">
        <v>1626</v>
      </c>
      <c r="AI531" t="s">
        <v>1910</v>
      </c>
      <c r="AJ531">
        <v>3</v>
      </c>
      <c r="AK531" t="s">
        <v>1552</v>
      </c>
      <c r="AL531">
        <v>44004</v>
      </c>
      <c r="AM531" t="s">
        <v>1546</v>
      </c>
      <c r="AN531" t="b">
        <v>1</v>
      </c>
      <c r="AO531" t="s">
        <v>1541</v>
      </c>
      <c r="AP531" t="b">
        <v>1</v>
      </c>
    </row>
    <row r="532" spans="1:42" x14ac:dyDescent="0.25">
      <c r="A532" t="s">
        <v>3793</v>
      </c>
      <c r="B532" t="s">
        <v>3794</v>
      </c>
      <c r="C532" t="s">
        <v>2798</v>
      </c>
      <c r="D532" t="s">
        <v>2224</v>
      </c>
      <c r="E532" t="s">
        <v>3795</v>
      </c>
      <c r="F532" t="s">
        <v>1539</v>
      </c>
      <c r="G532" t="s">
        <v>1541</v>
      </c>
      <c r="H532" t="s">
        <v>1541</v>
      </c>
      <c r="I532" t="s">
        <v>3621</v>
      </c>
      <c r="J532" t="s">
        <v>1541</v>
      </c>
      <c r="K532">
        <v>1</v>
      </c>
      <c r="L532" t="s">
        <v>2636</v>
      </c>
      <c r="N532" t="s">
        <v>2089</v>
      </c>
      <c r="O532" t="s">
        <v>1545</v>
      </c>
      <c r="P532" t="s">
        <v>1545</v>
      </c>
      <c r="Q532" t="s">
        <v>1576</v>
      </c>
      <c r="R532" t="s">
        <v>2121</v>
      </c>
      <c r="S532" t="s">
        <v>2122</v>
      </c>
      <c r="T532" t="s">
        <v>2123</v>
      </c>
      <c r="U532" t="s">
        <v>2121</v>
      </c>
      <c r="V532">
        <v>44652</v>
      </c>
      <c r="W532" t="s">
        <v>1</v>
      </c>
      <c r="X532" t="s">
        <v>1541</v>
      </c>
      <c r="Y532" t="s">
        <v>1541</v>
      </c>
      <c r="Z532">
        <v>21.25</v>
      </c>
      <c r="AA532">
        <v>171.88499999999999</v>
      </c>
      <c r="AB532" t="s">
        <v>2040</v>
      </c>
      <c r="AD532" t="s">
        <v>1567</v>
      </c>
      <c r="AE532">
        <v>0</v>
      </c>
      <c r="AF532" t="s">
        <v>1591</v>
      </c>
      <c r="AG532" t="s">
        <v>1567</v>
      </c>
      <c r="AH532">
        <v>0</v>
      </c>
      <c r="AI532">
        <v>0</v>
      </c>
      <c r="AJ532">
        <v>0</v>
      </c>
      <c r="AK532" t="s">
        <v>1608</v>
      </c>
      <c r="AL532">
        <v>44707</v>
      </c>
      <c r="AM532" t="s">
        <v>2044</v>
      </c>
      <c r="AN532" t="b">
        <v>1</v>
      </c>
      <c r="AO532" t="s">
        <v>1541</v>
      </c>
      <c r="AP532" t="b">
        <v>1</v>
      </c>
    </row>
    <row r="533" spans="1:42" x14ac:dyDescent="0.25">
      <c r="A533" t="s">
        <v>266</v>
      </c>
      <c r="B533">
        <v>11676485</v>
      </c>
      <c r="C533" t="s">
        <v>1808</v>
      </c>
      <c r="D533" t="s">
        <v>1809</v>
      </c>
      <c r="E533" t="s">
        <v>1810</v>
      </c>
      <c r="F533" t="s">
        <v>1539</v>
      </c>
      <c r="G533" t="s">
        <v>1574</v>
      </c>
      <c r="H533" t="s">
        <v>167</v>
      </c>
      <c r="I533" t="s">
        <v>1542</v>
      </c>
      <c r="J533" t="s">
        <v>1598</v>
      </c>
      <c r="K533">
        <v>1</v>
      </c>
      <c r="L533" t="s">
        <v>1542</v>
      </c>
      <c r="N533" t="s">
        <v>1544</v>
      </c>
      <c r="O533" t="s">
        <v>1545</v>
      </c>
      <c r="R533" t="s">
        <v>1606</v>
      </c>
      <c r="T533" t="s">
        <v>1606</v>
      </c>
      <c r="U533" t="s">
        <v>1</v>
      </c>
      <c r="V533">
        <v>43479</v>
      </c>
      <c r="W533" t="s">
        <v>1</v>
      </c>
      <c r="X533">
        <v>55</v>
      </c>
      <c r="Y533">
        <v>31.01</v>
      </c>
      <c r="Z533">
        <v>38.76</v>
      </c>
      <c r="AA533">
        <v>310.08</v>
      </c>
      <c r="AB533" t="s">
        <v>1547</v>
      </c>
      <c r="AD533" t="s">
        <v>1567</v>
      </c>
      <c r="AE533" t="s">
        <v>1590</v>
      </c>
      <c r="AF533" t="s">
        <v>1591</v>
      </c>
      <c r="AG533" t="s">
        <v>1592</v>
      </c>
      <c r="AH533" t="s">
        <v>1607</v>
      </c>
      <c r="AI533">
        <v>0</v>
      </c>
      <c r="AJ533">
        <v>1</v>
      </c>
      <c r="AK533" t="s">
        <v>1608</v>
      </c>
      <c r="AL533">
        <v>44413</v>
      </c>
      <c r="AM533" t="s">
        <v>1602</v>
      </c>
      <c r="AN533" t="b">
        <v>1</v>
      </c>
      <c r="AO533" t="b">
        <v>1</v>
      </c>
      <c r="AP533" t="b">
        <v>1</v>
      </c>
    </row>
    <row r="534" spans="1:42" x14ac:dyDescent="0.25">
      <c r="A534" t="s">
        <v>314</v>
      </c>
      <c r="B534">
        <v>13240691</v>
      </c>
      <c r="C534" t="s">
        <v>1973</v>
      </c>
      <c r="D534" t="s">
        <v>1971</v>
      </c>
      <c r="E534" t="s">
        <v>1974</v>
      </c>
      <c r="F534" t="s">
        <v>1556</v>
      </c>
      <c r="G534" t="s">
        <v>1574</v>
      </c>
      <c r="H534" t="s">
        <v>167</v>
      </c>
      <c r="I534" t="s">
        <v>1542</v>
      </c>
      <c r="J534" t="s">
        <v>1564</v>
      </c>
      <c r="K534">
        <v>1</v>
      </c>
      <c r="L534" t="s">
        <v>1542</v>
      </c>
      <c r="N534" t="s">
        <v>1634</v>
      </c>
      <c r="O534" t="s">
        <v>1545</v>
      </c>
      <c r="R534" t="s">
        <v>1565</v>
      </c>
      <c r="T534" t="s">
        <v>1566</v>
      </c>
      <c r="U534" t="s">
        <v>1</v>
      </c>
      <c r="V534">
        <v>44440</v>
      </c>
      <c r="W534" t="s">
        <v>1</v>
      </c>
      <c r="X534">
        <v>56</v>
      </c>
      <c r="Y534">
        <v>36.909999999999997</v>
      </c>
      <c r="Z534">
        <v>46.14</v>
      </c>
      <c r="AA534">
        <v>369.12</v>
      </c>
      <c r="AB534" t="s">
        <v>1547</v>
      </c>
      <c r="AD534" t="s">
        <v>1567</v>
      </c>
      <c r="AE534" t="s">
        <v>1567</v>
      </c>
      <c r="AF534" t="s">
        <v>1549</v>
      </c>
      <c r="AG534" t="s">
        <v>1</v>
      </c>
      <c r="AH534" t="s">
        <v>1975</v>
      </c>
      <c r="AI534" t="s">
        <v>1584</v>
      </c>
      <c r="AJ534">
        <v>1</v>
      </c>
      <c r="AK534" t="s">
        <v>1552</v>
      </c>
      <c r="AL534">
        <v>44440</v>
      </c>
      <c r="AM534" t="s">
        <v>1570</v>
      </c>
      <c r="AN534" t="b">
        <v>1</v>
      </c>
      <c r="AO534" t="b">
        <v>1</v>
      </c>
      <c r="AP534" t="b">
        <v>1</v>
      </c>
    </row>
    <row r="535" spans="1:42" x14ac:dyDescent="0.25">
      <c r="A535" t="s">
        <v>1220</v>
      </c>
      <c r="B535">
        <v>13182358</v>
      </c>
      <c r="C535" t="s">
        <v>1973</v>
      </c>
      <c r="D535" t="s">
        <v>2315</v>
      </c>
      <c r="E535" t="s">
        <v>2316</v>
      </c>
      <c r="F535" t="s">
        <v>1539</v>
      </c>
      <c r="G535" t="s">
        <v>153</v>
      </c>
      <c r="H535" t="s">
        <v>1541</v>
      </c>
      <c r="I535" t="s">
        <v>2087</v>
      </c>
      <c r="J535" t="s">
        <v>2108</v>
      </c>
      <c r="K535">
        <v>1</v>
      </c>
      <c r="L535" t="s">
        <v>1542</v>
      </c>
      <c r="N535" t="s">
        <v>2089</v>
      </c>
      <c r="R535" t="s">
        <v>2109</v>
      </c>
      <c r="S535" t="s">
        <v>1548</v>
      </c>
      <c r="T535" t="s">
        <v>2110</v>
      </c>
      <c r="U535" t="s">
        <v>1</v>
      </c>
      <c r="V535">
        <v>44370</v>
      </c>
      <c r="W535" t="s">
        <v>1</v>
      </c>
      <c r="X535">
        <v>24</v>
      </c>
      <c r="Y535">
        <v>16.27</v>
      </c>
      <c r="Z535">
        <v>20.34</v>
      </c>
      <c r="AA535">
        <v>162.72</v>
      </c>
      <c r="AB535" t="s">
        <v>1541</v>
      </c>
      <c r="AD535" t="s">
        <v>1548</v>
      </c>
      <c r="AE535" t="s">
        <v>1548</v>
      </c>
      <c r="AF535" t="s">
        <v>1549</v>
      </c>
      <c r="AG535" t="s">
        <v>1</v>
      </c>
      <c r="AH535">
        <v>0</v>
      </c>
      <c r="AI535">
        <v>0</v>
      </c>
      <c r="AJ535">
        <v>0</v>
      </c>
      <c r="AK535" t="s">
        <v>1608</v>
      </c>
      <c r="AL535">
        <v>44866</v>
      </c>
      <c r="AM535" t="s">
        <v>2109</v>
      </c>
      <c r="AN535" t="b">
        <v>1</v>
      </c>
      <c r="AO535" t="b">
        <v>1</v>
      </c>
      <c r="AP535" t="s">
        <v>1541</v>
      </c>
    </row>
    <row r="536" spans="1:42" x14ac:dyDescent="0.25">
      <c r="A536" t="s">
        <v>504</v>
      </c>
      <c r="B536">
        <v>10621993</v>
      </c>
      <c r="C536" t="s">
        <v>1958</v>
      </c>
      <c r="D536" t="s">
        <v>1959</v>
      </c>
      <c r="E536" t="s">
        <v>1960</v>
      </c>
      <c r="F536" t="s">
        <v>1539</v>
      </c>
      <c r="G536" t="s">
        <v>1574</v>
      </c>
      <c r="H536" t="s">
        <v>1582</v>
      </c>
      <c r="I536" t="s">
        <v>1542</v>
      </c>
      <c r="J536" t="s">
        <v>1543</v>
      </c>
      <c r="K536">
        <v>1</v>
      </c>
      <c r="L536" t="s">
        <v>1542</v>
      </c>
      <c r="N536" t="s">
        <v>1544</v>
      </c>
      <c r="O536" t="s">
        <v>1545</v>
      </c>
      <c r="Q536" t="s">
        <v>1576</v>
      </c>
      <c r="R536" t="s">
        <v>1546</v>
      </c>
      <c r="T536" t="s">
        <v>1546</v>
      </c>
      <c r="U536" t="s">
        <v>1</v>
      </c>
      <c r="V536">
        <v>40378</v>
      </c>
      <c r="W536" t="s">
        <v>1</v>
      </c>
      <c r="X536">
        <v>57</v>
      </c>
      <c r="Y536">
        <v>43.02</v>
      </c>
      <c r="Z536">
        <v>53.78</v>
      </c>
      <c r="AA536">
        <v>430.24</v>
      </c>
      <c r="AB536" t="s">
        <v>1547</v>
      </c>
      <c r="AD536" t="s">
        <v>1548</v>
      </c>
      <c r="AE536" t="s">
        <v>1583</v>
      </c>
      <c r="AF536" t="s">
        <v>1591</v>
      </c>
      <c r="AG536" t="s">
        <v>1624</v>
      </c>
      <c r="AH536" t="s">
        <v>1961</v>
      </c>
      <c r="AI536" t="s">
        <v>1626</v>
      </c>
      <c r="AJ536">
        <v>1</v>
      </c>
      <c r="AK536" t="s">
        <v>1</v>
      </c>
      <c r="AL536" t="s">
        <v>1</v>
      </c>
      <c r="AM536" t="s">
        <v>1546</v>
      </c>
      <c r="AN536" t="b">
        <v>1</v>
      </c>
      <c r="AO536" t="b">
        <v>1</v>
      </c>
      <c r="AP536" t="b">
        <v>1</v>
      </c>
    </row>
    <row r="537" spans="1:42" x14ac:dyDescent="0.25">
      <c r="A537" t="s">
        <v>1423</v>
      </c>
      <c r="B537">
        <v>11608456</v>
      </c>
      <c r="C537" t="s">
        <v>2529</v>
      </c>
      <c r="D537" t="s">
        <v>2527</v>
      </c>
      <c r="E537" t="s">
        <v>2530</v>
      </c>
      <c r="F537" t="s">
        <v>1539</v>
      </c>
      <c r="G537" t="s">
        <v>207</v>
      </c>
      <c r="H537" t="s">
        <v>1541</v>
      </c>
      <c r="I537" t="s">
        <v>2087</v>
      </c>
      <c r="J537" t="s">
        <v>2088</v>
      </c>
      <c r="K537">
        <v>1</v>
      </c>
      <c r="L537" t="s">
        <v>1542</v>
      </c>
      <c r="N537" t="s">
        <v>2089</v>
      </c>
      <c r="O537" t="s">
        <v>1545</v>
      </c>
      <c r="P537" t="s">
        <v>1545</v>
      </c>
      <c r="Q537" t="s">
        <v>1576</v>
      </c>
      <c r="R537" t="s">
        <v>2121</v>
      </c>
      <c r="T537" t="s">
        <v>2121</v>
      </c>
      <c r="U537" t="s">
        <v>2121</v>
      </c>
      <c r="V537">
        <v>42555</v>
      </c>
      <c r="W537" t="s">
        <v>1</v>
      </c>
      <c r="X537">
        <v>33</v>
      </c>
      <c r="Y537">
        <v>22.06</v>
      </c>
      <c r="Z537">
        <v>27.58</v>
      </c>
      <c r="AA537">
        <v>220.64</v>
      </c>
      <c r="AB537" t="s">
        <v>2040</v>
      </c>
      <c r="AD537" t="s">
        <v>1567</v>
      </c>
      <c r="AE537">
        <v>0</v>
      </c>
      <c r="AF537" t="s">
        <v>1591</v>
      </c>
      <c r="AG537" t="s">
        <v>1567</v>
      </c>
      <c r="AH537">
        <v>0</v>
      </c>
      <c r="AI537">
        <v>0</v>
      </c>
      <c r="AJ537">
        <v>0</v>
      </c>
      <c r="AK537" t="s">
        <v>1608</v>
      </c>
      <c r="AL537">
        <v>44707</v>
      </c>
      <c r="AM537" t="s">
        <v>2044</v>
      </c>
      <c r="AN537" t="b">
        <v>1</v>
      </c>
      <c r="AO537" t="b">
        <v>1</v>
      </c>
      <c r="AP537" t="b">
        <v>1</v>
      </c>
    </row>
    <row r="538" spans="1:42" x14ac:dyDescent="0.25">
      <c r="A538" t="s">
        <v>3166</v>
      </c>
      <c r="B538" t="s">
        <v>3167</v>
      </c>
      <c r="C538" t="s">
        <v>3168</v>
      </c>
      <c r="D538" t="s">
        <v>1781</v>
      </c>
      <c r="E538" t="s">
        <v>3169</v>
      </c>
      <c r="F538" t="s">
        <v>1539</v>
      </c>
      <c r="G538" t="s">
        <v>1541</v>
      </c>
      <c r="H538" t="s">
        <v>1541</v>
      </c>
      <c r="I538" t="s">
        <v>2095</v>
      </c>
      <c r="J538" t="s">
        <v>1541</v>
      </c>
      <c r="K538">
        <v>1</v>
      </c>
      <c r="L538" t="s">
        <v>2096</v>
      </c>
      <c r="M538" t="s">
        <v>2087</v>
      </c>
      <c r="N538" t="s">
        <v>2089</v>
      </c>
      <c r="R538" t="s">
        <v>2109</v>
      </c>
      <c r="S538" t="s">
        <v>1548</v>
      </c>
      <c r="T538" t="s">
        <v>2110</v>
      </c>
      <c r="U538" t="s">
        <v>1</v>
      </c>
      <c r="V538">
        <v>44851</v>
      </c>
      <c r="W538" t="s">
        <v>1</v>
      </c>
      <c r="X538" t="s">
        <v>1541</v>
      </c>
      <c r="Y538" t="s">
        <v>1541</v>
      </c>
      <c r="Z538">
        <v>21.3</v>
      </c>
      <c r="AA538">
        <v>172.285</v>
      </c>
      <c r="AB538" t="s">
        <v>1541</v>
      </c>
      <c r="AC538" t="s">
        <v>1557</v>
      </c>
      <c r="AD538" t="s">
        <v>1548</v>
      </c>
      <c r="AE538" t="s">
        <v>1548</v>
      </c>
      <c r="AF538" t="s">
        <v>1549</v>
      </c>
      <c r="AG538" t="s">
        <v>1</v>
      </c>
      <c r="AH538">
        <v>0</v>
      </c>
      <c r="AI538">
        <v>0</v>
      </c>
      <c r="AJ538">
        <v>0</v>
      </c>
      <c r="AK538" t="s">
        <v>1552</v>
      </c>
      <c r="AL538">
        <v>44848</v>
      </c>
      <c r="AM538" t="s">
        <v>2109</v>
      </c>
      <c r="AN538" t="b">
        <v>1</v>
      </c>
      <c r="AO538" t="s">
        <v>1541</v>
      </c>
      <c r="AP538" t="s">
        <v>1541</v>
      </c>
    </row>
    <row r="539" spans="1:42" x14ac:dyDescent="0.25">
      <c r="A539" t="s">
        <v>862</v>
      </c>
      <c r="B539">
        <v>10972376</v>
      </c>
      <c r="C539" t="s">
        <v>1980</v>
      </c>
      <c r="D539" t="s">
        <v>1952</v>
      </c>
      <c r="E539" t="s">
        <v>1981</v>
      </c>
      <c r="F539" t="s">
        <v>1539</v>
      </c>
      <c r="G539" t="s">
        <v>1540</v>
      </c>
      <c r="H539" t="s">
        <v>1541</v>
      </c>
      <c r="I539" t="s">
        <v>1542</v>
      </c>
      <c r="J539" t="s">
        <v>1598</v>
      </c>
      <c r="K539">
        <v>1</v>
      </c>
      <c r="L539" t="s">
        <v>1542</v>
      </c>
      <c r="N539" t="s">
        <v>1544</v>
      </c>
      <c r="O539" t="s">
        <v>1545</v>
      </c>
      <c r="Q539" t="s">
        <v>1576</v>
      </c>
      <c r="R539" t="s">
        <v>1729</v>
      </c>
      <c r="T539" t="s">
        <v>1729</v>
      </c>
      <c r="U539" t="s">
        <v>1</v>
      </c>
      <c r="V539">
        <v>41785</v>
      </c>
      <c r="W539" t="s">
        <v>1</v>
      </c>
      <c r="X539">
        <v>50</v>
      </c>
      <c r="Y539">
        <v>26.41</v>
      </c>
      <c r="Z539">
        <v>33.01</v>
      </c>
      <c r="AA539">
        <v>264.08</v>
      </c>
      <c r="AB539" t="s">
        <v>1547</v>
      </c>
      <c r="AD539" t="s">
        <v>1583</v>
      </c>
      <c r="AE539" t="s">
        <v>1567</v>
      </c>
      <c r="AF539" t="s">
        <v>1591</v>
      </c>
      <c r="AG539" t="s">
        <v>1611</v>
      </c>
      <c r="AH539" t="s">
        <v>1982</v>
      </c>
      <c r="AI539" t="s">
        <v>1982</v>
      </c>
      <c r="AJ539">
        <v>1</v>
      </c>
      <c r="AK539" t="s">
        <v>1866</v>
      </c>
      <c r="AL539">
        <v>41785</v>
      </c>
      <c r="AM539" t="s">
        <v>1602</v>
      </c>
      <c r="AN539" t="b">
        <v>1</v>
      </c>
      <c r="AO539" t="b">
        <v>1</v>
      </c>
      <c r="AP539" t="b">
        <v>1</v>
      </c>
    </row>
    <row r="540" spans="1:42" x14ac:dyDescent="0.25">
      <c r="A540" t="s">
        <v>2709</v>
      </c>
      <c r="B540" t="s">
        <v>2710</v>
      </c>
      <c r="C540" t="s">
        <v>2711</v>
      </c>
      <c r="D540" t="s">
        <v>1716</v>
      </c>
      <c r="E540" t="s">
        <v>2712</v>
      </c>
      <c r="F540" t="s">
        <v>1539</v>
      </c>
      <c r="G540" t="s">
        <v>1541</v>
      </c>
      <c r="H540" t="s">
        <v>1541</v>
      </c>
      <c r="I540" t="s">
        <v>2707</v>
      </c>
      <c r="J540" t="s">
        <v>1541</v>
      </c>
      <c r="K540">
        <v>1</v>
      </c>
      <c r="L540" t="s">
        <v>2096</v>
      </c>
      <c r="M540" t="s">
        <v>2087</v>
      </c>
      <c r="N540" t="s">
        <v>2089</v>
      </c>
      <c r="O540" t="s">
        <v>1545</v>
      </c>
      <c r="R540" t="s">
        <v>1642</v>
      </c>
      <c r="T540" t="s">
        <v>1642</v>
      </c>
      <c r="U540" t="s">
        <v>1</v>
      </c>
      <c r="V540">
        <v>44410</v>
      </c>
      <c r="W540" t="s">
        <v>1</v>
      </c>
      <c r="X540" t="s">
        <v>1541</v>
      </c>
      <c r="Y540" t="s">
        <v>1541</v>
      </c>
      <c r="Z540">
        <v>19.93</v>
      </c>
      <c r="AA540">
        <v>161.32499999999999</v>
      </c>
      <c r="AB540" t="s">
        <v>1557</v>
      </c>
      <c r="AD540" t="s">
        <v>1583</v>
      </c>
      <c r="AE540" t="s">
        <v>1567</v>
      </c>
      <c r="AF540" t="s">
        <v>1591</v>
      </c>
      <c r="AG540" t="s">
        <v>1611</v>
      </c>
      <c r="AH540" t="s">
        <v>1687</v>
      </c>
      <c r="AI540" t="s">
        <v>1686</v>
      </c>
      <c r="AJ540">
        <v>3</v>
      </c>
      <c r="AK540" t="s">
        <v>1552</v>
      </c>
      <c r="AL540">
        <v>44410</v>
      </c>
      <c r="AM540" t="s">
        <v>1602</v>
      </c>
      <c r="AN540" t="b">
        <v>1</v>
      </c>
      <c r="AO540" t="s">
        <v>1541</v>
      </c>
      <c r="AP540" t="b">
        <v>1</v>
      </c>
    </row>
    <row r="541" spans="1:42" x14ac:dyDescent="0.25">
      <c r="A541" t="s">
        <v>3617</v>
      </c>
      <c r="B541" t="s">
        <v>3618</v>
      </c>
      <c r="C541" t="s">
        <v>2711</v>
      </c>
      <c r="D541" t="s">
        <v>3619</v>
      </c>
      <c r="E541" t="s">
        <v>3620</v>
      </c>
      <c r="F541" t="s">
        <v>1556</v>
      </c>
      <c r="G541" t="s">
        <v>1541</v>
      </c>
      <c r="H541" t="s">
        <v>1541</v>
      </c>
      <c r="I541" t="s">
        <v>3621</v>
      </c>
      <c r="J541" t="s">
        <v>1541</v>
      </c>
      <c r="K541">
        <v>1</v>
      </c>
      <c r="L541" t="s">
        <v>2636</v>
      </c>
      <c r="N541" t="s">
        <v>2089</v>
      </c>
      <c r="R541" t="s">
        <v>2090</v>
      </c>
      <c r="T541" t="s">
        <v>2090</v>
      </c>
      <c r="U541" t="s">
        <v>1</v>
      </c>
      <c r="V541">
        <v>44354</v>
      </c>
      <c r="W541" t="s">
        <v>1</v>
      </c>
      <c r="X541" t="s">
        <v>1541</v>
      </c>
      <c r="Y541" t="s">
        <v>1541</v>
      </c>
      <c r="Z541">
        <v>20</v>
      </c>
      <c r="AA541">
        <v>161.88499999999999</v>
      </c>
      <c r="AB541" t="s">
        <v>2091</v>
      </c>
      <c r="AD541" t="s">
        <v>1567</v>
      </c>
      <c r="AE541">
        <v>0</v>
      </c>
      <c r="AF541" t="s">
        <v>1591</v>
      </c>
      <c r="AG541" t="s">
        <v>1567</v>
      </c>
      <c r="AH541">
        <v>0</v>
      </c>
      <c r="AI541">
        <v>0</v>
      </c>
      <c r="AJ541">
        <v>0</v>
      </c>
      <c r="AK541" t="s">
        <v>1552</v>
      </c>
      <c r="AL541">
        <v>44354</v>
      </c>
      <c r="AM541" t="s">
        <v>2044</v>
      </c>
      <c r="AN541" t="b">
        <v>1</v>
      </c>
      <c r="AO541" t="s">
        <v>1541</v>
      </c>
      <c r="AP541" t="b">
        <v>1</v>
      </c>
    </row>
    <row r="542" spans="1:42" x14ac:dyDescent="0.25">
      <c r="A542" t="s">
        <v>3053</v>
      </c>
      <c r="B542" t="s">
        <v>3054</v>
      </c>
      <c r="C542" t="s">
        <v>3055</v>
      </c>
      <c r="D542" t="s">
        <v>1804</v>
      </c>
      <c r="E542" t="s">
        <v>3056</v>
      </c>
      <c r="F542" t="s">
        <v>1539</v>
      </c>
      <c r="G542" t="s">
        <v>1541</v>
      </c>
      <c r="H542" t="s">
        <v>1541</v>
      </c>
      <c r="I542" t="s">
        <v>3002</v>
      </c>
      <c r="J542" t="s">
        <v>1541</v>
      </c>
      <c r="K542">
        <v>1</v>
      </c>
      <c r="L542" t="s">
        <v>2636</v>
      </c>
      <c r="N542" t="s">
        <v>2089</v>
      </c>
      <c r="O542" t="s">
        <v>1545</v>
      </c>
      <c r="P542" t="s">
        <v>1545</v>
      </c>
      <c r="R542" t="s">
        <v>2121</v>
      </c>
      <c r="S542" t="s">
        <v>3047</v>
      </c>
      <c r="T542" t="s">
        <v>3048</v>
      </c>
      <c r="U542" t="s">
        <v>2121</v>
      </c>
      <c r="V542">
        <v>44237</v>
      </c>
      <c r="W542" t="s">
        <v>1</v>
      </c>
      <c r="X542" t="s">
        <v>1541</v>
      </c>
      <c r="Y542" t="s">
        <v>1541</v>
      </c>
      <c r="Z542">
        <v>20.6</v>
      </c>
      <c r="AA542">
        <v>166.685</v>
      </c>
      <c r="AB542" t="s">
        <v>2040</v>
      </c>
      <c r="AD542" t="s">
        <v>1590</v>
      </c>
      <c r="AE542">
        <v>0</v>
      </c>
      <c r="AF542" t="s">
        <v>1591</v>
      </c>
      <c r="AG542" t="s">
        <v>1590</v>
      </c>
      <c r="AH542">
        <v>0</v>
      </c>
      <c r="AI542">
        <v>0</v>
      </c>
      <c r="AJ542">
        <v>0</v>
      </c>
      <c r="AK542" t="s">
        <v>1608</v>
      </c>
      <c r="AL542">
        <v>44707</v>
      </c>
      <c r="AM542" t="s">
        <v>2044</v>
      </c>
      <c r="AN542" t="b">
        <v>1</v>
      </c>
      <c r="AO542" t="s">
        <v>1541</v>
      </c>
      <c r="AP542" t="b">
        <v>1</v>
      </c>
    </row>
    <row r="543" spans="1:42" x14ac:dyDescent="0.25">
      <c r="A543" t="s">
        <v>3963</v>
      </c>
      <c r="B543" t="s">
        <v>3964</v>
      </c>
      <c r="C543" t="s">
        <v>3965</v>
      </c>
      <c r="D543" t="s">
        <v>2481</v>
      </c>
      <c r="E543" t="s">
        <v>3966</v>
      </c>
      <c r="F543" t="s">
        <v>1539</v>
      </c>
      <c r="G543" t="s">
        <v>1541</v>
      </c>
      <c r="H543" t="s">
        <v>1541</v>
      </c>
      <c r="I543" t="s">
        <v>3897</v>
      </c>
      <c r="J543" t="s">
        <v>1541</v>
      </c>
      <c r="K543">
        <v>1</v>
      </c>
      <c r="L543" t="s">
        <v>2636</v>
      </c>
      <c r="N543" t="s">
        <v>2089</v>
      </c>
      <c r="R543" t="s">
        <v>2090</v>
      </c>
      <c r="T543" t="s">
        <v>2090</v>
      </c>
      <c r="U543" t="s">
        <v>1</v>
      </c>
      <c r="V543">
        <v>44382</v>
      </c>
      <c r="W543" t="s">
        <v>1</v>
      </c>
      <c r="X543" t="s">
        <v>1541</v>
      </c>
      <c r="Y543" t="s">
        <v>1541</v>
      </c>
      <c r="Z543">
        <v>20</v>
      </c>
      <c r="AA543">
        <v>161.88499999999999</v>
      </c>
      <c r="AB543" t="s">
        <v>2091</v>
      </c>
      <c r="AD543" t="s">
        <v>1567</v>
      </c>
      <c r="AE543">
        <v>0</v>
      </c>
      <c r="AF543" t="s">
        <v>1591</v>
      </c>
      <c r="AG543" t="s">
        <v>1567</v>
      </c>
      <c r="AH543">
        <v>0</v>
      </c>
      <c r="AI543">
        <v>0</v>
      </c>
      <c r="AJ543">
        <v>0</v>
      </c>
      <c r="AK543" t="s">
        <v>1552</v>
      </c>
      <c r="AL543">
        <v>44382</v>
      </c>
      <c r="AM543" t="s">
        <v>2044</v>
      </c>
      <c r="AN543" t="b">
        <v>1</v>
      </c>
      <c r="AO543" t="s">
        <v>1541</v>
      </c>
      <c r="AP543" t="b">
        <v>1</v>
      </c>
    </row>
    <row r="544" spans="1:42" x14ac:dyDescent="0.25">
      <c r="A544" t="s">
        <v>3643</v>
      </c>
      <c r="B544" t="s">
        <v>3644</v>
      </c>
      <c r="C544" t="s">
        <v>3645</v>
      </c>
      <c r="D544" t="s">
        <v>2186</v>
      </c>
      <c r="E544" t="s">
        <v>3646</v>
      </c>
      <c r="F544" t="s">
        <v>1539</v>
      </c>
      <c r="G544" t="s">
        <v>1541</v>
      </c>
      <c r="H544" t="s">
        <v>1541</v>
      </c>
      <c r="I544" t="s">
        <v>3621</v>
      </c>
      <c r="J544" t="s">
        <v>1541</v>
      </c>
      <c r="K544">
        <v>1</v>
      </c>
      <c r="L544" t="s">
        <v>2636</v>
      </c>
      <c r="N544" t="s">
        <v>2089</v>
      </c>
      <c r="R544" t="s">
        <v>2090</v>
      </c>
      <c r="T544" t="s">
        <v>2090</v>
      </c>
      <c r="U544" t="s">
        <v>1</v>
      </c>
      <c r="V544">
        <v>43608</v>
      </c>
      <c r="W544" t="s">
        <v>1</v>
      </c>
      <c r="X544" t="s">
        <v>1541</v>
      </c>
      <c r="Y544" t="s">
        <v>1541</v>
      </c>
      <c r="Z544">
        <v>20.63</v>
      </c>
      <c r="AA544">
        <v>166.92499999999998</v>
      </c>
      <c r="AB544" t="s">
        <v>2091</v>
      </c>
      <c r="AD544" t="s">
        <v>1567</v>
      </c>
      <c r="AE544">
        <v>0</v>
      </c>
      <c r="AF544" t="s">
        <v>1591</v>
      </c>
      <c r="AG544" t="s">
        <v>1567</v>
      </c>
      <c r="AH544">
        <v>0</v>
      </c>
      <c r="AI544">
        <v>0</v>
      </c>
      <c r="AJ544">
        <v>0</v>
      </c>
      <c r="AK544" t="s">
        <v>1608</v>
      </c>
      <c r="AL544">
        <v>44166</v>
      </c>
      <c r="AM544" t="s">
        <v>2044</v>
      </c>
      <c r="AN544" t="b">
        <v>1</v>
      </c>
      <c r="AO544" t="s">
        <v>1541</v>
      </c>
      <c r="AP544" t="b">
        <v>1</v>
      </c>
    </row>
    <row r="545" spans="1:42" x14ac:dyDescent="0.25">
      <c r="A545" t="s">
        <v>778</v>
      </c>
      <c r="B545">
        <v>10876843</v>
      </c>
      <c r="C545" t="s">
        <v>2001</v>
      </c>
      <c r="D545" t="s">
        <v>2002</v>
      </c>
      <c r="E545" t="s">
        <v>2003</v>
      </c>
      <c r="F545" t="s">
        <v>1539</v>
      </c>
      <c r="G545" t="s">
        <v>1574</v>
      </c>
      <c r="H545" t="s">
        <v>1582</v>
      </c>
      <c r="I545" t="s">
        <v>1542</v>
      </c>
      <c r="J545" t="s">
        <v>1598</v>
      </c>
      <c r="K545">
        <v>1</v>
      </c>
      <c r="L545" t="s">
        <v>1542</v>
      </c>
      <c r="N545" t="s">
        <v>1544</v>
      </c>
      <c r="O545" t="s">
        <v>1545</v>
      </c>
      <c r="Q545" t="s">
        <v>1576</v>
      </c>
      <c r="R545" t="s">
        <v>1642</v>
      </c>
      <c r="T545" t="s">
        <v>1642</v>
      </c>
      <c r="U545" t="s">
        <v>1</v>
      </c>
      <c r="V545">
        <v>41442</v>
      </c>
      <c r="W545" t="s">
        <v>1</v>
      </c>
      <c r="X545">
        <v>56</v>
      </c>
      <c r="Y545">
        <v>36.909999999999997</v>
      </c>
      <c r="Z545">
        <v>46.14</v>
      </c>
      <c r="AA545">
        <v>369.12</v>
      </c>
      <c r="AB545" t="s">
        <v>1547</v>
      </c>
      <c r="AD545" t="s">
        <v>1567</v>
      </c>
      <c r="AE545" t="s">
        <v>1583</v>
      </c>
      <c r="AF545" t="s">
        <v>1591</v>
      </c>
      <c r="AG545" t="s">
        <v>1665</v>
      </c>
      <c r="AH545" t="s">
        <v>1687</v>
      </c>
      <c r="AI545" t="s">
        <v>1942</v>
      </c>
      <c r="AJ545">
        <v>1</v>
      </c>
      <c r="AK545" t="s">
        <v>1</v>
      </c>
      <c r="AL545" t="s">
        <v>1</v>
      </c>
      <c r="AM545" t="s">
        <v>1602</v>
      </c>
      <c r="AN545" t="b">
        <v>1</v>
      </c>
      <c r="AO545" t="b">
        <v>1</v>
      </c>
      <c r="AP545" t="b">
        <v>1</v>
      </c>
    </row>
    <row r="546" spans="1:42" x14ac:dyDescent="0.25">
      <c r="A546" t="s">
        <v>1104</v>
      </c>
      <c r="B546">
        <v>13275957</v>
      </c>
      <c r="C546" t="s">
        <v>2240</v>
      </c>
      <c r="D546" t="s">
        <v>2241</v>
      </c>
      <c r="E546" t="s">
        <v>2242</v>
      </c>
      <c r="F546" t="s">
        <v>1539</v>
      </c>
      <c r="G546" t="s">
        <v>1605</v>
      </c>
      <c r="H546" t="s">
        <v>1541</v>
      </c>
      <c r="I546" t="s">
        <v>2087</v>
      </c>
      <c r="J546" t="s">
        <v>2207</v>
      </c>
      <c r="K546">
        <v>1</v>
      </c>
      <c r="L546" t="s">
        <v>1542</v>
      </c>
      <c r="N546" t="s">
        <v>2089</v>
      </c>
      <c r="O546" t="s">
        <v>1545</v>
      </c>
      <c r="Q546" t="s">
        <v>1576</v>
      </c>
      <c r="R546" t="s">
        <v>1729</v>
      </c>
      <c r="T546" t="s">
        <v>1729</v>
      </c>
      <c r="U546" t="s">
        <v>1</v>
      </c>
      <c r="V546">
        <v>44445</v>
      </c>
      <c r="W546" t="s">
        <v>1</v>
      </c>
      <c r="X546">
        <v>36</v>
      </c>
      <c r="Y546">
        <v>22.55</v>
      </c>
      <c r="Z546">
        <v>28.19</v>
      </c>
      <c r="AA546">
        <v>225.52</v>
      </c>
      <c r="AB546" t="s">
        <v>1557</v>
      </c>
      <c r="AD546" t="s">
        <v>1567</v>
      </c>
      <c r="AE546" t="s">
        <v>1583</v>
      </c>
      <c r="AF546" t="s">
        <v>1591</v>
      </c>
      <c r="AG546" t="s">
        <v>1665</v>
      </c>
      <c r="AH546" t="s">
        <v>1730</v>
      </c>
      <c r="AI546" t="s">
        <v>2243</v>
      </c>
      <c r="AJ546">
        <v>2</v>
      </c>
      <c r="AK546" t="s">
        <v>1552</v>
      </c>
      <c r="AL546">
        <v>44445</v>
      </c>
      <c r="AM546" t="s">
        <v>1602</v>
      </c>
      <c r="AN546" t="b">
        <v>1</v>
      </c>
      <c r="AO546" t="b">
        <v>1</v>
      </c>
      <c r="AP546" t="b">
        <v>1</v>
      </c>
    </row>
    <row r="547" spans="1:42" x14ac:dyDescent="0.25">
      <c r="A547" t="s">
        <v>1160</v>
      </c>
      <c r="B547">
        <v>10016428</v>
      </c>
      <c r="C547" t="s">
        <v>2279</v>
      </c>
      <c r="D547" t="s">
        <v>1781</v>
      </c>
      <c r="E547" t="s">
        <v>2280</v>
      </c>
      <c r="F547" t="s">
        <v>1539</v>
      </c>
      <c r="G547" t="s">
        <v>1769</v>
      </c>
      <c r="H547" t="s">
        <v>1541</v>
      </c>
      <c r="I547" t="s">
        <v>2087</v>
      </c>
      <c r="J547" t="s">
        <v>2088</v>
      </c>
      <c r="K547">
        <v>1</v>
      </c>
      <c r="L547" t="s">
        <v>1542</v>
      </c>
      <c r="N547" t="s">
        <v>2089</v>
      </c>
      <c r="R547" t="s">
        <v>1635</v>
      </c>
      <c r="T547" t="s">
        <v>1635</v>
      </c>
      <c r="U547" t="s">
        <v>1</v>
      </c>
      <c r="V547">
        <v>39600</v>
      </c>
      <c r="W547" t="s">
        <v>1</v>
      </c>
      <c r="X547">
        <v>69</v>
      </c>
      <c r="Y547">
        <v>80.31</v>
      </c>
      <c r="Z547">
        <v>100.39</v>
      </c>
      <c r="AA547">
        <v>803.12</v>
      </c>
      <c r="AB547" t="s">
        <v>1547</v>
      </c>
      <c r="AD547" t="s">
        <v>1583</v>
      </c>
      <c r="AE547" t="s">
        <v>1590</v>
      </c>
      <c r="AF547" t="s">
        <v>1591</v>
      </c>
      <c r="AG547" t="s">
        <v>2013</v>
      </c>
      <c r="AH547">
        <v>0</v>
      </c>
      <c r="AI547">
        <v>0</v>
      </c>
      <c r="AJ547">
        <v>1</v>
      </c>
      <c r="AK547" t="s">
        <v>1</v>
      </c>
      <c r="AL547" t="s">
        <v>1</v>
      </c>
      <c r="AM547" t="s">
        <v>2044</v>
      </c>
      <c r="AN547" t="b">
        <v>1</v>
      </c>
      <c r="AO547" t="b">
        <v>1</v>
      </c>
      <c r="AP547" t="b">
        <v>1</v>
      </c>
    </row>
    <row r="548" spans="1:42" x14ac:dyDescent="0.25">
      <c r="A548" t="s">
        <v>1099</v>
      </c>
      <c r="B548">
        <v>13080005</v>
      </c>
      <c r="C548" t="s">
        <v>2238</v>
      </c>
      <c r="D548" t="s">
        <v>2236</v>
      </c>
      <c r="E548" t="s">
        <v>2239</v>
      </c>
      <c r="F548" t="s">
        <v>1539</v>
      </c>
      <c r="G548" t="s">
        <v>153</v>
      </c>
      <c r="H548" t="s">
        <v>1541</v>
      </c>
      <c r="I548" t="s">
        <v>2087</v>
      </c>
      <c r="J548" t="s">
        <v>2088</v>
      </c>
      <c r="K548">
        <v>1</v>
      </c>
      <c r="L548" t="s">
        <v>1542</v>
      </c>
      <c r="N548" t="s">
        <v>2089</v>
      </c>
      <c r="R548" t="s">
        <v>2090</v>
      </c>
      <c r="T548" t="s">
        <v>2090</v>
      </c>
      <c r="U548" t="s">
        <v>1</v>
      </c>
      <c r="V548">
        <v>44301</v>
      </c>
      <c r="W548" t="s">
        <v>1</v>
      </c>
      <c r="X548">
        <v>26</v>
      </c>
      <c r="Y548">
        <v>18.7</v>
      </c>
      <c r="Z548">
        <v>23.38</v>
      </c>
      <c r="AA548">
        <v>187.04</v>
      </c>
      <c r="AB548" t="s">
        <v>2091</v>
      </c>
      <c r="AD548" t="s">
        <v>1583</v>
      </c>
      <c r="AE548">
        <v>0</v>
      </c>
      <c r="AF548" t="s">
        <v>1591</v>
      </c>
      <c r="AG548" t="s">
        <v>1583</v>
      </c>
      <c r="AH548">
        <v>0</v>
      </c>
      <c r="AI548">
        <v>0</v>
      </c>
      <c r="AJ548">
        <v>0</v>
      </c>
      <c r="AK548" t="s">
        <v>1552</v>
      </c>
      <c r="AL548">
        <v>44270</v>
      </c>
      <c r="AM548" t="s">
        <v>2044</v>
      </c>
      <c r="AN548" t="b">
        <v>1</v>
      </c>
      <c r="AO548" t="b">
        <v>1</v>
      </c>
      <c r="AP548" t="b">
        <v>1</v>
      </c>
    </row>
    <row r="549" spans="1:42" x14ac:dyDescent="0.25">
      <c r="A549" t="s">
        <v>2917</v>
      </c>
      <c r="B549" t="s">
        <v>2918</v>
      </c>
      <c r="C549" t="s">
        <v>2919</v>
      </c>
      <c r="D549" t="s">
        <v>2920</v>
      </c>
      <c r="E549" t="s">
        <v>2921</v>
      </c>
      <c r="F549" t="s">
        <v>1556</v>
      </c>
      <c r="G549" t="s">
        <v>1541</v>
      </c>
      <c r="H549" t="s">
        <v>1541</v>
      </c>
      <c r="I549" t="s">
        <v>2851</v>
      </c>
      <c r="J549" t="s">
        <v>1541</v>
      </c>
      <c r="K549">
        <v>1</v>
      </c>
      <c r="L549" t="s">
        <v>2636</v>
      </c>
      <c r="N549" t="s">
        <v>2089</v>
      </c>
      <c r="R549" t="s">
        <v>2109</v>
      </c>
      <c r="S549" t="s">
        <v>1548</v>
      </c>
      <c r="T549" t="s">
        <v>2110</v>
      </c>
      <c r="U549" t="s">
        <v>1</v>
      </c>
      <c r="V549">
        <v>44851</v>
      </c>
      <c r="W549" t="s">
        <v>1</v>
      </c>
      <c r="X549" t="s">
        <v>1541</v>
      </c>
      <c r="Y549" t="s">
        <v>1541</v>
      </c>
      <c r="Z549">
        <v>23.75</v>
      </c>
      <c r="AA549">
        <v>191.88499999999999</v>
      </c>
      <c r="AB549" t="s">
        <v>1541</v>
      </c>
      <c r="AD549" t="s">
        <v>1548</v>
      </c>
      <c r="AE549" t="s">
        <v>1548</v>
      </c>
      <c r="AF549" t="s">
        <v>1549</v>
      </c>
      <c r="AG549" t="s">
        <v>1</v>
      </c>
      <c r="AH549">
        <v>0</v>
      </c>
      <c r="AI549">
        <v>0</v>
      </c>
      <c r="AJ549">
        <v>0</v>
      </c>
      <c r="AK549" t="s">
        <v>1552</v>
      </c>
      <c r="AL549">
        <v>44847</v>
      </c>
      <c r="AM549" t="s">
        <v>2109</v>
      </c>
      <c r="AN549" t="b">
        <v>1</v>
      </c>
      <c r="AO549" t="s">
        <v>1541</v>
      </c>
      <c r="AP549" t="s">
        <v>1541</v>
      </c>
    </row>
    <row r="550" spans="1:42" x14ac:dyDescent="0.25">
      <c r="A550" t="s">
        <v>1242</v>
      </c>
      <c r="B550">
        <v>13241238</v>
      </c>
      <c r="C550" t="s">
        <v>2341</v>
      </c>
      <c r="D550" t="s">
        <v>1828</v>
      </c>
      <c r="E550" t="s">
        <v>2342</v>
      </c>
      <c r="F550" t="s">
        <v>1539</v>
      </c>
      <c r="G550" t="s">
        <v>207</v>
      </c>
      <c r="H550" t="s">
        <v>1541</v>
      </c>
      <c r="I550" t="s">
        <v>2087</v>
      </c>
      <c r="J550" t="s">
        <v>2088</v>
      </c>
      <c r="K550">
        <v>1</v>
      </c>
      <c r="L550" t="s">
        <v>1542</v>
      </c>
      <c r="N550" t="s">
        <v>2089</v>
      </c>
      <c r="O550" t="s">
        <v>1545</v>
      </c>
      <c r="P550" t="s">
        <v>1545</v>
      </c>
      <c r="R550" t="s">
        <v>2039</v>
      </c>
      <c r="T550" t="s">
        <v>2039</v>
      </c>
      <c r="U550" t="s">
        <v>2039</v>
      </c>
      <c r="V550">
        <v>41610</v>
      </c>
      <c r="W550" t="s">
        <v>1</v>
      </c>
      <c r="X550">
        <v>31</v>
      </c>
      <c r="Y550">
        <v>17.98</v>
      </c>
      <c r="Z550">
        <v>22.48</v>
      </c>
      <c r="AA550">
        <v>179.84</v>
      </c>
      <c r="AB550" t="s">
        <v>2040</v>
      </c>
      <c r="AD550" t="s">
        <v>1567</v>
      </c>
      <c r="AE550">
        <v>0</v>
      </c>
      <c r="AF550" t="s">
        <v>1591</v>
      </c>
      <c r="AG550" t="s">
        <v>1567</v>
      </c>
      <c r="AH550">
        <v>0</v>
      </c>
      <c r="AI550">
        <v>0</v>
      </c>
      <c r="AJ550">
        <v>0</v>
      </c>
      <c r="AK550" t="s">
        <v>1608</v>
      </c>
      <c r="AL550">
        <v>44707</v>
      </c>
      <c r="AM550" t="s">
        <v>2044</v>
      </c>
      <c r="AN550" t="b">
        <v>1</v>
      </c>
      <c r="AO550" t="b">
        <v>1</v>
      </c>
      <c r="AP550" t="b">
        <v>1</v>
      </c>
    </row>
    <row r="551" spans="1:42" x14ac:dyDescent="0.25">
      <c r="A551" t="s">
        <v>3551</v>
      </c>
      <c r="B551" t="s">
        <v>3552</v>
      </c>
      <c r="C551" t="s">
        <v>3553</v>
      </c>
      <c r="D551" t="s">
        <v>1875</v>
      </c>
      <c r="E551" t="s">
        <v>3554</v>
      </c>
      <c r="F551" t="s">
        <v>1539</v>
      </c>
      <c r="G551" t="s">
        <v>1541</v>
      </c>
      <c r="H551" t="s">
        <v>1541</v>
      </c>
      <c r="I551" t="s">
        <v>3536</v>
      </c>
      <c r="J551" t="s">
        <v>1541</v>
      </c>
      <c r="K551">
        <v>1</v>
      </c>
      <c r="L551" t="s">
        <v>2636</v>
      </c>
      <c r="N551" t="s">
        <v>2089</v>
      </c>
      <c r="O551" t="s">
        <v>1545</v>
      </c>
      <c r="P551" t="s">
        <v>1545</v>
      </c>
      <c r="R551" t="s">
        <v>2039</v>
      </c>
      <c r="T551" t="s">
        <v>2039</v>
      </c>
      <c r="U551" t="s">
        <v>2039</v>
      </c>
      <c r="V551">
        <v>44392</v>
      </c>
      <c r="W551" t="s">
        <v>1</v>
      </c>
      <c r="X551" t="s">
        <v>1541</v>
      </c>
      <c r="Y551" t="s">
        <v>1541</v>
      </c>
      <c r="Z551">
        <v>21.25</v>
      </c>
      <c r="AA551">
        <v>171.88499999999999</v>
      </c>
      <c r="AB551" t="s">
        <v>2040</v>
      </c>
      <c r="AD551" t="s">
        <v>1567</v>
      </c>
      <c r="AE551" t="s">
        <v>1567</v>
      </c>
      <c r="AF551" t="s">
        <v>1549</v>
      </c>
      <c r="AG551" t="s">
        <v>1</v>
      </c>
      <c r="AH551">
        <v>0</v>
      </c>
      <c r="AI551">
        <v>0</v>
      </c>
      <c r="AJ551">
        <v>0</v>
      </c>
      <c r="AK551" t="s">
        <v>1608</v>
      </c>
      <c r="AL551">
        <v>44459</v>
      </c>
      <c r="AM551" t="s">
        <v>2044</v>
      </c>
      <c r="AN551" t="b">
        <v>1</v>
      </c>
      <c r="AO551" t="s">
        <v>1541</v>
      </c>
      <c r="AP551" t="b">
        <v>1</v>
      </c>
    </row>
    <row r="552" spans="1:42" x14ac:dyDescent="0.25">
      <c r="A552" t="s">
        <v>990</v>
      </c>
      <c r="B552">
        <v>10019963</v>
      </c>
      <c r="C552" t="s">
        <v>2487</v>
      </c>
      <c r="D552" t="s">
        <v>2485</v>
      </c>
      <c r="E552" t="s">
        <v>2488</v>
      </c>
      <c r="F552" t="s">
        <v>1539</v>
      </c>
      <c r="G552" t="s">
        <v>1574</v>
      </c>
      <c r="H552" t="s">
        <v>1582</v>
      </c>
      <c r="I552" t="s">
        <v>2087</v>
      </c>
      <c r="J552" t="s">
        <v>2088</v>
      </c>
      <c r="K552">
        <v>1</v>
      </c>
      <c r="L552" t="s">
        <v>1542</v>
      </c>
      <c r="N552" t="s">
        <v>2089</v>
      </c>
      <c r="R552" t="s">
        <v>2090</v>
      </c>
      <c r="T552" t="s">
        <v>2090</v>
      </c>
      <c r="U552" t="s">
        <v>1</v>
      </c>
      <c r="V552">
        <v>41463</v>
      </c>
      <c r="W552" t="s">
        <v>1</v>
      </c>
      <c r="X552">
        <v>57</v>
      </c>
      <c r="Y552">
        <v>36.1</v>
      </c>
      <c r="Z552">
        <v>45.13</v>
      </c>
      <c r="AA552">
        <v>361.04</v>
      </c>
      <c r="AB552" t="s">
        <v>2091</v>
      </c>
      <c r="AD552" t="s">
        <v>1583</v>
      </c>
      <c r="AE552">
        <v>0</v>
      </c>
      <c r="AF552" t="s">
        <v>1591</v>
      </c>
      <c r="AG552" t="s">
        <v>1583</v>
      </c>
      <c r="AH552">
        <v>0</v>
      </c>
      <c r="AI552">
        <v>0</v>
      </c>
      <c r="AJ552">
        <v>0</v>
      </c>
      <c r="AK552" t="s">
        <v>1</v>
      </c>
      <c r="AL552" t="s">
        <v>1</v>
      </c>
      <c r="AM552" t="s">
        <v>2044</v>
      </c>
      <c r="AN552" t="b">
        <v>1</v>
      </c>
      <c r="AO552" t="b">
        <v>1</v>
      </c>
      <c r="AP552" t="b">
        <v>1</v>
      </c>
    </row>
    <row r="553" spans="1:42" x14ac:dyDescent="0.25">
      <c r="A553" t="s">
        <v>2460</v>
      </c>
      <c r="B553">
        <v>11887483</v>
      </c>
      <c r="C553" t="s">
        <v>2461</v>
      </c>
      <c r="D553" t="s">
        <v>2462</v>
      </c>
      <c r="E553" t="s">
        <v>2463</v>
      </c>
      <c r="F553" t="s">
        <v>1556</v>
      </c>
      <c r="G553" t="s">
        <v>207</v>
      </c>
      <c r="H553" t="s">
        <v>1541</v>
      </c>
      <c r="I553" t="s">
        <v>2087</v>
      </c>
      <c r="J553" t="s">
        <v>2108</v>
      </c>
      <c r="K553">
        <v>1</v>
      </c>
      <c r="L553" t="s">
        <v>1542</v>
      </c>
      <c r="N553" t="s">
        <v>2089</v>
      </c>
      <c r="R553" t="s">
        <v>2109</v>
      </c>
      <c r="S553" t="s">
        <v>1548</v>
      </c>
      <c r="T553" t="s">
        <v>2110</v>
      </c>
      <c r="U553" t="s">
        <v>1</v>
      </c>
      <c r="V553">
        <v>43936</v>
      </c>
      <c r="W553" t="s">
        <v>1</v>
      </c>
      <c r="X553">
        <v>31</v>
      </c>
      <c r="Y553">
        <v>17.98</v>
      </c>
      <c r="Z553">
        <v>22.48</v>
      </c>
      <c r="AA553">
        <v>179.84</v>
      </c>
      <c r="AB553" t="s">
        <v>1541</v>
      </c>
      <c r="AC553" t="s">
        <v>1557</v>
      </c>
      <c r="AD553" t="s">
        <v>1548</v>
      </c>
      <c r="AE553" t="s">
        <v>1548</v>
      </c>
      <c r="AF553" t="s">
        <v>1549</v>
      </c>
      <c r="AG553" t="s">
        <v>1</v>
      </c>
      <c r="AH553">
        <v>0</v>
      </c>
      <c r="AI553">
        <v>0</v>
      </c>
      <c r="AJ553">
        <v>0</v>
      </c>
      <c r="AK553" t="s">
        <v>1608</v>
      </c>
      <c r="AL553">
        <v>43936</v>
      </c>
      <c r="AM553" t="s">
        <v>2109</v>
      </c>
      <c r="AN553" t="b">
        <v>1</v>
      </c>
      <c r="AO553" t="b">
        <v>1</v>
      </c>
      <c r="AP553" t="s">
        <v>1541</v>
      </c>
    </row>
    <row r="554" spans="1:42" x14ac:dyDescent="0.25">
      <c r="A554" t="s">
        <v>2803</v>
      </c>
      <c r="B554" t="s">
        <v>2804</v>
      </c>
      <c r="C554" t="s">
        <v>2805</v>
      </c>
      <c r="D554" t="s">
        <v>2806</v>
      </c>
      <c r="E554" t="s">
        <v>2807</v>
      </c>
      <c r="F554" t="s">
        <v>1539</v>
      </c>
      <c r="G554" t="s">
        <v>1541</v>
      </c>
      <c r="H554" t="s">
        <v>1541</v>
      </c>
      <c r="I554" t="s">
        <v>2769</v>
      </c>
      <c r="J554" t="s">
        <v>1541</v>
      </c>
      <c r="K554">
        <v>1</v>
      </c>
      <c r="L554" t="s">
        <v>2768</v>
      </c>
      <c r="N554" t="s">
        <v>2089</v>
      </c>
      <c r="R554" t="s">
        <v>2109</v>
      </c>
      <c r="S554" t="s">
        <v>1548</v>
      </c>
      <c r="T554" t="s">
        <v>2110</v>
      </c>
      <c r="U554" t="s">
        <v>1</v>
      </c>
      <c r="V554">
        <v>44105</v>
      </c>
      <c r="W554" t="s">
        <v>1</v>
      </c>
      <c r="X554" t="s">
        <v>1541</v>
      </c>
      <c r="Y554" t="s">
        <v>1541</v>
      </c>
      <c r="Z554">
        <v>21.25</v>
      </c>
      <c r="AA554">
        <v>171.88499999999999</v>
      </c>
      <c r="AB554" t="s">
        <v>1541</v>
      </c>
      <c r="AC554" t="s">
        <v>1557</v>
      </c>
      <c r="AD554" t="s">
        <v>1548</v>
      </c>
      <c r="AE554" t="s">
        <v>1548</v>
      </c>
      <c r="AF554" t="s">
        <v>1549</v>
      </c>
      <c r="AG554" t="s">
        <v>1</v>
      </c>
      <c r="AH554">
        <v>0</v>
      </c>
      <c r="AI554">
        <v>0</v>
      </c>
      <c r="AJ554">
        <v>0</v>
      </c>
      <c r="AK554" t="s">
        <v>1552</v>
      </c>
      <c r="AL554">
        <v>44105</v>
      </c>
      <c r="AM554" t="s">
        <v>2109</v>
      </c>
      <c r="AN554" t="b">
        <v>1</v>
      </c>
      <c r="AO554" t="s">
        <v>1541</v>
      </c>
      <c r="AP554" t="s">
        <v>1541</v>
      </c>
    </row>
    <row r="555" spans="1:42" x14ac:dyDescent="0.25">
      <c r="A555" t="s">
        <v>957</v>
      </c>
      <c r="B555">
        <v>11202331</v>
      </c>
      <c r="C555" t="s">
        <v>1622</v>
      </c>
      <c r="D555" t="s">
        <v>1537</v>
      </c>
      <c r="E555" t="s">
        <v>1623</v>
      </c>
      <c r="F555" t="s">
        <v>1539</v>
      </c>
      <c r="G555" t="s">
        <v>1605</v>
      </c>
      <c r="H555" t="s">
        <v>1541</v>
      </c>
      <c r="I555" t="s">
        <v>1542</v>
      </c>
      <c r="J555" t="s">
        <v>1543</v>
      </c>
      <c r="K555">
        <v>1</v>
      </c>
      <c r="L555" t="s">
        <v>1542</v>
      </c>
      <c r="N555" t="s">
        <v>1544</v>
      </c>
      <c r="O555" t="s">
        <v>1545</v>
      </c>
      <c r="Q555" t="s">
        <v>1576</v>
      </c>
      <c r="R555" t="s">
        <v>1546</v>
      </c>
      <c r="T555" t="s">
        <v>1546</v>
      </c>
      <c r="U555" t="s">
        <v>1</v>
      </c>
      <c r="V555">
        <v>42347</v>
      </c>
      <c r="W555" t="s">
        <v>1</v>
      </c>
      <c r="X555">
        <v>39</v>
      </c>
      <c r="Y555">
        <v>32.340000000000003</v>
      </c>
      <c r="Z555">
        <v>40.43</v>
      </c>
      <c r="AA555">
        <v>323.44</v>
      </c>
      <c r="AB555" t="s">
        <v>1557</v>
      </c>
      <c r="AD555" t="s">
        <v>1548</v>
      </c>
      <c r="AE555" t="s">
        <v>1583</v>
      </c>
      <c r="AF555" t="s">
        <v>1591</v>
      </c>
      <c r="AG555" t="s">
        <v>1624</v>
      </c>
      <c r="AH555" t="s">
        <v>1625</v>
      </c>
      <c r="AI555" t="s">
        <v>1626</v>
      </c>
      <c r="AJ555">
        <v>1</v>
      </c>
      <c r="AK555" t="s">
        <v>1</v>
      </c>
      <c r="AL555" t="s">
        <v>1</v>
      </c>
      <c r="AM555" t="s">
        <v>1546</v>
      </c>
      <c r="AN555" t="b">
        <v>1</v>
      </c>
      <c r="AO555" t="b">
        <v>1</v>
      </c>
      <c r="AP555" t="b">
        <v>1</v>
      </c>
    </row>
    <row r="556" spans="1:42" x14ac:dyDescent="0.25">
      <c r="A556" t="s">
        <v>408</v>
      </c>
      <c r="B556">
        <v>11466490</v>
      </c>
      <c r="C556" t="s">
        <v>1926</v>
      </c>
      <c r="D556" t="s">
        <v>1927</v>
      </c>
      <c r="E556" t="s">
        <v>1928</v>
      </c>
      <c r="F556" t="s">
        <v>1539</v>
      </c>
      <c r="G556" t="s">
        <v>1574</v>
      </c>
      <c r="H556" t="s">
        <v>1582</v>
      </c>
      <c r="I556" t="s">
        <v>1542</v>
      </c>
      <c r="J556" t="s">
        <v>1543</v>
      </c>
      <c r="K556">
        <v>1</v>
      </c>
      <c r="L556" t="s">
        <v>1542</v>
      </c>
      <c r="N556" t="s">
        <v>1544</v>
      </c>
      <c r="O556" t="s">
        <v>1545</v>
      </c>
      <c r="R556" t="s">
        <v>1546</v>
      </c>
      <c r="T556" t="s">
        <v>1546</v>
      </c>
      <c r="U556" t="s">
        <v>1</v>
      </c>
      <c r="V556">
        <v>43586</v>
      </c>
      <c r="W556" t="s">
        <v>1</v>
      </c>
      <c r="X556">
        <v>56</v>
      </c>
      <c r="Y556">
        <v>36.909999999999997</v>
      </c>
      <c r="Z556">
        <v>46.14</v>
      </c>
      <c r="AA556">
        <v>369.12</v>
      </c>
      <c r="AB556" t="s">
        <v>1547</v>
      </c>
      <c r="AD556" t="s">
        <v>1583</v>
      </c>
      <c r="AE556" t="s">
        <v>1583</v>
      </c>
      <c r="AF556" t="s">
        <v>1549</v>
      </c>
      <c r="AG556" t="s">
        <v>1</v>
      </c>
      <c r="AH556" t="s">
        <v>1612</v>
      </c>
      <c r="AI556" t="s">
        <v>1551</v>
      </c>
      <c r="AJ556">
        <v>3</v>
      </c>
      <c r="AK556" t="s">
        <v>1552</v>
      </c>
      <c r="AL556">
        <v>43586</v>
      </c>
      <c r="AM556" t="s">
        <v>1546</v>
      </c>
      <c r="AN556" t="b">
        <v>1</v>
      </c>
      <c r="AO556" t="b">
        <v>1</v>
      </c>
      <c r="AP556" t="b">
        <v>1</v>
      </c>
    </row>
    <row r="557" spans="1:42" x14ac:dyDescent="0.25">
      <c r="A557" t="s">
        <v>3907</v>
      </c>
      <c r="B557" t="s">
        <v>3908</v>
      </c>
      <c r="C557" t="s">
        <v>3909</v>
      </c>
      <c r="D557" t="s">
        <v>3619</v>
      </c>
      <c r="E557" t="s">
        <v>3910</v>
      </c>
      <c r="F557" t="s">
        <v>1556</v>
      </c>
      <c r="G557" t="s">
        <v>1541</v>
      </c>
      <c r="H557" t="s">
        <v>1541</v>
      </c>
      <c r="I557" t="s">
        <v>3897</v>
      </c>
      <c r="J557" t="s">
        <v>1541</v>
      </c>
      <c r="K557">
        <v>1</v>
      </c>
      <c r="L557" t="s">
        <v>2636</v>
      </c>
      <c r="N557" t="s">
        <v>2089</v>
      </c>
      <c r="R557" t="s">
        <v>2090</v>
      </c>
      <c r="T557" t="s">
        <v>2090</v>
      </c>
      <c r="U557" t="s">
        <v>1</v>
      </c>
      <c r="V557">
        <v>44391</v>
      </c>
      <c r="W557" t="s">
        <v>1</v>
      </c>
      <c r="X557" t="s">
        <v>1541</v>
      </c>
      <c r="Y557" t="s">
        <v>1541</v>
      </c>
      <c r="Z557">
        <v>20</v>
      </c>
      <c r="AA557">
        <v>161.88499999999999</v>
      </c>
      <c r="AB557" t="s">
        <v>2091</v>
      </c>
      <c r="AD557" t="s">
        <v>1567</v>
      </c>
      <c r="AE557">
        <v>0</v>
      </c>
      <c r="AF557" t="s">
        <v>1591</v>
      </c>
      <c r="AG557" t="s">
        <v>1567</v>
      </c>
      <c r="AH557">
        <v>0</v>
      </c>
      <c r="AI557">
        <v>0</v>
      </c>
      <c r="AJ557">
        <v>0</v>
      </c>
      <c r="AK557" t="s">
        <v>1552</v>
      </c>
      <c r="AL557">
        <v>44391</v>
      </c>
      <c r="AM557" t="s">
        <v>2044</v>
      </c>
      <c r="AN557" t="b">
        <v>1</v>
      </c>
      <c r="AO557" t="s">
        <v>1541</v>
      </c>
      <c r="AP557" t="b">
        <v>1</v>
      </c>
    </row>
    <row r="558" spans="1:42" x14ac:dyDescent="0.25">
      <c r="A558" t="s">
        <v>2424</v>
      </c>
      <c r="B558">
        <v>10527432</v>
      </c>
      <c r="C558" t="s">
        <v>2425</v>
      </c>
      <c r="D558" t="s">
        <v>2426</v>
      </c>
      <c r="E558" t="s">
        <v>2427</v>
      </c>
      <c r="F558" t="s">
        <v>1539</v>
      </c>
      <c r="G558" t="s">
        <v>1605</v>
      </c>
      <c r="H558" t="s">
        <v>1541</v>
      </c>
      <c r="I558" t="s">
        <v>2087</v>
      </c>
      <c r="J558" t="s">
        <v>2108</v>
      </c>
      <c r="K558">
        <v>1</v>
      </c>
      <c r="L558" t="s">
        <v>1542</v>
      </c>
      <c r="N558" t="s">
        <v>2089</v>
      </c>
      <c r="R558" t="s">
        <v>2109</v>
      </c>
      <c r="S558" t="s">
        <v>1548</v>
      </c>
      <c r="T558" t="s">
        <v>2110</v>
      </c>
      <c r="U558" t="s">
        <v>1</v>
      </c>
      <c r="V558">
        <v>40210</v>
      </c>
      <c r="W558" t="s">
        <v>1</v>
      </c>
      <c r="X558">
        <v>37</v>
      </c>
      <c r="Y558">
        <v>23.66</v>
      </c>
      <c r="Z558">
        <v>29.58</v>
      </c>
      <c r="AA558">
        <v>236.64</v>
      </c>
      <c r="AB558" t="s">
        <v>1541</v>
      </c>
      <c r="AD558" t="s">
        <v>1548</v>
      </c>
      <c r="AE558" t="s">
        <v>1548</v>
      </c>
      <c r="AF558" t="s">
        <v>1549</v>
      </c>
      <c r="AG558" t="s">
        <v>1</v>
      </c>
      <c r="AH558">
        <v>0</v>
      </c>
      <c r="AI558">
        <v>0</v>
      </c>
      <c r="AJ558">
        <v>0</v>
      </c>
      <c r="AK558" t="s">
        <v>1</v>
      </c>
      <c r="AL558" t="s">
        <v>1</v>
      </c>
      <c r="AM558" t="s">
        <v>2109</v>
      </c>
      <c r="AN558" t="b">
        <v>1</v>
      </c>
      <c r="AO558" t="b">
        <v>1</v>
      </c>
      <c r="AP558" t="s">
        <v>1541</v>
      </c>
    </row>
    <row r="559" spans="1:42" x14ac:dyDescent="0.25">
      <c r="A559" t="s">
        <v>3814</v>
      </c>
      <c r="B559" t="s">
        <v>3815</v>
      </c>
      <c r="C559" t="s">
        <v>3816</v>
      </c>
      <c r="D559" t="s">
        <v>1864</v>
      </c>
      <c r="E559" t="s">
        <v>3817</v>
      </c>
      <c r="F559" t="s">
        <v>1539</v>
      </c>
      <c r="G559" t="s">
        <v>1541</v>
      </c>
      <c r="H559" t="s">
        <v>1541</v>
      </c>
      <c r="I559" t="s">
        <v>3818</v>
      </c>
      <c r="J559" t="s">
        <v>1541</v>
      </c>
      <c r="K559">
        <v>1</v>
      </c>
      <c r="L559" t="s">
        <v>2636</v>
      </c>
      <c r="N559" t="s">
        <v>1544</v>
      </c>
      <c r="O559" t="s">
        <v>1545</v>
      </c>
      <c r="R559" t="s">
        <v>1606</v>
      </c>
      <c r="T559" t="s">
        <v>1606</v>
      </c>
      <c r="U559" t="s">
        <v>1</v>
      </c>
      <c r="V559">
        <v>45048</v>
      </c>
      <c r="W559" t="s">
        <v>1</v>
      </c>
      <c r="X559" t="s">
        <v>1541</v>
      </c>
      <c r="Y559" t="s">
        <v>1541</v>
      </c>
      <c r="Z559">
        <v>43.75</v>
      </c>
      <c r="AA559">
        <v>351.88499999999999</v>
      </c>
      <c r="AB559" t="s">
        <v>1547</v>
      </c>
      <c r="AD559" t="s">
        <v>1583</v>
      </c>
      <c r="AE559" t="s">
        <v>1583</v>
      </c>
      <c r="AF559" t="s">
        <v>1549</v>
      </c>
      <c r="AG559" t="s">
        <v>1</v>
      </c>
      <c r="AH559">
        <v>0</v>
      </c>
      <c r="AI559">
        <v>0</v>
      </c>
      <c r="AJ559">
        <v>0</v>
      </c>
      <c r="AK559" t="s">
        <v>1552</v>
      </c>
      <c r="AM559" t="s">
        <v>1602</v>
      </c>
      <c r="AN559" t="b">
        <v>1</v>
      </c>
      <c r="AO559" t="s">
        <v>1541</v>
      </c>
      <c r="AP559" t="b">
        <v>1</v>
      </c>
    </row>
    <row r="560" spans="1:42" x14ac:dyDescent="0.25">
      <c r="A560" t="s">
        <v>975</v>
      </c>
      <c r="B560">
        <v>13035587</v>
      </c>
      <c r="C560" t="s">
        <v>2097</v>
      </c>
      <c r="D560" t="s">
        <v>1537</v>
      </c>
      <c r="E560" t="s">
        <v>2098</v>
      </c>
      <c r="F560" t="s">
        <v>1539</v>
      </c>
      <c r="G560" t="s">
        <v>207</v>
      </c>
      <c r="H560" t="s">
        <v>1541</v>
      </c>
      <c r="I560" t="s">
        <v>2087</v>
      </c>
      <c r="J560" t="s">
        <v>2099</v>
      </c>
      <c r="K560">
        <v>1</v>
      </c>
      <c r="L560" t="s">
        <v>1542</v>
      </c>
      <c r="N560" t="s">
        <v>2089</v>
      </c>
      <c r="O560" t="s">
        <v>1545</v>
      </c>
      <c r="Q560" t="s">
        <v>1576</v>
      </c>
      <c r="R560" t="s">
        <v>1577</v>
      </c>
      <c r="T560" t="s">
        <v>1577</v>
      </c>
      <c r="U560" t="s">
        <v>1</v>
      </c>
      <c r="V560">
        <v>44927</v>
      </c>
      <c r="W560" t="s">
        <v>1</v>
      </c>
      <c r="X560">
        <v>32</v>
      </c>
      <c r="Y560">
        <v>19.940000000000001</v>
      </c>
      <c r="Z560">
        <v>24.93</v>
      </c>
      <c r="AA560">
        <v>199.44</v>
      </c>
      <c r="AB560" t="s">
        <v>1557</v>
      </c>
      <c r="AD560" t="s">
        <v>1583</v>
      </c>
      <c r="AE560" t="s">
        <v>1583</v>
      </c>
      <c r="AF560" t="s">
        <v>1549</v>
      </c>
      <c r="AG560" t="s">
        <v>1</v>
      </c>
      <c r="AH560" t="s">
        <v>1739</v>
      </c>
      <c r="AI560" t="s">
        <v>1639</v>
      </c>
      <c r="AJ560">
        <v>3</v>
      </c>
      <c r="AK560" t="s">
        <v>1608</v>
      </c>
      <c r="AL560">
        <v>44951</v>
      </c>
      <c r="AM560" t="s">
        <v>1577</v>
      </c>
      <c r="AN560" t="b">
        <v>1</v>
      </c>
      <c r="AO560" t="b">
        <v>1</v>
      </c>
      <c r="AP560" t="b">
        <v>1</v>
      </c>
    </row>
    <row r="561" spans="1:42" x14ac:dyDescent="0.25">
      <c r="A561" t="s">
        <v>3299</v>
      </c>
      <c r="B561" t="s">
        <v>3300</v>
      </c>
      <c r="C561" t="s">
        <v>3301</v>
      </c>
      <c r="D561" t="s">
        <v>2481</v>
      </c>
      <c r="E561" t="s">
        <v>3302</v>
      </c>
      <c r="F561" t="s">
        <v>1539</v>
      </c>
      <c r="G561" t="s">
        <v>1541</v>
      </c>
      <c r="H561" t="s">
        <v>1541</v>
      </c>
      <c r="I561" t="s">
        <v>3284</v>
      </c>
      <c r="J561" t="s">
        <v>1541</v>
      </c>
      <c r="K561">
        <v>1</v>
      </c>
      <c r="L561" t="s">
        <v>2636</v>
      </c>
      <c r="N561" t="s">
        <v>1544</v>
      </c>
      <c r="O561" t="s">
        <v>1545</v>
      </c>
      <c r="Q561" t="s">
        <v>1576</v>
      </c>
      <c r="R561" t="s">
        <v>1546</v>
      </c>
      <c r="T561" t="s">
        <v>1546</v>
      </c>
      <c r="U561" t="s">
        <v>1</v>
      </c>
      <c r="V561">
        <v>44181</v>
      </c>
      <c r="W561" t="s">
        <v>1</v>
      </c>
      <c r="X561" t="s">
        <v>1541</v>
      </c>
      <c r="Y561" t="s">
        <v>1541</v>
      </c>
      <c r="Z561">
        <v>46.25</v>
      </c>
      <c r="AA561">
        <v>371.88499999999999</v>
      </c>
      <c r="AB561" t="s">
        <v>1547</v>
      </c>
      <c r="AD561" t="s">
        <v>1590</v>
      </c>
      <c r="AE561" t="s">
        <v>1583</v>
      </c>
      <c r="AF561" t="s">
        <v>1591</v>
      </c>
      <c r="AG561" t="s">
        <v>2320</v>
      </c>
      <c r="AH561" t="s">
        <v>1612</v>
      </c>
      <c r="AI561" t="s">
        <v>1613</v>
      </c>
      <c r="AJ561">
        <v>3</v>
      </c>
      <c r="AK561" t="s">
        <v>1608</v>
      </c>
      <c r="AL561">
        <v>44421</v>
      </c>
      <c r="AM561" t="s">
        <v>1546</v>
      </c>
      <c r="AN561" t="b">
        <v>1</v>
      </c>
      <c r="AO561" t="s">
        <v>1541</v>
      </c>
      <c r="AP561" t="b">
        <v>1</v>
      </c>
    </row>
    <row r="562" spans="1:42" x14ac:dyDescent="0.25">
      <c r="A562" t="s">
        <v>2660</v>
      </c>
      <c r="B562" t="s">
        <v>2661</v>
      </c>
      <c r="C562" t="s">
        <v>2662</v>
      </c>
      <c r="D562" t="s">
        <v>2345</v>
      </c>
      <c r="E562" t="s">
        <v>2663</v>
      </c>
      <c r="F562" t="s">
        <v>1539</v>
      </c>
      <c r="G562" t="s">
        <v>1541</v>
      </c>
      <c r="H562" t="s">
        <v>1541</v>
      </c>
      <c r="I562" t="s">
        <v>2635</v>
      </c>
      <c r="J562" t="s">
        <v>1541</v>
      </c>
      <c r="K562">
        <v>1</v>
      </c>
      <c r="L562" t="s">
        <v>2636</v>
      </c>
      <c r="N562" t="s">
        <v>2089</v>
      </c>
      <c r="R562" t="s">
        <v>2090</v>
      </c>
      <c r="T562" t="s">
        <v>2090</v>
      </c>
      <c r="U562" t="s">
        <v>1</v>
      </c>
      <c r="V562">
        <v>42436</v>
      </c>
      <c r="W562" t="s">
        <v>1</v>
      </c>
      <c r="X562" t="s">
        <v>1541</v>
      </c>
      <c r="Y562" t="s">
        <v>1541</v>
      </c>
      <c r="Z562">
        <v>20</v>
      </c>
      <c r="AA562">
        <v>161.88499999999999</v>
      </c>
      <c r="AB562" t="s">
        <v>2091</v>
      </c>
      <c r="AD562" t="s">
        <v>1567</v>
      </c>
      <c r="AE562">
        <v>0</v>
      </c>
      <c r="AF562" t="s">
        <v>1591</v>
      </c>
      <c r="AG562" t="s">
        <v>1567</v>
      </c>
      <c r="AH562">
        <v>0</v>
      </c>
      <c r="AI562">
        <v>0</v>
      </c>
      <c r="AJ562">
        <v>0</v>
      </c>
      <c r="AK562" t="s">
        <v>1</v>
      </c>
      <c r="AL562" t="s">
        <v>1</v>
      </c>
      <c r="AM562" t="s">
        <v>2044</v>
      </c>
      <c r="AN562" t="b">
        <v>1</v>
      </c>
      <c r="AO562" t="s">
        <v>1541</v>
      </c>
      <c r="AP562" t="b">
        <v>1</v>
      </c>
    </row>
    <row r="563" spans="1:42" x14ac:dyDescent="0.25">
      <c r="A563" t="s">
        <v>2677</v>
      </c>
      <c r="B563" t="s">
        <v>2678</v>
      </c>
      <c r="C563" t="s">
        <v>2662</v>
      </c>
      <c r="D563" t="s">
        <v>2443</v>
      </c>
      <c r="E563" t="s">
        <v>2679</v>
      </c>
      <c r="F563" t="s">
        <v>1539</v>
      </c>
      <c r="G563" t="s">
        <v>1541</v>
      </c>
      <c r="H563" t="s">
        <v>1541</v>
      </c>
      <c r="I563" t="s">
        <v>2635</v>
      </c>
      <c r="J563" t="s">
        <v>1541</v>
      </c>
      <c r="K563">
        <v>1</v>
      </c>
      <c r="L563" t="s">
        <v>2636</v>
      </c>
      <c r="N563" t="s">
        <v>2089</v>
      </c>
      <c r="O563" t="s">
        <v>1545</v>
      </c>
      <c r="P563" t="s">
        <v>1545</v>
      </c>
      <c r="R563" t="s">
        <v>1642</v>
      </c>
      <c r="S563" t="s">
        <v>2354</v>
      </c>
      <c r="T563" t="s">
        <v>2355</v>
      </c>
      <c r="U563" t="s">
        <v>1642</v>
      </c>
      <c r="V563">
        <v>42702</v>
      </c>
      <c r="W563" t="s">
        <v>1</v>
      </c>
      <c r="X563" t="s">
        <v>1541</v>
      </c>
      <c r="Y563" t="s">
        <v>1541</v>
      </c>
      <c r="Z563">
        <v>20.63</v>
      </c>
      <c r="AA563">
        <v>166.92499999999998</v>
      </c>
      <c r="AB563" t="s">
        <v>1557</v>
      </c>
      <c r="AD563" t="s">
        <v>1590</v>
      </c>
      <c r="AE563" t="s">
        <v>1590</v>
      </c>
      <c r="AF563" t="s">
        <v>1549</v>
      </c>
      <c r="AG563" t="s">
        <v>1</v>
      </c>
      <c r="AH563" t="s">
        <v>2354</v>
      </c>
      <c r="AI563">
        <v>0</v>
      </c>
      <c r="AJ563" t="s">
        <v>1520</v>
      </c>
      <c r="AK563" t="s">
        <v>1608</v>
      </c>
      <c r="AL563">
        <v>44707</v>
      </c>
      <c r="AM563" t="s">
        <v>2044</v>
      </c>
      <c r="AN563" t="b">
        <v>1</v>
      </c>
      <c r="AO563" t="s">
        <v>1541</v>
      </c>
      <c r="AP563" t="b">
        <v>1</v>
      </c>
    </row>
    <row r="564" spans="1:42" x14ac:dyDescent="0.25">
      <c r="A564" t="s">
        <v>1779</v>
      </c>
      <c r="B564">
        <v>13675972</v>
      </c>
      <c r="C564" t="s">
        <v>1780</v>
      </c>
      <c r="D564" t="s">
        <v>1781</v>
      </c>
      <c r="E564" t="s">
        <v>1782</v>
      </c>
      <c r="F564" t="s">
        <v>1539</v>
      </c>
      <c r="G564" t="s">
        <v>1597</v>
      </c>
      <c r="H564" t="s">
        <v>1541</v>
      </c>
      <c r="I564" t="s">
        <v>1542</v>
      </c>
      <c r="J564">
        <v>44003079</v>
      </c>
      <c r="K564">
        <v>1</v>
      </c>
      <c r="L564" t="s">
        <v>1542</v>
      </c>
      <c r="N564" t="s">
        <v>1544</v>
      </c>
      <c r="R564" t="s">
        <v>1546</v>
      </c>
      <c r="T564" t="s">
        <v>1546</v>
      </c>
      <c r="U564" t="s">
        <v>1</v>
      </c>
      <c r="V564">
        <v>45078</v>
      </c>
      <c r="W564" t="s">
        <v>1</v>
      </c>
      <c r="X564">
        <v>62</v>
      </c>
      <c r="Y564">
        <v>61.76</v>
      </c>
      <c r="Z564">
        <v>77.2</v>
      </c>
      <c r="AA564">
        <v>617.6</v>
      </c>
      <c r="AB564" t="s">
        <v>1547</v>
      </c>
      <c r="AD564" t="s">
        <v>1548</v>
      </c>
      <c r="AE564" t="s">
        <v>1548</v>
      </c>
      <c r="AF564" t="s">
        <v>1549</v>
      </c>
      <c r="AG564" t="s">
        <v>1</v>
      </c>
      <c r="AH564">
        <v>0</v>
      </c>
      <c r="AI564">
        <v>0</v>
      </c>
      <c r="AJ564">
        <v>0</v>
      </c>
      <c r="AK564" t="s">
        <v>1552</v>
      </c>
      <c r="AL564">
        <v>45076</v>
      </c>
      <c r="AM564" t="s">
        <v>1546</v>
      </c>
      <c r="AN564" t="b">
        <v>1</v>
      </c>
      <c r="AO564" t="b">
        <v>0</v>
      </c>
      <c r="AP564" t="b">
        <v>1</v>
      </c>
    </row>
    <row r="565" spans="1:42" x14ac:dyDescent="0.25">
      <c r="A565" t="s">
        <v>887</v>
      </c>
      <c r="B565">
        <v>13350652</v>
      </c>
      <c r="C565" t="s">
        <v>1631</v>
      </c>
      <c r="D565" t="s">
        <v>1632</v>
      </c>
      <c r="E565" t="s">
        <v>1633</v>
      </c>
      <c r="F565" t="s">
        <v>1539</v>
      </c>
      <c r="G565" t="s">
        <v>1597</v>
      </c>
      <c r="H565" t="s">
        <v>1541</v>
      </c>
      <c r="I565" t="s">
        <v>1542</v>
      </c>
      <c r="J565" t="s">
        <v>1598</v>
      </c>
      <c r="K565">
        <v>1</v>
      </c>
      <c r="L565" t="s">
        <v>1542</v>
      </c>
      <c r="N565" t="s">
        <v>1634</v>
      </c>
      <c r="R565" t="s">
        <v>1635</v>
      </c>
      <c r="T565" t="s">
        <v>1635</v>
      </c>
      <c r="U565" t="s">
        <v>1</v>
      </c>
      <c r="V565">
        <v>44531</v>
      </c>
      <c r="W565" t="s">
        <v>1</v>
      </c>
      <c r="X565">
        <v>66</v>
      </c>
      <c r="Y565">
        <v>74.97</v>
      </c>
      <c r="Z565">
        <v>93.71</v>
      </c>
      <c r="AA565">
        <v>749.68</v>
      </c>
      <c r="AB565" t="s">
        <v>1547</v>
      </c>
      <c r="AD565" t="s">
        <v>1567</v>
      </c>
      <c r="AE565" t="s">
        <v>1567</v>
      </c>
      <c r="AF565" t="s">
        <v>1549</v>
      </c>
      <c r="AG565" t="s">
        <v>1</v>
      </c>
      <c r="AH565">
        <v>0</v>
      </c>
      <c r="AI565">
        <v>0</v>
      </c>
      <c r="AJ565">
        <v>1</v>
      </c>
      <c r="AK565" t="s">
        <v>1552</v>
      </c>
      <c r="AL565">
        <v>44531</v>
      </c>
      <c r="AM565" t="s">
        <v>1635</v>
      </c>
      <c r="AN565" t="b">
        <v>1</v>
      </c>
      <c r="AO565" t="b">
        <v>1</v>
      </c>
      <c r="AP565" t="b">
        <v>1</v>
      </c>
    </row>
    <row r="566" spans="1:42" x14ac:dyDescent="0.25">
      <c r="A566" t="s">
        <v>3704</v>
      </c>
      <c r="B566" t="s">
        <v>3705</v>
      </c>
      <c r="C566" t="s">
        <v>3706</v>
      </c>
      <c r="D566" t="s">
        <v>3707</v>
      </c>
      <c r="E566" t="s">
        <v>3708</v>
      </c>
      <c r="F566" t="s">
        <v>1539</v>
      </c>
      <c r="G566" t="s">
        <v>1541</v>
      </c>
      <c r="H566" t="s">
        <v>1541</v>
      </c>
      <c r="I566" t="s">
        <v>3621</v>
      </c>
      <c r="J566" t="s">
        <v>1541</v>
      </c>
      <c r="K566">
        <v>1</v>
      </c>
      <c r="L566" t="s">
        <v>2636</v>
      </c>
      <c r="N566" t="s">
        <v>2089</v>
      </c>
      <c r="R566" t="s">
        <v>2090</v>
      </c>
      <c r="T566" t="s">
        <v>2090</v>
      </c>
      <c r="U566" t="s">
        <v>1</v>
      </c>
      <c r="V566">
        <v>44371</v>
      </c>
      <c r="W566" t="s">
        <v>1</v>
      </c>
      <c r="X566" t="s">
        <v>1541</v>
      </c>
      <c r="Y566" t="s">
        <v>1541</v>
      </c>
      <c r="Z566">
        <v>21.25</v>
      </c>
      <c r="AA566">
        <v>171.88499999999999</v>
      </c>
      <c r="AB566" t="s">
        <v>2091</v>
      </c>
      <c r="AD566" t="s">
        <v>1567</v>
      </c>
      <c r="AE566">
        <v>0</v>
      </c>
      <c r="AF566" t="s">
        <v>1591</v>
      </c>
      <c r="AG566" t="s">
        <v>1567</v>
      </c>
      <c r="AH566">
        <v>0</v>
      </c>
      <c r="AI566">
        <v>0</v>
      </c>
      <c r="AJ566">
        <v>0</v>
      </c>
      <c r="AK566" t="s">
        <v>1552</v>
      </c>
      <c r="AL566">
        <v>44371</v>
      </c>
      <c r="AM566" t="s">
        <v>2044</v>
      </c>
      <c r="AN566" t="b">
        <v>1</v>
      </c>
      <c r="AO566" t="s">
        <v>1541</v>
      </c>
      <c r="AP566" t="b">
        <v>1</v>
      </c>
    </row>
    <row r="567" spans="1:42" x14ac:dyDescent="0.25">
      <c r="A567" t="s">
        <v>912</v>
      </c>
      <c r="B567">
        <v>10955319</v>
      </c>
      <c r="C567" t="s">
        <v>1697</v>
      </c>
      <c r="D567" t="s">
        <v>1698</v>
      </c>
      <c r="E567" t="s">
        <v>1699</v>
      </c>
      <c r="F567" t="s">
        <v>1539</v>
      </c>
      <c r="G567" t="s">
        <v>1574</v>
      </c>
      <c r="H567" t="s">
        <v>167</v>
      </c>
      <c r="I567" t="s">
        <v>1542</v>
      </c>
      <c r="J567" t="s">
        <v>1543</v>
      </c>
      <c r="K567">
        <v>1</v>
      </c>
      <c r="L567" t="s">
        <v>1542</v>
      </c>
      <c r="N567" t="s">
        <v>1544</v>
      </c>
      <c r="O567" t="s">
        <v>1545</v>
      </c>
      <c r="Q567" t="s">
        <v>1576</v>
      </c>
      <c r="R567" t="s">
        <v>1546</v>
      </c>
      <c r="T567" t="s">
        <v>1546</v>
      </c>
      <c r="U567" t="s">
        <v>1</v>
      </c>
      <c r="V567">
        <v>41730</v>
      </c>
      <c r="W567" t="s">
        <v>1</v>
      </c>
      <c r="X567">
        <v>57</v>
      </c>
      <c r="Y567">
        <v>43.02</v>
      </c>
      <c r="Z567">
        <v>53.78</v>
      </c>
      <c r="AA567">
        <v>430.24</v>
      </c>
      <c r="AB567" t="s">
        <v>1547</v>
      </c>
      <c r="AD567" t="s">
        <v>1583</v>
      </c>
      <c r="AE567" t="s">
        <v>1583</v>
      </c>
      <c r="AF567" t="s">
        <v>1549</v>
      </c>
      <c r="AG567" t="s">
        <v>1</v>
      </c>
      <c r="AH567" t="s">
        <v>1700</v>
      </c>
      <c r="AI567" t="s">
        <v>1626</v>
      </c>
      <c r="AJ567">
        <v>1</v>
      </c>
      <c r="AK567" t="s">
        <v>1</v>
      </c>
      <c r="AL567" t="s">
        <v>1</v>
      </c>
      <c r="AM567" t="s">
        <v>1546</v>
      </c>
      <c r="AN567" t="b">
        <v>1</v>
      </c>
      <c r="AO567" t="b">
        <v>1</v>
      </c>
      <c r="AP567" t="b">
        <v>1</v>
      </c>
    </row>
    <row r="568" spans="1:42" x14ac:dyDescent="0.25">
      <c r="A568" t="s">
        <v>3105</v>
      </c>
      <c r="B568" t="s">
        <v>3106</v>
      </c>
      <c r="C568" t="s">
        <v>3107</v>
      </c>
      <c r="D568" t="s">
        <v>2467</v>
      </c>
      <c r="E568" t="s">
        <v>3108</v>
      </c>
      <c r="F568" t="s">
        <v>1556</v>
      </c>
      <c r="G568" t="s">
        <v>1541</v>
      </c>
      <c r="H568" t="s">
        <v>1541</v>
      </c>
      <c r="I568" t="s">
        <v>3002</v>
      </c>
      <c r="J568" t="s">
        <v>1541</v>
      </c>
      <c r="K568">
        <v>1</v>
      </c>
      <c r="L568" t="s">
        <v>2636</v>
      </c>
      <c r="N568" t="s">
        <v>2089</v>
      </c>
      <c r="R568" t="s">
        <v>2090</v>
      </c>
      <c r="T568" t="s">
        <v>2090</v>
      </c>
      <c r="U568" t="s">
        <v>1</v>
      </c>
      <c r="V568">
        <v>43473</v>
      </c>
      <c r="W568" t="s">
        <v>1</v>
      </c>
      <c r="X568" t="s">
        <v>1541</v>
      </c>
      <c r="Y568" t="s">
        <v>1541</v>
      </c>
      <c r="Z568">
        <v>21.25</v>
      </c>
      <c r="AA568">
        <v>171.88499999999999</v>
      </c>
      <c r="AB568" t="s">
        <v>2091</v>
      </c>
      <c r="AD568" t="s">
        <v>1567</v>
      </c>
      <c r="AE568">
        <v>0</v>
      </c>
      <c r="AF568" t="s">
        <v>1591</v>
      </c>
      <c r="AG568" t="s">
        <v>1567</v>
      </c>
      <c r="AH568">
        <v>0</v>
      </c>
      <c r="AI568">
        <v>0</v>
      </c>
      <c r="AJ568">
        <v>0</v>
      </c>
      <c r="AK568" t="s">
        <v>1</v>
      </c>
      <c r="AL568" t="s">
        <v>1</v>
      </c>
      <c r="AM568" t="s">
        <v>2044</v>
      </c>
      <c r="AN568" t="b">
        <v>1</v>
      </c>
      <c r="AO568" t="s">
        <v>1541</v>
      </c>
      <c r="AP568" t="b">
        <v>1</v>
      </c>
    </row>
    <row r="569" spans="1:42" x14ac:dyDescent="0.25">
      <c r="A569" t="s">
        <v>1493</v>
      </c>
      <c r="B569">
        <v>11664119</v>
      </c>
      <c r="C569" t="s">
        <v>1701</v>
      </c>
      <c r="D569" t="s">
        <v>1698</v>
      </c>
      <c r="E569" t="s">
        <v>1702</v>
      </c>
      <c r="F569" t="s">
        <v>1539</v>
      </c>
      <c r="G569" t="s">
        <v>219</v>
      </c>
      <c r="H569" t="s">
        <v>1541</v>
      </c>
      <c r="I569" t="s">
        <v>1542</v>
      </c>
      <c r="J569">
        <v>44003190</v>
      </c>
      <c r="K569">
        <v>0.8</v>
      </c>
      <c r="L569" t="s">
        <v>1542</v>
      </c>
      <c r="N569" t="s">
        <v>1544</v>
      </c>
      <c r="P569" t="s">
        <v>1545</v>
      </c>
      <c r="R569" t="s">
        <v>1589</v>
      </c>
      <c r="T569" t="s">
        <v>1589</v>
      </c>
      <c r="U569" t="s">
        <v>1589</v>
      </c>
      <c r="V569">
        <v>45061</v>
      </c>
      <c r="W569" t="s">
        <v>1</v>
      </c>
      <c r="X569">
        <v>38</v>
      </c>
      <c r="Y569">
        <v>27.71</v>
      </c>
      <c r="Z569">
        <v>41.57</v>
      </c>
      <c r="AA569">
        <v>332.56</v>
      </c>
      <c r="AB569" t="s">
        <v>1619</v>
      </c>
      <c r="AD569" t="s">
        <v>1583</v>
      </c>
      <c r="AE569" t="s">
        <v>1583</v>
      </c>
      <c r="AF569" t="s">
        <v>1549</v>
      </c>
      <c r="AG569" t="s">
        <v>1</v>
      </c>
      <c r="AH569">
        <v>0</v>
      </c>
      <c r="AI569">
        <v>0</v>
      </c>
      <c r="AJ569">
        <v>0</v>
      </c>
      <c r="AK569" t="s">
        <v>1552</v>
      </c>
      <c r="AL569">
        <v>45083</v>
      </c>
      <c r="AM569" t="s">
        <v>1594</v>
      </c>
      <c r="AN569" t="b">
        <v>1</v>
      </c>
      <c r="AO569" t="b">
        <v>0</v>
      </c>
      <c r="AP569" t="b">
        <v>1</v>
      </c>
    </row>
    <row r="570" spans="1:42" x14ac:dyDescent="0.25">
      <c r="A570" t="s">
        <v>2373</v>
      </c>
      <c r="B570">
        <v>13321952</v>
      </c>
      <c r="C570" t="s">
        <v>2374</v>
      </c>
      <c r="D570" t="s">
        <v>1806</v>
      </c>
      <c r="E570" t="s">
        <v>2375</v>
      </c>
      <c r="F570" t="s">
        <v>1539</v>
      </c>
      <c r="G570" t="s">
        <v>1605</v>
      </c>
      <c r="H570" t="s">
        <v>1541</v>
      </c>
      <c r="I570" t="s">
        <v>2087</v>
      </c>
      <c r="J570" t="s">
        <v>2108</v>
      </c>
      <c r="K570">
        <v>1</v>
      </c>
      <c r="L570" t="s">
        <v>1542</v>
      </c>
      <c r="N570" t="s">
        <v>2089</v>
      </c>
      <c r="R570" t="s">
        <v>2109</v>
      </c>
      <c r="S570" t="s">
        <v>1548</v>
      </c>
      <c r="T570" t="s">
        <v>2110</v>
      </c>
      <c r="U570" t="s">
        <v>1</v>
      </c>
      <c r="V570">
        <v>44492</v>
      </c>
      <c r="W570" t="s">
        <v>1</v>
      </c>
      <c r="X570">
        <v>38</v>
      </c>
      <c r="Y570">
        <v>25.15</v>
      </c>
      <c r="Z570">
        <v>31.44</v>
      </c>
      <c r="AA570">
        <v>251.52</v>
      </c>
      <c r="AB570" t="s">
        <v>1541</v>
      </c>
      <c r="AC570" t="s">
        <v>1557</v>
      </c>
      <c r="AD570" t="s">
        <v>1548</v>
      </c>
      <c r="AE570" t="s">
        <v>1548</v>
      </c>
      <c r="AF570" t="s">
        <v>1549</v>
      </c>
      <c r="AG570" t="s">
        <v>1</v>
      </c>
      <c r="AH570">
        <v>0</v>
      </c>
      <c r="AI570">
        <v>0</v>
      </c>
      <c r="AJ570">
        <v>0</v>
      </c>
      <c r="AK570" t="s">
        <v>1552</v>
      </c>
      <c r="AL570">
        <v>44492</v>
      </c>
      <c r="AM570" t="s">
        <v>2109</v>
      </c>
      <c r="AN570" t="b">
        <v>1</v>
      </c>
      <c r="AO570" t="b">
        <v>1</v>
      </c>
      <c r="AP570" t="s">
        <v>1541</v>
      </c>
    </row>
    <row r="571" spans="1:42" x14ac:dyDescent="0.25">
      <c r="A571" t="s">
        <v>3878</v>
      </c>
      <c r="B571" t="s">
        <v>3879</v>
      </c>
      <c r="C571" t="s">
        <v>3880</v>
      </c>
      <c r="D571" t="s">
        <v>2688</v>
      </c>
      <c r="E571" t="s">
        <v>3881</v>
      </c>
      <c r="F571" t="s">
        <v>1539</v>
      </c>
      <c r="G571" t="s">
        <v>1541</v>
      </c>
      <c r="H571" t="s">
        <v>1541</v>
      </c>
      <c r="I571" t="s">
        <v>3873</v>
      </c>
      <c r="J571" t="s">
        <v>1541</v>
      </c>
      <c r="K571">
        <v>1</v>
      </c>
      <c r="L571" t="s">
        <v>2636</v>
      </c>
      <c r="N571" t="s">
        <v>1544</v>
      </c>
      <c r="O571" t="s">
        <v>1545</v>
      </c>
      <c r="Q571" t="s">
        <v>1576</v>
      </c>
      <c r="R571" t="s">
        <v>1546</v>
      </c>
      <c r="T571" t="s">
        <v>1546</v>
      </c>
      <c r="U571" t="s">
        <v>1</v>
      </c>
      <c r="V571">
        <v>44620</v>
      </c>
      <c r="W571" t="s">
        <v>1</v>
      </c>
      <c r="X571" t="s">
        <v>1541</v>
      </c>
      <c r="Y571" t="s">
        <v>1541</v>
      </c>
      <c r="Z571">
        <v>53.3</v>
      </c>
      <c r="AA571">
        <v>428.28499999999997</v>
      </c>
      <c r="AB571" t="s">
        <v>1547</v>
      </c>
      <c r="AD571" t="s">
        <v>1583</v>
      </c>
      <c r="AE571" t="s">
        <v>1583</v>
      </c>
      <c r="AF571" t="s">
        <v>1549</v>
      </c>
      <c r="AG571" t="s">
        <v>1</v>
      </c>
      <c r="AH571" t="s">
        <v>3882</v>
      </c>
      <c r="AI571" t="s">
        <v>1670</v>
      </c>
      <c r="AJ571">
        <v>3</v>
      </c>
      <c r="AK571" t="s">
        <v>1552</v>
      </c>
      <c r="AL571">
        <v>44620</v>
      </c>
      <c r="AM571" t="s">
        <v>1546</v>
      </c>
      <c r="AN571" t="b">
        <v>1</v>
      </c>
      <c r="AO571" t="s">
        <v>1541</v>
      </c>
      <c r="AP571" t="b">
        <v>1</v>
      </c>
    </row>
    <row r="572" spans="1:42" x14ac:dyDescent="0.25">
      <c r="A572" t="s">
        <v>896</v>
      </c>
      <c r="B572">
        <v>10955344</v>
      </c>
      <c r="C572" t="s">
        <v>1585</v>
      </c>
      <c r="D572" t="s">
        <v>1586</v>
      </c>
      <c r="E572" t="s">
        <v>1587</v>
      </c>
      <c r="F572" t="s">
        <v>1539</v>
      </c>
      <c r="G572" t="s">
        <v>1540</v>
      </c>
      <c r="H572" t="s">
        <v>1541</v>
      </c>
      <c r="I572" t="s">
        <v>1542</v>
      </c>
      <c r="J572" t="s">
        <v>1588</v>
      </c>
      <c r="K572">
        <v>1</v>
      </c>
      <c r="L572" t="s">
        <v>1542</v>
      </c>
      <c r="N572" t="s">
        <v>1544</v>
      </c>
      <c r="O572" t="s">
        <v>1545</v>
      </c>
      <c r="R572" t="s">
        <v>1589</v>
      </c>
      <c r="T572" t="s">
        <v>1589</v>
      </c>
      <c r="U572" t="s">
        <v>1</v>
      </c>
      <c r="V572">
        <v>44197</v>
      </c>
      <c r="W572" t="s">
        <v>1</v>
      </c>
      <c r="X572">
        <v>54</v>
      </c>
      <c r="Y572">
        <v>38.74</v>
      </c>
      <c r="Z572">
        <v>48.43</v>
      </c>
      <c r="AA572">
        <v>387.44</v>
      </c>
      <c r="AB572" t="s">
        <v>1547</v>
      </c>
      <c r="AD572" t="s">
        <v>1567</v>
      </c>
      <c r="AE572" t="s">
        <v>1590</v>
      </c>
      <c r="AF572" t="s">
        <v>1591</v>
      </c>
      <c r="AG572" t="s">
        <v>1592</v>
      </c>
      <c r="AH572" t="s">
        <v>1593</v>
      </c>
      <c r="AI572" t="s">
        <v>1569</v>
      </c>
      <c r="AJ572">
        <v>3</v>
      </c>
      <c r="AK572" t="s">
        <v>1552</v>
      </c>
      <c r="AL572">
        <v>44197</v>
      </c>
      <c r="AM572" t="s">
        <v>1594</v>
      </c>
      <c r="AN572" t="b">
        <v>1</v>
      </c>
      <c r="AO572" t="b">
        <v>1</v>
      </c>
      <c r="AP572" t="b">
        <v>1</v>
      </c>
    </row>
    <row r="573" spans="1:42" x14ac:dyDescent="0.25">
      <c r="A573" t="s">
        <v>3931</v>
      </c>
      <c r="B573" t="s">
        <v>3932</v>
      </c>
      <c r="C573" t="s">
        <v>3933</v>
      </c>
      <c r="D573" t="s">
        <v>2653</v>
      </c>
      <c r="E573" t="s">
        <v>3934</v>
      </c>
      <c r="F573" t="s">
        <v>1539</v>
      </c>
      <c r="G573" t="s">
        <v>1541</v>
      </c>
      <c r="H573" t="s">
        <v>1541</v>
      </c>
      <c r="I573" t="s">
        <v>3897</v>
      </c>
      <c r="J573" t="s">
        <v>1541</v>
      </c>
      <c r="K573">
        <v>1</v>
      </c>
      <c r="L573" t="s">
        <v>2636</v>
      </c>
      <c r="N573" t="s">
        <v>2089</v>
      </c>
      <c r="R573" t="s">
        <v>2090</v>
      </c>
      <c r="T573" t="s">
        <v>2090</v>
      </c>
      <c r="U573" t="s">
        <v>1</v>
      </c>
      <c r="V573">
        <v>44746</v>
      </c>
      <c r="W573" t="s">
        <v>1</v>
      </c>
      <c r="X573" t="s">
        <v>1541</v>
      </c>
      <c r="Y573" t="s">
        <v>1541</v>
      </c>
      <c r="Z573">
        <v>21.25</v>
      </c>
      <c r="AA573">
        <v>171.88499999999999</v>
      </c>
      <c r="AB573" t="s">
        <v>2091</v>
      </c>
      <c r="AD573" t="s">
        <v>1567</v>
      </c>
      <c r="AE573">
        <v>0</v>
      </c>
      <c r="AF573" t="s">
        <v>1591</v>
      </c>
      <c r="AG573" t="s">
        <v>1567</v>
      </c>
      <c r="AH573">
        <v>0</v>
      </c>
      <c r="AI573">
        <v>0</v>
      </c>
      <c r="AJ573">
        <v>0</v>
      </c>
      <c r="AK573" t="s">
        <v>1552</v>
      </c>
      <c r="AL573">
        <v>44743</v>
      </c>
      <c r="AM573" t="s">
        <v>2044</v>
      </c>
      <c r="AN573" t="b">
        <v>1</v>
      </c>
      <c r="AO573" t="s">
        <v>1541</v>
      </c>
      <c r="AP573" t="b">
        <v>1</v>
      </c>
    </row>
    <row r="574" spans="1:42" x14ac:dyDescent="0.25">
      <c r="A574" t="s">
        <v>2220</v>
      </c>
      <c r="B574">
        <v>11022751</v>
      </c>
      <c r="C574" t="s">
        <v>2221</v>
      </c>
      <c r="D574" t="s">
        <v>1727</v>
      </c>
      <c r="E574" t="s">
        <v>2222</v>
      </c>
      <c r="F574" t="s">
        <v>1539</v>
      </c>
      <c r="G574" t="s">
        <v>1574</v>
      </c>
      <c r="H574" t="s">
        <v>1582</v>
      </c>
      <c r="I574" t="s">
        <v>2087</v>
      </c>
      <c r="J574" t="s">
        <v>2108</v>
      </c>
      <c r="K574">
        <v>1</v>
      </c>
      <c r="L574" t="s">
        <v>1542</v>
      </c>
      <c r="N574" t="s">
        <v>2089</v>
      </c>
      <c r="R574" t="s">
        <v>2109</v>
      </c>
      <c r="S574" t="s">
        <v>1548</v>
      </c>
      <c r="T574" t="s">
        <v>2110</v>
      </c>
      <c r="U574" t="s">
        <v>1</v>
      </c>
      <c r="V574">
        <v>43619</v>
      </c>
      <c r="W574" t="s">
        <v>1</v>
      </c>
      <c r="X574">
        <v>58</v>
      </c>
      <c r="Y574">
        <v>41.31</v>
      </c>
      <c r="Z574">
        <v>51.64</v>
      </c>
      <c r="AA574">
        <v>413.12</v>
      </c>
      <c r="AB574" t="s">
        <v>1541</v>
      </c>
      <c r="AD574" t="s">
        <v>1548</v>
      </c>
      <c r="AE574" t="s">
        <v>1548</v>
      </c>
      <c r="AF574" t="s">
        <v>1549</v>
      </c>
      <c r="AG574" t="s">
        <v>1</v>
      </c>
      <c r="AH574">
        <v>0</v>
      </c>
      <c r="AI574">
        <v>0</v>
      </c>
      <c r="AJ574">
        <v>0</v>
      </c>
      <c r="AK574" t="s">
        <v>1608</v>
      </c>
      <c r="AL574">
        <v>44866</v>
      </c>
      <c r="AM574" t="s">
        <v>2109</v>
      </c>
      <c r="AN574" t="b">
        <v>1</v>
      </c>
      <c r="AO574" t="b">
        <v>1</v>
      </c>
      <c r="AP574" t="s">
        <v>1541</v>
      </c>
    </row>
    <row r="575" spans="1:42" x14ac:dyDescent="0.25">
      <c r="A575" t="s">
        <v>2421</v>
      </c>
      <c r="B575">
        <v>11916766</v>
      </c>
      <c r="C575" t="s">
        <v>2221</v>
      </c>
      <c r="D575" t="s">
        <v>2422</v>
      </c>
      <c r="E575" t="s">
        <v>2423</v>
      </c>
      <c r="F575" t="s">
        <v>1539</v>
      </c>
      <c r="G575" t="s">
        <v>1605</v>
      </c>
      <c r="H575" t="s">
        <v>1541</v>
      </c>
      <c r="I575" t="s">
        <v>2087</v>
      </c>
      <c r="J575" t="s">
        <v>2108</v>
      </c>
      <c r="K575">
        <v>1</v>
      </c>
      <c r="L575" t="s">
        <v>1542</v>
      </c>
      <c r="N575" t="s">
        <v>2089</v>
      </c>
      <c r="R575" t="s">
        <v>2109</v>
      </c>
      <c r="S575" t="s">
        <v>1548</v>
      </c>
      <c r="T575" t="s">
        <v>2110</v>
      </c>
      <c r="U575" t="s">
        <v>1</v>
      </c>
      <c r="V575">
        <v>44074</v>
      </c>
      <c r="W575" t="s">
        <v>1</v>
      </c>
      <c r="X575">
        <v>37</v>
      </c>
      <c r="Y575">
        <v>23.66</v>
      </c>
      <c r="Z575">
        <v>29.58</v>
      </c>
      <c r="AA575">
        <v>236.64</v>
      </c>
      <c r="AB575" t="s">
        <v>1541</v>
      </c>
      <c r="AC575" t="s">
        <v>1557</v>
      </c>
      <c r="AD575" t="s">
        <v>1548</v>
      </c>
      <c r="AE575" t="s">
        <v>1548</v>
      </c>
      <c r="AF575" t="s">
        <v>1549</v>
      </c>
      <c r="AG575" t="s">
        <v>1</v>
      </c>
      <c r="AH575">
        <v>0</v>
      </c>
      <c r="AI575">
        <v>0</v>
      </c>
      <c r="AJ575">
        <v>0</v>
      </c>
      <c r="AK575" t="s">
        <v>1552</v>
      </c>
      <c r="AL575">
        <v>44074</v>
      </c>
      <c r="AM575" t="s">
        <v>2109</v>
      </c>
      <c r="AN575" t="b">
        <v>1</v>
      </c>
      <c r="AO575" t="b">
        <v>1</v>
      </c>
      <c r="AP575" t="s">
        <v>1541</v>
      </c>
    </row>
    <row r="576" spans="1:42" x14ac:dyDescent="0.25">
      <c r="A576" t="s">
        <v>3195</v>
      </c>
      <c r="B576" t="s">
        <v>3196</v>
      </c>
      <c r="C576" t="s">
        <v>3197</v>
      </c>
      <c r="D576" t="s">
        <v>1864</v>
      </c>
      <c r="E576" t="s">
        <v>3198</v>
      </c>
      <c r="F576" t="s">
        <v>1539</v>
      </c>
      <c r="G576" t="s">
        <v>1541</v>
      </c>
      <c r="H576" t="s">
        <v>1541</v>
      </c>
      <c r="I576" t="s">
        <v>2095</v>
      </c>
      <c r="J576" t="s">
        <v>1541</v>
      </c>
      <c r="K576">
        <v>1</v>
      </c>
      <c r="L576" t="s">
        <v>2096</v>
      </c>
      <c r="M576" t="s">
        <v>2087</v>
      </c>
      <c r="N576" t="s">
        <v>2089</v>
      </c>
      <c r="R576" t="s">
        <v>2090</v>
      </c>
      <c r="T576" t="s">
        <v>2090</v>
      </c>
      <c r="U576" t="s">
        <v>1</v>
      </c>
      <c r="V576">
        <v>44809</v>
      </c>
      <c r="W576" t="s">
        <v>1</v>
      </c>
      <c r="X576" t="s">
        <v>1541</v>
      </c>
      <c r="Y576" t="s">
        <v>1541</v>
      </c>
      <c r="Z576">
        <v>13.36</v>
      </c>
      <c r="AA576">
        <v>108.765</v>
      </c>
      <c r="AB576" t="s">
        <v>2091</v>
      </c>
      <c r="AD576" t="s">
        <v>1567</v>
      </c>
      <c r="AE576">
        <v>0</v>
      </c>
      <c r="AF576" t="s">
        <v>1591</v>
      </c>
      <c r="AG576" t="s">
        <v>1567</v>
      </c>
      <c r="AH576">
        <v>0</v>
      </c>
      <c r="AI576">
        <v>0</v>
      </c>
      <c r="AJ576">
        <v>0</v>
      </c>
      <c r="AM576" t="s">
        <v>2044</v>
      </c>
      <c r="AN576" t="b">
        <v>1</v>
      </c>
      <c r="AO576" t="s">
        <v>1541</v>
      </c>
      <c r="AP576" t="b">
        <v>1</v>
      </c>
    </row>
    <row r="577" spans="1:42" x14ac:dyDescent="0.25">
      <c r="A577" t="s">
        <v>3207</v>
      </c>
      <c r="B577" t="s">
        <v>3208</v>
      </c>
      <c r="C577" t="s">
        <v>3209</v>
      </c>
      <c r="D577" t="s">
        <v>2548</v>
      </c>
      <c r="E577" t="s">
        <v>3210</v>
      </c>
      <c r="F577" t="s">
        <v>1539</v>
      </c>
      <c r="G577" t="s">
        <v>1541</v>
      </c>
      <c r="H577" t="s">
        <v>1541</v>
      </c>
      <c r="I577" t="s">
        <v>2095</v>
      </c>
      <c r="J577" t="s">
        <v>1541</v>
      </c>
      <c r="K577">
        <v>1</v>
      </c>
      <c r="L577" t="s">
        <v>2096</v>
      </c>
      <c r="M577" t="s">
        <v>2087</v>
      </c>
      <c r="N577" t="s">
        <v>2089</v>
      </c>
      <c r="R577" t="s">
        <v>2090</v>
      </c>
      <c r="T577" t="s">
        <v>2090</v>
      </c>
      <c r="U577" t="s">
        <v>1</v>
      </c>
      <c r="V577">
        <v>44725</v>
      </c>
      <c r="W577" t="s">
        <v>1</v>
      </c>
      <c r="X577" t="s">
        <v>1541</v>
      </c>
      <c r="Y577" t="s">
        <v>1541</v>
      </c>
      <c r="Z577">
        <v>13.22</v>
      </c>
      <c r="AA577">
        <v>107.64500000000001</v>
      </c>
      <c r="AB577" t="s">
        <v>2091</v>
      </c>
      <c r="AD577" t="s">
        <v>1548</v>
      </c>
      <c r="AE577">
        <v>0</v>
      </c>
      <c r="AF577" t="s">
        <v>1591</v>
      </c>
      <c r="AG577" t="s">
        <v>1548</v>
      </c>
      <c r="AH577">
        <v>0</v>
      </c>
      <c r="AI577">
        <v>0</v>
      </c>
      <c r="AJ577">
        <v>0</v>
      </c>
      <c r="AK577" t="s">
        <v>1552</v>
      </c>
      <c r="AL577">
        <v>44722</v>
      </c>
      <c r="AM577" t="s">
        <v>2044</v>
      </c>
      <c r="AN577" t="b">
        <v>1</v>
      </c>
      <c r="AO577" t="s">
        <v>1541</v>
      </c>
      <c r="AP577" t="b">
        <v>1</v>
      </c>
    </row>
    <row r="578" spans="1:42" x14ac:dyDescent="0.25">
      <c r="A578" t="s">
        <v>2774</v>
      </c>
      <c r="B578" t="s">
        <v>2775</v>
      </c>
      <c r="C578" t="s">
        <v>2776</v>
      </c>
      <c r="D578" t="s">
        <v>2011</v>
      </c>
      <c r="E578" t="s">
        <v>2777</v>
      </c>
      <c r="F578" t="s">
        <v>1539</v>
      </c>
      <c r="G578" t="s">
        <v>1541</v>
      </c>
      <c r="H578" t="s">
        <v>1541</v>
      </c>
      <c r="I578" t="s">
        <v>2769</v>
      </c>
      <c r="J578" t="s">
        <v>1541</v>
      </c>
      <c r="K578">
        <v>1</v>
      </c>
      <c r="L578" t="s">
        <v>2768</v>
      </c>
      <c r="N578" t="s">
        <v>2089</v>
      </c>
      <c r="R578" t="s">
        <v>2109</v>
      </c>
      <c r="S578" t="s">
        <v>1548</v>
      </c>
      <c r="T578" t="s">
        <v>2110</v>
      </c>
      <c r="U578" t="s">
        <v>1</v>
      </c>
      <c r="V578">
        <v>45042</v>
      </c>
      <c r="W578" t="s">
        <v>1</v>
      </c>
      <c r="X578" t="s">
        <v>1541</v>
      </c>
      <c r="Y578" t="s">
        <v>1541</v>
      </c>
      <c r="Z578">
        <v>21.25</v>
      </c>
      <c r="AA578">
        <v>171.88499999999999</v>
      </c>
      <c r="AB578" t="s">
        <v>1541</v>
      </c>
      <c r="AC578" t="s">
        <v>1557</v>
      </c>
      <c r="AD578" t="s">
        <v>1548</v>
      </c>
      <c r="AE578" t="s">
        <v>1548</v>
      </c>
      <c r="AF578" t="s">
        <v>1549</v>
      </c>
      <c r="AG578" t="s">
        <v>1</v>
      </c>
      <c r="AH578">
        <v>0</v>
      </c>
      <c r="AI578">
        <v>0</v>
      </c>
      <c r="AJ578">
        <v>0</v>
      </c>
      <c r="AK578" t="s">
        <v>1552</v>
      </c>
      <c r="AL578">
        <v>45043</v>
      </c>
      <c r="AM578" t="s">
        <v>2109</v>
      </c>
      <c r="AN578" t="b">
        <v>1</v>
      </c>
      <c r="AO578" t="s">
        <v>1541</v>
      </c>
      <c r="AP578" t="s">
        <v>1541</v>
      </c>
    </row>
    <row r="579" spans="1:42" x14ac:dyDescent="0.25">
      <c r="A579" t="s">
        <v>2338</v>
      </c>
      <c r="B579">
        <v>13426806</v>
      </c>
      <c r="C579" t="s">
        <v>2339</v>
      </c>
      <c r="D579" t="s">
        <v>1824</v>
      </c>
      <c r="E579" t="s">
        <v>2340</v>
      </c>
      <c r="F579" t="s">
        <v>1539</v>
      </c>
      <c r="G579" t="s">
        <v>207</v>
      </c>
      <c r="H579" t="s">
        <v>1541</v>
      </c>
      <c r="I579" t="s">
        <v>2087</v>
      </c>
      <c r="J579" t="s">
        <v>2108</v>
      </c>
      <c r="K579">
        <v>1</v>
      </c>
      <c r="L579" t="s">
        <v>1542</v>
      </c>
      <c r="N579" t="s">
        <v>2089</v>
      </c>
      <c r="R579" t="s">
        <v>2109</v>
      </c>
      <c r="S579" t="s">
        <v>1548</v>
      </c>
      <c r="T579" t="s">
        <v>2110</v>
      </c>
      <c r="U579" t="s">
        <v>1</v>
      </c>
      <c r="V579">
        <v>44621</v>
      </c>
      <c r="W579" t="s">
        <v>1</v>
      </c>
      <c r="X579">
        <v>31</v>
      </c>
      <c r="Y579">
        <v>17.98</v>
      </c>
      <c r="Z579">
        <v>22.48</v>
      </c>
      <c r="AA579">
        <v>179.84</v>
      </c>
      <c r="AB579" t="s">
        <v>1541</v>
      </c>
      <c r="AD579" t="s">
        <v>1548</v>
      </c>
      <c r="AE579" t="s">
        <v>1548</v>
      </c>
      <c r="AF579" t="s">
        <v>1549</v>
      </c>
      <c r="AG579" t="s">
        <v>1</v>
      </c>
      <c r="AH579">
        <v>0</v>
      </c>
      <c r="AI579">
        <v>0</v>
      </c>
      <c r="AJ579">
        <v>0</v>
      </c>
      <c r="AK579" t="s">
        <v>1552</v>
      </c>
      <c r="AL579">
        <v>44621</v>
      </c>
      <c r="AM579" t="s">
        <v>2109</v>
      </c>
      <c r="AN579" t="b">
        <v>1</v>
      </c>
      <c r="AO579" t="b">
        <v>1</v>
      </c>
      <c r="AP579" t="s">
        <v>1541</v>
      </c>
    </row>
    <row r="580" spans="1:42" x14ac:dyDescent="0.25">
      <c r="A580" t="s">
        <v>3524</v>
      </c>
      <c r="B580" t="s">
        <v>3525</v>
      </c>
      <c r="C580" t="s">
        <v>2339</v>
      </c>
      <c r="D580" t="s">
        <v>1806</v>
      </c>
      <c r="E580" t="s">
        <v>3526</v>
      </c>
      <c r="F580" t="s">
        <v>1539</v>
      </c>
      <c r="G580" t="s">
        <v>1541</v>
      </c>
      <c r="H580" t="s">
        <v>1541</v>
      </c>
      <c r="I580" t="s">
        <v>3499</v>
      </c>
      <c r="J580" t="s">
        <v>1541</v>
      </c>
      <c r="K580">
        <v>1</v>
      </c>
      <c r="L580" t="s">
        <v>2636</v>
      </c>
      <c r="N580" t="s">
        <v>2089</v>
      </c>
      <c r="O580" t="s">
        <v>1545</v>
      </c>
      <c r="P580" t="s">
        <v>1545</v>
      </c>
      <c r="R580" t="s">
        <v>2039</v>
      </c>
      <c r="T580" t="s">
        <v>2039</v>
      </c>
      <c r="U580" t="s">
        <v>2039</v>
      </c>
      <c r="V580">
        <v>44935</v>
      </c>
      <c r="W580" t="s">
        <v>1</v>
      </c>
      <c r="X580" t="s">
        <v>1541</v>
      </c>
      <c r="Y580" t="s">
        <v>1541</v>
      </c>
      <c r="Z580">
        <v>21.25</v>
      </c>
      <c r="AA580">
        <v>171.88499999999999</v>
      </c>
      <c r="AB580" t="s">
        <v>2040</v>
      </c>
      <c r="AD580" t="s">
        <v>1567</v>
      </c>
      <c r="AE580" t="s">
        <v>2042</v>
      </c>
      <c r="AF580" t="s">
        <v>1591</v>
      </c>
      <c r="AG580" t="s">
        <v>2257</v>
      </c>
      <c r="AH580">
        <v>0</v>
      </c>
      <c r="AI580">
        <v>0</v>
      </c>
      <c r="AJ580">
        <v>0</v>
      </c>
      <c r="AK580" t="s">
        <v>1552</v>
      </c>
      <c r="AL580">
        <v>44929</v>
      </c>
      <c r="AM580" t="s">
        <v>2044</v>
      </c>
      <c r="AN580" t="b">
        <v>1</v>
      </c>
      <c r="AO580" t="s">
        <v>1541</v>
      </c>
      <c r="AP580" t="b">
        <v>1</v>
      </c>
    </row>
    <row r="581" spans="1:42" x14ac:dyDescent="0.25">
      <c r="A581" t="s">
        <v>3520</v>
      </c>
      <c r="B581" t="s">
        <v>3521</v>
      </c>
      <c r="C581" t="s">
        <v>3522</v>
      </c>
      <c r="D581" t="s">
        <v>3339</v>
      </c>
      <c r="E581" t="s">
        <v>3523</v>
      </c>
      <c r="F581" t="s">
        <v>1539</v>
      </c>
      <c r="G581" t="s">
        <v>1541</v>
      </c>
      <c r="H581" t="s">
        <v>1541</v>
      </c>
      <c r="I581" t="s">
        <v>3499</v>
      </c>
      <c r="J581" t="s">
        <v>1541</v>
      </c>
      <c r="K581">
        <v>1</v>
      </c>
      <c r="L581" t="s">
        <v>2636</v>
      </c>
      <c r="N581" t="s">
        <v>2089</v>
      </c>
      <c r="R581" t="s">
        <v>2090</v>
      </c>
      <c r="T581" t="s">
        <v>2090</v>
      </c>
      <c r="U581" t="s">
        <v>1</v>
      </c>
      <c r="V581">
        <v>44671</v>
      </c>
      <c r="W581" t="s">
        <v>1</v>
      </c>
      <c r="X581" t="s">
        <v>1541</v>
      </c>
      <c r="Y581" t="s">
        <v>1541</v>
      </c>
      <c r="Z581">
        <v>21.25</v>
      </c>
      <c r="AA581">
        <v>171.88499999999999</v>
      </c>
      <c r="AB581" t="s">
        <v>2091</v>
      </c>
      <c r="AD581" t="s">
        <v>1548</v>
      </c>
      <c r="AE581">
        <v>0</v>
      </c>
      <c r="AF581" t="s">
        <v>1591</v>
      </c>
      <c r="AG581" t="s">
        <v>1548</v>
      </c>
      <c r="AH581">
        <v>0</v>
      </c>
      <c r="AI581">
        <v>0</v>
      </c>
      <c r="AJ581">
        <v>0</v>
      </c>
      <c r="AK581" t="s">
        <v>1552</v>
      </c>
      <c r="AL581">
        <v>44671</v>
      </c>
      <c r="AM581" t="s">
        <v>2044</v>
      </c>
      <c r="AN581" t="b">
        <v>1</v>
      </c>
      <c r="AO581" t="s">
        <v>1541</v>
      </c>
      <c r="AP581" t="b">
        <v>1</v>
      </c>
    </row>
    <row r="582" spans="1:42" x14ac:dyDescent="0.25">
      <c r="A582" t="s">
        <v>3464</v>
      </c>
      <c r="B582" t="s">
        <v>3465</v>
      </c>
      <c r="C582" t="s">
        <v>3466</v>
      </c>
      <c r="D582" t="s">
        <v>1733</v>
      </c>
      <c r="E582" t="s">
        <v>3467</v>
      </c>
      <c r="F582" t="s">
        <v>1539</v>
      </c>
      <c r="G582" t="s">
        <v>1541</v>
      </c>
      <c r="H582" t="s">
        <v>1541</v>
      </c>
      <c r="I582" t="s">
        <v>3463</v>
      </c>
      <c r="J582" t="s">
        <v>1541</v>
      </c>
      <c r="K582">
        <v>1</v>
      </c>
      <c r="L582" t="s">
        <v>2636</v>
      </c>
      <c r="N582" t="s">
        <v>1544</v>
      </c>
      <c r="O582" t="s">
        <v>1545</v>
      </c>
      <c r="R582" t="s">
        <v>1606</v>
      </c>
      <c r="T582" t="s">
        <v>1606</v>
      </c>
      <c r="U582" t="s">
        <v>1</v>
      </c>
      <c r="V582">
        <v>44683</v>
      </c>
      <c r="W582" t="s">
        <v>1</v>
      </c>
      <c r="X582" t="s">
        <v>1541</v>
      </c>
      <c r="Y582" t="s">
        <v>1541</v>
      </c>
      <c r="Z582">
        <v>43.75</v>
      </c>
      <c r="AA582">
        <v>351.88499999999999</v>
      </c>
      <c r="AB582" t="s">
        <v>1547</v>
      </c>
      <c r="AD582" t="s">
        <v>1548</v>
      </c>
      <c r="AE582" t="s">
        <v>1590</v>
      </c>
      <c r="AF582" t="s">
        <v>1591</v>
      </c>
      <c r="AG582" t="s">
        <v>2588</v>
      </c>
      <c r="AH582" t="s">
        <v>2321</v>
      </c>
      <c r="AI582" t="s">
        <v>3468</v>
      </c>
      <c r="AJ582">
        <v>2</v>
      </c>
      <c r="AK582" t="s">
        <v>1552</v>
      </c>
      <c r="AL582">
        <v>44683</v>
      </c>
      <c r="AM582" t="s">
        <v>1602</v>
      </c>
      <c r="AN582" t="b">
        <v>1</v>
      </c>
      <c r="AO582" t="s">
        <v>1541</v>
      </c>
      <c r="AP582" t="b">
        <v>1</v>
      </c>
    </row>
    <row r="583" spans="1:42" x14ac:dyDescent="0.25">
      <c r="A583" t="s">
        <v>285</v>
      </c>
      <c r="B583">
        <v>10658909</v>
      </c>
      <c r="C583" t="s">
        <v>1707</v>
      </c>
      <c r="D583" t="s">
        <v>1708</v>
      </c>
      <c r="E583" t="s">
        <v>1709</v>
      </c>
      <c r="F583" t="s">
        <v>1556</v>
      </c>
      <c r="G583" t="s">
        <v>1574</v>
      </c>
      <c r="H583" t="s">
        <v>1582</v>
      </c>
      <c r="I583" t="s">
        <v>1542</v>
      </c>
      <c r="J583" t="s">
        <v>1598</v>
      </c>
      <c r="K583">
        <v>1</v>
      </c>
      <c r="L583" t="s">
        <v>1542</v>
      </c>
      <c r="N583" t="s">
        <v>1544</v>
      </c>
      <c r="O583" t="s">
        <v>1545</v>
      </c>
      <c r="R583" t="s">
        <v>1599</v>
      </c>
      <c r="T583" t="s">
        <v>1599</v>
      </c>
      <c r="U583" t="s">
        <v>1</v>
      </c>
      <c r="V583">
        <v>40513</v>
      </c>
      <c r="W583" t="s">
        <v>1</v>
      </c>
      <c r="X583">
        <v>56</v>
      </c>
      <c r="Y583">
        <v>36.909999999999997</v>
      </c>
      <c r="Z583">
        <v>46.14</v>
      </c>
      <c r="AA583">
        <v>369.12</v>
      </c>
      <c r="AB583" t="s">
        <v>1547</v>
      </c>
      <c r="AD583" t="s">
        <v>1567</v>
      </c>
      <c r="AE583" t="s">
        <v>1590</v>
      </c>
      <c r="AF583" t="s">
        <v>1591</v>
      </c>
      <c r="AG583" t="s">
        <v>1592</v>
      </c>
      <c r="AH583" t="s">
        <v>1710</v>
      </c>
      <c r="AI583" t="s">
        <v>1710</v>
      </c>
      <c r="AJ583">
        <v>1</v>
      </c>
      <c r="AK583" t="s">
        <v>1</v>
      </c>
      <c r="AL583" t="s">
        <v>1</v>
      </c>
      <c r="AM583" t="s">
        <v>1602</v>
      </c>
      <c r="AN583" t="b">
        <v>1</v>
      </c>
      <c r="AO583" t="b">
        <v>1</v>
      </c>
      <c r="AP583" t="b">
        <v>1</v>
      </c>
    </row>
    <row r="584" spans="1:42" x14ac:dyDescent="0.25">
      <c r="A584" t="s">
        <v>483</v>
      </c>
      <c r="B584">
        <v>10084375</v>
      </c>
      <c r="C584" t="s">
        <v>2019</v>
      </c>
      <c r="D584" t="s">
        <v>2020</v>
      </c>
      <c r="E584" t="s">
        <v>2021</v>
      </c>
      <c r="F584" t="s">
        <v>1539</v>
      </c>
      <c r="G584" t="s">
        <v>1540</v>
      </c>
      <c r="H584" t="s">
        <v>1541</v>
      </c>
      <c r="I584" t="s">
        <v>2006</v>
      </c>
      <c r="J584" t="s">
        <v>2016</v>
      </c>
      <c r="K584">
        <v>1</v>
      </c>
      <c r="L584" t="s">
        <v>1542</v>
      </c>
      <c r="N584" t="s">
        <v>1544</v>
      </c>
      <c r="O584" t="s">
        <v>1651</v>
      </c>
      <c r="R584" t="s">
        <v>1565</v>
      </c>
      <c r="T584" t="s">
        <v>1652</v>
      </c>
      <c r="U584" t="s">
        <v>1</v>
      </c>
      <c r="V584">
        <v>36798</v>
      </c>
      <c r="W584" t="s">
        <v>1</v>
      </c>
      <c r="X584">
        <v>51</v>
      </c>
      <c r="Y584">
        <v>27.84</v>
      </c>
      <c r="Z584">
        <v>34.799999999999997</v>
      </c>
      <c r="AA584">
        <v>278.39999999999998</v>
      </c>
      <c r="AB584" t="s">
        <v>1547</v>
      </c>
      <c r="AD584" t="s">
        <v>1583</v>
      </c>
      <c r="AE584" t="s">
        <v>1567</v>
      </c>
      <c r="AF584" t="s">
        <v>1591</v>
      </c>
      <c r="AG584" t="s">
        <v>1611</v>
      </c>
      <c r="AH584" t="s">
        <v>2022</v>
      </c>
      <c r="AI584" t="s">
        <v>1921</v>
      </c>
      <c r="AJ584">
        <v>5</v>
      </c>
      <c r="AK584" t="s">
        <v>1608</v>
      </c>
      <c r="AL584">
        <v>44421</v>
      </c>
      <c r="AM584" t="s">
        <v>1570</v>
      </c>
      <c r="AN584" t="b">
        <v>1</v>
      </c>
      <c r="AO584" t="b">
        <v>1</v>
      </c>
      <c r="AP584" t="b">
        <v>1</v>
      </c>
    </row>
    <row r="585" spans="1:42" x14ac:dyDescent="0.25">
      <c r="A585" t="s">
        <v>3595</v>
      </c>
      <c r="B585" t="s">
        <v>3596</v>
      </c>
      <c r="C585" t="s">
        <v>3597</v>
      </c>
      <c r="D585" t="s">
        <v>3598</v>
      </c>
      <c r="E585" t="s">
        <v>3599</v>
      </c>
      <c r="F585" t="s">
        <v>1539</v>
      </c>
      <c r="G585" t="s">
        <v>1541</v>
      </c>
      <c r="H585" t="s">
        <v>1541</v>
      </c>
      <c r="I585" t="s">
        <v>3568</v>
      </c>
      <c r="J585" t="s">
        <v>1541</v>
      </c>
      <c r="K585">
        <v>1</v>
      </c>
      <c r="L585" t="s">
        <v>2096</v>
      </c>
      <c r="M585" t="s">
        <v>2087</v>
      </c>
      <c r="N585" t="s">
        <v>2089</v>
      </c>
      <c r="R585" t="s">
        <v>2090</v>
      </c>
      <c r="T585" t="s">
        <v>2090</v>
      </c>
      <c r="U585" t="s">
        <v>1</v>
      </c>
      <c r="V585">
        <v>44774</v>
      </c>
      <c r="W585" t="s">
        <v>1</v>
      </c>
      <c r="X585" t="s">
        <v>1541</v>
      </c>
      <c r="Y585" t="s">
        <v>1541</v>
      </c>
      <c r="Z585">
        <v>13.36</v>
      </c>
      <c r="AA585">
        <v>108.765</v>
      </c>
      <c r="AB585" t="s">
        <v>2091</v>
      </c>
      <c r="AD585" t="s">
        <v>1567</v>
      </c>
      <c r="AE585">
        <v>0</v>
      </c>
      <c r="AF585" t="s">
        <v>1591</v>
      </c>
      <c r="AG585" t="s">
        <v>1567</v>
      </c>
      <c r="AH585">
        <v>0</v>
      </c>
      <c r="AI585">
        <v>0</v>
      </c>
      <c r="AJ585">
        <v>0</v>
      </c>
      <c r="AK585" t="s">
        <v>1552</v>
      </c>
      <c r="AL585">
        <v>44774</v>
      </c>
      <c r="AM585" t="s">
        <v>2044</v>
      </c>
      <c r="AN585" t="b">
        <v>1</v>
      </c>
      <c r="AO585" t="s">
        <v>1541</v>
      </c>
      <c r="AP585" t="b">
        <v>1</v>
      </c>
    </row>
    <row r="586" spans="1:42" x14ac:dyDescent="0.25">
      <c r="A586" t="s">
        <v>2077</v>
      </c>
      <c r="B586">
        <v>11517536</v>
      </c>
      <c r="C586" t="s">
        <v>2078</v>
      </c>
      <c r="D586" t="s">
        <v>2079</v>
      </c>
      <c r="E586" t="s">
        <v>2080</v>
      </c>
      <c r="F586" t="s">
        <v>1556</v>
      </c>
      <c r="G586" t="s">
        <v>1541</v>
      </c>
      <c r="H586" t="s">
        <v>1541</v>
      </c>
      <c r="I586" t="s">
        <v>2037</v>
      </c>
      <c r="J586" t="s">
        <v>1541</v>
      </c>
      <c r="K586">
        <v>1</v>
      </c>
      <c r="L586" t="s">
        <v>2037</v>
      </c>
      <c r="N586" t="s">
        <v>2038</v>
      </c>
      <c r="R586" t="s">
        <v>2039</v>
      </c>
      <c r="T586" t="s">
        <v>2039</v>
      </c>
      <c r="U586" t="s">
        <v>1</v>
      </c>
      <c r="V586">
        <v>43143</v>
      </c>
      <c r="W586" t="s">
        <v>1</v>
      </c>
      <c r="X586" t="s">
        <v>1541</v>
      </c>
      <c r="Y586" t="s">
        <v>1541</v>
      </c>
      <c r="Z586">
        <v>12.6</v>
      </c>
      <c r="AA586">
        <v>100.8</v>
      </c>
      <c r="AB586" t="s">
        <v>2040</v>
      </c>
      <c r="AD586" t="s">
        <v>1567</v>
      </c>
      <c r="AE586" t="s">
        <v>1567</v>
      </c>
      <c r="AF586" t="s">
        <v>1549</v>
      </c>
      <c r="AG586" t="s">
        <v>1</v>
      </c>
      <c r="AH586">
        <v>0</v>
      </c>
      <c r="AI586">
        <v>0</v>
      </c>
      <c r="AJ586">
        <v>0</v>
      </c>
      <c r="AK586" t="s">
        <v>1</v>
      </c>
      <c r="AL586" t="s">
        <v>1</v>
      </c>
      <c r="AM586" t="s">
        <v>2044</v>
      </c>
      <c r="AN586" t="b">
        <v>1</v>
      </c>
      <c r="AO586" t="s">
        <v>1541</v>
      </c>
      <c r="AP586" t="b">
        <v>1</v>
      </c>
    </row>
    <row r="587" spans="1:42" x14ac:dyDescent="0.25">
      <c r="A587" t="s">
        <v>1491</v>
      </c>
      <c r="B587">
        <v>13374932</v>
      </c>
      <c r="C587" t="s">
        <v>1627</v>
      </c>
      <c r="D587" t="s">
        <v>1628</v>
      </c>
      <c r="E587" t="s">
        <v>1629</v>
      </c>
      <c r="F587" t="s">
        <v>1556</v>
      </c>
      <c r="G587" t="s">
        <v>1574</v>
      </c>
      <c r="H587" t="s">
        <v>1630</v>
      </c>
      <c r="I587" t="s">
        <v>1542</v>
      </c>
      <c r="J587">
        <v>44004117</v>
      </c>
      <c r="K587">
        <v>1</v>
      </c>
      <c r="L587" t="s">
        <v>1542</v>
      </c>
      <c r="N587" t="s">
        <v>145</v>
      </c>
      <c r="O587" t="s">
        <v>1545</v>
      </c>
      <c r="Q587" t="s">
        <v>1576</v>
      </c>
      <c r="R587" t="s">
        <v>1546</v>
      </c>
      <c r="T587" t="s">
        <v>1546</v>
      </c>
      <c r="U587" t="s">
        <v>1</v>
      </c>
      <c r="V587">
        <v>45089</v>
      </c>
      <c r="W587" t="s">
        <v>1</v>
      </c>
      <c r="X587">
        <v>59</v>
      </c>
      <c r="Y587">
        <v>50.15</v>
      </c>
      <c r="Z587">
        <v>62.69</v>
      </c>
      <c r="AA587">
        <v>501.52</v>
      </c>
      <c r="AB587" t="s">
        <v>1547</v>
      </c>
      <c r="AD587" t="s">
        <v>1548</v>
      </c>
      <c r="AE587" t="s">
        <v>1548</v>
      </c>
      <c r="AF587" t="s">
        <v>1549</v>
      </c>
      <c r="AG587" t="s">
        <v>1</v>
      </c>
      <c r="AH587">
        <v>0</v>
      </c>
      <c r="AI587">
        <v>0</v>
      </c>
      <c r="AJ587">
        <v>0</v>
      </c>
      <c r="AK587" t="s">
        <v>1552</v>
      </c>
      <c r="AL587">
        <v>45090</v>
      </c>
      <c r="AM587" t="s">
        <v>1546</v>
      </c>
      <c r="AN587" t="b">
        <v>1</v>
      </c>
      <c r="AO587" t="b">
        <v>0</v>
      </c>
      <c r="AP587" t="b">
        <v>1</v>
      </c>
    </row>
    <row r="588" spans="1:42" x14ac:dyDescent="0.25">
      <c r="A588" t="s">
        <v>2145</v>
      </c>
      <c r="B588">
        <v>11046882</v>
      </c>
      <c r="C588" t="s">
        <v>2146</v>
      </c>
      <c r="D588" t="s">
        <v>2147</v>
      </c>
      <c r="E588" t="s">
        <v>2148</v>
      </c>
      <c r="F588" t="s">
        <v>1539</v>
      </c>
      <c r="G588" t="s">
        <v>207</v>
      </c>
      <c r="H588" t="s">
        <v>1541</v>
      </c>
      <c r="I588" t="s">
        <v>2087</v>
      </c>
      <c r="J588" t="s">
        <v>2108</v>
      </c>
      <c r="K588">
        <v>1</v>
      </c>
      <c r="L588" t="s">
        <v>1542</v>
      </c>
      <c r="N588" t="s">
        <v>2089</v>
      </c>
      <c r="R588" t="s">
        <v>2109</v>
      </c>
      <c r="S588" t="s">
        <v>1548</v>
      </c>
      <c r="T588" t="s">
        <v>2110</v>
      </c>
      <c r="U588" t="s">
        <v>1</v>
      </c>
      <c r="V588">
        <v>40595</v>
      </c>
      <c r="W588" t="s">
        <v>1</v>
      </c>
      <c r="X588">
        <v>32</v>
      </c>
      <c r="Y588">
        <v>19.940000000000001</v>
      </c>
      <c r="Z588">
        <v>24.93</v>
      </c>
      <c r="AA588">
        <v>199.44</v>
      </c>
      <c r="AB588" t="s">
        <v>1541</v>
      </c>
      <c r="AD588" t="s">
        <v>1548</v>
      </c>
      <c r="AE588" t="s">
        <v>1548</v>
      </c>
      <c r="AF588" t="s">
        <v>1549</v>
      </c>
      <c r="AG588" t="s">
        <v>1</v>
      </c>
      <c r="AH588">
        <v>0</v>
      </c>
      <c r="AI588">
        <v>0</v>
      </c>
      <c r="AJ588">
        <v>0</v>
      </c>
      <c r="AK588" t="s">
        <v>1</v>
      </c>
      <c r="AL588" t="s">
        <v>1</v>
      </c>
      <c r="AM588" t="s">
        <v>2109</v>
      </c>
      <c r="AN588" t="b">
        <v>1</v>
      </c>
      <c r="AO588" t="b">
        <v>1</v>
      </c>
      <c r="AP588" t="s">
        <v>1541</v>
      </c>
    </row>
    <row r="589" spans="1:42" x14ac:dyDescent="0.25">
      <c r="A589" t="s">
        <v>1829</v>
      </c>
      <c r="B589">
        <v>13012032</v>
      </c>
      <c r="C589" t="s">
        <v>1830</v>
      </c>
      <c r="D589" t="s">
        <v>1828</v>
      </c>
      <c r="E589" t="s">
        <v>1831</v>
      </c>
      <c r="F589" t="s">
        <v>1539</v>
      </c>
      <c r="G589" t="s">
        <v>1597</v>
      </c>
      <c r="H589" t="s">
        <v>1541</v>
      </c>
      <c r="I589" t="s">
        <v>1542</v>
      </c>
      <c r="J589" t="s">
        <v>1588</v>
      </c>
      <c r="K589">
        <v>1</v>
      </c>
      <c r="L589" t="s">
        <v>1542</v>
      </c>
      <c r="N589" t="s">
        <v>1544</v>
      </c>
      <c r="O589" t="s">
        <v>1545</v>
      </c>
      <c r="R589" t="s">
        <v>1589</v>
      </c>
      <c r="T589" t="s">
        <v>1589</v>
      </c>
      <c r="U589" t="s">
        <v>1</v>
      </c>
      <c r="V589">
        <v>44137</v>
      </c>
      <c r="W589" t="s">
        <v>1</v>
      </c>
      <c r="X589">
        <v>60</v>
      </c>
      <c r="Y589">
        <v>55.31</v>
      </c>
      <c r="Z589">
        <v>69.14</v>
      </c>
      <c r="AA589">
        <v>553.12</v>
      </c>
      <c r="AB589" t="s">
        <v>1547</v>
      </c>
      <c r="AD589" t="s">
        <v>1567</v>
      </c>
      <c r="AE589" t="s">
        <v>1590</v>
      </c>
      <c r="AF589" t="s">
        <v>1591</v>
      </c>
      <c r="AG589" t="s">
        <v>1592</v>
      </c>
      <c r="AH589" t="s">
        <v>1832</v>
      </c>
      <c r="AI589" t="s">
        <v>1833</v>
      </c>
      <c r="AJ589">
        <v>1</v>
      </c>
      <c r="AK589" t="s">
        <v>1552</v>
      </c>
      <c r="AL589">
        <v>44137</v>
      </c>
      <c r="AM589" t="s">
        <v>1594</v>
      </c>
      <c r="AN589" t="b">
        <v>1</v>
      </c>
      <c r="AO589" t="b">
        <v>1</v>
      </c>
      <c r="AP589" t="b">
        <v>1</v>
      </c>
    </row>
    <row r="590" spans="1:42" x14ac:dyDescent="0.25">
      <c r="A590" t="s">
        <v>3424</v>
      </c>
      <c r="B590" t="s">
        <v>3425</v>
      </c>
      <c r="C590" t="s">
        <v>3426</v>
      </c>
      <c r="D590" t="s">
        <v>1632</v>
      </c>
      <c r="E590" t="s">
        <v>3427</v>
      </c>
      <c r="F590" t="s">
        <v>1539</v>
      </c>
      <c r="G590" t="s">
        <v>1541</v>
      </c>
      <c r="H590" t="s">
        <v>1541</v>
      </c>
      <c r="I590" t="s">
        <v>3428</v>
      </c>
      <c r="J590" t="s">
        <v>1541</v>
      </c>
      <c r="K590">
        <v>1</v>
      </c>
      <c r="L590" t="s">
        <v>2096</v>
      </c>
      <c r="M590" t="s">
        <v>1542</v>
      </c>
      <c r="N590" t="s">
        <v>1544</v>
      </c>
      <c r="O590" t="s">
        <v>1545</v>
      </c>
      <c r="R590" t="s">
        <v>1599</v>
      </c>
      <c r="T590" t="s">
        <v>1599</v>
      </c>
      <c r="U590" t="s">
        <v>1</v>
      </c>
      <c r="V590">
        <v>45012</v>
      </c>
      <c r="W590" t="s">
        <v>1</v>
      </c>
      <c r="X590" t="s">
        <v>1541</v>
      </c>
      <c r="Y590" t="s">
        <v>1541</v>
      </c>
      <c r="Z590">
        <v>13.92</v>
      </c>
      <c r="AA590">
        <v>113.245</v>
      </c>
      <c r="AB590" t="s">
        <v>1557</v>
      </c>
      <c r="AD590" t="s">
        <v>1567</v>
      </c>
      <c r="AE590" t="s">
        <v>1567</v>
      </c>
      <c r="AF590" t="s">
        <v>1549</v>
      </c>
      <c r="AG590" t="s">
        <v>1</v>
      </c>
      <c r="AH590">
        <v>0</v>
      </c>
      <c r="AI590">
        <v>0</v>
      </c>
      <c r="AJ590">
        <v>0</v>
      </c>
      <c r="AK590" t="s">
        <v>1552</v>
      </c>
      <c r="AL590">
        <v>45007</v>
      </c>
      <c r="AM590" t="s">
        <v>1602</v>
      </c>
      <c r="AN590" t="b">
        <v>1</v>
      </c>
      <c r="AO590" t="s">
        <v>1541</v>
      </c>
      <c r="AP590" t="b">
        <v>1</v>
      </c>
    </row>
    <row r="591" spans="1:42" x14ac:dyDescent="0.25">
      <c r="A591" t="s">
        <v>234</v>
      </c>
      <c r="B591">
        <v>10955345</v>
      </c>
      <c r="C591" t="s">
        <v>2014</v>
      </c>
      <c r="D591" t="s">
        <v>2011</v>
      </c>
      <c r="E591" t="s">
        <v>2015</v>
      </c>
      <c r="F591" t="s">
        <v>1539</v>
      </c>
      <c r="G591" t="s">
        <v>1574</v>
      </c>
      <c r="H591" t="s">
        <v>167</v>
      </c>
      <c r="I591" t="s">
        <v>2006</v>
      </c>
      <c r="J591" t="s">
        <v>2016</v>
      </c>
      <c r="K591">
        <v>1</v>
      </c>
      <c r="L591" t="s">
        <v>1542</v>
      </c>
      <c r="N591" t="s">
        <v>1544</v>
      </c>
      <c r="O591" t="s">
        <v>1545</v>
      </c>
      <c r="R591" t="s">
        <v>1577</v>
      </c>
      <c r="T591" t="s">
        <v>1577</v>
      </c>
      <c r="U591" t="s">
        <v>1</v>
      </c>
      <c r="V591">
        <v>44348</v>
      </c>
      <c r="W591" t="s">
        <v>1</v>
      </c>
      <c r="X591">
        <v>57</v>
      </c>
      <c r="Y591">
        <v>43.02</v>
      </c>
      <c r="Z591">
        <v>53.78</v>
      </c>
      <c r="AA591">
        <v>430.24</v>
      </c>
      <c r="AB591" t="s">
        <v>1547</v>
      </c>
      <c r="AD591" t="s">
        <v>1583</v>
      </c>
      <c r="AE591" t="s">
        <v>1583</v>
      </c>
      <c r="AF591" t="s">
        <v>1549</v>
      </c>
      <c r="AG591" t="s">
        <v>1</v>
      </c>
      <c r="AH591" t="s">
        <v>1578</v>
      </c>
      <c r="AI591" t="s">
        <v>1639</v>
      </c>
      <c r="AJ591">
        <v>3</v>
      </c>
      <c r="AK591" t="s">
        <v>1552</v>
      </c>
      <c r="AL591">
        <v>44348</v>
      </c>
      <c r="AM591" t="s">
        <v>1577</v>
      </c>
      <c r="AN591" t="b">
        <v>1</v>
      </c>
      <c r="AO591" t="b">
        <v>1</v>
      </c>
      <c r="AP591" t="b">
        <v>1</v>
      </c>
    </row>
    <row r="592" spans="1:42" x14ac:dyDescent="0.25">
      <c r="A592" t="s">
        <v>1230</v>
      </c>
      <c r="B592">
        <v>13227243</v>
      </c>
      <c r="C592" t="s">
        <v>2327</v>
      </c>
      <c r="D592" t="s">
        <v>2315</v>
      </c>
      <c r="E592" t="s">
        <v>2328</v>
      </c>
      <c r="F592" t="s">
        <v>1539</v>
      </c>
      <c r="G592" t="s">
        <v>1574</v>
      </c>
      <c r="H592" t="s">
        <v>167</v>
      </c>
      <c r="I592" t="s">
        <v>2087</v>
      </c>
      <c r="J592" t="s">
        <v>2099</v>
      </c>
      <c r="K592">
        <v>1</v>
      </c>
      <c r="L592" t="s">
        <v>1542</v>
      </c>
      <c r="N592" t="s">
        <v>2089</v>
      </c>
      <c r="O592" t="s">
        <v>1651</v>
      </c>
      <c r="R592" t="s">
        <v>1565</v>
      </c>
      <c r="T592" t="s">
        <v>1652</v>
      </c>
      <c r="U592" t="s">
        <v>1</v>
      </c>
      <c r="V592">
        <v>44410</v>
      </c>
      <c r="W592" t="s">
        <v>1</v>
      </c>
      <c r="X592">
        <v>56</v>
      </c>
      <c r="Y592">
        <v>31.39</v>
      </c>
      <c r="Z592">
        <v>39.24</v>
      </c>
      <c r="AA592">
        <v>313.92</v>
      </c>
      <c r="AB592" t="s">
        <v>1547</v>
      </c>
      <c r="AD592" t="s">
        <v>1583</v>
      </c>
      <c r="AE592" t="s">
        <v>1567</v>
      </c>
      <c r="AF592" t="s">
        <v>1591</v>
      </c>
      <c r="AG592" t="s">
        <v>1611</v>
      </c>
      <c r="AH592" t="s">
        <v>2022</v>
      </c>
      <c r="AI592" t="s">
        <v>2329</v>
      </c>
      <c r="AJ592">
        <v>5</v>
      </c>
      <c r="AK592" t="s">
        <v>1608</v>
      </c>
      <c r="AL592">
        <v>44469</v>
      </c>
      <c r="AM592" t="s">
        <v>1570</v>
      </c>
      <c r="AN592" t="b">
        <v>1</v>
      </c>
      <c r="AO592" t="b">
        <v>1</v>
      </c>
      <c r="AP592" t="b">
        <v>1</v>
      </c>
    </row>
    <row r="593" spans="1:42" x14ac:dyDescent="0.25">
      <c r="A593" t="s">
        <v>2749</v>
      </c>
      <c r="B593" t="s">
        <v>2750</v>
      </c>
      <c r="C593" t="s">
        <v>2751</v>
      </c>
      <c r="D593" t="s">
        <v>2527</v>
      </c>
      <c r="E593" t="s">
        <v>2752</v>
      </c>
      <c r="F593" t="s">
        <v>1539</v>
      </c>
      <c r="G593" t="s">
        <v>1541</v>
      </c>
      <c r="H593" t="s">
        <v>1541</v>
      </c>
      <c r="I593" t="s">
        <v>2740</v>
      </c>
      <c r="J593" t="s">
        <v>1541</v>
      </c>
      <c r="K593">
        <v>1</v>
      </c>
      <c r="L593" t="s">
        <v>2636</v>
      </c>
      <c r="N593" t="s">
        <v>2089</v>
      </c>
      <c r="R593" t="s">
        <v>2090</v>
      </c>
      <c r="T593" t="s">
        <v>2090</v>
      </c>
      <c r="U593" t="s">
        <v>1</v>
      </c>
      <c r="V593">
        <v>44454</v>
      </c>
      <c r="W593" t="s">
        <v>1</v>
      </c>
      <c r="X593" t="s">
        <v>1541</v>
      </c>
      <c r="Y593" t="s">
        <v>1541</v>
      </c>
      <c r="Z593">
        <v>21.88</v>
      </c>
      <c r="AA593">
        <v>176.92499999999998</v>
      </c>
      <c r="AB593" t="s">
        <v>2091</v>
      </c>
      <c r="AD593" t="s">
        <v>1567</v>
      </c>
      <c r="AE593">
        <v>0</v>
      </c>
      <c r="AF593" t="s">
        <v>1591</v>
      </c>
      <c r="AG593" t="s">
        <v>1567</v>
      </c>
      <c r="AH593">
        <v>0</v>
      </c>
      <c r="AI593">
        <v>0</v>
      </c>
      <c r="AJ593">
        <v>0</v>
      </c>
      <c r="AK593" t="s">
        <v>1552</v>
      </c>
      <c r="AL593">
        <v>44454</v>
      </c>
      <c r="AM593" t="s">
        <v>2044</v>
      </c>
      <c r="AN593" t="b">
        <v>1</v>
      </c>
      <c r="AO593" t="s">
        <v>1541</v>
      </c>
      <c r="AP593" t="b">
        <v>1</v>
      </c>
    </row>
    <row r="594" spans="1:42" x14ac:dyDescent="0.25">
      <c r="A594" t="s">
        <v>1005</v>
      </c>
      <c r="B594">
        <v>11148181</v>
      </c>
      <c r="C594" t="s">
        <v>2310</v>
      </c>
      <c r="D594" t="s">
        <v>1804</v>
      </c>
      <c r="E594" t="s">
        <v>2311</v>
      </c>
      <c r="F594" t="s">
        <v>1539</v>
      </c>
      <c r="G594" t="s">
        <v>1540</v>
      </c>
      <c r="H594" t="s">
        <v>1541</v>
      </c>
      <c r="I594" t="s">
        <v>2087</v>
      </c>
      <c r="J594" t="s">
        <v>2126</v>
      </c>
      <c r="K594">
        <v>1</v>
      </c>
      <c r="L594" t="s">
        <v>1542</v>
      </c>
      <c r="N594" t="s">
        <v>2089</v>
      </c>
      <c r="O594" t="s">
        <v>1545</v>
      </c>
      <c r="Q594" t="s">
        <v>1576</v>
      </c>
      <c r="R594" t="s">
        <v>1546</v>
      </c>
      <c r="T594" t="s">
        <v>1546</v>
      </c>
      <c r="U594" t="s">
        <v>1</v>
      </c>
      <c r="V594">
        <v>40483</v>
      </c>
      <c r="W594" t="s">
        <v>1</v>
      </c>
      <c r="X594">
        <v>54</v>
      </c>
      <c r="Y594">
        <v>34.28</v>
      </c>
      <c r="Z594">
        <v>42.85</v>
      </c>
      <c r="AA594">
        <v>342.8</v>
      </c>
      <c r="AB594" t="s">
        <v>1547</v>
      </c>
      <c r="AD594" t="s">
        <v>1548</v>
      </c>
      <c r="AE594" t="s">
        <v>1548</v>
      </c>
      <c r="AF594" t="s">
        <v>1549</v>
      </c>
      <c r="AG594" t="s">
        <v>1</v>
      </c>
      <c r="AH594" t="s">
        <v>1837</v>
      </c>
      <c r="AI594" t="s">
        <v>1910</v>
      </c>
      <c r="AJ594">
        <v>1</v>
      </c>
      <c r="AK594" t="s">
        <v>1</v>
      </c>
      <c r="AL594" t="s">
        <v>1</v>
      </c>
      <c r="AM594" t="s">
        <v>1546</v>
      </c>
      <c r="AN594" t="b">
        <v>1</v>
      </c>
      <c r="AO594" t="b">
        <v>1</v>
      </c>
      <c r="AP594" t="b">
        <v>1</v>
      </c>
    </row>
    <row r="595" spans="1:42" x14ac:dyDescent="0.25">
      <c r="A595" t="s">
        <v>3361</v>
      </c>
      <c r="B595" t="s">
        <v>3362</v>
      </c>
      <c r="C595" t="s">
        <v>3363</v>
      </c>
      <c r="D595" t="s">
        <v>1875</v>
      </c>
      <c r="E595" t="s">
        <v>3364</v>
      </c>
      <c r="F595" t="s">
        <v>1539</v>
      </c>
      <c r="G595" t="s">
        <v>1541</v>
      </c>
      <c r="H595" t="s">
        <v>1541</v>
      </c>
      <c r="I595" t="s">
        <v>3348</v>
      </c>
      <c r="J595" t="s">
        <v>1541</v>
      </c>
      <c r="K595">
        <v>1</v>
      </c>
      <c r="L595" t="s">
        <v>2636</v>
      </c>
      <c r="N595" t="s">
        <v>1544</v>
      </c>
      <c r="O595" t="s">
        <v>1545</v>
      </c>
      <c r="R595" t="s">
        <v>1729</v>
      </c>
      <c r="T595" t="s">
        <v>1729</v>
      </c>
      <c r="U595" t="s">
        <v>1</v>
      </c>
      <c r="V595">
        <v>45096</v>
      </c>
      <c r="W595" t="s">
        <v>1</v>
      </c>
      <c r="X595" t="s">
        <v>1541</v>
      </c>
      <c r="Y595" t="s">
        <v>1541</v>
      </c>
      <c r="Z595">
        <v>50</v>
      </c>
      <c r="AA595">
        <v>401.88499999999999</v>
      </c>
      <c r="AB595" t="s">
        <v>1547</v>
      </c>
      <c r="AD595" t="s">
        <v>1567</v>
      </c>
      <c r="AE595" t="s">
        <v>1567</v>
      </c>
      <c r="AF595" t="s">
        <v>1549</v>
      </c>
      <c r="AG595" t="s">
        <v>1</v>
      </c>
      <c r="AH595">
        <v>0</v>
      </c>
      <c r="AI595">
        <v>0</v>
      </c>
      <c r="AJ595">
        <v>0</v>
      </c>
      <c r="AK595" t="s">
        <v>1552</v>
      </c>
      <c r="AL595">
        <v>45090</v>
      </c>
      <c r="AM595" t="s">
        <v>1602</v>
      </c>
      <c r="AN595" t="b">
        <v>1</v>
      </c>
      <c r="AO595" t="s">
        <v>1541</v>
      </c>
      <c r="AP595" t="b">
        <v>1</v>
      </c>
    </row>
    <row r="596" spans="1:42" x14ac:dyDescent="0.25">
      <c r="A596" t="s">
        <v>283</v>
      </c>
      <c r="B596">
        <v>11790622</v>
      </c>
      <c r="C596" t="s">
        <v>1834</v>
      </c>
      <c r="D596" t="s">
        <v>1835</v>
      </c>
      <c r="E596" t="s">
        <v>1836</v>
      </c>
      <c r="F596" t="s">
        <v>1556</v>
      </c>
      <c r="G596" t="s">
        <v>1597</v>
      </c>
      <c r="H596" t="s">
        <v>1541</v>
      </c>
      <c r="I596" t="s">
        <v>1542</v>
      </c>
      <c r="J596" t="s">
        <v>1543</v>
      </c>
      <c r="K596">
        <v>1</v>
      </c>
      <c r="L596" t="s">
        <v>1542</v>
      </c>
      <c r="N596" t="s">
        <v>1544</v>
      </c>
      <c r="O596" t="s">
        <v>1545</v>
      </c>
      <c r="Q596" t="s">
        <v>1576</v>
      </c>
      <c r="R596" t="s">
        <v>1546</v>
      </c>
      <c r="T596" t="s">
        <v>1546</v>
      </c>
      <c r="U596" t="s">
        <v>1</v>
      </c>
      <c r="V596">
        <v>43710</v>
      </c>
      <c r="W596" t="s">
        <v>1</v>
      </c>
      <c r="X596">
        <v>66</v>
      </c>
      <c r="Y596">
        <v>74.97</v>
      </c>
      <c r="Z596">
        <v>93.71</v>
      </c>
      <c r="AA596">
        <v>749.68</v>
      </c>
      <c r="AB596" t="s">
        <v>1547</v>
      </c>
      <c r="AD596" t="s">
        <v>1583</v>
      </c>
      <c r="AE596" t="s">
        <v>1548</v>
      </c>
      <c r="AF596" t="s">
        <v>1591</v>
      </c>
      <c r="AG596" t="s">
        <v>1616</v>
      </c>
      <c r="AH596" t="s">
        <v>1837</v>
      </c>
      <c r="AI596" t="s">
        <v>1838</v>
      </c>
      <c r="AJ596">
        <v>1</v>
      </c>
      <c r="AK596" t="s">
        <v>1552</v>
      </c>
      <c r="AL596">
        <v>43710</v>
      </c>
      <c r="AM596" t="s">
        <v>1546</v>
      </c>
      <c r="AN596" t="b">
        <v>1</v>
      </c>
      <c r="AO596" t="b">
        <v>1</v>
      </c>
      <c r="AP596" t="b">
        <v>1</v>
      </c>
    </row>
    <row r="597" spans="1:42" x14ac:dyDescent="0.25">
      <c r="A597" t="s">
        <v>2947</v>
      </c>
      <c r="B597" t="s">
        <v>2948</v>
      </c>
      <c r="C597" t="s">
        <v>1834</v>
      </c>
      <c r="D597" t="s">
        <v>1781</v>
      </c>
      <c r="E597" t="s">
        <v>2949</v>
      </c>
      <c r="F597" t="s">
        <v>1539</v>
      </c>
      <c r="G597" t="s">
        <v>1541</v>
      </c>
      <c r="H597" t="s">
        <v>1541</v>
      </c>
      <c r="I597" t="s">
        <v>2929</v>
      </c>
      <c r="J597" t="s">
        <v>1541</v>
      </c>
      <c r="K597">
        <v>1</v>
      </c>
      <c r="L597" t="s">
        <v>2768</v>
      </c>
      <c r="N597" t="s">
        <v>2089</v>
      </c>
      <c r="R597" t="s">
        <v>2109</v>
      </c>
      <c r="S597" t="s">
        <v>1548</v>
      </c>
      <c r="T597" t="s">
        <v>2110</v>
      </c>
      <c r="U597" t="s">
        <v>1</v>
      </c>
      <c r="V597">
        <v>43808</v>
      </c>
      <c r="W597" t="s">
        <v>1</v>
      </c>
      <c r="X597" t="s">
        <v>1541</v>
      </c>
      <c r="Y597" t="s">
        <v>1541</v>
      </c>
      <c r="Z597">
        <v>31.25</v>
      </c>
      <c r="AA597">
        <v>251.88499999999999</v>
      </c>
      <c r="AB597" t="s">
        <v>1541</v>
      </c>
      <c r="AC597" t="s">
        <v>1557</v>
      </c>
      <c r="AD597" t="s">
        <v>1548</v>
      </c>
      <c r="AE597" t="s">
        <v>1548</v>
      </c>
      <c r="AF597" t="s">
        <v>1549</v>
      </c>
      <c r="AG597" t="s">
        <v>1</v>
      </c>
      <c r="AH597">
        <v>0</v>
      </c>
      <c r="AI597">
        <v>0</v>
      </c>
      <c r="AJ597">
        <v>0</v>
      </c>
      <c r="AK597" t="s">
        <v>1552</v>
      </c>
      <c r="AL597">
        <v>43808</v>
      </c>
      <c r="AM597" t="s">
        <v>2109</v>
      </c>
      <c r="AN597" t="b">
        <v>1</v>
      </c>
      <c r="AO597" t="s">
        <v>1541</v>
      </c>
      <c r="AP597" t="s">
        <v>1541</v>
      </c>
    </row>
    <row r="598" spans="1:42" x14ac:dyDescent="0.25">
      <c r="A598" t="s">
        <v>3847</v>
      </c>
      <c r="B598" t="s">
        <v>3848</v>
      </c>
      <c r="C598" t="s">
        <v>3849</v>
      </c>
      <c r="D598" t="s">
        <v>3850</v>
      </c>
      <c r="E598" t="s">
        <v>3851</v>
      </c>
      <c r="F598" t="s">
        <v>1539</v>
      </c>
      <c r="G598" t="s">
        <v>1541</v>
      </c>
      <c r="H598" t="s">
        <v>1541</v>
      </c>
      <c r="I598" t="s">
        <v>3832</v>
      </c>
      <c r="J598" t="s">
        <v>1541</v>
      </c>
      <c r="K598">
        <v>1</v>
      </c>
      <c r="L598" t="s">
        <v>2636</v>
      </c>
      <c r="N598" t="s">
        <v>1544</v>
      </c>
      <c r="O598" t="s">
        <v>1545</v>
      </c>
      <c r="Q598" t="s">
        <v>1576</v>
      </c>
      <c r="R598" t="s">
        <v>1599</v>
      </c>
      <c r="T598" t="s">
        <v>1599</v>
      </c>
      <c r="U598" t="s">
        <v>1</v>
      </c>
      <c r="V598">
        <v>44368</v>
      </c>
      <c r="W598" t="s">
        <v>1</v>
      </c>
      <c r="X598" t="s">
        <v>1541</v>
      </c>
      <c r="Y598" t="s">
        <v>1541</v>
      </c>
      <c r="Z598">
        <v>46.25</v>
      </c>
      <c r="AA598">
        <v>371.88499999999999</v>
      </c>
      <c r="AB598" t="s">
        <v>1547</v>
      </c>
      <c r="AD598" t="s">
        <v>1567</v>
      </c>
      <c r="AE598" t="s">
        <v>1583</v>
      </c>
      <c r="AF598" t="s">
        <v>1591</v>
      </c>
      <c r="AG598" t="s">
        <v>1665</v>
      </c>
      <c r="AH598" t="s">
        <v>1601</v>
      </c>
      <c r="AI598" t="s">
        <v>1601</v>
      </c>
      <c r="AJ598">
        <v>2</v>
      </c>
      <c r="AK598" t="s">
        <v>1552</v>
      </c>
      <c r="AL598">
        <v>44368</v>
      </c>
      <c r="AM598" t="s">
        <v>1602</v>
      </c>
      <c r="AN598" t="b">
        <v>1</v>
      </c>
      <c r="AO598" t="s">
        <v>1541</v>
      </c>
      <c r="AP598" t="b">
        <v>1</v>
      </c>
    </row>
    <row r="599" spans="1:42" x14ac:dyDescent="0.25">
      <c r="A599" t="s">
        <v>3665</v>
      </c>
      <c r="B599" t="s">
        <v>3666</v>
      </c>
      <c r="C599" t="s">
        <v>3667</v>
      </c>
      <c r="D599" t="s">
        <v>1716</v>
      </c>
      <c r="E599" t="s">
        <v>3668</v>
      </c>
      <c r="F599" t="s">
        <v>1539</v>
      </c>
      <c r="G599" t="s">
        <v>1541</v>
      </c>
      <c r="H599" t="s">
        <v>1541</v>
      </c>
      <c r="I599" t="s">
        <v>3621</v>
      </c>
      <c r="J599" t="s">
        <v>1541</v>
      </c>
      <c r="K599">
        <v>1</v>
      </c>
      <c r="L599" t="s">
        <v>2636</v>
      </c>
      <c r="N599" t="s">
        <v>2089</v>
      </c>
      <c r="O599" t="s">
        <v>1545</v>
      </c>
      <c r="P599" t="s">
        <v>1545</v>
      </c>
      <c r="R599" t="s">
        <v>2039</v>
      </c>
      <c r="T599" t="s">
        <v>2039</v>
      </c>
      <c r="U599" t="s">
        <v>2039</v>
      </c>
      <c r="V599">
        <v>43864</v>
      </c>
      <c r="W599" t="s">
        <v>1</v>
      </c>
      <c r="X599" t="s">
        <v>1541</v>
      </c>
      <c r="Y599" t="s">
        <v>1541</v>
      </c>
      <c r="Z599">
        <v>20.63</v>
      </c>
      <c r="AA599">
        <v>166.92499999999998</v>
      </c>
      <c r="AB599" t="s">
        <v>2040</v>
      </c>
      <c r="AD599" t="s">
        <v>1583</v>
      </c>
      <c r="AE599" t="s">
        <v>2042</v>
      </c>
      <c r="AF599" t="s">
        <v>1591</v>
      </c>
      <c r="AG599" t="s">
        <v>3511</v>
      </c>
      <c r="AH599">
        <v>0</v>
      </c>
      <c r="AI599">
        <v>0</v>
      </c>
      <c r="AJ599">
        <v>0</v>
      </c>
      <c r="AK599" t="s">
        <v>1608</v>
      </c>
      <c r="AL599">
        <v>44459</v>
      </c>
      <c r="AM599" t="s">
        <v>2044</v>
      </c>
      <c r="AN599" t="b">
        <v>1</v>
      </c>
      <c r="AO599" t="s">
        <v>1541</v>
      </c>
      <c r="AP599" t="b">
        <v>1</v>
      </c>
    </row>
    <row r="600" spans="1:42" x14ac:dyDescent="0.25">
      <c r="A600" t="s">
        <v>1902</v>
      </c>
      <c r="B600" t="s">
        <v>1903</v>
      </c>
      <c r="C600" t="s">
        <v>1904</v>
      </c>
      <c r="D600" t="s">
        <v>1905</v>
      </c>
      <c r="E600" t="s">
        <v>1906</v>
      </c>
      <c r="F600" t="s">
        <v>1556</v>
      </c>
      <c r="G600" t="s">
        <v>1541</v>
      </c>
      <c r="H600" t="s">
        <v>1541</v>
      </c>
      <c r="I600" t="s">
        <v>1542</v>
      </c>
      <c r="J600" t="s">
        <v>1541</v>
      </c>
      <c r="K600">
        <v>1</v>
      </c>
      <c r="L600" t="s">
        <v>1559</v>
      </c>
      <c r="N600" t="s">
        <v>1544</v>
      </c>
      <c r="R600" t="s">
        <v>1642</v>
      </c>
      <c r="T600" t="s">
        <v>1642</v>
      </c>
      <c r="U600" t="s">
        <v>1</v>
      </c>
      <c r="V600">
        <v>45019</v>
      </c>
      <c r="W600" t="s">
        <v>1</v>
      </c>
      <c r="X600" t="s">
        <v>1541</v>
      </c>
      <c r="Y600" t="s">
        <v>1541</v>
      </c>
      <c r="Z600">
        <v>4.1900000000000004</v>
      </c>
      <c r="AA600">
        <v>35.405000000000001</v>
      </c>
      <c r="AB600" t="s">
        <v>1557</v>
      </c>
      <c r="AD600" t="s">
        <v>1583</v>
      </c>
      <c r="AE600" t="s">
        <v>1583</v>
      </c>
      <c r="AF600" t="s">
        <v>1549</v>
      </c>
      <c r="AG600" t="s">
        <v>1</v>
      </c>
      <c r="AH600">
        <v>0</v>
      </c>
      <c r="AI600">
        <v>0</v>
      </c>
      <c r="AJ600">
        <v>0</v>
      </c>
      <c r="AK600" t="s">
        <v>1552</v>
      </c>
      <c r="AL600">
        <v>45007</v>
      </c>
      <c r="AM600" t="s">
        <v>1602</v>
      </c>
      <c r="AN600" t="b">
        <v>1</v>
      </c>
      <c r="AO600" t="s">
        <v>1541</v>
      </c>
      <c r="AP600" t="b">
        <v>1</v>
      </c>
    </row>
    <row r="601" spans="1:42" x14ac:dyDescent="0.25">
      <c r="A601" t="s">
        <v>3335</v>
      </c>
      <c r="B601" t="s">
        <v>3336</v>
      </c>
      <c r="C601" t="s">
        <v>3337</v>
      </c>
      <c r="D601" t="s">
        <v>1804</v>
      </c>
      <c r="E601" t="s">
        <v>3338</v>
      </c>
      <c r="F601" t="s">
        <v>1539</v>
      </c>
      <c r="G601" t="s">
        <v>1541</v>
      </c>
      <c r="H601" t="s">
        <v>1541</v>
      </c>
      <c r="I601" t="s">
        <v>3308</v>
      </c>
      <c r="J601" t="s">
        <v>1541</v>
      </c>
      <c r="K601">
        <v>1</v>
      </c>
      <c r="L601" t="s">
        <v>2636</v>
      </c>
      <c r="N601" t="s">
        <v>1544</v>
      </c>
      <c r="O601" t="s">
        <v>1545</v>
      </c>
      <c r="R601" t="s">
        <v>1691</v>
      </c>
      <c r="T601" t="s">
        <v>1691</v>
      </c>
      <c r="U601" t="s">
        <v>1</v>
      </c>
      <c r="V601">
        <v>45068</v>
      </c>
      <c r="W601" t="s">
        <v>1</v>
      </c>
      <c r="X601" t="s">
        <v>1541</v>
      </c>
      <c r="Y601" t="s">
        <v>1541</v>
      </c>
      <c r="Z601">
        <v>41.25</v>
      </c>
      <c r="AA601">
        <v>331.88499999999999</v>
      </c>
      <c r="AB601" t="s">
        <v>1547</v>
      </c>
      <c r="AD601" t="s">
        <v>1567</v>
      </c>
      <c r="AE601" t="s">
        <v>1583</v>
      </c>
      <c r="AF601" t="s">
        <v>1591</v>
      </c>
      <c r="AG601" t="s">
        <v>1665</v>
      </c>
      <c r="AH601">
        <v>0</v>
      </c>
      <c r="AI601">
        <v>0</v>
      </c>
      <c r="AJ601">
        <v>0</v>
      </c>
      <c r="AK601" t="s">
        <v>1552</v>
      </c>
      <c r="AL601">
        <v>45054</v>
      </c>
      <c r="AM601" t="s">
        <v>1602</v>
      </c>
      <c r="AN601" t="b">
        <v>1</v>
      </c>
      <c r="AO601" t="s">
        <v>1541</v>
      </c>
      <c r="AP601" t="b">
        <v>1</v>
      </c>
    </row>
    <row r="602" spans="1:42" x14ac:dyDescent="0.25">
      <c r="A602" t="s">
        <v>2614</v>
      </c>
      <c r="B602">
        <v>11497726</v>
      </c>
      <c r="C602" t="s">
        <v>2615</v>
      </c>
      <c r="D602" t="s">
        <v>2616</v>
      </c>
      <c r="E602" t="s">
        <v>2617</v>
      </c>
      <c r="F602" t="s">
        <v>1556</v>
      </c>
      <c r="G602" t="s">
        <v>1574</v>
      </c>
      <c r="H602" t="s">
        <v>167</v>
      </c>
      <c r="I602" t="s">
        <v>2602</v>
      </c>
      <c r="J602">
        <v>44050046</v>
      </c>
      <c r="K602">
        <v>1</v>
      </c>
      <c r="L602" t="s">
        <v>2602</v>
      </c>
      <c r="N602" t="s">
        <v>1544</v>
      </c>
      <c r="O602" t="s">
        <v>1545</v>
      </c>
      <c r="R602" t="s">
        <v>1599</v>
      </c>
      <c r="T602" t="s">
        <v>1599</v>
      </c>
      <c r="U602" t="s">
        <v>1</v>
      </c>
      <c r="V602">
        <v>44949</v>
      </c>
      <c r="W602" t="s">
        <v>1</v>
      </c>
      <c r="X602">
        <v>58</v>
      </c>
      <c r="Y602">
        <v>41.13</v>
      </c>
      <c r="Z602">
        <v>56.35</v>
      </c>
      <c r="AA602">
        <v>450.8</v>
      </c>
      <c r="AB602" t="s">
        <v>1547</v>
      </c>
      <c r="AD602" t="s">
        <v>1583</v>
      </c>
      <c r="AE602" t="s">
        <v>1567</v>
      </c>
      <c r="AF602" t="s">
        <v>1591</v>
      </c>
      <c r="AG602" t="s">
        <v>1611</v>
      </c>
      <c r="AH602" t="s">
        <v>1600</v>
      </c>
      <c r="AI602" t="s">
        <v>1600</v>
      </c>
      <c r="AJ602">
        <v>3</v>
      </c>
      <c r="AK602" t="s">
        <v>1552</v>
      </c>
      <c r="AL602">
        <v>44949</v>
      </c>
      <c r="AM602" t="s">
        <v>1602</v>
      </c>
      <c r="AN602" t="b">
        <v>1</v>
      </c>
      <c r="AO602" t="s">
        <v>1541</v>
      </c>
      <c r="AP602" t="b">
        <v>1</v>
      </c>
    </row>
    <row r="603" spans="1:42" x14ac:dyDescent="0.25">
      <c r="A603" t="s">
        <v>3251</v>
      </c>
      <c r="B603" t="s">
        <v>3252</v>
      </c>
      <c r="C603" t="s">
        <v>3253</v>
      </c>
      <c r="D603" t="s">
        <v>2183</v>
      </c>
      <c r="E603" t="s">
        <v>3254</v>
      </c>
      <c r="F603" t="s">
        <v>1539</v>
      </c>
      <c r="G603" t="s">
        <v>1541</v>
      </c>
      <c r="H603" t="s">
        <v>1541</v>
      </c>
      <c r="I603" t="s">
        <v>3229</v>
      </c>
      <c r="J603" t="s">
        <v>1541</v>
      </c>
      <c r="K603">
        <v>1</v>
      </c>
      <c r="L603" t="s">
        <v>2096</v>
      </c>
      <c r="M603" t="s">
        <v>2087</v>
      </c>
      <c r="N603" t="s">
        <v>2089</v>
      </c>
      <c r="R603" t="s">
        <v>2109</v>
      </c>
      <c r="S603" t="s">
        <v>1548</v>
      </c>
      <c r="T603" t="s">
        <v>2110</v>
      </c>
      <c r="U603" t="s">
        <v>1</v>
      </c>
      <c r="V603">
        <v>44718</v>
      </c>
      <c r="W603" t="s">
        <v>1</v>
      </c>
      <c r="X603" t="s">
        <v>1541</v>
      </c>
      <c r="Y603" t="s">
        <v>1541</v>
      </c>
      <c r="Z603">
        <v>21.25</v>
      </c>
      <c r="AA603">
        <v>171.88499999999999</v>
      </c>
      <c r="AB603" t="s">
        <v>1541</v>
      </c>
      <c r="AD603" t="s">
        <v>1548</v>
      </c>
      <c r="AE603" t="s">
        <v>1548</v>
      </c>
      <c r="AF603" t="s">
        <v>1549</v>
      </c>
      <c r="AG603" t="s">
        <v>1</v>
      </c>
      <c r="AH603">
        <v>0</v>
      </c>
      <c r="AI603">
        <v>0</v>
      </c>
      <c r="AJ603">
        <v>0</v>
      </c>
      <c r="AK603" t="s">
        <v>1552</v>
      </c>
      <c r="AL603">
        <v>44718</v>
      </c>
      <c r="AM603" t="s">
        <v>2109</v>
      </c>
      <c r="AN603" t="b">
        <v>1</v>
      </c>
      <c r="AO603" t="s">
        <v>1541</v>
      </c>
      <c r="AP603" t="s">
        <v>1541</v>
      </c>
    </row>
    <row r="604" spans="1:42" x14ac:dyDescent="0.25">
      <c r="A604" t="s">
        <v>1061</v>
      </c>
      <c r="B604">
        <v>10527450</v>
      </c>
      <c r="C604" t="s">
        <v>2181</v>
      </c>
      <c r="D604" t="s">
        <v>2179</v>
      </c>
      <c r="E604" t="s">
        <v>2182</v>
      </c>
      <c r="F604" t="s">
        <v>1556</v>
      </c>
      <c r="G604" t="s">
        <v>153</v>
      </c>
      <c r="H604" t="s">
        <v>1541</v>
      </c>
      <c r="I604" t="s">
        <v>2087</v>
      </c>
      <c r="J604" t="s">
        <v>2088</v>
      </c>
      <c r="K604">
        <v>1</v>
      </c>
      <c r="L604" t="s">
        <v>1542</v>
      </c>
      <c r="N604" t="s">
        <v>2089</v>
      </c>
      <c r="R604" t="s">
        <v>2090</v>
      </c>
      <c r="T604" t="s">
        <v>2090</v>
      </c>
      <c r="U604" t="s">
        <v>1</v>
      </c>
      <c r="V604">
        <v>39958</v>
      </c>
      <c r="W604" t="s">
        <v>1</v>
      </c>
      <c r="X604">
        <v>26</v>
      </c>
      <c r="Y604">
        <v>18.7</v>
      </c>
      <c r="Z604">
        <v>23.38</v>
      </c>
      <c r="AA604">
        <v>187.04</v>
      </c>
      <c r="AB604" t="s">
        <v>2091</v>
      </c>
      <c r="AD604" t="s">
        <v>1567</v>
      </c>
      <c r="AE604">
        <v>0</v>
      </c>
      <c r="AF604" t="s">
        <v>1591</v>
      </c>
      <c r="AG604" t="s">
        <v>1567</v>
      </c>
      <c r="AH604">
        <v>0</v>
      </c>
      <c r="AI604">
        <v>0</v>
      </c>
      <c r="AJ604">
        <v>0</v>
      </c>
      <c r="AK604" t="s">
        <v>1</v>
      </c>
      <c r="AL604" t="s">
        <v>1</v>
      </c>
      <c r="AM604" t="s">
        <v>2044</v>
      </c>
      <c r="AN604" t="b">
        <v>1</v>
      </c>
      <c r="AO604" t="b">
        <v>1</v>
      </c>
      <c r="AP604" t="b">
        <v>1</v>
      </c>
    </row>
    <row r="605" spans="1:42" x14ac:dyDescent="0.25">
      <c r="A605" t="s">
        <v>2998</v>
      </c>
      <c r="B605" t="s">
        <v>2999</v>
      </c>
      <c r="C605" t="s">
        <v>3000</v>
      </c>
      <c r="D605" t="s">
        <v>1537</v>
      </c>
      <c r="E605" t="s">
        <v>3001</v>
      </c>
      <c r="F605" t="s">
        <v>1539</v>
      </c>
      <c r="G605" t="s">
        <v>1541</v>
      </c>
      <c r="H605" t="s">
        <v>1541</v>
      </c>
      <c r="I605" t="s">
        <v>3002</v>
      </c>
      <c r="J605" t="s">
        <v>1541</v>
      </c>
      <c r="K605">
        <v>1</v>
      </c>
      <c r="L605" t="s">
        <v>2636</v>
      </c>
      <c r="N605" t="s">
        <v>2089</v>
      </c>
      <c r="O605" t="s">
        <v>1545</v>
      </c>
      <c r="P605" t="s">
        <v>1545</v>
      </c>
      <c r="Q605" t="s">
        <v>1576</v>
      </c>
      <c r="R605" t="s">
        <v>2121</v>
      </c>
      <c r="S605" t="s">
        <v>2122</v>
      </c>
      <c r="T605" t="s">
        <v>2123</v>
      </c>
      <c r="U605" t="s">
        <v>2121</v>
      </c>
      <c r="V605">
        <v>44665</v>
      </c>
      <c r="W605" t="s">
        <v>1</v>
      </c>
      <c r="X605" t="s">
        <v>1541</v>
      </c>
      <c r="Y605" t="s">
        <v>1541</v>
      </c>
      <c r="Z605">
        <v>20.63</v>
      </c>
      <c r="AA605">
        <v>166.92499999999998</v>
      </c>
      <c r="AB605" t="s">
        <v>2040</v>
      </c>
      <c r="AD605" t="s">
        <v>1567</v>
      </c>
      <c r="AE605">
        <v>0</v>
      </c>
      <c r="AF605" t="s">
        <v>1591</v>
      </c>
      <c r="AG605" t="s">
        <v>1567</v>
      </c>
      <c r="AH605">
        <v>0</v>
      </c>
      <c r="AI605">
        <v>0</v>
      </c>
      <c r="AJ605">
        <v>0</v>
      </c>
      <c r="AK605" t="s">
        <v>1608</v>
      </c>
      <c r="AL605">
        <v>44707</v>
      </c>
      <c r="AM605" t="s">
        <v>2044</v>
      </c>
      <c r="AN605" t="b">
        <v>1</v>
      </c>
      <c r="AO605" t="s">
        <v>1541</v>
      </c>
      <c r="AP605" t="b">
        <v>1</v>
      </c>
    </row>
    <row r="606" spans="1:42" x14ac:dyDescent="0.25">
      <c r="A606" t="s">
        <v>3837</v>
      </c>
      <c r="B606" t="s">
        <v>3838</v>
      </c>
      <c r="C606" t="s">
        <v>3839</v>
      </c>
      <c r="D606" t="s">
        <v>3840</v>
      </c>
      <c r="E606" t="s">
        <v>3841</v>
      </c>
      <c r="F606" t="s">
        <v>1539</v>
      </c>
      <c r="G606" t="s">
        <v>1541</v>
      </c>
      <c r="H606" t="s">
        <v>1541</v>
      </c>
      <c r="I606" t="s">
        <v>3832</v>
      </c>
      <c r="J606" t="s">
        <v>1541</v>
      </c>
      <c r="K606">
        <v>0.6</v>
      </c>
      <c r="L606" t="s">
        <v>2636</v>
      </c>
      <c r="N606" t="s">
        <v>1544</v>
      </c>
      <c r="O606" t="s">
        <v>1545</v>
      </c>
      <c r="R606" t="s">
        <v>1599</v>
      </c>
      <c r="T606" t="s">
        <v>1599</v>
      </c>
      <c r="U606" t="s">
        <v>1</v>
      </c>
      <c r="V606">
        <v>43682</v>
      </c>
      <c r="W606" t="s">
        <v>1</v>
      </c>
      <c r="X606" t="s">
        <v>1541</v>
      </c>
      <c r="Y606" t="s">
        <v>1541</v>
      </c>
      <c r="Z606">
        <v>46.25</v>
      </c>
      <c r="AA606">
        <v>371.88499999999999</v>
      </c>
      <c r="AB606" t="s">
        <v>1547</v>
      </c>
      <c r="AD606" t="s">
        <v>1590</v>
      </c>
      <c r="AE606" t="s">
        <v>1590</v>
      </c>
      <c r="AF606" t="s">
        <v>1549</v>
      </c>
      <c r="AG606" t="s">
        <v>1</v>
      </c>
      <c r="AH606" t="s">
        <v>1601</v>
      </c>
      <c r="AI606" t="s">
        <v>1601</v>
      </c>
      <c r="AJ606">
        <v>1</v>
      </c>
      <c r="AK606" t="s">
        <v>1552</v>
      </c>
      <c r="AL606">
        <v>43682</v>
      </c>
      <c r="AM606" t="s">
        <v>1602</v>
      </c>
      <c r="AN606" t="b">
        <v>1</v>
      </c>
      <c r="AO606" t="s">
        <v>1541</v>
      </c>
      <c r="AP606" t="b">
        <v>1</v>
      </c>
    </row>
    <row r="607" spans="1:42" x14ac:dyDescent="0.25">
      <c r="A607" t="s">
        <v>2885</v>
      </c>
      <c r="B607" t="s">
        <v>2886</v>
      </c>
      <c r="C607" t="s">
        <v>2887</v>
      </c>
      <c r="D607" t="s">
        <v>2262</v>
      </c>
      <c r="E607" t="s">
        <v>2888</v>
      </c>
      <c r="F607" t="s">
        <v>1539</v>
      </c>
      <c r="G607" t="s">
        <v>1541</v>
      </c>
      <c r="H607" t="s">
        <v>1541</v>
      </c>
      <c r="I607" t="s">
        <v>2851</v>
      </c>
      <c r="J607" t="s">
        <v>1541</v>
      </c>
      <c r="K607">
        <v>1</v>
      </c>
      <c r="L607" t="s">
        <v>2636</v>
      </c>
      <c r="N607" t="s">
        <v>2089</v>
      </c>
      <c r="O607" t="s">
        <v>1545</v>
      </c>
      <c r="P607" t="s">
        <v>1545</v>
      </c>
      <c r="Q607" t="s">
        <v>1576</v>
      </c>
      <c r="R607" t="s">
        <v>2121</v>
      </c>
      <c r="T607" t="s">
        <v>2121</v>
      </c>
      <c r="U607" t="s">
        <v>2121</v>
      </c>
      <c r="V607">
        <v>44502</v>
      </c>
      <c r="W607" t="s">
        <v>1</v>
      </c>
      <c r="X607" t="s">
        <v>1541</v>
      </c>
      <c r="Y607" t="s">
        <v>1541</v>
      </c>
      <c r="Z607">
        <v>23.75</v>
      </c>
      <c r="AA607">
        <v>191.88499999999999</v>
      </c>
      <c r="AB607" t="s">
        <v>2040</v>
      </c>
      <c r="AD607" t="s">
        <v>1583</v>
      </c>
      <c r="AE607">
        <v>0</v>
      </c>
      <c r="AF607" t="s">
        <v>1591</v>
      </c>
      <c r="AG607" t="s">
        <v>1583</v>
      </c>
      <c r="AH607">
        <v>0</v>
      </c>
      <c r="AI607">
        <v>0</v>
      </c>
      <c r="AJ607">
        <v>0</v>
      </c>
      <c r="AK607" t="s">
        <v>1608</v>
      </c>
      <c r="AL607">
        <v>44707</v>
      </c>
      <c r="AM607" t="s">
        <v>2044</v>
      </c>
      <c r="AN607" t="b">
        <v>1</v>
      </c>
      <c r="AO607" t="s">
        <v>1541</v>
      </c>
      <c r="AP607" t="b">
        <v>1</v>
      </c>
    </row>
    <row r="608" spans="1:42" x14ac:dyDescent="0.25">
      <c r="A608" t="s">
        <v>1181</v>
      </c>
      <c r="B608">
        <v>13289813</v>
      </c>
      <c r="C608" t="s">
        <v>2281</v>
      </c>
      <c r="D608" t="s">
        <v>1781</v>
      </c>
      <c r="E608" t="s">
        <v>2282</v>
      </c>
      <c r="F608" t="s">
        <v>1539</v>
      </c>
      <c r="G608" t="s">
        <v>207</v>
      </c>
      <c r="H608" t="s">
        <v>1541</v>
      </c>
      <c r="I608" t="s">
        <v>2087</v>
      </c>
      <c r="J608" t="s">
        <v>2088</v>
      </c>
      <c r="K608">
        <v>1</v>
      </c>
      <c r="L608" t="s">
        <v>1542</v>
      </c>
      <c r="N608" t="s">
        <v>2089</v>
      </c>
      <c r="R608" t="s">
        <v>2090</v>
      </c>
      <c r="T608" t="s">
        <v>2090</v>
      </c>
      <c r="U608" t="s">
        <v>1</v>
      </c>
      <c r="V608">
        <v>44459</v>
      </c>
      <c r="W608" t="s">
        <v>1</v>
      </c>
      <c r="X608">
        <v>33</v>
      </c>
      <c r="Y608">
        <v>22.06</v>
      </c>
      <c r="Z608">
        <v>27.58</v>
      </c>
      <c r="AA608">
        <v>220.64</v>
      </c>
      <c r="AB608" t="s">
        <v>2091</v>
      </c>
      <c r="AD608" t="s">
        <v>1590</v>
      </c>
      <c r="AE608">
        <v>0</v>
      </c>
      <c r="AF608" t="s">
        <v>1591</v>
      </c>
      <c r="AG608" t="s">
        <v>1590</v>
      </c>
      <c r="AH608">
        <v>0</v>
      </c>
      <c r="AI608">
        <v>0</v>
      </c>
      <c r="AJ608">
        <v>0</v>
      </c>
      <c r="AK608" t="s">
        <v>1552</v>
      </c>
      <c r="AL608">
        <v>44459</v>
      </c>
      <c r="AM608" t="s">
        <v>2044</v>
      </c>
      <c r="AN608" t="b">
        <v>1</v>
      </c>
      <c r="AO608" t="b">
        <v>1</v>
      </c>
      <c r="AP608" t="b">
        <v>1</v>
      </c>
    </row>
    <row r="609" spans="1:42" x14ac:dyDescent="0.25">
      <c r="A609" t="s">
        <v>3089</v>
      </c>
      <c r="B609" t="s">
        <v>3090</v>
      </c>
      <c r="C609" t="s">
        <v>3091</v>
      </c>
      <c r="D609" t="s">
        <v>1873</v>
      </c>
      <c r="E609" t="s">
        <v>3092</v>
      </c>
      <c r="F609" t="s">
        <v>1539</v>
      </c>
      <c r="G609" t="s">
        <v>1541</v>
      </c>
      <c r="H609" t="s">
        <v>1541</v>
      </c>
      <c r="I609" t="s">
        <v>3002</v>
      </c>
      <c r="J609" t="s">
        <v>1541</v>
      </c>
      <c r="K609">
        <v>1</v>
      </c>
      <c r="L609" t="s">
        <v>2636</v>
      </c>
      <c r="N609" t="s">
        <v>2089</v>
      </c>
      <c r="R609" t="s">
        <v>2090</v>
      </c>
      <c r="T609" t="s">
        <v>2090</v>
      </c>
      <c r="U609" t="s">
        <v>1</v>
      </c>
      <c r="V609">
        <v>44006</v>
      </c>
      <c r="W609" t="s">
        <v>1</v>
      </c>
      <c r="X609" t="s">
        <v>1541</v>
      </c>
      <c r="Y609" t="s">
        <v>1541</v>
      </c>
      <c r="Z609">
        <v>21.25</v>
      </c>
      <c r="AA609">
        <v>171.88499999999999</v>
      </c>
      <c r="AB609" t="s">
        <v>2091</v>
      </c>
      <c r="AC609" t="s">
        <v>1557</v>
      </c>
      <c r="AD609" t="s">
        <v>1567</v>
      </c>
      <c r="AE609">
        <v>0</v>
      </c>
      <c r="AF609" t="s">
        <v>1591</v>
      </c>
      <c r="AG609" t="s">
        <v>1567</v>
      </c>
      <c r="AH609">
        <v>0</v>
      </c>
      <c r="AI609">
        <v>0</v>
      </c>
      <c r="AJ609">
        <v>0</v>
      </c>
      <c r="AK609" t="s">
        <v>1552</v>
      </c>
      <c r="AL609">
        <v>44006</v>
      </c>
      <c r="AM609" t="s">
        <v>2044</v>
      </c>
      <c r="AN609" t="b">
        <v>1</v>
      </c>
      <c r="AO609" t="s">
        <v>1541</v>
      </c>
      <c r="AP609" t="b">
        <v>1</v>
      </c>
    </row>
    <row r="610" spans="1:42" x14ac:dyDescent="0.25">
      <c r="A610" t="s">
        <v>1943</v>
      </c>
      <c r="B610">
        <v>13500903</v>
      </c>
      <c r="C610" t="s">
        <v>1944</v>
      </c>
      <c r="D610" t="s">
        <v>1945</v>
      </c>
      <c r="E610" t="s">
        <v>1946</v>
      </c>
      <c r="F610" t="s">
        <v>1539</v>
      </c>
      <c r="G610" t="s">
        <v>1597</v>
      </c>
      <c r="H610" t="s">
        <v>1541</v>
      </c>
      <c r="I610" t="s">
        <v>1542</v>
      </c>
      <c r="J610" t="s">
        <v>1543</v>
      </c>
      <c r="K610">
        <v>1</v>
      </c>
      <c r="L610" t="s">
        <v>1542</v>
      </c>
      <c r="N610" t="s">
        <v>1544</v>
      </c>
      <c r="O610" t="s">
        <v>1545</v>
      </c>
      <c r="Q610" t="s">
        <v>1576</v>
      </c>
      <c r="R610" t="s">
        <v>1546</v>
      </c>
      <c r="T610" t="s">
        <v>1546</v>
      </c>
      <c r="U610" t="s">
        <v>1</v>
      </c>
      <c r="V610">
        <v>44727</v>
      </c>
      <c r="W610" t="s">
        <v>1</v>
      </c>
      <c r="X610">
        <v>60</v>
      </c>
      <c r="Y610">
        <v>55.31</v>
      </c>
      <c r="Z610">
        <v>69.14</v>
      </c>
      <c r="AA610">
        <v>553.12</v>
      </c>
      <c r="AB610" t="s">
        <v>1547</v>
      </c>
      <c r="AD610" t="s">
        <v>1548</v>
      </c>
      <c r="AE610" t="s">
        <v>1583</v>
      </c>
      <c r="AF610" t="s">
        <v>1591</v>
      </c>
      <c r="AG610" t="s">
        <v>1624</v>
      </c>
      <c r="AH610" t="s">
        <v>1947</v>
      </c>
      <c r="AI610" t="s">
        <v>1551</v>
      </c>
      <c r="AJ610">
        <v>1</v>
      </c>
      <c r="AK610" t="s">
        <v>1552</v>
      </c>
      <c r="AL610">
        <v>44727</v>
      </c>
      <c r="AM610" t="s">
        <v>1546</v>
      </c>
      <c r="AN610" t="b">
        <v>1</v>
      </c>
      <c r="AO610" t="b">
        <v>1</v>
      </c>
      <c r="AP610" t="b">
        <v>1</v>
      </c>
    </row>
    <row r="611" spans="1:42" x14ac:dyDescent="0.25">
      <c r="A611" t="s">
        <v>2598</v>
      </c>
      <c r="B611">
        <v>13508180</v>
      </c>
      <c r="C611" t="s">
        <v>2599</v>
      </c>
      <c r="D611" t="s">
        <v>1632</v>
      </c>
      <c r="E611" t="s">
        <v>2600</v>
      </c>
      <c r="F611" t="s">
        <v>1539</v>
      </c>
      <c r="G611" t="s">
        <v>2601</v>
      </c>
      <c r="H611" t="s">
        <v>1541</v>
      </c>
      <c r="I611" t="s">
        <v>2602</v>
      </c>
      <c r="J611">
        <v>44059960</v>
      </c>
      <c r="K611">
        <v>0.1</v>
      </c>
      <c r="L611" t="s">
        <v>2602</v>
      </c>
      <c r="N611" t="s">
        <v>1544</v>
      </c>
      <c r="O611" t="s">
        <v>1651</v>
      </c>
      <c r="R611" t="s">
        <v>1635</v>
      </c>
      <c r="T611" t="s">
        <v>1635</v>
      </c>
      <c r="U611" t="s">
        <v>1</v>
      </c>
      <c r="V611">
        <v>44685</v>
      </c>
      <c r="W611" t="s">
        <v>1</v>
      </c>
      <c r="X611">
        <v>23</v>
      </c>
      <c r="Y611">
        <v>16.309999999999999</v>
      </c>
      <c r="Z611">
        <v>21.04</v>
      </c>
      <c r="AA611">
        <v>168.32</v>
      </c>
      <c r="AB611" t="s">
        <v>1619</v>
      </c>
      <c r="AD611" t="s">
        <v>1567</v>
      </c>
      <c r="AE611" t="s">
        <v>1583</v>
      </c>
      <c r="AF611" t="s">
        <v>1591</v>
      </c>
      <c r="AG611" t="s">
        <v>1665</v>
      </c>
      <c r="AH611">
        <v>0</v>
      </c>
      <c r="AI611">
        <v>0</v>
      </c>
      <c r="AJ611">
        <v>3</v>
      </c>
      <c r="AK611" t="s">
        <v>1552</v>
      </c>
      <c r="AL611">
        <v>44782</v>
      </c>
      <c r="AM611" t="s">
        <v>1635</v>
      </c>
      <c r="AN611" t="b">
        <v>1</v>
      </c>
      <c r="AO611" t="s">
        <v>1541</v>
      </c>
      <c r="AP611" t="b">
        <v>1</v>
      </c>
    </row>
    <row r="612" spans="1:42" x14ac:dyDescent="0.25">
      <c r="A612" t="s">
        <v>627</v>
      </c>
      <c r="B612">
        <v>11400147</v>
      </c>
      <c r="C612" t="s">
        <v>1848</v>
      </c>
      <c r="D612" t="s">
        <v>1849</v>
      </c>
      <c r="E612" t="s">
        <v>1850</v>
      </c>
      <c r="F612" t="s">
        <v>1539</v>
      </c>
      <c r="G612" t="s">
        <v>1605</v>
      </c>
      <c r="H612" t="s">
        <v>1541</v>
      </c>
      <c r="I612" t="s">
        <v>1542</v>
      </c>
      <c r="J612" t="s">
        <v>1543</v>
      </c>
      <c r="K612">
        <v>1</v>
      </c>
      <c r="L612" t="s">
        <v>1542</v>
      </c>
      <c r="N612" t="s">
        <v>1544</v>
      </c>
      <c r="O612" t="s">
        <v>1545</v>
      </c>
      <c r="Q612" t="s">
        <v>1576</v>
      </c>
      <c r="R612" t="s">
        <v>1546</v>
      </c>
      <c r="T612" t="s">
        <v>1546</v>
      </c>
      <c r="U612" t="s">
        <v>1</v>
      </c>
      <c r="V612">
        <v>42887</v>
      </c>
      <c r="W612" t="s">
        <v>1</v>
      </c>
      <c r="X612">
        <v>38</v>
      </c>
      <c r="Y612">
        <v>27.71</v>
      </c>
      <c r="Z612">
        <v>34.64</v>
      </c>
      <c r="AA612">
        <v>277.12</v>
      </c>
      <c r="AB612" t="s">
        <v>1557</v>
      </c>
      <c r="AD612" t="s">
        <v>1583</v>
      </c>
      <c r="AE612" t="s">
        <v>1567</v>
      </c>
      <c r="AF612" t="s">
        <v>1591</v>
      </c>
      <c r="AG612" t="s">
        <v>1611</v>
      </c>
      <c r="AH612" t="s">
        <v>1612</v>
      </c>
      <c r="AI612" t="s">
        <v>1551</v>
      </c>
      <c r="AJ612">
        <v>3</v>
      </c>
      <c r="AK612" t="s">
        <v>1</v>
      </c>
      <c r="AL612" t="s">
        <v>1</v>
      </c>
      <c r="AM612" t="s">
        <v>1546</v>
      </c>
      <c r="AN612" t="b">
        <v>1</v>
      </c>
      <c r="AO612" t="b">
        <v>1</v>
      </c>
      <c r="AP612" t="b">
        <v>1</v>
      </c>
    </row>
    <row r="613" spans="1:42" x14ac:dyDescent="0.25">
      <c r="A613" t="s">
        <v>553</v>
      </c>
      <c r="B613">
        <v>13059227</v>
      </c>
      <c r="C613" t="s">
        <v>1851</v>
      </c>
      <c r="D613" t="s">
        <v>1852</v>
      </c>
      <c r="E613" t="s">
        <v>1853</v>
      </c>
      <c r="F613" t="s">
        <v>1556</v>
      </c>
      <c r="G613" t="s">
        <v>207</v>
      </c>
      <c r="H613" t="s">
        <v>1541</v>
      </c>
      <c r="I613" t="s">
        <v>1542</v>
      </c>
      <c r="J613" t="s">
        <v>1543</v>
      </c>
      <c r="K613">
        <v>1</v>
      </c>
      <c r="L613" t="s">
        <v>1542</v>
      </c>
      <c r="N613" t="s">
        <v>1634</v>
      </c>
      <c r="O613" t="s">
        <v>1545</v>
      </c>
      <c r="R613" t="s">
        <v>1546</v>
      </c>
      <c r="T613" t="s">
        <v>1546</v>
      </c>
      <c r="U613" t="s">
        <v>1</v>
      </c>
      <c r="V613">
        <v>45047</v>
      </c>
      <c r="W613" t="s">
        <v>1</v>
      </c>
      <c r="X613">
        <v>32</v>
      </c>
      <c r="Y613">
        <v>22.22</v>
      </c>
      <c r="Z613">
        <v>27.78</v>
      </c>
      <c r="AA613">
        <v>222.24</v>
      </c>
      <c r="AB613" t="s">
        <v>1557</v>
      </c>
      <c r="AD613" t="s">
        <v>1583</v>
      </c>
      <c r="AE613" t="s">
        <v>1583</v>
      </c>
      <c r="AF613" t="s">
        <v>1549</v>
      </c>
      <c r="AG613" t="s">
        <v>1</v>
      </c>
      <c r="AH613">
        <v>0</v>
      </c>
      <c r="AI613">
        <v>0</v>
      </c>
      <c r="AJ613">
        <v>0</v>
      </c>
      <c r="AK613" t="s">
        <v>1552</v>
      </c>
      <c r="AL613">
        <v>45044</v>
      </c>
      <c r="AM613" t="s">
        <v>1546</v>
      </c>
      <c r="AN613" t="b">
        <v>1</v>
      </c>
      <c r="AO613" t="b">
        <v>1</v>
      </c>
      <c r="AP613" t="b">
        <v>1</v>
      </c>
    </row>
    <row r="614" spans="1:42" x14ac:dyDescent="0.25">
      <c r="A614" t="s">
        <v>2376</v>
      </c>
      <c r="B614">
        <v>13064799</v>
      </c>
      <c r="C614" t="s">
        <v>2377</v>
      </c>
      <c r="D614" t="s">
        <v>1806</v>
      </c>
      <c r="E614" t="s">
        <v>2378</v>
      </c>
      <c r="F614" t="s">
        <v>1539</v>
      </c>
      <c r="G614" t="s">
        <v>207</v>
      </c>
      <c r="H614" t="s">
        <v>1541</v>
      </c>
      <c r="I614" t="s">
        <v>2087</v>
      </c>
      <c r="J614" t="s">
        <v>2108</v>
      </c>
      <c r="K614">
        <v>1</v>
      </c>
      <c r="L614" t="s">
        <v>1542</v>
      </c>
      <c r="N614" t="s">
        <v>2089</v>
      </c>
      <c r="R614" t="s">
        <v>2109</v>
      </c>
      <c r="S614" t="s">
        <v>1548</v>
      </c>
      <c r="T614" t="s">
        <v>2110</v>
      </c>
      <c r="U614" t="s">
        <v>1</v>
      </c>
      <c r="V614">
        <v>44242</v>
      </c>
      <c r="W614" t="s">
        <v>1</v>
      </c>
      <c r="X614">
        <v>33</v>
      </c>
      <c r="Y614">
        <v>22.06</v>
      </c>
      <c r="Z614">
        <v>27.58</v>
      </c>
      <c r="AA614">
        <v>220.64</v>
      </c>
      <c r="AB614" t="s">
        <v>1541</v>
      </c>
      <c r="AC614" t="s">
        <v>1557</v>
      </c>
      <c r="AD614" t="s">
        <v>1548</v>
      </c>
      <c r="AE614" t="s">
        <v>1548</v>
      </c>
      <c r="AF614" t="s">
        <v>1549</v>
      </c>
      <c r="AG614" t="s">
        <v>1</v>
      </c>
      <c r="AH614">
        <v>0</v>
      </c>
      <c r="AI614">
        <v>0</v>
      </c>
      <c r="AJ614">
        <v>0</v>
      </c>
      <c r="AK614" t="s">
        <v>1552</v>
      </c>
      <c r="AL614">
        <v>44242</v>
      </c>
      <c r="AM614" t="s">
        <v>2109</v>
      </c>
      <c r="AN614" t="b">
        <v>1</v>
      </c>
      <c r="AO614" t="b">
        <v>1</v>
      </c>
      <c r="AP614" t="s">
        <v>1541</v>
      </c>
    </row>
    <row r="615" spans="1:42" x14ac:dyDescent="0.25">
      <c r="A615" t="s">
        <v>1446</v>
      </c>
      <c r="B615">
        <v>10833320</v>
      </c>
      <c r="C615" t="s">
        <v>2562</v>
      </c>
      <c r="D615" t="s">
        <v>1952</v>
      </c>
      <c r="E615" t="s">
        <v>2563</v>
      </c>
      <c r="F615" t="s">
        <v>1539</v>
      </c>
      <c r="G615" t="s">
        <v>1605</v>
      </c>
      <c r="H615" t="s">
        <v>1541</v>
      </c>
      <c r="I615" t="s">
        <v>2087</v>
      </c>
      <c r="J615" t="s">
        <v>2088</v>
      </c>
      <c r="K615">
        <v>1</v>
      </c>
      <c r="L615" t="s">
        <v>1542</v>
      </c>
      <c r="N615" t="s">
        <v>2089</v>
      </c>
      <c r="R615" t="s">
        <v>2090</v>
      </c>
      <c r="T615" t="s">
        <v>2090</v>
      </c>
      <c r="U615" t="s">
        <v>1</v>
      </c>
      <c r="V615">
        <v>41244</v>
      </c>
      <c r="W615" t="s">
        <v>1</v>
      </c>
      <c r="X615">
        <v>38</v>
      </c>
      <c r="Y615">
        <v>25.15</v>
      </c>
      <c r="Z615">
        <v>31.44</v>
      </c>
      <c r="AA615">
        <v>251.52</v>
      </c>
      <c r="AB615" t="s">
        <v>2091</v>
      </c>
      <c r="AD615" t="s">
        <v>1567</v>
      </c>
      <c r="AE615">
        <v>0</v>
      </c>
      <c r="AF615" t="s">
        <v>1591</v>
      </c>
      <c r="AG615" t="s">
        <v>1567</v>
      </c>
      <c r="AH615">
        <v>0</v>
      </c>
      <c r="AI615">
        <v>0</v>
      </c>
      <c r="AJ615">
        <v>0</v>
      </c>
      <c r="AK615" t="s">
        <v>1</v>
      </c>
      <c r="AL615" t="s">
        <v>1</v>
      </c>
      <c r="AM615" t="s">
        <v>2044</v>
      </c>
      <c r="AN615" t="b">
        <v>1</v>
      </c>
      <c r="AO615" t="b">
        <v>1</v>
      </c>
      <c r="AP615" t="b">
        <v>1</v>
      </c>
    </row>
    <row r="616" spans="1:42" x14ac:dyDescent="0.25">
      <c r="A616" t="s">
        <v>1990</v>
      </c>
      <c r="B616">
        <v>13623882</v>
      </c>
      <c r="C616" t="s">
        <v>1991</v>
      </c>
      <c r="D616" t="s">
        <v>1992</v>
      </c>
      <c r="E616" t="s">
        <v>1993</v>
      </c>
      <c r="F616" t="s">
        <v>1539</v>
      </c>
      <c r="G616" t="s">
        <v>1574</v>
      </c>
      <c r="H616" t="s">
        <v>167</v>
      </c>
      <c r="I616" t="s">
        <v>1542</v>
      </c>
      <c r="J616">
        <v>44330005</v>
      </c>
      <c r="K616">
        <v>1</v>
      </c>
      <c r="L616" t="s">
        <v>1542</v>
      </c>
      <c r="N616" t="s">
        <v>1634</v>
      </c>
      <c r="R616" t="s">
        <v>1577</v>
      </c>
      <c r="T616" t="s">
        <v>1577</v>
      </c>
      <c r="U616" t="s">
        <v>1</v>
      </c>
      <c r="V616">
        <v>45108</v>
      </c>
      <c r="W616" t="s">
        <v>1</v>
      </c>
      <c r="X616">
        <v>58</v>
      </c>
      <c r="Y616">
        <v>52.03</v>
      </c>
      <c r="Z616">
        <v>65.040000000000006</v>
      </c>
      <c r="AA616">
        <v>520.32000000000005</v>
      </c>
      <c r="AB616" t="s">
        <v>1547</v>
      </c>
      <c r="AD616" t="s">
        <v>1560</v>
      </c>
      <c r="AE616" t="s">
        <v>1560</v>
      </c>
      <c r="AF616" t="s">
        <v>1560</v>
      </c>
      <c r="AG616" t="s">
        <v>1560</v>
      </c>
      <c r="AH616" t="s">
        <v>1560</v>
      </c>
      <c r="AI616" t="s">
        <v>1560</v>
      </c>
      <c r="AJ616" t="s">
        <v>1560</v>
      </c>
      <c r="AK616" t="s">
        <v>1552</v>
      </c>
      <c r="AM616" t="s">
        <v>1577</v>
      </c>
      <c r="AN616" t="b">
        <v>1</v>
      </c>
      <c r="AO616" t="b">
        <v>0</v>
      </c>
      <c r="AP616" t="b">
        <v>0</v>
      </c>
    </row>
    <row r="617" spans="1:42" x14ac:dyDescent="0.25">
      <c r="A617" t="s">
        <v>788</v>
      </c>
      <c r="B617">
        <v>13509623</v>
      </c>
      <c r="C617" t="s">
        <v>1870</v>
      </c>
      <c r="D617" t="s">
        <v>1864</v>
      </c>
      <c r="E617" t="s">
        <v>1871</v>
      </c>
      <c r="F617" t="s">
        <v>1539</v>
      </c>
      <c r="G617" t="s">
        <v>1540</v>
      </c>
      <c r="H617" t="s">
        <v>1541</v>
      </c>
      <c r="I617" t="s">
        <v>1542</v>
      </c>
      <c r="J617" t="s">
        <v>1598</v>
      </c>
      <c r="K617">
        <v>1</v>
      </c>
      <c r="L617" t="s">
        <v>1542</v>
      </c>
      <c r="N617" t="s">
        <v>1544</v>
      </c>
      <c r="P617" t="s">
        <v>1545</v>
      </c>
      <c r="R617" t="s">
        <v>1642</v>
      </c>
      <c r="S617" t="s">
        <v>1643</v>
      </c>
      <c r="T617" t="s">
        <v>1642</v>
      </c>
      <c r="U617" t="s">
        <v>1642</v>
      </c>
      <c r="V617">
        <v>44986</v>
      </c>
      <c r="W617" t="s">
        <v>1</v>
      </c>
      <c r="X617">
        <v>52</v>
      </c>
      <c r="Y617">
        <v>29.84</v>
      </c>
      <c r="Z617">
        <v>37.299999999999997</v>
      </c>
      <c r="AA617">
        <v>298.39999999999998</v>
      </c>
      <c r="AB617" t="s">
        <v>1547</v>
      </c>
      <c r="AD617" t="s">
        <v>1583</v>
      </c>
      <c r="AE617" t="s">
        <v>1583</v>
      </c>
      <c r="AF617" t="s">
        <v>1549</v>
      </c>
      <c r="AG617" t="s">
        <v>1</v>
      </c>
      <c r="AH617">
        <v>0</v>
      </c>
      <c r="AI617">
        <v>0</v>
      </c>
      <c r="AJ617">
        <v>0</v>
      </c>
      <c r="AK617" t="s">
        <v>1552</v>
      </c>
      <c r="AL617">
        <v>45012</v>
      </c>
      <c r="AM617" t="s">
        <v>1602</v>
      </c>
      <c r="AN617" t="b">
        <v>1</v>
      </c>
      <c r="AO617" t="b">
        <v>1</v>
      </c>
      <c r="AP617" t="b">
        <v>1</v>
      </c>
    </row>
    <row r="618" spans="1:42" x14ac:dyDescent="0.25">
      <c r="A618" t="s">
        <v>3093</v>
      </c>
      <c r="B618" t="s">
        <v>3094</v>
      </c>
      <c r="C618" t="s">
        <v>3095</v>
      </c>
      <c r="D618" t="s">
        <v>1916</v>
      </c>
      <c r="E618" t="s">
        <v>3096</v>
      </c>
      <c r="F618" t="s">
        <v>1539</v>
      </c>
      <c r="G618" t="s">
        <v>1541</v>
      </c>
      <c r="H618" t="s">
        <v>1541</v>
      </c>
      <c r="I618" t="s">
        <v>3002</v>
      </c>
      <c r="J618" t="s">
        <v>1541</v>
      </c>
      <c r="K618">
        <v>1</v>
      </c>
      <c r="L618" t="s">
        <v>2636</v>
      </c>
      <c r="N618" t="s">
        <v>2089</v>
      </c>
      <c r="O618" t="s">
        <v>1545</v>
      </c>
      <c r="P618" t="s">
        <v>1545</v>
      </c>
      <c r="R618" t="s">
        <v>2039</v>
      </c>
      <c r="T618" t="s">
        <v>2039</v>
      </c>
      <c r="U618" t="s">
        <v>2039</v>
      </c>
      <c r="V618">
        <v>41275</v>
      </c>
      <c r="W618" t="s">
        <v>1</v>
      </c>
      <c r="X618" t="s">
        <v>1541</v>
      </c>
      <c r="Y618" t="s">
        <v>1541</v>
      </c>
      <c r="Z618">
        <v>21.25</v>
      </c>
      <c r="AA618">
        <v>171.88499999999999</v>
      </c>
      <c r="AB618" t="s">
        <v>2040</v>
      </c>
      <c r="AD618" t="s">
        <v>1567</v>
      </c>
      <c r="AE618" t="s">
        <v>2042</v>
      </c>
      <c r="AF618" t="s">
        <v>1591</v>
      </c>
      <c r="AG618" t="s">
        <v>2257</v>
      </c>
      <c r="AH618">
        <v>0</v>
      </c>
      <c r="AI618">
        <v>0</v>
      </c>
      <c r="AJ618">
        <v>0</v>
      </c>
      <c r="AK618" t="s">
        <v>1608</v>
      </c>
      <c r="AL618">
        <v>44482</v>
      </c>
      <c r="AM618" t="s">
        <v>2044</v>
      </c>
      <c r="AN618" t="b">
        <v>1</v>
      </c>
      <c r="AO618" t="s">
        <v>1541</v>
      </c>
      <c r="AP618" t="b">
        <v>1</v>
      </c>
    </row>
    <row r="619" spans="1:42" x14ac:dyDescent="0.25">
      <c r="A619" t="s">
        <v>162</v>
      </c>
      <c r="B619">
        <v>11502036</v>
      </c>
      <c r="C619" t="s">
        <v>1929</v>
      </c>
      <c r="D619" t="s">
        <v>1930</v>
      </c>
      <c r="E619" t="s">
        <v>1931</v>
      </c>
      <c r="F619" t="s">
        <v>1556</v>
      </c>
      <c r="G619" t="s">
        <v>1932</v>
      </c>
      <c r="H619" t="s">
        <v>1541</v>
      </c>
      <c r="I619" t="s">
        <v>1542</v>
      </c>
      <c r="J619" t="s">
        <v>1543</v>
      </c>
      <c r="K619">
        <v>1</v>
      </c>
      <c r="L619" t="s">
        <v>1542</v>
      </c>
      <c r="N619" t="s">
        <v>1544</v>
      </c>
      <c r="R619" t="s">
        <v>1635</v>
      </c>
      <c r="T619" t="s">
        <v>1635</v>
      </c>
      <c r="U619" t="s">
        <v>1</v>
      </c>
      <c r="V619">
        <v>43102</v>
      </c>
      <c r="W619" t="s">
        <v>1</v>
      </c>
      <c r="X619">
        <v>74</v>
      </c>
      <c r="Y619">
        <v>100.41</v>
      </c>
      <c r="Z619">
        <v>125.51</v>
      </c>
      <c r="AA619">
        <v>1004.08</v>
      </c>
      <c r="AB619" t="s">
        <v>1619</v>
      </c>
      <c r="AD619" t="s">
        <v>1567</v>
      </c>
      <c r="AE619" t="s">
        <v>1583</v>
      </c>
      <c r="AF619" t="s">
        <v>1591</v>
      </c>
      <c r="AG619" t="s">
        <v>1665</v>
      </c>
      <c r="AH619">
        <v>0</v>
      </c>
      <c r="AI619">
        <v>0</v>
      </c>
      <c r="AJ619">
        <v>1</v>
      </c>
      <c r="AK619" t="s">
        <v>1</v>
      </c>
      <c r="AL619" t="s">
        <v>1</v>
      </c>
      <c r="AM619" t="s">
        <v>1546</v>
      </c>
      <c r="AN619" t="b">
        <v>1</v>
      </c>
      <c r="AO619" t="b">
        <v>1</v>
      </c>
      <c r="AP619" t="b">
        <v>1</v>
      </c>
    </row>
    <row r="620" spans="1:42" x14ac:dyDescent="0.25">
      <c r="A620" t="s">
        <v>3696</v>
      </c>
      <c r="B620" t="s">
        <v>3697</v>
      </c>
      <c r="C620" t="s">
        <v>3698</v>
      </c>
      <c r="D620" t="s">
        <v>1804</v>
      </c>
      <c r="E620" t="s">
        <v>3699</v>
      </c>
      <c r="F620" t="s">
        <v>1539</v>
      </c>
      <c r="G620" t="s">
        <v>1541</v>
      </c>
      <c r="H620" t="s">
        <v>1541</v>
      </c>
      <c r="I620" t="s">
        <v>3621</v>
      </c>
      <c r="J620" t="s">
        <v>1541</v>
      </c>
      <c r="K620">
        <v>1</v>
      </c>
      <c r="L620" t="s">
        <v>2636</v>
      </c>
      <c r="N620" t="s">
        <v>2089</v>
      </c>
      <c r="O620" t="s">
        <v>1545</v>
      </c>
      <c r="P620" t="s">
        <v>1545</v>
      </c>
      <c r="Q620" t="s">
        <v>1576</v>
      </c>
      <c r="R620" t="s">
        <v>2121</v>
      </c>
      <c r="S620" t="s">
        <v>2285</v>
      </c>
      <c r="T620" t="s">
        <v>2286</v>
      </c>
      <c r="U620" t="s">
        <v>2121</v>
      </c>
      <c r="V620">
        <v>43804</v>
      </c>
      <c r="W620" t="s">
        <v>1</v>
      </c>
      <c r="X620" t="s">
        <v>1541</v>
      </c>
      <c r="Y620" t="s">
        <v>1541</v>
      </c>
      <c r="Z620">
        <v>20.63</v>
      </c>
      <c r="AA620">
        <v>166.92499999999998</v>
      </c>
      <c r="AB620" t="s">
        <v>2040</v>
      </c>
      <c r="AD620" t="s">
        <v>1567</v>
      </c>
      <c r="AE620">
        <v>0</v>
      </c>
      <c r="AF620" t="s">
        <v>1591</v>
      </c>
      <c r="AG620" t="s">
        <v>1567</v>
      </c>
      <c r="AH620">
        <v>0</v>
      </c>
      <c r="AI620">
        <v>0</v>
      </c>
      <c r="AJ620">
        <v>0</v>
      </c>
      <c r="AK620" t="s">
        <v>1608</v>
      </c>
      <c r="AL620">
        <v>44707</v>
      </c>
      <c r="AM620" t="s">
        <v>2044</v>
      </c>
      <c r="AN620" t="b">
        <v>1</v>
      </c>
      <c r="AO620" t="s">
        <v>1541</v>
      </c>
      <c r="AP620" t="b">
        <v>1</v>
      </c>
    </row>
    <row r="621" spans="1:42" x14ac:dyDescent="0.25">
      <c r="A621" t="s">
        <v>1187</v>
      </c>
      <c r="B621">
        <v>10021144</v>
      </c>
      <c r="C621" t="s">
        <v>2283</v>
      </c>
      <c r="D621" t="s">
        <v>1781</v>
      </c>
      <c r="E621" t="s">
        <v>2284</v>
      </c>
      <c r="F621" t="s">
        <v>1539</v>
      </c>
      <c r="G621" t="s">
        <v>1574</v>
      </c>
      <c r="H621" t="s">
        <v>167</v>
      </c>
      <c r="I621" t="s">
        <v>2087</v>
      </c>
      <c r="J621" t="s">
        <v>2088</v>
      </c>
      <c r="K621">
        <v>1</v>
      </c>
      <c r="L621" t="s">
        <v>1542</v>
      </c>
      <c r="N621" t="s">
        <v>2089</v>
      </c>
      <c r="O621" t="s">
        <v>1545</v>
      </c>
      <c r="P621" t="s">
        <v>1545</v>
      </c>
      <c r="Q621" t="s">
        <v>1576</v>
      </c>
      <c r="R621" t="s">
        <v>2121</v>
      </c>
      <c r="S621" t="s">
        <v>2285</v>
      </c>
      <c r="T621" t="s">
        <v>2286</v>
      </c>
      <c r="U621" t="s">
        <v>2121</v>
      </c>
      <c r="V621">
        <v>42422</v>
      </c>
      <c r="W621" t="s">
        <v>1</v>
      </c>
      <c r="X621">
        <v>55</v>
      </c>
      <c r="Y621">
        <v>29.4</v>
      </c>
      <c r="Z621">
        <v>36.75</v>
      </c>
      <c r="AA621">
        <v>294</v>
      </c>
      <c r="AB621" t="s">
        <v>2040</v>
      </c>
      <c r="AD621" t="s">
        <v>1567</v>
      </c>
      <c r="AE621">
        <v>0</v>
      </c>
      <c r="AF621" t="s">
        <v>1591</v>
      </c>
      <c r="AG621" t="s">
        <v>1567</v>
      </c>
      <c r="AH621">
        <v>0</v>
      </c>
      <c r="AI621">
        <v>0</v>
      </c>
      <c r="AJ621">
        <v>0</v>
      </c>
      <c r="AK621" t="s">
        <v>1608</v>
      </c>
      <c r="AL621">
        <v>44707</v>
      </c>
      <c r="AM621" t="s">
        <v>2044</v>
      </c>
      <c r="AN621" t="b">
        <v>1</v>
      </c>
      <c r="AO621" t="b">
        <v>1</v>
      </c>
      <c r="AP621" t="b">
        <v>1</v>
      </c>
    </row>
    <row r="622" spans="1:42" x14ac:dyDescent="0.25">
      <c r="A622" t="s">
        <v>3325</v>
      </c>
      <c r="B622" t="s">
        <v>3326</v>
      </c>
      <c r="C622" t="s">
        <v>3327</v>
      </c>
      <c r="D622" t="s">
        <v>3152</v>
      </c>
      <c r="E622" t="s">
        <v>3328</v>
      </c>
      <c r="F622" t="s">
        <v>1539</v>
      </c>
      <c r="G622" t="s">
        <v>1541</v>
      </c>
      <c r="H622" t="s">
        <v>1541</v>
      </c>
      <c r="I622" t="s">
        <v>3308</v>
      </c>
      <c r="J622" t="s">
        <v>1541</v>
      </c>
      <c r="K622">
        <v>1</v>
      </c>
      <c r="L622" t="s">
        <v>2636</v>
      </c>
      <c r="N622" t="s">
        <v>1634</v>
      </c>
      <c r="O622" t="s">
        <v>1545</v>
      </c>
      <c r="R622" t="s">
        <v>1691</v>
      </c>
      <c r="T622" t="s">
        <v>1691</v>
      </c>
      <c r="U622" t="s">
        <v>1</v>
      </c>
      <c r="V622">
        <v>45061</v>
      </c>
      <c r="W622" t="s">
        <v>1</v>
      </c>
      <c r="X622" t="s">
        <v>1541</v>
      </c>
      <c r="Y622" t="s">
        <v>1541</v>
      </c>
      <c r="Z622">
        <v>35</v>
      </c>
      <c r="AA622">
        <v>281.88499999999999</v>
      </c>
      <c r="AB622" t="s">
        <v>1547</v>
      </c>
      <c r="AD622" t="s">
        <v>1567</v>
      </c>
      <c r="AE622" t="s">
        <v>1567</v>
      </c>
      <c r="AF622" t="s">
        <v>1549</v>
      </c>
      <c r="AG622" t="s">
        <v>1</v>
      </c>
      <c r="AH622">
        <v>0</v>
      </c>
      <c r="AI622">
        <v>0</v>
      </c>
      <c r="AJ622">
        <v>0</v>
      </c>
      <c r="AK622" t="s">
        <v>1552</v>
      </c>
      <c r="AL622">
        <v>45051</v>
      </c>
      <c r="AM622" t="s">
        <v>1602</v>
      </c>
      <c r="AN622" t="b">
        <v>1</v>
      </c>
      <c r="AO622" t="s">
        <v>1541</v>
      </c>
      <c r="AP622" t="b">
        <v>1</v>
      </c>
    </row>
    <row r="623" spans="1:42" x14ac:dyDescent="0.25">
      <c r="A623" t="s">
        <v>2836</v>
      </c>
      <c r="B623" t="s">
        <v>2837</v>
      </c>
      <c r="C623" t="s">
        <v>2838</v>
      </c>
      <c r="D623" t="s">
        <v>1857</v>
      </c>
      <c r="E623" t="s">
        <v>2839</v>
      </c>
      <c r="F623" t="s">
        <v>1539</v>
      </c>
      <c r="G623" t="s">
        <v>1541</v>
      </c>
      <c r="H623" t="s">
        <v>1541</v>
      </c>
      <c r="I623" t="s">
        <v>2816</v>
      </c>
      <c r="J623" t="s">
        <v>1541</v>
      </c>
      <c r="K623">
        <v>1</v>
      </c>
      <c r="L623" t="s">
        <v>2636</v>
      </c>
      <c r="N623" t="s">
        <v>1544</v>
      </c>
      <c r="O623" t="s">
        <v>1545</v>
      </c>
      <c r="R623" t="s">
        <v>1565</v>
      </c>
      <c r="T623" t="s">
        <v>1566</v>
      </c>
      <c r="U623" t="s">
        <v>1</v>
      </c>
      <c r="V623">
        <v>44837</v>
      </c>
      <c r="W623" t="s">
        <v>1</v>
      </c>
      <c r="X623" t="s">
        <v>1541</v>
      </c>
      <c r="Y623" t="s">
        <v>1541</v>
      </c>
      <c r="Z623">
        <v>35</v>
      </c>
      <c r="AA623">
        <v>281.88499999999999</v>
      </c>
      <c r="AB623" t="s">
        <v>1547</v>
      </c>
      <c r="AD623" t="s">
        <v>1567</v>
      </c>
      <c r="AE623" t="s">
        <v>1567</v>
      </c>
      <c r="AF623" t="s">
        <v>1549</v>
      </c>
      <c r="AG623" t="s">
        <v>1</v>
      </c>
      <c r="AH623" t="s">
        <v>2840</v>
      </c>
      <c r="AI623" t="s">
        <v>2841</v>
      </c>
      <c r="AJ623">
        <v>3</v>
      </c>
      <c r="AK623" t="s">
        <v>1552</v>
      </c>
      <c r="AL623">
        <v>44844</v>
      </c>
      <c r="AM623" t="s">
        <v>1570</v>
      </c>
      <c r="AN623" t="b">
        <v>1</v>
      </c>
      <c r="AO623" t="s">
        <v>1541</v>
      </c>
      <c r="AP623" t="b">
        <v>1</v>
      </c>
    </row>
    <row r="624" spans="1:42" x14ac:dyDescent="0.25">
      <c r="A624" t="s">
        <v>2966</v>
      </c>
      <c r="B624" t="s">
        <v>2967</v>
      </c>
      <c r="C624" t="s">
        <v>2968</v>
      </c>
      <c r="D624" t="s">
        <v>1995</v>
      </c>
      <c r="E624" t="s">
        <v>2969</v>
      </c>
      <c r="F624" t="s">
        <v>1539</v>
      </c>
      <c r="G624" t="s">
        <v>1541</v>
      </c>
      <c r="H624" t="s">
        <v>1541</v>
      </c>
      <c r="I624" t="s">
        <v>2929</v>
      </c>
      <c r="J624" t="s">
        <v>1541</v>
      </c>
      <c r="K624">
        <v>1</v>
      </c>
      <c r="L624" t="s">
        <v>2768</v>
      </c>
      <c r="N624" t="s">
        <v>2089</v>
      </c>
      <c r="R624" t="s">
        <v>2109</v>
      </c>
      <c r="S624" t="s">
        <v>1548</v>
      </c>
      <c r="T624" t="s">
        <v>2110</v>
      </c>
      <c r="U624" t="s">
        <v>1</v>
      </c>
      <c r="V624">
        <v>43563</v>
      </c>
      <c r="W624" t="s">
        <v>1</v>
      </c>
      <c r="X624" t="s">
        <v>1541</v>
      </c>
      <c r="Y624" t="s">
        <v>1541</v>
      </c>
      <c r="Z624">
        <v>32.5</v>
      </c>
      <c r="AA624">
        <v>261.88499999999999</v>
      </c>
      <c r="AB624" t="s">
        <v>1541</v>
      </c>
      <c r="AC624" t="s">
        <v>1557</v>
      </c>
      <c r="AD624" t="s">
        <v>1548</v>
      </c>
      <c r="AE624" t="s">
        <v>1548</v>
      </c>
      <c r="AF624" t="s">
        <v>1549</v>
      </c>
      <c r="AG624" t="s">
        <v>1</v>
      </c>
      <c r="AH624">
        <v>0</v>
      </c>
      <c r="AI624">
        <v>0</v>
      </c>
      <c r="AJ624">
        <v>0</v>
      </c>
      <c r="AK624" t="s">
        <v>1</v>
      </c>
      <c r="AL624" t="s">
        <v>1</v>
      </c>
      <c r="AM624" t="s">
        <v>2109</v>
      </c>
      <c r="AN624" t="b">
        <v>1</v>
      </c>
      <c r="AO624" t="s">
        <v>1541</v>
      </c>
      <c r="AP624" t="s">
        <v>1541</v>
      </c>
    </row>
    <row r="625" spans="1:42" x14ac:dyDescent="0.25">
      <c r="A625" t="s">
        <v>2623</v>
      </c>
      <c r="B625">
        <v>13132730</v>
      </c>
      <c r="C625" t="s">
        <v>2624</v>
      </c>
      <c r="D625" t="s">
        <v>2625</v>
      </c>
      <c r="E625" t="s">
        <v>2626</v>
      </c>
      <c r="F625" t="s">
        <v>1539</v>
      </c>
      <c r="G625" t="s">
        <v>1540</v>
      </c>
      <c r="H625" t="s">
        <v>1541</v>
      </c>
      <c r="I625" t="s">
        <v>2602</v>
      </c>
      <c r="J625">
        <v>44050046</v>
      </c>
      <c r="K625">
        <v>1</v>
      </c>
      <c r="L625" t="s">
        <v>2602</v>
      </c>
      <c r="N625" t="s">
        <v>1634</v>
      </c>
      <c r="O625" t="s">
        <v>1545</v>
      </c>
      <c r="R625" t="s">
        <v>1599</v>
      </c>
      <c r="T625" t="s">
        <v>1599</v>
      </c>
      <c r="U625" t="s">
        <v>1</v>
      </c>
      <c r="V625">
        <v>44685</v>
      </c>
      <c r="W625" t="s">
        <v>1</v>
      </c>
      <c r="X625">
        <v>54</v>
      </c>
      <c r="Y625">
        <v>32.9</v>
      </c>
      <c r="Z625">
        <v>45.07</v>
      </c>
      <c r="AA625">
        <v>360.56</v>
      </c>
      <c r="AB625" t="s">
        <v>1547</v>
      </c>
      <c r="AD625" t="s">
        <v>1567</v>
      </c>
      <c r="AE625" t="s">
        <v>1567</v>
      </c>
      <c r="AF625" t="s">
        <v>1549</v>
      </c>
      <c r="AG625" t="s">
        <v>1</v>
      </c>
      <c r="AH625" t="s">
        <v>1600</v>
      </c>
      <c r="AI625" t="s">
        <v>1600</v>
      </c>
      <c r="AJ625">
        <v>2</v>
      </c>
      <c r="AK625" t="s">
        <v>1552</v>
      </c>
      <c r="AL625">
        <v>44685</v>
      </c>
      <c r="AM625" t="s">
        <v>1602</v>
      </c>
      <c r="AN625" t="b">
        <v>1</v>
      </c>
      <c r="AO625" t="s">
        <v>1541</v>
      </c>
      <c r="AP625" t="b">
        <v>1</v>
      </c>
    </row>
    <row r="626" spans="1:42" x14ac:dyDescent="0.25">
      <c r="A626" t="s">
        <v>2069</v>
      </c>
      <c r="B626">
        <v>11236626</v>
      </c>
      <c r="C626" t="s">
        <v>2070</v>
      </c>
      <c r="D626" t="s">
        <v>2071</v>
      </c>
      <c r="E626" t="s">
        <v>2072</v>
      </c>
      <c r="F626" t="s">
        <v>1539</v>
      </c>
      <c r="G626" t="s">
        <v>1541</v>
      </c>
      <c r="H626" t="s">
        <v>1541</v>
      </c>
      <c r="I626" t="s">
        <v>2037</v>
      </c>
      <c r="J626" t="s">
        <v>1541</v>
      </c>
      <c r="K626">
        <v>1</v>
      </c>
      <c r="L626" t="s">
        <v>2037</v>
      </c>
      <c r="N626" t="s">
        <v>2038</v>
      </c>
      <c r="R626" t="s">
        <v>2039</v>
      </c>
      <c r="T626" t="s">
        <v>2039</v>
      </c>
      <c r="U626" t="s">
        <v>1</v>
      </c>
      <c r="V626">
        <v>42675</v>
      </c>
      <c r="W626" t="s">
        <v>1</v>
      </c>
      <c r="X626" t="s">
        <v>1541</v>
      </c>
      <c r="Y626" t="s">
        <v>1541</v>
      </c>
      <c r="Z626">
        <v>12.6</v>
      </c>
      <c r="AA626">
        <v>100.8</v>
      </c>
      <c r="AB626" t="s">
        <v>2040</v>
      </c>
      <c r="AD626" t="s">
        <v>2041</v>
      </c>
      <c r="AE626" t="s">
        <v>2042</v>
      </c>
      <c r="AF626" t="s">
        <v>1591</v>
      </c>
      <c r="AG626" t="s">
        <v>2043</v>
      </c>
      <c r="AH626">
        <v>0</v>
      </c>
      <c r="AI626">
        <v>0</v>
      </c>
      <c r="AJ626">
        <v>0</v>
      </c>
      <c r="AK626" t="s">
        <v>1</v>
      </c>
      <c r="AL626" t="s">
        <v>1</v>
      </c>
      <c r="AM626" t="s">
        <v>2044</v>
      </c>
      <c r="AN626" t="b">
        <v>1</v>
      </c>
      <c r="AO626" t="s">
        <v>1541</v>
      </c>
      <c r="AP626" t="b">
        <v>1</v>
      </c>
    </row>
    <row r="627" spans="1:42" x14ac:dyDescent="0.25">
      <c r="A627" t="s">
        <v>3828</v>
      </c>
      <c r="B627" t="s">
        <v>3829</v>
      </c>
      <c r="C627" t="s">
        <v>3830</v>
      </c>
      <c r="D627" t="s">
        <v>1572</v>
      </c>
      <c r="E627" t="s">
        <v>3831</v>
      </c>
      <c r="F627" t="s">
        <v>1539</v>
      </c>
      <c r="G627" t="s">
        <v>1541</v>
      </c>
      <c r="H627" t="s">
        <v>1541</v>
      </c>
      <c r="I627" t="s">
        <v>3832</v>
      </c>
      <c r="J627" t="s">
        <v>1541</v>
      </c>
      <c r="K627">
        <v>1</v>
      </c>
      <c r="L627" t="s">
        <v>2636</v>
      </c>
      <c r="N627" t="s">
        <v>1544</v>
      </c>
      <c r="O627" t="s">
        <v>1545</v>
      </c>
      <c r="R627" t="s">
        <v>1589</v>
      </c>
      <c r="T627" t="s">
        <v>1589</v>
      </c>
      <c r="U627" t="s">
        <v>1</v>
      </c>
      <c r="V627">
        <v>45054</v>
      </c>
      <c r="W627" t="s">
        <v>1</v>
      </c>
      <c r="X627" t="s">
        <v>1541</v>
      </c>
      <c r="Y627" t="s">
        <v>1541</v>
      </c>
      <c r="Z627">
        <v>40</v>
      </c>
      <c r="AA627">
        <v>321.88499999999999</v>
      </c>
      <c r="AB627" t="s">
        <v>1547</v>
      </c>
      <c r="AD627" t="s">
        <v>1567</v>
      </c>
      <c r="AE627" t="s">
        <v>1567</v>
      </c>
      <c r="AF627" t="s">
        <v>1549</v>
      </c>
      <c r="AG627" t="s">
        <v>1</v>
      </c>
      <c r="AH627">
        <v>0</v>
      </c>
      <c r="AI627">
        <v>0</v>
      </c>
      <c r="AJ627">
        <v>0</v>
      </c>
      <c r="AK627" t="s">
        <v>1552</v>
      </c>
      <c r="AL627">
        <v>45055</v>
      </c>
      <c r="AM627" t="s">
        <v>1594</v>
      </c>
      <c r="AN627" t="b">
        <v>1</v>
      </c>
      <c r="AO627" t="s">
        <v>1541</v>
      </c>
      <c r="AP627" t="b">
        <v>1</v>
      </c>
    </row>
    <row r="628" spans="1:42" x14ac:dyDescent="0.25">
      <c r="A628" t="s">
        <v>3473</v>
      </c>
      <c r="B628" t="s">
        <v>3474</v>
      </c>
      <c r="C628" t="s">
        <v>3475</v>
      </c>
      <c r="D628" t="s">
        <v>1875</v>
      </c>
      <c r="E628" t="s">
        <v>3476</v>
      </c>
      <c r="F628" t="s">
        <v>1539</v>
      </c>
      <c r="G628" t="s">
        <v>1541</v>
      </c>
      <c r="H628" t="s">
        <v>1541</v>
      </c>
      <c r="I628" t="s">
        <v>3463</v>
      </c>
      <c r="J628" t="s">
        <v>1541</v>
      </c>
      <c r="K628">
        <v>1</v>
      </c>
      <c r="L628" t="s">
        <v>2636</v>
      </c>
      <c r="N628" t="s">
        <v>1544</v>
      </c>
      <c r="O628" t="s">
        <v>1545</v>
      </c>
      <c r="R628" t="s">
        <v>1589</v>
      </c>
      <c r="T628" t="s">
        <v>1589</v>
      </c>
      <c r="U628" t="s">
        <v>1</v>
      </c>
      <c r="V628">
        <v>43416</v>
      </c>
      <c r="W628" t="s">
        <v>1</v>
      </c>
      <c r="X628" t="s">
        <v>1541</v>
      </c>
      <c r="Y628" t="s">
        <v>1541</v>
      </c>
      <c r="Z628">
        <v>42.5</v>
      </c>
      <c r="AA628">
        <v>341.88499999999999</v>
      </c>
      <c r="AB628" t="s">
        <v>1547</v>
      </c>
      <c r="AD628" t="s">
        <v>1583</v>
      </c>
      <c r="AE628" t="s">
        <v>1567</v>
      </c>
      <c r="AF628" t="s">
        <v>1591</v>
      </c>
      <c r="AG628" t="s">
        <v>1611</v>
      </c>
      <c r="AH628" t="s">
        <v>1593</v>
      </c>
      <c r="AI628" t="s">
        <v>1648</v>
      </c>
      <c r="AJ628">
        <v>3</v>
      </c>
      <c r="AK628" t="s">
        <v>1608</v>
      </c>
      <c r="AL628">
        <v>44440</v>
      </c>
      <c r="AM628" t="s">
        <v>1594</v>
      </c>
      <c r="AN628" t="b">
        <v>1</v>
      </c>
      <c r="AO628" t="s">
        <v>1541</v>
      </c>
      <c r="AP628" t="b">
        <v>1</v>
      </c>
    </row>
    <row r="629" spans="1:42" x14ac:dyDescent="0.25">
      <c r="A629" t="s">
        <v>1742</v>
      </c>
      <c r="B629">
        <v>11501417</v>
      </c>
      <c r="C629" t="s">
        <v>1743</v>
      </c>
      <c r="D629" t="s">
        <v>1733</v>
      </c>
      <c r="E629" t="s">
        <v>1744</v>
      </c>
      <c r="F629" t="s">
        <v>1539</v>
      </c>
      <c r="G629" t="s">
        <v>1597</v>
      </c>
      <c r="H629" t="s">
        <v>1541</v>
      </c>
      <c r="I629" t="s">
        <v>1542</v>
      </c>
      <c r="J629" t="s">
        <v>1598</v>
      </c>
      <c r="K629">
        <v>1</v>
      </c>
      <c r="L629" t="s">
        <v>1542</v>
      </c>
      <c r="N629" t="s">
        <v>1544</v>
      </c>
      <c r="O629" t="s">
        <v>1545</v>
      </c>
      <c r="R629" t="s">
        <v>1606</v>
      </c>
      <c r="T629" t="s">
        <v>1606</v>
      </c>
      <c r="U629" t="s">
        <v>1</v>
      </c>
      <c r="V629">
        <v>43108</v>
      </c>
      <c r="W629" t="s">
        <v>1</v>
      </c>
      <c r="X629">
        <v>60</v>
      </c>
      <c r="Y629">
        <v>55.31</v>
      </c>
      <c r="Z629">
        <v>69.14</v>
      </c>
      <c r="AA629">
        <v>553.12</v>
      </c>
      <c r="AB629" t="s">
        <v>1547</v>
      </c>
      <c r="AD629" t="s">
        <v>1567</v>
      </c>
      <c r="AE629" t="s">
        <v>1590</v>
      </c>
      <c r="AF629" t="s">
        <v>1591</v>
      </c>
      <c r="AG629" t="s">
        <v>1592</v>
      </c>
      <c r="AH629" t="s">
        <v>1607</v>
      </c>
      <c r="AI629">
        <v>0</v>
      </c>
      <c r="AJ629">
        <v>1</v>
      </c>
      <c r="AK629" t="s">
        <v>1552</v>
      </c>
      <c r="AL629">
        <v>43108</v>
      </c>
      <c r="AM629" t="s">
        <v>1602</v>
      </c>
      <c r="AN629" t="b">
        <v>1</v>
      </c>
      <c r="AO629" t="b">
        <v>1</v>
      </c>
      <c r="AP629" t="b">
        <v>1</v>
      </c>
    </row>
    <row r="630" spans="1:42" x14ac:dyDescent="0.25">
      <c r="A630" t="s">
        <v>3446</v>
      </c>
      <c r="B630" t="s">
        <v>3447</v>
      </c>
      <c r="C630" t="s">
        <v>3448</v>
      </c>
      <c r="D630" t="s">
        <v>2345</v>
      </c>
      <c r="E630" t="s">
        <v>3449</v>
      </c>
      <c r="F630" t="s">
        <v>1539</v>
      </c>
      <c r="G630" t="s">
        <v>1541</v>
      </c>
      <c r="H630" t="s">
        <v>1541</v>
      </c>
      <c r="I630" t="s">
        <v>3428</v>
      </c>
      <c r="J630" t="s">
        <v>1541</v>
      </c>
      <c r="K630">
        <v>1</v>
      </c>
      <c r="L630" t="s">
        <v>2636</v>
      </c>
      <c r="N630" t="s">
        <v>1544</v>
      </c>
      <c r="O630" t="s">
        <v>1545</v>
      </c>
      <c r="R630" t="s">
        <v>1599</v>
      </c>
      <c r="T630" t="s">
        <v>1599</v>
      </c>
      <c r="U630" t="s">
        <v>1</v>
      </c>
      <c r="V630">
        <v>44867</v>
      </c>
      <c r="W630" t="s">
        <v>1</v>
      </c>
      <c r="X630" t="s">
        <v>1541</v>
      </c>
      <c r="Y630" t="s">
        <v>1541</v>
      </c>
      <c r="Z630">
        <v>45.25</v>
      </c>
      <c r="AA630">
        <v>363.88499999999999</v>
      </c>
      <c r="AB630" t="s">
        <v>1547</v>
      </c>
      <c r="AD630" t="s">
        <v>1567</v>
      </c>
      <c r="AE630" t="s">
        <v>1567</v>
      </c>
      <c r="AF630" t="s">
        <v>1549</v>
      </c>
      <c r="AG630" t="s">
        <v>1</v>
      </c>
      <c r="AH630" t="s">
        <v>1600</v>
      </c>
      <c r="AI630" t="s">
        <v>1600</v>
      </c>
      <c r="AJ630">
        <v>2</v>
      </c>
      <c r="AK630" t="s">
        <v>1552</v>
      </c>
      <c r="AL630">
        <v>44859</v>
      </c>
      <c r="AM630" t="s">
        <v>1602</v>
      </c>
      <c r="AN630" t="b">
        <v>1</v>
      </c>
      <c r="AO630" t="s">
        <v>1541</v>
      </c>
      <c r="AP630" t="b">
        <v>1</v>
      </c>
    </row>
    <row r="631" spans="1:42" x14ac:dyDescent="0.25">
      <c r="A631" t="s">
        <v>1358</v>
      </c>
      <c r="B631">
        <v>13276279</v>
      </c>
      <c r="C631" t="s">
        <v>2480</v>
      </c>
      <c r="D631" t="s">
        <v>2481</v>
      </c>
      <c r="E631" t="s">
        <v>2482</v>
      </c>
      <c r="F631" t="s">
        <v>1539</v>
      </c>
      <c r="G631" t="s">
        <v>1540</v>
      </c>
      <c r="H631" t="s">
        <v>1541</v>
      </c>
      <c r="I631" t="s">
        <v>2087</v>
      </c>
      <c r="J631" t="s">
        <v>2207</v>
      </c>
      <c r="K631">
        <v>1</v>
      </c>
      <c r="L631" t="s">
        <v>1542</v>
      </c>
      <c r="N631" t="s">
        <v>2089</v>
      </c>
      <c r="P631" t="s">
        <v>1545</v>
      </c>
      <c r="R631" t="s">
        <v>1606</v>
      </c>
      <c r="S631" t="s">
        <v>2319</v>
      </c>
      <c r="T631" t="s">
        <v>1606</v>
      </c>
      <c r="U631" t="s">
        <v>1606</v>
      </c>
      <c r="V631">
        <v>44445</v>
      </c>
      <c r="W631" t="s">
        <v>1</v>
      </c>
      <c r="X631">
        <v>53</v>
      </c>
      <c r="Y631">
        <v>30.82</v>
      </c>
      <c r="Z631">
        <v>38.53</v>
      </c>
      <c r="AA631">
        <v>308.24</v>
      </c>
      <c r="AB631" t="s">
        <v>1547</v>
      </c>
      <c r="AD631" t="s">
        <v>1583</v>
      </c>
      <c r="AE631" t="s">
        <v>1590</v>
      </c>
      <c r="AF631" t="s">
        <v>1591</v>
      </c>
      <c r="AG631" t="s">
        <v>2013</v>
      </c>
      <c r="AH631" t="s">
        <v>2321</v>
      </c>
      <c r="AI631" t="s">
        <v>2483</v>
      </c>
      <c r="AJ631">
        <v>2</v>
      </c>
      <c r="AK631" t="s">
        <v>1608</v>
      </c>
      <c r="AL631">
        <v>44470</v>
      </c>
      <c r="AM631" t="s">
        <v>1602</v>
      </c>
      <c r="AN631" t="b">
        <v>1</v>
      </c>
      <c r="AO631" t="b">
        <v>1</v>
      </c>
      <c r="AP631" t="b">
        <v>1</v>
      </c>
    </row>
    <row r="632" spans="1:42" x14ac:dyDescent="0.25">
      <c r="A632" t="s">
        <v>3419</v>
      </c>
      <c r="B632" t="s">
        <v>3420</v>
      </c>
      <c r="C632" t="s">
        <v>3421</v>
      </c>
      <c r="D632" t="s">
        <v>2443</v>
      </c>
      <c r="E632" t="s">
        <v>3422</v>
      </c>
      <c r="F632" t="s">
        <v>1539</v>
      </c>
      <c r="G632" t="s">
        <v>1541</v>
      </c>
      <c r="H632" t="s">
        <v>1541</v>
      </c>
      <c r="I632" t="s">
        <v>3423</v>
      </c>
      <c r="J632" t="s">
        <v>1541</v>
      </c>
      <c r="K632">
        <v>1</v>
      </c>
      <c r="L632" t="s">
        <v>2636</v>
      </c>
      <c r="N632" t="s">
        <v>2089</v>
      </c>
      <c r="O632" t="s">
        <v>1545</v>
      </c>
      <c r="P632" t="s">
        <v>1545</v>
      </c>
      <c r="R632" t="s">
        <v>2039</v>
      </c>
      <c r="T632" t="s">
        <v>2039</v>
      </c>
      <c r="U632" t="s">
        <v>2039</v>
      </c>
      <c r="V632">
        <v>45082</v>
      </c>
      <c r="W632" t="s">
        <v>1</v>
      </c>
      <c r="X632" t="s">
        <v>1541</v>
      </c>
      <c r="Y632" t="s">
        <v>1541</v>
      </c>
      <c r="Z632">
        <v>21.25</v>
      </c>
      <c r="AA632">
        <v>171.88499999999999</v>
      </c>
      <c r="AB632" t="s">
        <v>2040</v>
      </c>
      <c r="AD632" t="s">
        <v>1567</v>
      </c>
      <c r="AE632" t="s">
        <v>1567</v>
      </c>
      <c r="AF632" t="s">
        <v>1549</v>
      </c>
      <c r="AG632" t="s">
        <v>1</v>
      </c>
      <c r="AH632">
        <v>0</v>
      </c>
      <c r="AI632">
        <v>0</v>
      </c>
      <c r="AJ632">
        <v>0</v>
      </c>
      <c r="AK632" t="s">
        <v>1552</v>
      </c>
      <c r="AL632">
        <v>45079</v>
      </c>
      <c r="AM632" t="s">
        <v>2044</v>
      </c>
      <c r="AN632" t="b">
        <v>1</v>
      </c>
      <c r="AO632" t="s">
        <v>1541</v>
      </c>
      <c r="AP632" t="b">
        <v>1</v>
      </c>
    </row>
    <row r="633" spans="1:42" x14ac:dyDescent="0.25">
      <c r="A633" t="s">
        <v>3218</v>
      </c>
      <c r="B633" t="s">
        <v>3219</v>
      </c>
      <c r="C633" t="s">
        <v>3220</v>
      </c>
      <c r="D633" t="s">
        <v>1995</v>
      </c>
      <c r="E633" t="s">
        <v>3221</v>
      </c>
      <c r="F633" t="s">
        <v>1539</v>
      </c>
      <c r="G633" t="s">
        <v>1541</v>
      </c>
      <c r="H633" t="s">
        <v>1541</v>
      </c>
      <c r="I633" t="s">
        <v>2095</v>
      </c>
      <c r="J633" t="s">
        <v>1541</v>
      </c>
      <c r="K633">
        <v>1</v>
      </c>
      <c r="L633" t="s">
        <v>2096</v>
      </c>
      <c r="M633" t="s">
        <v>2087</v>
      </c>
      <c r="N633" t="s">
        <v>2089</v>
      </c>
      <c r="R633" t="s">
        <v>2109</v>
      </c>
      <c r="S633" t="s">
        <v>1548</v>
      </c>
      <c r="T633" t="s">
        <v>2110</v>
      </c>
      <c r="U633" t="s">
        <v>1</v>
      </c>
      <c r="V633">
        <v>44711</v>
      </c>
      <c r="W633" t="s">
        <v>1</v>
      </c>
      <c r="X633" t="s">
        <v>1541</v>
      </c>
      <c r="Y633" t="s">
        <v>1541</v>
      </c>
      <c r="Z633">
        <v>21.25</v>
      </c>
      <c r="AA633">
        <v>171.88499999999999</v>
      </c>
      <c r="AB633" t="s">
        <v>1541</v>
      </c>
      <c r="AD633" t="s">
        <v>1548</v>
      </c>
      <c r="AE633" t="s">
        <v>1548</v>
      </c>
      <c r="AF633" t="s">
        <v>1549</v>
      </c>
      <c r="AG633" t="s">
        <v>1</v>
      </c>
      <c r="AH633">
        <v>0</v>
      </c>
      <c r="AI633">
        <v>0</v>
      </c>
      <c r="AJ633">
        <v>0</v>
      </c>
      <c r="AK633" t="s">
        <v>1552</v>
      </c>
      <c r="AL633">
        <v>44704</v>
      </c>
      <c r="AM633" t="s">
        <v>2109</v>
      </c>
      <c r="AN633" t="b">
        <v>1</v>
      </c>
      <c r="AO633" t="s">
        <v>1541</v>
      </c>
      <c r="AP633" t="s">
        <v>1541</v>
      </c>
    </row>
    <row r="634" spans="1:42" x14ac:dyDescent="0.25">
      <c r="A634" t="s">
        <v>3454</v>
      </c>
      <c r="B634" t="s">
        <v>3455</v>
      </c>
      <c r="C634" t="s">
        <v>3456</v>
      </c>
      <c r="D634" t="s">
        <v>3457</v>
      </c>
      <c r="E634" t="s">
        <v>3458</v>
      </c>
      <c r="F634" t="s">
        <v>1539</v>
      </c>
      <c r="G634" t="s">
        <v>1541</v>
      </c>
      <c r="H634" t="s">
        <v>1541</v>
      </c>
      <c r="I634" t="s">
        <v>3428</v>
      </c>
      <c r="J634" t="s">
        <v>1541</v>
      </c>
      <c r="K634">
        <v>1</v>
      </c>
      <c r="L634" t="s">
        <v>2636</v>
      </c>
      <c r="N634" t="s">
        <v>1544</v>
      </c>
      <c r="O634" t="s">
        <v>1545</v>
      </c>
      <c r="Q634" t="s">
        <v>1576</v>
      </c>
      <c r="R634" t="s">
        <v>1546</v>
      </c>
      <c r="T634" t="s">
        <v>1546</v>
      </c>
      <c r="U634" t="s">
        <v>1</v>
      </c>
      <c r="V634">
        <v>43586</v>
      </c>
      <c r="W634" t="s">
        <v>1</v>
      </c>
      <c r="X634" t="s">
        <v>1541</v>
      </c>
      <c r="Y634" t="s">
        <v>1541</v>
      </c>
      <c r="Z634">
        <v>52.5</v>
      </c>
      <c r="AA634">
        <v>421.88499999999999</v>
      </c>
      <c r="AB634" t="s">
        <v>1547</v>
      </c>
      <c r="AD634" t="s">
        <v>1548</v>
      </c>
      <c r="AE634" t="s">
        <v>1583</v>
      </c>
      <c r="AF634" t="s">
        <v>1591</v>
      </c>
      <c r="AG634" t="s">
        <v>1624</v>
      </c>
      <c r="AH634" t="s">
        <v>1947</v>
      </c>
      <c r="AI634" t="s">
        <v>1756</v>
      </c>
      <c r="AJ634">
        <v>1</v>
      </c>
      <c r="AK634" t="s">
        <v>1</v>
      </c>
      <c r="AL634" t="s">
        <v>1</v>
      </c>
      <c r="AM634" t="s">
        <v>1546</v>
      </c>
      <c r="AN634" t="b">
        <v>1</v>
      </c>
      <c r="AO634" t="s">
        <v>1541</v>
      </c>
      <c r="AP634" t="b">
        <v>1</v>
      </c>
    </row>
  </sheetData>
  <autoFilter ref="A1:AP634" xr:uid="{DAD73589-C3AC-484E-91D3-72E8A4A4FEC0}">
    <sortState xmlns:xlrd2="http://schemas.microsoft.com/office/spreadsheetml/2017/richdata2" ref="A2:AP634">
      <sortCondition ref="C1:C634"/>
    </sortState>
  </autoFilter>
  <conditionalFormatting sqref="H1">
    <cfRule type="cellIs" dxfId="1" priority="2" stopIfTrue="1" operator="equal">
      <formula>"To be verified"</formula>
    </cfRule>
  </conditionalFormatting>
  <conditionalFormatting sqref="B1">
    <cfRule type="duplicateValues" dxfId="0" priority="1" stopIfTrue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AF18-45F6-4031-B4F7-FD0EF73A8425}">
  <dimension ref="B3:C14"/>
  <sheetViews>
    <sheetView workbookViewId="0">
      <selection activeCell="C5" sqref="C5:C10"/>
    </sheetView>
  </sheetViews>
  <sheetFormatPr defaultRowHeight="15" x14ac:dyDescent="0.25"/>
  <cols>
    <col min="2" max="2" width="29.85546875" bestFit="1" customWidth="1"/>
  </cols>
  <sheetData>
    <row r="3" spans="2:3" x14ac:dyDescent="0.25">
      <c r="B3" t="s">
        <v>1502</v>
      </c>
      <c r="C3" s="61" t="s">
        <v>1510</v>
      </c>
    </row>
    <row r="4" spans="2:3" x14ac:dyDescent="0.25">
      <c r="B4" t="s">
        <v>1503</v>
      </c>
      <c r="C4" s="61" t="s">
        <v>1511</v>
      </c>
    </row>
    <row r="5" spans="2:3" x14ac:dyDescent="0.25">
      <c r="B5" t="s">
        <v>1504</v>
      </c>
      <c r="C5" s="61" t="s">
        <v>1511</v>
      </c>
    </row>
    <row r="6" spans="2:3" x14ac:dyDescent="0.25">
      <c r="B6" t="s">
        <v>1505</v>
      </c>
      <c r="C6" s="61" t="s">
        <v>1511</v>
      </c>
    </row>
    <row r="7" spans="2:3" x14ac:dyDescent="0.25">
      <c r="B7" t="s">
        <v>1506</v>
      </c>
      <c r="C7" s="61" t="s">
        <v>1511</v>
      </c>
    </row>
    <row r="8" spans="2:3" x14ac:dyDescent="0.25">
      <c r="B8" t="s">
        <v>1507</v>
      </c>
      <c r="C8" s="61" t="s">
        <v>1512</v>
      </c>
    </row>
    <row r="9" spans="2:3" x14ac:dyDescent="0.25">
      <c r="B9" t="s">
        <v>1508</v>
      </c>
      <c r="C9" s="61" t="s">
        <v>1512</v>
      </c>
    </row>
    <row r="10" spans="2:3" x14ac:dyDescent="0.25">
      <c r="B10" t="s">
        <v>1509</v>
      </c>
      <c r="C10" s="61" t="s">
        <v>1513</v>
      </c>
    </row>
    <row r="12" spans="2:3" x14ac:dyDescent="0.25">
      <c r="B12" t="s">
        <v>1514</v>
      </c>
      <c r="C12" s="60">
        <v>0.1</v>
      </c>
    </row>
    <row r="13" spans="2:3" x14ac:dyDescent="0.25">
      <c r="B13" t="s">
        <v>1515</v>
      </c>
      <c r="C13" s="60">
        <v>0.1</v>
      </c>
    </row>
    <row r="14" spans="2:3" x14ac:dyDescent="0.25">
      <c r="B14" t="s">
        <v>1516</v>
      </c>
      <c r="C14" s="60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E27972D4175746AC1ECD3AEEB9BB3C" ma:contentTypeVersion="2" ma:contentTypeDescription="Create a new document." ma:contentTypeScope="" ma:versionID="760eca260a7b459a2a86a4ca35cc9255">
  <xsd:schema xmlns:xsd="http://www.w3.org/2001/XMLSchema" xmlns:xs="http://www.w3.org/2001/XMLSchema" xmlns:p="http://schemas.microsoft.com/office/2006/metadata/properties" xmlns:ns2="ce658fed-eab7-4bcd-a23c-ac69fb17d8d6" targetNamespace="http://schemas.microsoft.com/office/2006/metadata/properties" ma:root="true" ma:fieldsID="e940dad8b5b78fe802dbcb081b8c5ce2" ns2:_="">
    <xsd:import namespace="ce658fed-eab7-4bcd-a23c-ac69fb17d8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58fed-eab7-4bcd-a23c-ac69fb17d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AF8BD6-884B-4CC4-BAB0-75DFABBA5439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ce658fed-eab7-4bcd-a23c-ac69fb17d8d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96515B9-17FE-4823-B133-144CD25002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658fed-eab7-4bcd-a23c-ac69fb17d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1FD701-9AE0-4E86-801A-669315211AD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</vt:lpstr>
      <vt:lpstr>DATI</vt:lpstr>
      <vt:lpstr>Sheet1</vt:lpstr>
      <vt:lpstr>ROSTER</vt:lpstr>
      <vt:lpstr>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Meggiorin, Christian</cp:lastModifiedBy>
  <cp:revision/>
  <dcterms:created xsi:type="dcterms:W3CDTF">2013-03-25T19:24:39Z</dcterms:created>
  <dcterms:modified xsi:type="dcterms:W3CDTF">2023-07-07T09:53:05Z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0x010100FAE27972D4175746AC1ECD3AEEB9BB3C</vt:lpwstr>
  </property>
</Properties>
</file>