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550" activeTab="1"/>
  </bookViews>
  <sheets>
    <sheet name="高钾" sheetId="1" r:id="rId1"/>
    <sheet name="铅钡" sheetId="2" r:id="rId2"/>
  </sheets>
  <calcPr calcId="144525"/>
</workbook>
</file>

<file path=xl/sharedStrings.xml><?xml version="1.0" encoding="utf-8"?>
<sst xmlns="http://schemas.openxmlformats.org/spreadsheetml/2006/main" count="312" uniqueCount="97">
  <si>
    <t>文物采样点</t>
  </si>
  <si>
    <t>类型</t>
  </si>
  <si>
    <t>表面风化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</si>
  <si>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</si>
  <si>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</si>
  <si>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</si>
  <si>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</si>
  <si>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</si>
  <si>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</si>
  <si>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</si>
  <si>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</si>
  <si>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</si>
  <si>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</si>
  <si>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</si>
  <si>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</si>
  <si>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</si>
  <si>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</si>
  <si>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分析结果</t>
  </si>
  <si>
    <t>0，1划分</t>
  </si>
  <si>
    <t>种类划分</t>
  </si>
  <si>
    <t>01</t>
  </si>
  <si>
    <t>高钾</t>
  </si>
  <si>
    <t>无风化</t>
  </si>
  <si>
    <t>高钾高铜</t>
  </si>
  <si>
    <t>03部位1</t>
  </si>
  <si>
    <t>高钾低铜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</si>
  <si>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</si>
  <si>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</si>
  <si>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</si>
  <si>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</si>
  <si>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</si>
  <si>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</si>
  <si>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</si>
  <si>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</si>
  <si>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</si>
  <si>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</si>
  <si>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</si>
  <si>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</si>
  <si>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</si>
  <si>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</si>
  <si>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</si>
  <si>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</si>
  <si>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</si>
  <si>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max</t>
  </si>
  <si>
    <t>min</t>
  </si>
  <si>
    <t>02</t>
  </si>
  <si>
    <t>铅钡</t>
  </si>
  <si>
    <t>铅钡低钙</t>
  </si>
  <si>
    <t>08</t>
  </si>
  <si>
    <t>08严重风化点</t>
  </si>
  <si>
    <t>铅钡高钙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</si>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</sst>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76" formatCode="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T19" totalsRowShown="0">
  <autoFilter ref="A1:T19"/>
  <tableColumns count="20">
    <tableColumn id="1" name="文物采样点"/>
    <tableColumn id="2" name="类型"/>
    <tableColumn id="3" name="表面风化"/>
    <tableColumn id="4" name="二氧化硅(SiO2)"/>
    <tableColumn id="5" name="氧化钠(Na2O)"/>
    <tableColumn id="6" name="氧化钾(K2O)"/>
    <tableColumn id="7" name="氧化钙(CaO)"/>
    <tableColumn id="8" name="氧化镁(MgO)"/>
    <tableColumn id="9" name="氧化铝(Al2O3)"/>
    <tableColumn id="10" name="氧化铁(Fe2O3)"/>
    <tableColumn id="11" name="氧化铜(CuO)"/>
    <tableColumn id="12" name="氧化铅(PbO)"/>
    <tableColumn id="13" name="氧化钡(BaO)"/>
    <tableColumn id="14" name="五氧化二磷(P2O5)"/>
    <tableColumn id="15" name="氧化锶(SrO)"/>
    <tableColumn id="16" name="氧化锡(SnO2)"/>
    <tableColumn id="17" name="二氧化硫(SO2)"/>
    <tableColumn id="18" name="分析结果" dataDxfId="0"/>
    <tableColumn id="19" name="0，1划分"/>
    <tableColumn id="20" name="种类划分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T50" totalsRowShown="0">
  <autoFilter ref="A1:T50"/>
  <tableColumns count="20">
    <tableColumn id="1" name="文物采样点"/>
    <tableColumn id="2" name="类型"/>
    <tableColumn id="3" name="表面风化"/>
    <tableColumn id="4" name="二氧化硅(SiO2)"/>
    <tableColumn id="5" name="氧化钠(Na2O)"/>
    <tableColumn id="6" name="氧化钾(K2O)"/>
    <tableColumn id="7" name="氧化钙(CaO)"/>
    <tableColumn id="8" name="氧化镁(MgO)"/>
    <tableColumn id="9" name="氧化铝(Al2O3)"/>
    <tableColumn id="10" name="氧化铁(Fe2O3)"/>
    <tableColumn id="11" name="氧化铜(CuO)"/>
    <tableColumn id="12" name="氧化铅(PbO)"/>
    <tableColumn id="13" name="氧化钡(BaO)"/>
    <tableColumn id="14" name="五氧化二磷(P2O5)"/>
    <tableColumn id="15" name="氧化锶(SrO)"/>
    <tableColumn id="16" name="氧化锡(SnO2)"/>
    <tableColumn id="17" name="二氧化硫(SO2)"/>
    <tableColumn id="18" name="分析结果"/>
    <tableColumn id="19" name="0，1划分"/>
    <tableColumn id="20" name="种类划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J22" sqref="J22"/>
    </sheetView>
  </sheetViews>
  <sheetFormatPr defaultColWidth="8.72727272727273" defaultRowHeight="14"/>
  <cols>
    <col min="18" max="18" width="14"/>
  </cols>
  <sheetData>
    <row r="1" ht="26" spans="1:2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</row>
    <row r="2" spans="1:20">
      <c r="A2" s="4" t="s">
        <v>20</v>
      </c>
      <c r="B2" s="6" t="s">
        <v>21</v>
      </c>
      <c r="C2" s="6" t="s">
        <v>22</v>
      </c>
      <c r="D2" s="7">
        <v>69.33</v>
      </c>
      <c r="E2" s="7">
        <v>0</v>
      </c>
      <c r="F2" s="7">
        <v>9.99</v>
      </c>
      <c r="G2" s="7">
        <v>6.32</v>
      </c>
      <c r="H2" s="7">
        <v>0.87</v>
      </c>
      <c r="I2" s="7">
        <v>3.93</v>
      </c>
      <c r="J2" s="7">
        <v>1.74</v>
      </c>
      <c r="K2" s="7">
        <v>3.87</v>
      </c>
      <c r="L2" s="7">
        <v>0</v>
      </c>
      <c r="M2" s="7">
        <v>0</v>
      </c>
      <c r="N2" s="7">
        <v>1.17</v>
      </c>
      <c r="O2" s="7">
        <v>0</v>
      </c>
      <c r="P2" s="7">
        <v>0</v>
      </c>
      <c r="Q2" s="7">
        <v>0.39</v>
      </c>
      <c r="R2" s="13">
        <f>(K2-0.47)/(5.09-0.47)</f>
        <v>0.735930735930736</v>
      </c>
      <c r="S2">
        <v>1</v>
      </c>
      <c r="T2" t="s">
        <v>23</v>
      </c>
    </row>
    <row r="3" spans="1:20">
      <c r="A3" s="8" t="s">
        <v>24</v>
      </c>
      <c r="B3" s="10" t="s">
        <v>21</v>
      </c>
      <c r="C3" s="10" t="s">
        <v>22</v>
      </c>
      <c r="D3" s="11">
        <v>87.05</v>
      </c>
      <c r="E3" s="11">
        <v>0</v>
      </c>
      <c r="F3" s="11">
        <v>5.19</v>
      </c>
      <c r="G3" s="11">
        <v>2.01</v>
      </c>
      <c r="H3" s="11">
        <v>0</v>
      </c>
      <c r="I3" s="11">
        <v>4.06</v>
      </c>
      <c r="J3" s="11">
        <v>0</v>
      </c>
      <c r="K3" s="11">
        <v>0.78</v>
      </c>
      <c r="L3" s="11">
        <v>0.25</v>
      </c>
      <c r="M3" s="11">
        <v>0</v>
      </c>
      <c r="N3" s="11">
        <v>0.66</v>
      </c>
      <c r="O3" s="11">
        <v>0</v>
      </c>
      <c r="P3" s="11">
        <v>0</v>
      </c>
      <c r="Q3" s="11">
        <v>0</v>
      </c>
      <c r="R3" s="13">
        <f>(K3-0.47)/(5.09-0.47)</f>
        <v>0.0670995670995671</v>
      </c>
      <c r="S3">
        <v>0</v>
      </c>
      <c r="T3" t="s">
        <v>25</v>
      </c>
    </row>
    <row r="4" spans="1:20">
      <c r="A4" s="4" t="s">
        <v>26</v>
      </c>
      <c r="B4" s="6" t="s">
        <v>21</v>
      </c>
      <c r="C4" s="6" t="s">
        <v>22</v>
      </c>
      <c r="D4" s="7">
        <v>61.71</v>
      </c>
      <c r="E4" s="7">
        <v>0</v>
      </c>
      <c r="F4" s="7">
        <v>12.37</v>
      </c>
      <c r="G4" s="7">
        <v>5.87</v>
      </c>
      <c r="H4" s="7">
        <v>1.11</v>
      </c>
      <c r="I4" s="7">
        <v>5.5</v>
      </c>
      <c r="J4" s="7">
        <v>2.16</v>
      </c>
      <c r="K4" s="7">
        <v>5.09</v>
      </c>
      <c r="L4" s="7">
        <v>1.41</v>
      </c>
      <c r="M4" s="7">
        <v>2.86</v>
      </c>
      <c r="N4" s="7">
        <v>0.7</v>
      </c>
      <c r="O4" s="7">
        <v>0.1</v>
      </c>
      <c r="P4" s="7">
        <v>0</v>
      </c>
      <c r="Q4" s="7">
        <v>0</v>
      </c>
      <c r="R4" s="13">
        <f>(K4-0.47)/(5.09-0.47)</f>
        <v>1</v>
      </c>
      <c r="S4">
        <v>1</v>
      </c>
      <c r="T4" t="s">
        <v>23</v>
      </c>
    </row>
    <row r="5" spans="1:20">
      <c r="A5" s="8" t="s">
        <v>27</v>
      </c>
      <c r="B5" s="10" t="s">
        <v>21</v>
      </c>
      <c r="C5" s="10" t="s">
        <v>22</v>
      </c>
      <c r="D5" s="11">
        <v>65.88</v>
      </c>
      <c r="E5" s="11">
        <v>0</v>
      </c>
      <c r="F5" s="11">
        <v>9.67</v>
      </c>
      <c r="G5" s="11">
        <v>7.12</v>
      </c>
      <c r="H5" s="11">
        <v>1.56</v>
      </c>
      <c r="I5" s="11">
        <v>6.44</v>
      </c>
      <c r="J5" s="11">
        <v>2.06</v>
      </c>
      <c r="K5" s="11">
        <v>2.18</v>
      </c>
      <c r="L5" s="11">
        <v>0</v>
      </c>
      <c r="M5" s="11">
        <v>0</v>
      </c>
      <c r="N5" s="11">
        <v>0.79</v>
      </c>
      <c r="O5" s="11">
        <v>0</v>
      </c>
      <c r="P5" s="11">
        <v>0</v>
      </c>
      <c r="Q5" s="11">
        <v>0.36</v>
      </c>
      <c r="R5" s="13">
        <f>(K5-0.47)/(5.09-0.47)</f>
        <v>0.37012987012987</v>
      </c>
      <c r="S5">
        <v>0</v>
      </c>
      <c r="T5" t="s">
        <v>25</v>
      </c>
    </row>
    <row r="6" spans="1:20">
      <c r="A6" s="4" t="s">
        <v>28</v>
      </c>
      <c r="B6" s="6" t="s">
        <v>21</v>
      </c>
      <c r="C6" s="6" t="s">
        <v>22</v>
      </c>
      <c r="D6" s="7">
        <v>61.58</v>
      </c>
      <c r="E6" s="7">
        <v>0</v>
      </c>
      <c r="F6" s="7">
        <v>10.95</v>
      </c>
      <c r="G6" s="7">
        <v>7.35</v>
      </c>
      <c r="H6" s="7">
        <v>1.77</v>
      </c>
      <c r="I6" s="7">
        <v>7.5</v>
      </c>
      <c r="J6" s="7">
        <v>2.62</v>
      </c>
      <c r="K6" s="7">
        <v>3.27</v>
      </c>
      <c r="L6" s="7">
        <v>0</v>
      </c>
      <c r="M6" s="7">
        <v>0</v>
      </c>
      <c r="N6" s="7">
        <v>0.94</v>
      </c>
      <c r="O6" s="7">
        <v>0.06</v>
      </c>
      <c r="P6" s="7">
        <v>0</v>
      </c>
      <c r="Q6" s="7">
        <v>0.47</v>
      </c>
      <c r="R6" s="13">
        <f>(K6-0.47)/(5.09-0.47)</f>
        <v>0.606060606060606</v>
      </c>
      <c r="S6">
        <v>1</v>
      </c>
      <c r="T6" t="s">
        <v>23</v>
      </c>
    </row>
    <row r="7" spans="1:20">
      <c r="A7" s="8" t="s">
        <v>29</v>
      </c>
      <c r="B7" s="10" t="s">
        <v>21</v>
      </c>
      <c r="C7" s="10" t="s">
        <v>22</v>
      </c>
      <c r="D7" s="11">
        <v>67.65</v>
      </c>
      <c r="E7" s="11">
        <v>0</v>
      </c>
      <c r="F7" s="11">
        <v>7.37</v>
      </c>
      <c r="G7" s="11">
        <v>0</v>
      </c>
      <c r="H7" s="11">
        <v>1.98</v>
      </c>
      <c r="I7" s="11">
        <v>11.15</v>
      </c>
      <c r="J7" s="11">
        <v>2.39</v>
      </c>
      <c r="K7" s="11">
        <v>2.51</v>
      </c>
      <c r="L7" s="11">
        <v>0.2</v>
      </c>
      <c r="M7" s="11">
        <v>1.38</v>
      </c>
      <c r="N7" s="11">
        <v>4.18</v>
      </c>
      <c r="O7" s="11">
        <v>0.11</v>
      </c>
      <c r="P7" s="11">
        <v>0</v>
      </c>
      <c r="Q7" s="11">
        <v>0</v>
      </c>
      <c r="R7" s="13">
        <f>(K7-0.47)/(5.09-0.47)</f>
        <v>0.441558441558442</v>
      </c>
      <c r="S7">
        <v>0</v>
      </c>
      <c r="T7" t="s">
        <v>25</v>
      </c>
    </row>
    <row r="8" spans="1:20">
      <c r="A8" s="4" t="s">
        <v>30</v>
      </c>
      <c r="B8" s="6" t="s">
        <v>21</v>
      </c>
      <c r="C8" s="6" t="s">
        <v>22</v>
      </c>
      <c r="D8" s="7">
        <v>59.81</v>
      </c>
      <c r="E8" s="7">
        <v>0</v>
      </c>
      <c r="F8" s="7">
        <v>7.68</v>
      </c>
      <c r="G8" s="7">
        <v>5.41</v>
      </c>
      <c r="H8" s="7">
        <v>1.73</v>
      </c>
      <c r="I8" s="7">
        <v>10.05</v>
      </c>
      <c r="J8" s="7">
        <v>6.04</v>
      </c>
      <c r="K8" s="7">
        <v>2.18</v>
      </c>
      <c r="L8" s="7">
        <v>0.35</v>
      </c>
      <c r="M8" s="7">
        <v>0.97</v>
      </c>
      <c r="N8" s="7">
        <v>4.5</v>
      </c>
      <c r="O8" s="7">
        <v>0.12</v>
      </c>
      <c r="P8" s="7">
        <v>0</v>
      </c>
      <c r="Q8" s="7">
        <v>0</v>
      </c>
      <c r="R8" s="13">
        <f>(K8-0.47)/(5.09-0.47)</f>
        <v>0.37012987012987</v>
      </c>
      <c r="S8">
        <v>0</v>
      </c>
      <c r="T8" t="s">
        <v>25</v>
      </c>
    </row>
    <row r="9" spans="1:20">
      <c r="A9" s="8" t="s">
        <v>31</v>
      </c>
      <c r="B9" s="10" t="s">
        <v>21</v>
      </c>
      <c r="C9" s="10" t="s">
        <v>32</v>
      </c>
      <c r="D9" s="11">
        <v>92.63</v>
      </c>
      <c r="E9" s="11">
        <v>0</v>
      </c>
      <c r="F9" s="11">
        <v>0</v>
      </c>
      <c r="G9" s="11">
        <v>1.07</v>
      </c>
      <c r="H9" s="11">
        <v>0</v>
      </c>
      <c r="I9" s="11">
        <v>1.98</v>
      </c>
      <c r="J9" s="11">
        <v>0.17</v>
      </c>
      <c r="K9" s="11">
        <v>3.24</v>
      </c>
      <c r="L9" s="11">
        <v>0</v>
      </c>
      <c r="M9" s="11">
        <v>0</v>
      </c>
      <c r="N9" s="11">
        <v>0.61</v>
      </c>
      <c r="O9" s="11">
        <v>0</v>
      </c>
      <c r="P9" s="11">
        <v>0</v>
      </c>
      <c r="Q9" s="11">
        <v>0</v>
      </c>
      <c r="R9" s="13">
        <f>(K9-0.47)/(5.09-0.47)</f>
        <v>0.5995670995671</v>
      </c>
      <c r="S9">
        <v>1</v>
      </c>
      <c r="T9" t="s">
        <v>23</v>
      </c>
    </row>
    <row r="10" spans="1:20">
      <c r="A10" s="4" t="s">
        <v>33</v>
      </c>
      <c r="B10" s="6" t="s">
        <v>21</v>
      </c>
      <c r="C10" s="6" t="s">
        <v>32</v>
      </c>
      <c r="D10" s="7">
        <v>95.02</v>
      </c>
      <c r="E10" s="7">
        <v>0</v>
      </c>
      <c r="F10" s="7">
        <v>0.59</v>
      </c>
      <c r="G10" s="7">
        <v>0.62</v>
      </c>
      <c r="H10" s="7">
        <v>0</v>
      </c>
      <c r="I10" s="7">
        <v>1.32</v>
      </c>
      <c r="J10" s="7">
        <v>0.32</v>
      </c>
      <c r="K10" s="7">
        <v>1.55</v>
      </c>
      <c r="L10" s="7">
        <v>0</v>
      </c>
      <c r="M10" s="7">
        <v>0</v>
      </c>
      <c r="N10" s="7">
        <v>0.35</v>
      </c>
      <c r="O10" s="7">
        <v>0</v>
      </c>
      <c r="P10" s="7">
        <v>0</v>
      </c>
      <c r="Q10" s="7">
        <v>0</v>
      </c>
      <c r="R10" s="13">
        <f>(K10-0.47)/(5.09-0.47)</f>
        <v>0.233766233766234</v>
      </c>
      <c r="S10">
        <v>0</v>
      </c>
      <c r="T10" t="s">
        <v>25</v>
      </c>
    </row>
    <row r="11" spans="1:20">
      <c r="A11" s="8" t="s">
        <v>34</v>
      </c>
      <c r="B11" s="10" t="s">
        <v>21</v>
      </c>
      <c r="C11" s="10" t="s">
        <v>32</v>
      </c>
      <c r="D11" s="11">
        <v>96.77</v>
      </c>
      <c r="E11" s="11">
        <v>0</v>
      </c>
      <c r="F11" s="11">
        <v>0.92</v>
      </c>
      <c r="G11" s="11">
        <v>0.21</v>
      </c>
      <c r="H11" s="11">
        <v>0</v>
      </c>
      <c r="I11" s="11">
        <v>0.81</v>
      </c>
      <c r="J11" s="11">
        <v>0.26</v>
      </c>
      <c r="K11" s="11">
        <v>0.84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3">
        <f>(K11-0.47)/(5.09-0.47)</f>
        <v>0.0800865800865801</v>
      </c>
      <c r="S11">
        <v>0</v>
      </c>
      <c r="T11" t="s">
        <v>25</v>
      </c>
    </row>
    <row r="12" spans="1:20">
      <c r="A12" s="4" t="s">
        <v>35</v>
      </c>
      <c r="B12" s="6" t="s">
        <v>21</v>
      </c>
      <c r="C12" s="6" t="s">
        <v>32</v>
      </c>
      <c r="D12" s="7">
        <v>94.29</v>
      </c>
      <c r="E12" s="7">
        <v>0</v>
      </c>
      <c r="F12" s="7">
        <v>1.01</v>
      </c>
      <c r="G12" s="7">
        <v>0.72</v>
      </c>
      <c r="H12" s="7">
        <v>0</v>
      </c>
      <c r="I12" s="7">
        <v>1.46</v>
      </c>
      <c r="J12" s="7">
        <v>0.29</v>
      </c>
      <c r="K12" s="7">
        <v>1.65</v>
      </c>
      <c r="L12" s="7">
        <v>0</v>
      </c>
      <c r="M12" s="7">
        <v>0</v>
      </c>
      <c r="N12" s="7">
        <v>0.15</v>
      </c>
      <c r="O12" s="7">
        <v>0</v>
      </c>
      <c r="P12" s="7">
        <v>0</v>
      </c>
      <c r="Q12" s="7">
        <v>0</v>
      </c>
      <c r="R12" s="13">
        <f>(K12-0.47)/(5.09-0.47)</f>
        <v>0.255411255411255</v>
      </c>
      <c r="S12">
        <v>0</v>
      </c>
      <c r="T12" t="s">
        <v>25</v>
      </c>
    </row>
    <row r="13" spans="1:20">
      <c r="A13" s="8" t="s">
        <v>36</v>
      </c>
      <c r="B13" s="10" t="s">
        <v>21</v>
      </c>
      <c r="C13" s="10" t="s">
        <v>22</v>
      </c>
      <c r="D13" s="11">
        <v>59.01</v>
      </c>
      <c r="E13" s="11">
        <v>2.86</v>
      </c>
      <c r="F13" s="11">
        <v>12.53</v>
      </c>
      <c r="G13" s="11">
        <v>8.7</v>
      </c>
      <c r="H13" s="11">
        <v>0</v>
      </c>
      <c r="I13" s="11">
        <v>6.16</v>
      </c>
      <c r="J13" s="11">
        <v>2.88</v>
      </c>
      <c r="K13" s="11">
        <v>4.73</v>
      </c>
      <c r="L13" s="11">
        <v>0</v>
      </c>
      <c r="M13" s="11">
        <v>0</v>
      </c>
      <c r="N13" s="11">
        <v>1.27</v>
      </c>
      <c r="O13" s="11">
        <v>0</v>
      </c>
      <c r="P13" s="11">
        <v>0</v>
      </c>
      <c r="Q13" s="15">
        <v>0</v>
      </c>
      <c r="R13" s="13">
        <f>(K13-0.47)/(5.09-0.47)</f>
        <v>0.922077922077922</v>
      </c>
      <c r="S13">
        <v>1</v>
      </c>
      <c r="T13" t="s">
        <v>23</v>
      </c>
    </row>
    <row r="14" spans="1:20">
      <c r="A14" s="4" t="s">
        <v>37</v>
      </c>
      <c r="B14" s="6" t="s">
        <v>21</v>
      </c>
      <c r="C14" s="6" t="s">
        <v>22</v>
      </c>
      <c r="D14" s="7">
        <v>62.47</v>
      </c>
      <c r="E14" s="7">
        <v>3.38</v>
      </c>
      <c r="F14" s="7">
        <v>12.28</v>
      </c>
      <c r="G14" s="7">
        <v>8.23</v>
      </c>
      <c r="H14" s="7">
        <v>0.66</v>
      </c>
      <c r="I14" s="7">
        <v>9.23</v>
      </c>
      <c r="J14" s="7">
        <v>0.5</v>
      </c>
      <c r="K14" s="7">
        <v>0.47</v>
      </c>
      <c r="L14" s="7">
        <v>1.62</v>
      </c>
      <c r="M14" s="7">
        <v>0</v>
      </c>
      <c r="N14" s="7">
        <v>0.16</v>
      </c>
      <c r="O14" s="7">
        <v>0</v>
      </c>
      <c r="P14" s="7">
        <v>0</v>
      </c>
      <c r="Q14" s="14">
        <v>0</v>
      </c>
      <c r="R14" s="13">
        <f>(K14-0.47)/(5.09-0.47)</f>
        <v>0</v>
      </c>
      <c r="S14">
        <v>0</v>
      </c>
      <c r="T14" t="s">
        <v>25</v>
      </c>
    </row>
    <row r="15" spans="1:20">
      <c r="A15" s="4" t="s">
        <v>38</v>
      </c>
      <c r="B15" s="6" t="s">
        <v>21</v>
      </c>
      <c r="C15" s="6" t="s">
        <v>22</v>
      </c>
      <c r="D15" s="7">
        <v>65.18</v>
      </c>
      <c r="E15" s="7">
        <v>2.1</v>
      </c>
      <c r="F15" s="7">
        <v>14.52</v>
      </c>
      <c r="G15" s="7">
        <v>8.27</v>
      </c>
      <c r="H15" s="7">
        <v>0.52</v>
      </c>
      <c r="I15" s="7">
        <v>6.18</v>
      </c>
      <c r="J15" s="7">
        <v>0.42</v>
      </c>
      <c r="K15" s="7">
        <v>1.07</v>
      </c>
      <c r="L15" s="7">
        <v>0.11</v>
      </c>
      <c r="M15" s="7">
        <v>0</v>
      </c>
      <c r="N15" s="7">
        <v>0</v>
      </c>
      <c r="O15" s="7">
        <v>0.04</v>
      </c>
      <c r="P15" s="7">
        <v>0</v>
      </c>
      <c r="Q15" s="14">
        <v>0</v>
      </c>
      <c r="R15" s="13">
        <f>(K15-0.47)/(5.09-0.47)</f>
        <v>0.12987012987013</v>
      </c>
      <c r="S15">
        <v>0</v>
      </c>
      <c r="T15" t="s">
        <v>25</v>
      </c>
    </row>
    <row r="16" spans="1:20">
      <c r="A16" s="4" t="s">
        <v>39</v>
      </c>
      <c r="B16" s="6" t="s">
        <v>21</v>
      </c>
      <c r="C16" s="6" t="s">
        <v>22</v>
      </c>
      <c r="D16" s="7">
        <v>79.46</v>
      </c>
      <c r="E16" s="7">
        <v>0</v>
      </c>
      <c r="F16" s="7">
        <v>9.42</v>
      </c>
      <c r="G16" s="7">
        <v>0</v>
      </c>
      <c r="H16" s="7">
        <v>1.53</v>
      </c>
      <c r="I16" s="7">
        <v>3.05</v>
      </c>
      <c r="J16" s="7">
        <v>0</v>
      </c>
      <c r="K16" s="7">
        <v>0</v>
      </c>
      <c r="L16" s="7">
        <v>0</v>
      </c>
      <c r="M16" s="7">
        <v>0</v>
      </c>
      <c r="N16" s="7">
        <v>1.36</v>
      </c>
      <c r="O16" s="7">
        <v>0.07</v>
      </c>
      <c r="P16" s="7">
        <v>2.36</v>
      </c>
      <c r="Q16" s="14">
        <v>0</v>
      </c>
      <c r="R16" s="13">
        <f>(K16-0.47)/(5.09-0.47)</f>
        <v>-0.101731601731602</v>
      </c>
      <c r="S16">
        <v>0</v>
      </c>
      <c r="T16" t="s">
        <v>25</v>
      </c>
    </row>
    <row r="17" spans="1:20">
      <c r="A17" s="8" t="s">
        <v>40</v>
      </c>
      <c r="B17" s="9" t="s">
        <v>21</v>
      </c>
      <c r="C17" s="10" t="s">
        <v>22</v>
      </c>
      <c r="D17" s="11">
        <v>76.68</v>
      </c>
      <c r="E17" s="11">
        <v>0</v>
      </c>
      <c r="F17" s="11">
        <v>0</v>
      </c>
      <c r="G17" s="11">
        <v>4.71</v>
      </c>
      <c r="H17" s="11">
        <v>1.22</v>
      </c>
      <c r="I17" s="11">
        <v>6.19</v>
      </c>
      <c r="J17" s="11">
        <v>2.37</v>
      </c>
      <c r="K17" s="11">
        <v>3.28</v>
      </c>
      <c r="L17" s="11">
        <v>1</v>
      </c>
      <c r="M17" s="11">
        <v>1.97</v>
      </c>
      <c r="N17" s="11">
        <v>1.1</v>
      </c>
      <c r="O17" s="11">
        <v>0</v>
      </c>
      <c r="P17" s="11">
        <v>0</v>
      </c>
      <c r="Q17" s="11">
        <v>0</v>
      </c>
      <c r="R17" s="13">
        <f>(K17-0.47)/(5.09-0.47)</f>
        <v>0.608225108225108</v>
      </c>
      <c r="S17">
        <v>1</v>
      </c>
      <c r="T17" t="s">
        <v>23</v>
      </c>
    </row>
    <row r="18" spans="1:20">
      <c r="A18" s="4" t="s">
        <v>41</v>
      </c>
      <c r="B18" s="5" t="s">
        <v>21</v>
      </c>
      <c r="C18" s="6" t="s">
        <v>32</v>
      </c>
      <c r="D18" s="7">
        <v>92.35</v>
      </c>
      <c r="E18" s="7">
        <v>0</v>
      </c>
      <c r="F18" s="7">
        <v>0.74</v>
      </c>
      <c r="G18" s="7">
        <v>1.66</v>
      </c>
      <c r="H18" s="7">
        <v>0.64</v>
      </c>
      <c r="I18" s="7">
        <v>3.5</v>
      </c>
      <c r="J18" s="7">
        <v>0.35</v>
      </c>
      <c r="K18" s="7">
        <v>0.55</v>
      </c>
      <c r="L18" s="7">
        <v>0</v>
      </c>
      <c r="M18" s="7">
        <v>0</v>
      </c>
      <c r="N18" s="7">
        <v>0.21</v>
      </c>
      <c r="O18" s="7">
        <v>0</v>
      </c>
      <c r="P18" s="7">
        <v>0</v>
      </c>
      <c r="Q18" s="7">
        <v>0</v>
      </c>
      <c r="R18" s="13">
        <f>(K18-0.47)/(5.09-0.47)</f>
        <v>0.0173160173160173</v>
      </c>
      <c r="S18">
        <v>0</v>
      </c>
      <c r="T18" t="s">
        <v>25</v>
      </c>
    </row>
    <row r="19" spans="1:20">
      <c r="A19" s="8" t="s">
        <v>42</v>
      </c>
      <c r="B19" s="9" t="s">
        <v>21</v>
      </c>
      <c r="C19" s="10" t="s">
        <v>32</v>
      </c>
      <c r="D19" s="11">
        <v>92.72</v>
      </c>
      <c r="E19" s="11">
        <v>0</v>
      </c>
      <c r="F19" s="11">
        <v>0</v>
      </c>
      <c r="G19" s="11">
        <v>0.94</v>
      </c>
      <c r="H19" s="11">
        <v>0.54</v>
      </c>
      <c r="I19" s="11">
        <v>2.51</v>
      </c>
      <c r="J19" s="11">
        <v>0.2</v>
      </c>
      <c r="K19" s="11">
        <v>1.54</v>
      </c>
      <c r="L19" s="11">
        <v>0</v>
      </c>
      <c r="M19" s="11">
        <v>0</v>
      </c>
      <c r="N19" s="11">
        <v>0.36</v>
      </c>
      <c r="O19" s="11">
        <v>0</v>
      </c>
      <c r="P19" s="11">
        <v>0</v>
      </c>
      <c r="Q19" s="11">
        <v>0</v>
      </c>
      <c r="R19" s="13">
        <f>(K19-0.47)/(5.09-0.47)</f>
        <v>0.231601731601732</v>
      </c>
      <c r="S19">
        <v>0</v>
      </c>
      <c r="T19" t="s">
        <v>25</v>
      </c>
    </row>
    <row r="20" spans="1:2">
      <c r="A20" t="s">
        <v>43</v>
      </c>
      <c r="B20">
        <v>5.09</v>
      </c>
    </row>
    <row r="21" spans="1:2">
      <c r="A21" t="s">
        <v>44</v>
      </c>
      <c r="B21">
        <v>0.47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tabSelected="1" topLeftCell="A24" workbookViewId="0">
      <selection activeCell="U9" sqref="U9"/>
    </sheetView>
  </sheetViews>
  <sheetFormatPr defaultColWidth="8.72727272727273" defaultRowHeight="14"/>
  <cols>
    <col min="18" max="18" width="14"/>
  </cols>
  <sheetData>
    <row r="1" ht="26" spans="1:2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</row>
    <row r="2" spans="1:20">
      <c r="A2" s="4" t="s">
        <v>45</v>
      </c>
      <c r="B2" s="5" t="s">
        <v>46</v>
      </c>
      <c r="C2" s="6" t="s">
        <v>32</v>
      </c>
      <c r="D2" s="7">
        <v>36.28</v>
      </c>
      <c r="E2" s="7">
        <v>0</v>
      </c>
      <c r="F2" s="7">
        <v>1.05</v>
      </c>
      <c r="G2" s="7">
        <v>2.34</v>
      </c>
      <c r="H2" s="7">
        <v>1.18</v>
      </c>
      <c r="I2" s="7">
        <v>5.73</v>
      </c>
      <c r="J2" s="7">
        <v>1.86</v>
      </c>
      <c r="K2" s="7">
        <v>0.26</v>
      </c>
      <c r="L2" s="7">
        <v>47.43</v>
      </c>
      <c r="M2" s="7">
        <v>0</v>
      </c>
      <c r="N2" s="7">
        <v>3.57</v>
      </c>
      <c r="O2" s="7">
        <v>0.19</v>
      </c>
      <c r="P2" s="7">
        <v>0</v>
      </c>
      <c r="Q2" s="7">
        <v>0</v>
      </c>
      <c r="R2" s="13">
        <f>(G2-0.37)/(5.24-0.37)</f>
        <v>0.404517453798768</v>
      </c>
      <c r="S2">
        <v>0</v>
      </c>
      <c r="T2" t="s">
        <v>47</v>
      </c>
    </row>
    <row r="3" spans="1:20">
      <c r="A3" s="8" t="s">
        <v>48</v>
      </c>
      <c r="B3" s="9" t="s">
        <v>46</v>
      </c>
      <c r="C3" s="10" t="s">
        <v>32</v>
      </c>
      <c r="D3" s="11">
        <v>20.14</v>
      </c>
      <c r="E3" s="11">
        <v>0</v>
      </c>
      <c r="F3" s="11">
        <v>0</v>
      </c>
      <c r="G3" s="11">
        <v>1.48</v>
      </c>
      <c r="H3" s="11">
        <v>0</v>
      </c>
      <c r="I3" s="11">
        <v>1.34</v>
      </c>
      <c r="J3" s="11">
        <v>0</v>
      </c>
      <c r="K3" s="11">
        <v>10.41</v>
      </c>
      <c r="L3" s="11">
        <v>28.68</v>
      </c>
      <c r="M3" s="11">
        <v>31.23</v>
      </c>
      <c r="N3" s="11">
        <v>3.59</v>
      </c>
      <c r="O3" s="11">
        <v>0.37</v>
      </c>
      <c r="P3" s="11">
        <v>0</v>
      </c>
      <c r="Q3" s="11">
        <v>2.58</v>
      </c>
      <c r="R3" s="13">
        <f t="shared" ref="R3:R50" si="0">(G3-0.37)/(5.24-0.37)</f>
        <v>0.227926078028747</v>
      </c>
      <c r="S3">
        <v>0</v>
      </c>
      <c r="T3" t="s">
        <v>47</v>
      </c>
    </row>
    <row r="4" spans="1:20">
      <c r="A4" s="4" t="s">
        <v>49</v>
      </c>
      <c r="B4" s="5" t="s">
        <v>46</v>
      </c>
      <c r="C4" s="6" t="s">
        <v>32</v>
      </c>
      <c r="D4" s="7">
        <v>4.61</v>
      </c>
      <c r="E4" s="7">
        <v>0</v>
      </c>
      <c r="F4" s="7">
        <v>0</v>
      </c>
      <c r="G4" s="7">
        <v>3.19</v>
      </c>
      <c r="H4" s="7">
        <v>0</v>
      </c>
      <c r="I4" s="7">
        <v>1.11</v>
      </c>
      <c r="J4" s="7">
        <v>0</v>
      </c>
      <c r="K4" s="7">
        <v>3.14</v>
      </c>
      <c r="L4" s="7">
        <v>32.45</v>
      </c>
      <c r="M4" s="7">
        <v>30.62</v>
      </c>
      <c r="N4" s="7">
        <v>7.56</v>
      </c>
      <c r="O4" s="7">
        <v>0.53</v>
      </c>
      <c r="P4" s="7">
        <v>0</v>
      </c>
      <c r="Q4" s="7">
        <v>15.03</v>
      </c>
      <c r="R4" s="13">
        <f t="shared" si="0"/>
        <v>0.579055441478439</v>
      </c>
      <c r="S4">
        <v>1</v>
      </c>
      <c r="T4" t="s">
        <v>50</v>
      </c>
    </row>
    <row r="5" spans="1:20">
      <c r="A5" s="8" t="s">
        <v>51</v>
      </c>
      <c r="B5" s="10" t="s">
        <v>46</v>
      </c>
      <c r="C5" s="10" t="s">
        <v>32</v>
      </c>
      <c r="D5" s="11">
        <v>33.59</v>
      </c>
      <c r="E5" s="11">
        <v>0</v>
      </c>
      <c r="F5" s="11">
        <v>0.21</v>
      </c>
      <c r="G5" s="11">
        <v>3.51</v>
      </c>
      <c r="H5" s="11">
        <v>0.71</v>
      </c>
      <c r="I5" s="11">
        <v>2.69</v>
      </c>
      <c r="J5" s="11">
        <v>0</v>
      </c>
      <c r="K5" s="11">
        <v>4.93</v>
      </c>
      <c r="L5" s="11">
        <v>25.39</v>
      </c>
      <c r="M5" s="11">
        <v>14.61</v>
      </c>
      <c r="N5" s="11">
        <v>9.38</v>
      </c>
      <c r="O5" s="11">
        <v>0.37</v>
      </c>
      <c r="P5" s="11">
        <v>0</v>
      </c>
      <c r="Q5" s="11">
        <v>0</v>
      </c>
      <c r="R5" s="13">
        <f t="shared" si="0"/>
        <v>0.64476386036961</v>
      </c>
      <c r="S5">
        <v>1</v>
      </c>
      <c r="T5" t="s">
        <v>50</v>
      </c>
    </row>
    <row r="6" spans="1:20">
      <c r="A6" s="4" t="s">
        <v>52</v>
      </c>
      <c r="B6" s="6" t="s">
        <v>46</v>
      </c>
      <c r="C6" s="6" t="s">
        <v>32</v>
      </c>
      <c r="D6" s="7">
        <v>29.64</v>
      </c>
      <c r="E6" s="7">
        <v>0</v>
      </c>
      <c r="F6" s="7">
        <v>0</v>
      </c>
      <c r="G6" s="7">
        <v>2.93</v>
      </c>
      <c r="H6" s="7">
        <v>0.59</v>
      </c>
      <c r="I6" s="7">
        <v>3.57</v>
      </c>
      <c r="J6" s="7">
        <v>1.33</v>
      </c>
      <c r="K6" s="7">
        <v>3.51</v>
      </c>
      <c r="L6" s="7">
        <v>42.82</v>
      </c>
      <c r="M6" s="7">
        <v>5.35</v>
      </c>
      <c r="N6" s="7">
        <v>8.83</v>
      </c>
      <c r="O6" s="7">
        <v>0.19</v>
      </c>
      <c r="P6" s="7">
        <v>0</v>
      </c>
      <c r="Q6" s="7">
        <v>0</v>
      </c>
      <c r="R6" s="13">
        <f t="shared" si="0"/>
        <v>0.525667351129363</v>
      </c>
      <c r="S6">
        <v>1</v>
      </c>
      <c r="T6" t="s">
        <v>50</v>
      </c>
    </row>
    <row r="7" spans="1:20">
      <c r="A7" s="8" t="s">
        <v>53</v>
      </c>
      <c r="B7" s="9" t="s">
        <v>46</v>
      </c>
      <c r="C7" s="10" t="s">
        <v>22</v>
      </c>
      <c r="D7" s="11">
        <v>37.36</v>
      </c>
      <c r="E7" s="11">
        <v>0</v>
      </c>
      <c r="F7" s="11">
        <v>0.71</v>
      </c>
      <c r="G7" s="11">
        <v>0</v>
      </c>
      <c r="H7" s="11">
        <v>0</v>
      </c>
      <c r="I7" s="11">
        <v>5.45</v>
      </c>
      <c r="J7" s="11">
        <v>1.51</v>
      </c>
      <c r="K7" s="11">
        <v>4.78</v>
      </c>
      <c r="L7" s="11">
        <v>9.3</v>
      </c>
      <c r="M7" s="11">
        <v>23.55</v>
      </c>
      <c r="N7" s="11">
        <v>5.75</v>
      </c>
      <c r="O7" s="11">
        <v>0</v>
      </c>
      <c r="P7" s="11">
        <v>0</v>
      </c>
      <c r="Q7" s="11">
        <v>0</v>
      </c>
      <c r="R7" s="13">
        <f t="shared" si="0"/>
        <v>-0.0759753593429158</v>
      </c>
      <c r="S7">
        <v>0</v>
      </c>
      <c r="T7" t="s">
        <v>47</v>
      </c>
    </row>
    <row r="8" spans="1:20">
      <c r="A8" s="4" t="s">
        <v>54</v>
      </c>
      <c r="B8" s="5" t="s">
        <v>46</v>
      </c>
      <c r="C8" s="6" t="s">
        <v>22</v>
      </c>
      <c r="D8" s="7">
        <v>53.79</v>
      </c>
      <c r="E8" s="7">
        <v>7.92</v>
      </c>
      <c r="F8" s="7">
        <v>0</v>
      </c>
      <c r="G8" s="7">
        <v>0.5</v>
      </c>
      <c r="H8" s="7">
        <v>0.71</v>
      </c>
      <c r="I8" s="7">
        <v>1.42</v>
      </c>
      <c r="J8" s="7">
        <v>0</v>
      </c>
      <c r="K8" s="7">
        <v>2.99</v>
      </c>
      <c r="L8" s="7">
        <v>16.98</v>
      </c>
      <c r="M8" s="7">
        <v>11.86</v>
      </c>
      <c r="N8" s="7">
        <v>0</v>
      </c>
      <c r="O8" s="7">
        <v>0.33</v>
      </c>
      <c r="P8" s="7">
        <v>0</v>
      </c>
      <c r="Q8" s="14">
        <v>0</v>
      </c>
      <c r="R8" s="13">
        <f t="shared" si="0"/>
        <v>0.026694045174538</v>
      </c>
      <c r="S8">
        <v>0</v>
      </c>
      <c r="T8" t="s">
        <v>47</v>
      </c>
    </row>
    <row r="9" spans="1:20">
      <c r="A9" s="8" t="s">
        <v>55</v>
      </c>
      <c r="B9" s="9" t="s">
        <v>46</v>
      </c>
      <c r="C9" s="10" t="s">
        <v>22</v>
      </c>
      <c r="D9" s="11">
        <v>31.94</v>
      </c>
      <c r="E9" s="11">
        <v>0</v>
      </c>
      <c r="F9" s="11">
        <v>0</v>
      </c>
      <c r="G9" s="11">
        <v>0.47</v>
      </c>
      <c r="H9" s="11">
        <v>0</v>
      </c>
      <c r="I9" s="11">
        <v>1.59</v>
      </c>
      <c r="J9" s="11">
        <v>0</v>
      </c>
      <c r="K9" s="11">
        <v>8.46</v>
      </c>
      <c r="L9" s="11">
        <v>29.14</v>
      </c>
      <c r="M9" s="11">
        <v>26.23</v>
      </c>
      <c r="N9" s="11">
        <v>0.14</v>
      </c>
      <c r="O9" s="11">
        <v>0.91</v>
      </c>
      <c r="P9" s="11">
        <v>0</v>
      </c>
      <c r="Q9" s="11">
        <v>0</v>
      </c>
      <c r="R9" s="13">
        <f t="shared" si="0"/>
        <v>0.0205338809034908</v>
      </c>
      <c r="S9">
        <v>0</v>
      </c>
      <c r="T9" t="s">
        <v>47</v>
      </c>
    </row>
    <row r="10" spans="1:20">
      <c r="A10" s="4" t="s">
        <v>56</v>
      </c>
      <c r="B10" s="5" t="s">
        <v>46</v>
      </c>
      <c r="C10" s="6" t="s">
        <v>22</v>
      </c>
      <c r="D10" s="7">
        <v>50.61</v>
      </c>
      <c r="E10" s="7">
        <v>2.31</v>
      </c>
      <c r="F10" s="7">
        <v>0</v>
      </c>
      <c r="G10" s="7">
        <v>0.63</v>
      </c>
      <c r="H10" s="7">
        <v>0</v>
      </c>
      <c r="I10" s="7">
        <v>1.9</v>
      </c>
      <c r="J10" s="7">
        <v>1.55</v>
      </c>
      <c r="K10" s="7">
        <v>1.12</v>
      </c>
      <c r="L10" s="7">
        <v>31.9</v>
      </c>
      <c r="M10" s="7">
        <v>6.65</v>
      </c>
      <c r="N10" s="7">
        <v>0.19</v>
      </c>
      <c r="O10" s="7">
        <v>0.2</v>
      </c>
      <c r="P10" s="7">
        <v>0</v>
      </c>
      <c r="Q10" s="14">
        <v>0</v>
      </c>
      <c r="R10" s="13">
        <f t="shared" si="0"/>
        <v>0.053388090349076</v>
      </c>
      <c r="S10">
        <v>0</v>
      </c>
      <c r="T10" t="s">
        <v>47</v>
      </c>
    </row>
    <row r="11" spans="1:20">
      <c r="A11" s="8" t="s">
        <v>57</v>
      </c>
      <c r="B11" s="9" t="s">
        <v>46</v>
      </c>
      <c r="C11" s="10" t="s">
        <v>32</v>
      </c>
      <c r="D11" s="11">
        <v>19.79</v>
      </c>
      <c r="E11" s="11">
        <v>0</v>
      </c>
      <c r="F11" s="11">
        <v>0</v>
      </c>
      <c r="G11" s="11">
        <v>1.44</v>
      </c>
      <c r="H11" s="11">
        <v>0</v>
      </c>
      <c r="I11" s="11">
        <v>0.7</v>
      </c>
      <c r="J11" s="11">
        <v>0</v>
      </c>
      <c r="K11" s="11">
        <v>10.57</v>
      </c>
      <c r="L11" s="11">
        <v>29.53</v>
      </c>
      <c r="M11" s="11">
        <v>32.25</v>
      </c>
      <c r="N11" s="11">
        <v>3.13</v>
      </c>
      <c r="O11" s="11">
        <v>0.45</v>
      </c>
      <c r="P11" s="11">
        <v>0</v>
      </c>
      <c r="Q11" s="11">
        <v>1.96</v>
      </c>
      <c r="R11" s="13">
        <f t="shared" si="0"/>
        <v>0.219712525667351</v>
      </c>
      <c r="S11">
        <v>0</v>
      </c>
      <c r="T11" t="s">
        <v>47</v>
      </c>
    </row>
    <row r="12" spans="1:20">
      <c r="A12" s="4" t="s">
        <v>58</v>
      </c>
      <c r="B12" s="5" t="s">
        <v>46</v>
      </c>
      <c r="C12" s="6" t="s">
        <v>32</v>
      </c>
      <c r="D12" s="7">
        <v>3.72</v>
      </c>
      <c r="E12" s="7">
        <v>0</v>
      </c>
      <c r="F12" s="7">
        <v>0.4</v>
      </c>
      <c r="G12" s="7">
        <v>3.01</v>
      </c>
      <c r="H12" s="7">
        <v>0</v>
      </c>
      <c r="I12" s="7">
        <v>1.18</v>
      </c>
      <c r="J12" s="7">
        <v>0</v>
      </c>
      <c r="K12" s="7">
        <v>3.6</v>
      </c>
      <c r="L12" s="7">
        <v>29.92</v>
      </c>
      <c r="M12" s="7">
        <v>35.45</v>
      </c>
      <c r="N12" s="7">
        <v>6.04</v>
      </c>
      <c r="O12" s="7">
        <v>0.62</v>
      </c>
      <c r="P12" s="7">
        <v>0</v>
      </c>
      <c r="Q12" s="7">
        <v>15.95</v>
      </c>
      <c r="R12" s="13">
        <f t="shared" si="0"/>
        <v>0.542094455852156</v>
      </c>
      <c r="S12">
        <v>1</v>
      </c>
      <c r="T12" t="s">
        <v>50</v>
      </c>
    </row>
    <row r="13" spans="1:20">
      <c r="A13" s="8" t="s">
        <v>59</v>
      </c>
      <c r="B13" s="9" t="s">
        <v>46</v>
      </c>
      <c r="C13" s="10" t="s">
        <v>22</v>
      </c>
      <c r="D13" s="11">
        <v>68.08</v>
      </c>
      <c r="E13" s="11">
        <v>0</v>
      </c>
      <c r="F13" s="11">
        <v>0.26</v>
      </c>
      <c r="G13" s="11">
        <v>1.34</v>
      </c>
      <c r="H13" s="11">
        <v>1</v>
      </c>
      <c r="I13" s="11">
        <v>4.7</v>
      </c>
      <c r="J13" s="11">
        <v>0.41</v>
      </c>
      <c r="K13" s="11">
        <v>0.33</v>
      </c>
      <c r="L13" s="11">
        <v>17.14</v>
      </c>
      <c r="M13" s="11">
        <v>4.04</v>
      </c>
      <c r="N13" s="11">
        <v>1.04</v>
      </c>
      <c r="O13" s="11">
        <v>0.12</v>
      </c>
      <c r="P13" s="11">
        <v>0.23</v>
      </c>
      <c r="Q13" s="15">
        <v>0</v>
      </c>
      <c r="R13" s="13">
        <f t="shared" si="0"/>
        <v>0.19917864476386</v>
      </c>
      <c r="S13">
        <v>0</v>
      </c>
      <c r="T13" t="s">
        <v>47</v>
      </c>
    </row>
    <row r="14" spans="1:20">
      <c r="A14" s="4" t="s">
        <v>60</v>
      </c>
      <c r="B14" s="5" t="s">
        <v>46</v>
      </c>
      <c r="C14" s="6" t="s">
        <v>22</v>
      </c>
      <c r="D14" s="7">
        <v>63.3</v>
      </c>
      <c r="E14" s="7">
        <v>0.92</v>
      </c>
      <c r="F14" s="7">
        <v>0.3</v>
      </c>
      <c r="G14" s="7">
        <v>2.98</v>
      </c>
      <c r="H14" s="7">
        <v>1.49</v>
      </c>
      <c r="I14" s="7">
        <v>14.34</v>
      </c>
      <c r="J14" s="7">
        <v>0.81</v>
      </c>
      <c r="K14" s="7">
        <v>0.74</v>
      </c>
      <c r="L14" s="7">
        <v>12.31</v>
      </c>
      <c r="M14" s="7">
        <v>2.03</v>
      </c>
      <c r="N14" s="7">
        <v>0.41</v>
      </c>
      <c r="O14" s="7">
        <v>0.25</v>
      </c>
      <c r="P14" s="7">
        <v>0</v>
      </c>
      <c r="Q14" s="14">
        <v>0</v>
      </c>
      <c r="R14" s="13">
        <f t="shared" si="0"/>
        <v>0.535934291581109</v>
      </c>
      <c r="S14">
        <v>1</v>
      </c>
      <c r="T14" t="s">
        <v>50</v>
      </c>
    </row>
    <row r="15" spans="1:20">
      <c r="A15" s="8" t="s">
        <v>61</v>
      </c>
      <c r="B15" s="9" t="s">
        <v>46</v>
      </c>
      <c r="C15" s="10" t="s">
        <v>22</v>
      </c>
      <c r="D15" s="11">
        <v>34.34</v>
      </c>
      <c r="E15" s="11">
        <v>0</v>
      </c>
      <c r="F15" s="11">
        <v>1.41</v>
      </c>
      <c r="G15" s="11">
        <v>4.49</v>
      </c>
      <c r="H15" s="11">
        <v>0.98</v>
      </c>
      <c r="I15" s="11">
        <v>4.35</v>
      </c>
      <c r="J15" s="11">
        <v>2.12</v>
      </c>
      <c r="K15" s="11">
        <v>0</v>
      </c>
      <c r="L15" s="11">
        <v>39.22</v>
      </c>
      <c r="M15" s="11">
        <v>10.29</v>
      </c>
      <c r="N15" s="11">
        <v>0</v>
      </c>
      <c r="O15" s="11">
        <v>0.35</v>
      </c>
      <c r="P15" s="11">
        <v>0.4</v>
      </c>
      <c r="Q15" s="15">
        <v>0</v>
      </c>
      <c r="R15" s="13">
        <f t="shared" si="0"/>
        <v>0.845995893223819</v>
      </c>
      <c r="S15">
        <v>1</v>
      </c>
      <c r="T15" t="s">
        <v>50</v>
      </c>
    </row>
    <row r="16" spans="1:20">
      <c r="A16" s="4" t="s">
        <v>62</v>
      </c>
      <c r="B16" s="5" t="s">
        <v>46</v>
      </c>
      <c r="C16" s="6" t="s">
        <v>22</v>
      </c>
      <c r="D16" s="7">
        <v>36.93</v>
      </c>
      <c r="E16" s="7">
        <v>0</v>
      </c>
      <c r="F16" s="7">
        <v>0</v>
      </c>
      <c r="G16" s="7">
        <v>4.24</v>
      </c>
      <c r="H16" s="7">
        <v>0.51</v>
      </c>
      <c r="I16" s="7">
        <v>3.86</v>
      </c>
      <c r="J16" s="7">
        <v>2.74</v>
      </c>
      <c r="K16" s="7">
        <v>0</v>
      </c>
      <c r="L16" s="7">
        <v>37.74</v>
      </c>
      <c r="M16" s="7">
        <v>10.35</v>
      </c>
      <c r="N16" s="7">
        <v>1.41</v>
      </c>
      <c r="O16" s="7">
        <v>0.48</v>
      </c>
      <c r="P16" s="7">
        <v>0.44</v>
      </c>
      <c r="Q16" s="14">
        <v>0</v>
      </c>
      <c r="R16" s="13">
        <f t="shared" si="0"/>
        <v>0.794661190965092</v>
      </c>
      <c r="S16">
        <v>1</v>
      </c>
      <c r="T16" t="s">
        <v>50</v>
      </c>
    </row>
    <row r="17" spans="1:20">
      <c r="A17" s="8" t="s">
        <v>63</v>
      </c>
      <c r="B17" s="9" t="s">
        <v>46</v>
      </c>
      <c r="C17" s="10" t="s">
        <v>22</v>
      </c>
      <c r="D17" s="11">
        <v>65.91</v>
      </c>
      <c r="E17" s="11">
        <v>0</v>
      </c>
      <c r="F17" s="11">
        <v>0</v>
      </c>
      <c r="G17" s="11">
        <v>1.6</v>
      </c>
      <c r="H17" s="11">
        <v>0.89</v>
      </c>
      <c r="I17" s="11">
        <v>3.11</v>
      </c>
      <c r="J17" s="11">
        <v>4.59</v>
      </c>
      <c r="K17" s="11">
        <v>0.44</v>
      </c>
      <c r="L17" s="11">
        <v>16.55</v>
      </c>
      <c r="M17" s="11">
        <v>3.42</v>
      </c>
      <c r="N17" s="11">
        <v>1.62</v>
      </c>
      <c r="O17" s="11">
        <v>0.3</v>
      </c>
      <c r="P17" s="11">
        <v>0</v>
      </c>
      <c r="Q17" s="11">
        <v>0</v>
      </c>
      <c r="R17" s="13">
        <f t="shared" si="0"/>
        <v>0.252566735112936</v>
      </c>
      <c r="S17">
        <v>0</v>
      </c>
      <c r="T17" t="s">
        <v>47</v>
      </c>
    </row>
    <row r="18" spans="1:20">
      <c r="A18" s="4" t="s">
        <v>64</v>
      </c>
      <c r="B18" s="5" t="s">
        <v>46</v>
      </c>
      <c r="C18" s="6" t="s">
        <v>22</v>
      </c>
      <c r="D18" s="7">
        <v>69.71</v>
      </c>
      <c r="E18" s="7">
        <v>0</v>
      </c>
      <c r="F18" s="7">
        <v>0.21</v>
      </c>
      <c r="G18" s="7">
        <v>0.46</v>
      </c>
      <c r="H18" s="7">
        <v>0</v>
      </c>
      <c r="I18" s="7">
        <v>2.36</v>
      </c>
      <c r="J18" s="7">
        <v>1</v>
      </c>
      <c r="K18" s="7">
        <v>0.11</v>
      </c>
      <c r="L18" s="7">
        <v>19.76</v>
      </c>
      <c r="M18" s="7">
        <v>4.88</v>
      </c>
      <c r="N18" s="7">
        <v>0.17</v>
      </c>
      <c r="O18" s="7">
        <v>0</v>
      </c>
      <c r="P18" s="7">
        <v>0</v>
      </c>
      <c r="Q18" s="14">
        <v>0</v>
      </c>
      <c r="R18" s="13">
        <f t="shared" si="0"/>
        <v>0.0184804928131417</v>
      </c>
      <c r="S18">
        <v>0</v>
      </c>
      <c r="T18" t="s">
        <v>47</v>
      </c>
    </row>
    <row r="19" spans="1:20">
      <c r="A19" s="8" t="s">
        <v>65</v>
      </c>
      <c r="B19" s="9" t="s">
        <v>46</v>
      </c>
      <c r="C19" s="10" t="s">
        <v>22</v>
      </c>
      <c r="D19" s="11">
        <v>75.51</v>
      </c>
      <c r="E19" s="11">
        <v>0</v>
      </c>
      <c r="F19" s="11">
        <v>0.15</v>
      </c>
      <c r="G19" s="11">
        <v>0.64</v>
      </c>
      <c r="H19" s="11">
        <v>1</v>
      </c>
      <c r="I19" s="11">
        <v>2.35</v>
      </c>
      <c r="J19" s="11">
        <v>0</v>
      </c>
      <c r="K19" s="11">
        <v>0.47</v>
      </c>
      <c r="L19" s="11">
        <v>16.16</v>
      </c>
      <c r="M19" s="11">
        <v>3.55</v>
      </c>
      <c r="N19" s="11">
        <v>0.13</v>
      </c>
      <c r="O19" s="11">
        <v>0</v>
      </c>
      <c r="P19" s="11">
        <v>0</v>
      </c>
      <c r="Q19" s="15">
        <v>0</v>
      </c>
      <c r="R19" s="13">
        <f t="shared" si="0"/>
        <v>0.0554414784394251</v>
      </c>
      <c r="S19">
        <v>0</v>
      </c>
      <c r="T19" t="s">
        <v>47</v>
      </c>
    </row>
    <row r="20" spans="1:20">
      <c r="A20" s="4" t="s">
        <v>66</v>
      </c>
      <c r="B20" s="5" t="s">
        <v>46</v>
      </c>
      <c r="C20" s="6" t="s">
        <v>32</v>
      </c>
      <c r="D20" s="7">
        <v>35.78</v>
      </c>
      <c r="E20" s="12">
        <v>0</v>
      </c>
      <c r="F20" s="7">
        <v>0.25</v>
      </c>
      <c r="G20" s="7">
        <v>0.78</v>
      </c>
      <c r="H20" s="7">
        <v>0</v>
      </c>
      <c r="I20" s="7">
        <v>1.62</v>
      </c>
      <c r="J20" s="7">
        <v>0.47</v>
      </c>
      <c r="K20" s="7">
        <v>1.51</v>
      </c>
      <c r="L20" s="7">
        <v>46.55</v>
      </c>
      <c r="M20" s="7">
        <v>10</v>
      </c>
      <c r="N20" s="7">
        <v>0.34</v>
      </c>
      <c r="O20" s="7">
        <v>0.22</v>
      </c>
      <c r="P20" s="7">
        <v>0</v>
      </c>
      <c r="Q20" s="14">
        <v>0</v>
      </c>
      <c r="R20" s="13">
        <f t="shared" si="0"/>
        <v>0.0841889117043121</v>
      </c>
      <c r="S20">
        <v>0</v>
      </c>
      <c r="T20" t="s">
        <v>47</v>
      </c>
    </row>
    <row r="21" spans="1:20">
      <c r="A21" s="8" t="s">
        <v>67</v>
      </c>
      <c r="B21" s="9" t="s">
        <v>46</v>
      </c>
      <c r="C21" s="10" t="s">
        <v>22</v>
      </c>
      <c r="D21" s="11">
        <v>65.91</v>
      </c>
      <c r="E21" s="11">
        <v>0</v>
      </c>
      <c r="F21" s="11">
        <v>0</v>
      </c>
      <c r="G21" s="11">
        <v>0.38</v>
      </c>
      <c r="H21" s="11">
        <v>0</v>
      </c>
      <c r="I21" s="11">
        <v>1.44</v>
      </c>
      <c r="J21" s="11">
        <v>0.17</v>
      </c>
      <c r="K21" s="11">
        <v>0.16</v>
      </c>
      <c r="L21" s="11">
        <v>22.05</v>
      </c>
      <c r="M21" s="11">
        <v>5.68</v>
      </c>
      <c r="N21" s="11">
        <v>0.42</v>
      </c>
      <c r="O21" s="11">
        <v>0</v>
      </c>
      <c r="P21" s="11">
        <v>0</v>
      </c>
      <c r="Q21" s="15">
        <v>0</v>
      </c>
      <c r="R21" s="13">
        <f t="shared" si="0"/>
        <v>0.00205338809034908</v>
      </c>
      <c r="S21">
        <v>0</v>
      </c>
      <c r="T21" t="s">
        <v>47</v>
      </c>
    </row>
    <row r="22" spans="1:20">
      <c r="A22" s="4" t="s">
        <v>68</v>
      </c>
      <c r="B22" s="5" t="s">
        <v>46</v>
      </c>
      <c r="C22" s="6" t="s">
        <v>32</v>
      </c>
      <c r="D22" s="7">
        <v>39.57</v>
      </c>
      <c r="E22" s="7">
        <v>2.22</v>
      </c>
      <c r="F22" s="7">
        <v>0.14</v>
      </c>
      <c r="G22" s="7">
        <v>0.37</v>
      </c>
      <c r="H22" s="7">
        <v>0</v>
      </c>
      <c r="I22" s="7">
        <v>1.6</v>
      </c>
      <c r="J22" s="7">
        <v>0.32</v>
      </c>
      <c r="K22" s="7">
        <v>0.68</v>
      </c>
      <c r="L22" s="7">
        <v>41.61</v>
      </c>
      <c r="M22" s="7">
        <v>10.83</v>
      </c>
      <c r="N22" s="7">
        <v>0.07</v>
      </c>
      <c r="O22" s="7">
        <v>0.22</v>
      </c>
      <c r="P22" s="7">
        <v>0</v>
      </c>
      <c r="Q22" s="14">
        <v>0</v>
      </c>
      <c r="R22" s="13">
        <f t="shared" si="0"/>
        <v>0</v>
      </c>
      <c r="S22">
        <v>0</v>
      </c>
      <c r="T22" t="s">
        <v>47</v>
      </c>
    </row>
    <row r="23" spans="1:20">
      <c r="A23" s="8" t="s">
        <v>69</v>
      </c>
      <c r="B23" s="9" t="s">
        <v>46</v>
      </c>
      <c r="C23" s="10" t="s">
        <v>22</v>
      </c>
      <c r="D23" s="11">
        <v>60.12</v>
      </c>
      <c r="E23" s="11">
        <v>0</v>
      </c>
      <c r="F23" s="11">
        <v>0.23</v>
      </c>
      <c r="G23" s="11">
        <v>0.89</v>
      </c>
      <c r="H23" s="11">
        <v>0</v>
      </c>
      <c r="I23" s="11">
        <v>2.72</v>
      </c>
      <c r="J23" s="11">
        <v>0</v>
      </c>
      <c r="K23" s="11">
        <v>3.01</v>
      </c>
      <c r="L23" s="11">
        <v>17.24</v>
      </c>
      <c r="M23" s="11">
        <v>10.34</v>
      </c>
      <c r="N23" s="11">
        <v>1.46</v>
      </c>
      <c r="O23" s="11">
        <v>0.31</v>
      </c>
      <c r="P23" s="11">
        <v>0</v>
      </c>
      <c r="Q23" s="11">
        <v>3.66</v>
      </c>
      <c r="R23" s="13">
        <f t="shared" si="0"/>
        <v>0.106776180698152</v>
      </c>
      <c r="S23">
        <v>0</v>
      </c>
      <c r="T23" t="s">
        <v>47</v>
      </c>
    </row>
    <row r="24" spans="1:20">
      <c r="A24" s="4" t="s">
        <v>70</v>
      </c>
      <c r="B24" s="5" t="s">
        <v>46</v>
      </c>
      <c r="C24" s="6" t="s">
        <v>32</v>
      </c>
      <c r="D24" s="7">
        <v>32.93</v>
      </c>
      <c r="E24" s="7">
        <v>1.38</v>
      </c>
      <c r="F24" s="7">
        <v>0</v>
      </c>
      <c r="G24" s="7">
        <v>0.68</v>
      </c>
      <c r="H24" s="7">
        <v>0</v>
      </c>
      <c r="I24" s="7">
        <v>2.57</v>
      </c>
      <c r="J24" s="7">
        <v>0.29</v>
      </c>
      <c r="K24" s="7">
        <v>0.73</v>
      </c>
      <c r="L24" s="7">
        <v>49.31</v>
      </c>
      <c r="M24" s="7">
        <v>9.79</v>
      </c>
      <c r="N24" s="7">
        <v>0.48</v>
      </c>
      <c r="O24" s="7">
        <v>0.41</v>
      </c>
      <c r="P24" s="7">
        <v>0</v>
      </c>
      <c r="Q24" s="14">
        <v>0</v>
      </c>
      <c r="R24" s="13">
        <f t="shared" si="0"/>
        <v>0.0636550308008214</v>
      </c>
      <c r="S24">
        <v>0</v>
      </c>
      <c r="T24" t="s">
        <v>47</v>
      </c>
    </row>
    <row r="25" spans="1:20">
      <c r="A25" s="8" t="s">
        <v>71</v>
      </c>
      <c r="B25" s="9" t="s">
        <v>46</v>
      </c>
      <c r="C25" s="10" t="s">
        <v>32</v>
      </c>
      <c r="D25" s="11">
        <v>26.25</v>
      </c>
      <c r="E25" s="11">
        <v>0</v>
      </c>
      <c r="F25" s="11">
        <v>0</v>
      </c>
      <c r="G25" s="11">
        <v>1.11</v>
      </c>
      <c r="H25" s="11">
        <v>0</v>
      </c>
      <c r="I25" s="11">
        <v>0.5</v>
      </c>
      <c r="J25" s="11">
        <v>0</v>
      </c>
      <c r="K25" s="11">
        <v>0.88</v>
      </c>
      <c r="L25" s="11">
        <v>61.03</v>
      </c>
      <c r="M25" s="11">
        <v>7.22</v>
      </c>
      <c r="N25" s="11">
        <v>1.16</v>
      </c>
      <c r="O25" s="11">
        <v>0.61</v>
      </c>
      <c r="P25" s="11">
        <v>0</v>
      </c>
      <c r="Q25" s="15">
        <v>0</v>
      </c>
      <c r="R25" s="13">
        <f t="shared" si="0"/>
        <v>0.151950718685832</v>
      </c>
      <c r="S25">
        <v>0</v>
      </c>
      <c r="T25" t="s">
        <v>47</v>
      </c>
    </row>
    <row r="26" spans="1:20">
      <c r="A26" s="4" t="s">
        <v>72</v>
      </c>
      <c r="B26" s="5" t="s">
        <v>46</v>
      </c>
      <c r="C26" s="6" t="s">
        <v>32</v>
      </c>
      <c r="D26" s="7">
        <v>16.71</v>
      </c>
      <c r="E26" s="7">
        <v>0</v>
      </c>
      <c r="F26" s="7">
        <v>0</v>
      </c>
      <c r="G26" s="7">
        <v>1.87</v>
      </c>
      <c r="H26" s="7">
        <v>0</v>
      </c>
      <c r="I26" s="7">
        <v>0.45</v>
      </c>
      <c r="J26" s="7">
        <v>0.19</v>
      </c>
      <c r="K26" s="7">
        <v>0</v>
      </c>
      <c r="L26" s="7">
        <v>70.21</v>
      </c>
      <c r="M26" s="7">
        <v>6.69</v>
      </c>
      <c r="N26" s="7">
        <v>1.77</v>
      </c>
      <c r="O26" s="7">
        <v>0.68</v>
      </c>
      <c r="P26" s="7">
        <v>0</v>
      </c>
      <c r="Q26" s="14">
        <v>0</v>
      </c>
      <c r="R26" s="13">
        <f t="shared" si="0"/>
        <v>0.308008213552361</v>
      </c>
      <c r="S26">
        <v>0</v>
      </c>
      <c r="T26" t="s">
        <v>47</v>
      </c>
    </row>
    <row r="27" spans="1:20">
      <c r="A27" s="8" t="s">
        <v>73</v>
      </c>
      <c r="B27" s="9" t="s">
        <v>46</v>
      </c>
      <c r="C27" s="10" t="s">
        <v>32</v>
      </c>
      <c r="D27" s="11">
        <v>18.46</v>
      </c>
      <c r="E27" s="11">
        <v>0</v>
      </c>
      <c r="F27" s="11">
        <v>0.44</v>
      </c>
      <c r="G27" s="11">
        <v>4.96</v>
      </c>
      <c r="H27" s="11">
        <v>2.73</v>
      </c>
      <c r="I27" s="11">
        <v>3.33</v>
      </c>
      <c r="J27" s="11">
        <v>1.79</v>
      </c>
      <c r="K27" s="11">
        <v>0.19</v>
      </c>
      <c r="L27" s="11">
        <v>44.12</v>
      </c>
      <c r="M27" s="11">
        <v>9.76</v>
      </c>
      <c r="N27" s="11">
        <v>7.46</v>
      </c>
      <c r="O27" s="11">
        <v>0.47</v>
      </c>
      <c r="P27" s="11">
        <v>0</v>
      </c>
      <c r="Q27" s="15">
        <v>0</v>
      </c>
      <c r="R27" s="13">
        <f t="shared" si="0"/>
        <v>0.942505133470226</v>
      </c>
      <c r="S27">
        <v>1</v>
      </c>
      <c r="T27" t="s">
        <v>50</v>
      </c>
    </row>
    <row r="28" spans="1:20">
      <c r="A28" s="4" t="s">
        <v>74</v>
      </c>
      <c r="B28" s="5" t="s">
        <v>46</v>
      </c>
      <c r="C28" s="6" t="s">
        <v>22</v>
      </c>
      <c r="D28" s="7">
        <v>51.26</v>
      </c>
      <c r="E28" s="7">
        <v>5.74</v>
      </c>
      <c r="F28" s="7">
        <v>0.15</v>
      </c>
      <c r="G28" s="7">
        <v>0.79</v>
      </c>
      <c r="H28" s="7">
        <v>1.09</v>
      </c>
      <c r="I28" s="7">
        <v>3.53</v>
      </c>
      <c r="J28" s="7">
        <v>0</v>
      </c>
      <c r="K28" s="7">
        <v>2.67</v>
      </c>
      <c r="L28" s="7">
        <v>21.88</v>
      </c>
      <c r="M28" s="7">
        <v>10.47</v>
      </c>
      <c r="N28" s="7">
        <v>0.08</v>
      </c>
      <c r="O28" s="7">
        <v>0.35</v>
      </c>
      <c r="P28" s="7">
        <v>0</v>
      </c>
      <c r="Q28" s="14">
        <v>0</v>
      </c>
      <c r="R28" s="13">
        <f t="shared" si="0"/>
        <v>0.0862422997946612</v>
      </c>
      <c r="S28">
        <v>0</v>
      </c>
      <c r="T28" t="s">
        <v>47</v>
      </c>
    </row>
    <row r="29" spans="1:20">
      <c r="A29" s="8" t="s">
        <v>75</v>
      </c>
      <c r="B29" s="9" t="s">
        <v>46</v>
      </c>
      <c r="C29" s="10" t="s">
        <v>22</v>
      </c>
      <c r="D29" s="11">
        <v>51.33</v>
      </c>
      <c r="E29" s="11">
        <v>5.68</v>
      </c>
      <c r="F29" s="11">
        <v>0.35</v>
      </c>
      <c r="G29" s="11">
        <v>0</v>
      </c>
      <c r="H29" s="11">
        <v>1.16</v>
      </c>
      <c r="I29" s="11">
        <v>5.66</v>
      </c>
      <c r="J29" s="11">
        <v>0</v>
      </c>
      <c r="K29" s="11">
        <v>2.72</v>
      </c>
      <c r="L29" s="11">
        <v>20.12</v>
      </c>
      <c r="M29" s="11">
        <v>10.88</v>
      </c>
      <c r="N29" s="11">
        <v>0</v>
      </c>
      <c r="O29" s="11">
        <v>0</v>
      </c>
      <c r="P29" s="11">
        <v>0</v>
      </c>
      <c r="Q29" s="15">
        <v>0</v>
      </c>
      <c r="R29" s="13">
        <f t="shared" si="0"/>
        <v>-0.0759753593429158</v>
      </c>
      <c r="S29">
        <v>0</v>
      </c>
      <c r="T29" t="s">
        <v>47</v>
      </c>
    </row>
    <row r="30" spans="1:20">
      <c r="A30" s="4" t="s">
        <v>76</v>
      </c>
      <c r="B30" s="5" t="s">
        <v>46</v>
      </c>
      <c r="C30" s="6" t="s">
        <v>32</v>
      </c>
      <c r="D30" s="7">
        <v>12.41</v>
      </c>
      <c r="E30" s="7">
        <v>0</v>
      </c>
      <c r="F30" s="7">
        <v>0</v>
      </c>
      <c r="G30" s="7">
        <v>5.24</v>
      </c>
      <c r="H30" s="7">
        <v>0.89</v>
      </c>
      <c r="I30" s="7">
        <v>2.25</v>
      </c>
      <c r="J30" s="7">
        <v>0.76</v>
      </c>
      <c r="K30" s="7">
        <v>5.35</v>
      </c>
      <c r="L30" s="7">
        <v>59.85</v>
      </c>
      <c r="M30" s="7">
        <v>7.29</v>
      </c>
      <c r="N30" s="7">
        <v>0</v>
      </c>
      <c r="O30" s="7">
        <v>0.64</v>
      </c>
      <c r="P30" s="7">
        <v>0</v>
      </c>
      <c r="Q30" s="14">
        <v>0</v>
      </c>
      <c r="R30" s="13">
        <f t="shared" si="0"/>
        <v>1</v>
      </c>
      <c r="S30">
        <v>1</v>
      </c>
      <c r="T30" t="s">
        <v>50</v>
      </c>
    </row>
    <row r="31" spans="1:20">
      <c r="A31" s="8" t="s">
        <v>77</v>
      </c>
      <c r="B31" s="9" t="s">
        <v>46</v>
      </c>
      <c r="C31" s="10" t="s">
        <v>32</v>
      </c>
      <c r="D31" s="11">
        <v>21.7</v>
      </c>
      <c r="E31" s="11">
        <v>0</v>
      </c>
      <c r="F31" s="11">
        <v>0</v>
      </c>
      <c r="G31" s="11">
        <v>6.4</v>
      </c>
      <c r="H31" s="11">
        <v>0.95</v>
      </c>
      <c r="I31" s="11">
        <v>3.41</v>
      </c>
      <c r="J31" s="11">
        <v>1.39</v>
      </c>
      <c r="K31" s="11">
        <v>1.51</v>
      </c>
      <c r="L31" s="11">
        <v>44.75</v>
      </c>
      <c r="M31" s="11">
        <v>3.26</v>
      </c>
      <c r="N31" s="11">
        <v>12.83</v>
      </c>
      <c r="O31" s="11">
        <v>0.47</v>
      </c>
      <c r="P31" s="11">
        <v>0</v>
      </c>
      <c r="Q31" s="15">
        <v>0</v>
      </c>
      <c r="R31" s="13">
        <f t="shared" si="0"/>
        <v>1.23819301848049</v>
      </c>
      <c r="S31">
        <v>1</v>
      </c>
      <c r="T31" t="s">
        <v>50</v>
      </c>
    </row>
    <row r="32" spans="1:20">
      <c r="A32" s="4" t="s">
        <v>78</v>
      </c>
      <c r="B32" s="5" t="s">
        <v>46</v>
      </c>
      <c r="C32" s="6" t="s">
        <v>22</v>
      </c>
      <c r="D32" s="7">
        <v>60.74</v>
      </c>
      <c r="E32" s="7">
        <v>3.06</v>
      </c>
      <c r="F32" s="7">
        <v>0.2</v>
      </c>
      <c r="G32" s="7">
        <v>2.14</v>
      </c>
      <c r="H32" s="7">
        <v>0</v>
      </c>
      <c r="I32" s="7">
        <v>12.69</v>
      </c>
      <c r="J32" s="7">
        <v>0.77</v>
      </c>
      <c r="K32" s="7">
        <v>0.43</v>
      </c>
      <c r="L32" s="7">
        <v>13.61</v>
      </c>
      <c r="M32" s="7">
        <v>5.22</v>
      </c>
      <c r="N32" s="7">
        <v>0</v>
      </c>
      <c r="O32" s="7">
        <v>0.26</v>
      </c>
      <c r="P32" s="7">
        <v>0</v>
      </c>
      <c r="Q32" s="14">
        <v>0</v>
      </c>
      <c r="R32" s="13">
        <f t="shared" si="0"/>
        <v>0.363449691991786</v>
      </c>
      <c r="S32">
        <v>0</v>
      </c>
      <c r="T32" t="s">
        <v>47</v>
      </c>
    </row>
    <row r="33" spans="1:20">
      <c r="A33" s="8" t="s">
        <v>79</v>
      </c>
      <c r="B33" s="9" t="s">
        <v>46</v>
      </c>
      <c r="C33" s="10" t="s">
        <v>22</v>
      </c>
      <c r="D33" s="11">
        <v>61.28</v>
      </c>
      <c r="E33" s="11">
        <v>2.66</v>
      </c>
      <c r="F33" s="11">
        <v>0.11</v>
      </c>
      <c r="G33" s="11">
        <v>0.84</v>
      </c>
      <c r="H33" s="11">
        <v>0.74</v>
      </c>
      <c r="I33" s="11">
        <v>5</v>
      </c>
      <c r="J33" s="11">
        <v>0</v>
      </c>
      <c r="K33" s="11">
        <v>0.53</v>
      </c>
      <c r="L33" s="11">
        <v>15.99</v>
      </c>
      <c r="M33" s="11">
        <v>10.96</v>
      </c>
      <c r="N33" s="11">
        <v>0</v>
      </c>
      <c r="O33" s="11">
        <v>0.23</v>
      </c>
      <c r="P33" s="11">
        <v>0</v>
      </c>
      <c r="Q33" s="15">
        <v>0</v>
      </c>
      <c r="R33" s="13">
        <f t="shared" si="0"/>
        <v>0.0965092402464066</v>
      </c>
      <c r="S33">
        <v>0</v>
      </c>
      <c r="T33" t="s">
        <v>47</v>
      </c>
    </row>
    <row r="34" spans="1:20">
      <c r="A34" s="4" t="s">
        <v>80</v>
      </c>
      <c r="B34" s="5" t="s">
        <v>46</v>
      </c>
      <c r="C34" s="6" t="s">
        <v>22</v>
      </c>
      <c r="D34" s="7">
        <v>55.21</v>
      </c>
      <c r="E34" s="7">
        <v>0</v>
      </c>
      <c r="F34" s="7">
        <v>0.25</v>
      </c>
      <c r="G34" s="7">
        <v>0</v>
      </c>
      <c r="H34" s="7">
        <v>1.67</v>
      </c>
      <c r="I34" s="7">
        <v>4.79</v>
      </c>
      <c r="J34" s="7">
        <v>0</v>
      </c>
      <c r="K34" s="7">
        <v>0.77</v>
      </c>
      <c r="L34" s="7">
        <v>25.25</v>
      </c>
      <c r="M34" s="7">
        <v>10.06</v>
      </c>
      <c r="N34" s="7">
        <v>0.2</v>
      </c>
      <c r="O34" s="7">
        <v>0.43</v>
      </c>
      <c r="P34" s="7">
        <v>0</v>
      </c>
      <c r="Q34" s="14">
        <v>0</v>
      </c>
      <c r="R34" s="13">
        <f t="shared" si="0"/>
        <v>-0.0759753593429158</v>
      </c>
      <c r="S34">
        <v>0</v>
      </c>
      <c r="T34" t="s">
        <v>47</v>
      </c>
    </row>
    <row r="35" spans="1:20">
      <c r="A35" s="8" t="s">
        <v>81</v>
      </c>
      <c r="B35" s="9" t="s">
        <v>46</v>
      </c>
      <c r="C35" s="10" t="s">
        <v>22</v>
      </c>
      <c r="D35" s="11">
        <v>51.54</v>
      </c>
      <c r="E35" s="11">
        <v>4.66</v>
      </c>
      <c r="F35" s="11">
        <v>0.29</v>
      </c>
      <c r="G35" s="11">
        <v>0.87</v>
      </c>
      <c r="H35" s="11">
        <v>0.61</v>
      </c>
      <c r="I35" s="11">
        <v>3.06</v>
      </c>
      <c r="J35" s="11">
        <v>0</v>
      </c>
      <c r="K35" s="11">
        <v>0.65</v>
      </c>
      <c r="L35" s="11">
        <v>25.4</v>
      </c>
      <c r="M35" s="11">
        <v>9.23</v>
      </c>
      <c r="N35" s="11">
        <v>0.1</v>
      </c>
      <c r="O35" s="11">
        <v>0.85</v>
      </c>
      <c r="P35" s="11">
        <v>0</v>
      </c>
      <c r="Q35" s="15">
        <v>0</v>
      </c>
      <c r="R35" s="13">
        <f t="shared" si="0"/>
        <v>0.102669404517454</v>
      </c>
      <c r="S35">
        <v>0</v>
      </c>
      <c r="T35" t="s">
        <v>47</v>
      </c>
    </row>
    <row r="36" spans="1:20">
      <c r="A36" s="4" t="s">
        <v>82</v>
      </c>
      <c r="B36" s="5" t="s">
        <v>46</v>
      </c>
      <c r="C36" s="6" t="s">
        <v>32</v>
      </c>
      <c r="D36" s="7">
        <v>53.33</v>
      </c>
      <c r="E36" s="7">
        <v>0.8</v>
      </c>
      <c r="F36" s="7">
        <v>0.32</v>
      </c>
      <c r="G36" s="7">
        <v>2.82</v>
      </c>
      <c r="H36" s="7">
        <v>1.54</v>
      </c>
      <c r="I36" s="7">
        <v>13.65</v>
      </c>
      <c r="J36" s="7">
        <v>1.03</v>
      </c>
      <c r="K36" s="7">
        <v>0</v>
      </c>
      <c r="L36" s="7">
        <v>15.71</v>
      </c>
      <c r="M36" s="7">
        <v>7.31</v>
      </c>
      <c r="N36" s="7">
        <v>1.1</v>
      </c>
      <c r="O36" s="7">
        <v>0.25</v>
      </c>
      <c r="P36" s="7">
        <v>1.31</v>
      </c>
      <c r="Q36" s="14">
        <v>0</v>
      </c>
      <c r="R36" s="13">
        <f t="shared" si="0"/>
        <v>0.503080082135524</v>
      </c>
      <c r="S36">
        <v>1</v>
      </c>
      <c r="T36" t="s">
        <v>50</v>
      </c>
    </row>
    <row r="37" spans="1:20">
      <c r="A37" s="8" t="s">
        <v>83</v>
      </c>
      <c r="B37" s="9" t="s">
        <v>46</v>
      </c>
      <c r="C37" s="10" t="s">
        <v>32</v>
      </c>
      <c r="D37" s="11">
        <v>28.79</v>
      </c>
      <c r="E37" s="11">
        <v>0</v>
      </c>
      <c r="F37" s="11">
        <v>0</v>
      </c>
      <c r="G37" s="11">
        <v>4.58</v>
      </c>
      <c r="H37" s="11">
        <v>1.47</v>
      </c>
      <c r="I37" s="11">
        <v>5.38</v>
      </c>
      <c r="J37" s="11">
        <v>2.74</v>
      </c>
      <c r="K37" s="11">
        <v>0.7</v>
      </c>
      <c r="L37" s="11">
        <v>34.18</v>
      </c>
      <c r="M37" s="11">
        <v>6.1</v>
      </c>
      <c r="N37" s="11">
        <v>11.1</v>
      </c>
      <c r="O37" s="11">
        <v>0.46</v>
      </c>
      <c r="P37" s="11">
        <v>0</v>
      </c>
      <c r="Q37" s="15">
        <v>0</v>
      </c>
      <c r="R37" s="13">
        <f t="shared" si="0"/>
        <v>0.864476386036961</v>
      </c>
      <c r="S37">
        <v>1</v>
      </c>
      <c r="T37" t="s">
        <v>50</v>
      </c>
    </row>
    <row r="38" spans="1:20">
      <c r="A38" s="4" t="s">
        <v>84</v>
      </c>
      <c r="B38" s="5" t="s">
        <v>46</v>
      </c>
      <c r="C38" s="6" t="s">
        <v>22</v>
      </c>
      <c r="D38" s="7">
        <v>54.61</v>
      </c>
      <c r="E38" s="7">
        <v>0</v>
      </c>
      <c r="F38" s="7">
        <v>0.3</v>
      </c>
      <c r="G38" s="7">
        <v>2.08</v>
      </c>
      <c r="H38" s="7">
        <v>1.2</v>
      </c>
      <c r="I38" s="7">
        <v>6.5</v>
      </c>
      <c r="J38" s="7">
        <v>1.27</v>
      </c>
      <c r="K38" s="7">
        <v>0.45</v>
      </c>
      <c r="L38" s="7">
        <v>23.02</v>
      </c>
      <c r="M38" s="7">
        <v>4.19</v>
      </c>
      <c r="N38" s="7">
        <v>4.32</v>
      </c>
      <c r="O38" s="7">
        <v>0.3</v>
      </c>
      <c r="P38" s="7">
        <v>0</v>
      </c>
      <c r="Q38" s="14">
        <v>0</v>
      </c>
      <c r="R38" s="13">
        <f t="shared" si="0"/>
        <v>0.351129363449692</v>
      </c>
      <c r="S38">
        <v>0</v>
      </c>
      <c r="T38" t="s">
        <v>47</v>
      </c>
    </row>
    <row r="39" spans="1:20">
      <c r="A39" s="8" t="s">
        <v>85</v>
      </c>
      <c r="B39" s="10" t="s">
        <v>46</v>
      </c>
      <c r="C39" s="10" t="s">
        <v>32</v>
      </c>
      <c r="D39" s="11">
        <v>17.98</v>
      </c>
      <c r="E39" s="11">
        <v>0</v>
      </c>
      <c r="F39" s="11">
        <v>0</v>
      </c>
      <c r="G39" s="11">
        <v>3.19</v>
      </c>
      <c r="H39" s="11">
        <v>0.47</v>
      </c>
      <c r="I39" s="11">
        <v>1.87</v>
      </c>
      <c r="J39" s="11">
        <v>0.33</v>
      </c>
      <c r="K39" s="11">
        <v>1.13</v>
      </c>
      <c r="L39" s="11">
        <v>44</v>
      </c>
      <c r="M39" s="11">
        <v>14.2</v>
      </c>
      <c r="N39" s="11">
        <v>6.34</v>
      </c>
      <c r="O39" s="11">
        <v>0.66</v>
      </c>
      <c r="P39" s="11">
        <v>0</v>
      </c>
      <c r="Q39" s="15">
        <v>0</v>
      </c>
      <c r="R39" s="13">
        <f t="shared" si="0"/>
        <v>0.579055441478439</v>
      </c>
      <c r="S39">
        <v>1</v>
      </c>
      <c r="T39" t="s">
        <v>50</v>
      </c>
    </row>
    <row r="40" spans="1:20">
      <c r="A40" s="4" t="s">
        <v>86</v>
      </c>
      <c r="B40" s="6" t="s">
        <v>46</v>
      </c>
      <c r="C40" s="6" t="s">
        <v>22</v>
      </c>
      <c r="D40" s="7">
        <v>45.02</v>
      </c>
      <c r="E40" s="7">
        <v>0</v>
      </c>
      <c r="F40" s="7">
        <v>0</v>
      </c>
      <c r="G40" s="7">
        <v>3.12</v>
      </c>
      <c r="H40" s="7">
        <v>0.54</v>
      </c>
      <c r="I40" s="7">
        <v>4.16</v>
      </c>
      <c r="J40" s="7">
        <v>0</v>
      </c>
      <c r="K40" s="7">
        <v>0.7</v>
      </c>
      <c r="L40" s="7">
        <v>30.61</v>
      </c>
      <c r="M40" s="7">
        <v>6.22</v>
      </c>
      <c r="N40" s="7">
        <v>6.34</v>
      </c>
      <c r="O40" s="7">
        <v>0.23</v>
      </c>
      <c r="P40" s="7">
        <v>0</v>
      </c>
      <c r="Q40" s="14">
        <v>0</v>
      </c>
      <c r="R40" s="13">
        <f t="shared" si="0"/>
        <v>0.564681724845996</v>
      </c>
      <c r="S40">
        <v>1</v>
      </c>
      <c r="T40" t="s">
        <v>50</v>
      </c>
    </row>
    <row r="41" spans="1:20">
      <c r="A41" s="8" t="s">
        <v>87</v>
      </c>
      <c r="B41" s="10" t="s">
        <v>46</v>
      </c>
      <c r="C41" s="10" t="s">
        <v>32</v>
      </c>
      <c r="D41" s="11">
        <v>24.61</v>
      </c>
      <c r="E41" s="11">
        <v>0</v>
      </c>
      <c r="F41" s="11">
        <v>0</v>
      </c>
      <c r="G41" s="11">
        <v>3.58</v>
      </c>
      <c r="H41" s="11">
        <v>1.19</v>
      </c>
      <c r="I41" s="11">
        <v>5.25</v>
      </c>
      <c r="J41" s="11">
        <v>1.19</v>
      </c>
      <c r="K41" s="11">
        <v>1.37</v>
      </c>
      <c r="L41" s="11">
        <v>40.24</v>
      </c>
      <c r="M41" s="11">
        <v>8.94</v>
      </c>
      <c r="N41" s="11">
        <v>8.1</v>
      </c>
      <c r="O41" s="11">
        <v>0.39</v>
      </c>
      <c r="P41" s="11">
        <v>0.47</v>
      </c>
      <c r="Q41" s="15">
        <v>0</v>
      </c>
      <c r="R41" s="13">
        <f t="shared" si="0"/>
        <v>0.659137577002053</v>
      </c>
      <c r="S41">
        <v>1</v>
      </c>
      <c r="T41" t="s">
        <v>50</v>
      </c>
    </row>
    <row r="42" spans="1:20">
      <c r="A42" s="4" t="s">
        <v>88</v>
      </c>
      <c r="B42" s="6" t="s">
        <v>46</v>
      </c>
      <c r="C42" s="6" t="s">
        <v>32</v>
      </c>
      <c r="D42" s="7">
        <v>21.35</v>
      </c>
      <c r="E42" s="7">
        <v>0</v>
      </c>
      <c r="F42" s="7">
        <v>0</v>
      </c>
      <c r="G42" s="7">
        <v>5.13</v>
      </c>
      <c r="H42" s="7">
        <v>1.45</v>
      </c>
      <c r="I42" s="7">
        <v>2.51</v>
      </c>
      <c r="J42" s="7">
        <v>0.42</v>
      </c>
      <c r="K42" s="7">
        <v>0.75</v>
      </c>
      <c r="L42" s="7">
        <v>51.34</v>
      </c>
      <c r="M42" s="7">
        <v>0</v>
      </c>
      <c r="N42" s="7">
        <v>8.75</v>
      </c>
      <c r="O42" s="7">
        <v>0</v>
      </c>
      <c r="P42" s="7">
        <v>0</v>
      </c>
      <c r="Q42" s="14">
        <v>0</v>
      </c>
      <c r="R42" s="13">
        <f t="shared" si="0"/>
        <v>0.97741273100616</v>
      </c>
      <c r="S42">
        <v>1</v>
      </c>
      <c r="T42" t="s">
        <v>50</v>
      </c>
    </row>
    <row r="43" spans="1:20">
      <c r="A43" s="8" t="s">
        <v>89</v>
      </c>
      <c r="B43" s="10" t="s">
        <v>46</v>
      </c>
      <c r="C43" s="10" t="s">
        <v>32</v>
      </c>
      <c r="D43" s="11">
        <v>25.74</v>
      </c>
      <c r="E43" s="11">
        <v>1.22</v>
      </c>
      <c r="F43" s="11">
        <v>0</v>
      </c>
      <c r="G43" s="11">
        <v>2.27</v>
      </c>
      <c r="H43" s="11">
        <v>0.55</v>
      </c>
      <c r="I43" s="11">
        <v>1.16</v>
      </c>
      <c r="J43" s="11">
        <v>0.23</v>
      </c>
      <c r="K43" s="11">
        <v>0.7</v>
      </c>
      <c r="L43" s="11">
        <v>47.42</v>
      </c>
      <c r="M43" s="11">
        <v>8.64</v>
      </c>
      <c r="N43" s="11">
        <v>5.71</v>
      </c>
      <c r="O43" s="11">
        <v>0.44</v>
      </c>
      <c r="P43" s="11">
        <v>0</v>
      </c>
      <c r="Q43" s="15">
        <v>0</v>
      </c>
      <c r="R43" s="13">
        <f t="shared" si="0"/>
        <v>0.390143737166324</v>
      </c>
      <c r="S43">
        <v>0</v>
      </c>
      <c r="T43" t="s">
        <v>47</v>
      </c>
    </row>
    <row r="44" spans="1:20">
      <c r="A44" s="4" t="s">
        <v>90</v>
      </c>
      <c r="B44" s="6" t="s">
        <v>46</v>
      </c>
      <c r="C44" s="6" t="s">
        <v>22</v>
      </c>
      <c r="D44" s="7">
        <v>63.66</v>
      </c>
      <c r="E44" s="7">
        <v>3.04</v>
      </c>
      <c r="F44" s="7">
        <v>0.11</v>
      </c>
      <c r="G44" s="7">
        <v>0.78</v>
      </c>
      <c r="H44" s="7">
        <v>1.14</v>
      </c>
      <c r="I44" s="7">
        <v>6.06</v>
      </c>
      <c r="J44" s="7">
        <v>0</v>
      </c>
      <c r="K44" s="7">
        <v>0.54</v>
      </c>
      <c r="L44" s="7">
        <v>13.66</v>
      </c>
      <c r="M44" s="7">
        <v>8.99</v>
      </c>
      <c r="N44" s="7">
        <v>0</v>
      </c>
      <c r="O44" s="7">
        <v>0.27</v>
      </c>
      <c r="P44" s="7">
        <v>0</v>
      </c>
      <c r="Q44" s="14">
        <v>0</v>
      </c>
      <c r="R44" s="13">
        <f t="shared" si="0"/>
        <v>0.0841889117043121</v>
      </c>
      <c r="S44">
        <v>0</v>
      </c>
      <c r="T44" t="s">
        <v>47</v>
      </c>
    </row>
    <row r="45" spans="1:20">
      <c r="A45" s="8" t="s">
        <v>91</v>
      </c>
      <c r="B45" s="10" t="s">
        <v>46</v>
      </c>
      <c r="C45" s="10" t="s">
        <v>32</v>
      </c>
      <c r="D45" s="11">
        <v>22.28</v>
      </c>
      <c r="E45" s="11">
        <v>0</v>
      </c>
      <c r="F45" s="11">
        <v>0.32</v>
      </c>
      <c r="G45" s="11">
        <v>3.19</v>
      </c>
      <c r="H45" s="11">
        <v>1.28</v>
      </c>
      <c r="I45" s="11">
        <v>4.15</v>
      </c>
      <c r="J45" s="11">
        <v>0</v>
      </c>
      <c r="K45" s="11">
        <v>0.83</v>
      </c>
      <c r="L45" s="11">
        <v>55.46</v>
      </c>
      <c r="M45" s="11">
        <v>7.04</v>
      </c>
      <c r="N45" s="11">
        <v>4.24</v>
      </c>
      <c r="O45" s="11">
        <v>0.88</v>
      </c>
      <c r="P45" s="11">
        <v>0</v>
      </c>
      <c r="Q45" s="15">
        <v>0</v>
      </c>
      <c r="R45" s="13">
        <f t="shared" si="0"/>
        <v>0.579055441478439</v>
      </c>
      <c r="S45">
        <v>1</v>
      </c>
      <c r="T45" t="s">
        <v>50</v>
      </c>
    </row>
    <row r="46" spans="1:20">
      <c r="A46" s="4" t="s">
        <v>92</v>
      </c>
      <c r="B46" s="6" t="s">
        <v>46</v>
      </c>
      <c r="C46" s="6" t="s">
        <v>32</v>
      </c>
      <c r="D46" s="7">
        <v>17.11</v>
      </c>
      <c r="E46" s="7">
        <v>0</v>
      </c>
      <c r="F46" s="7">
        <v>0</v>
      </c>
      <c r="G46" s="7">
        <v>0</v>
      </c>
      <c r="H46" s="7">
        <v>1.11</v>
      </c>
      <c r="I46" s="7">
        <v>3.65</v>
      </c>
      <c r="J46" s="7">
        <v>0</v>
      </c>
      <c r="K46" s="7">
        <v>1.34</v>
      </c>
      <c r="L46" s="7">
        <v>58.46</v>
      </c>
      <c r="M46" s="7">
        <v>0</v>
      </c>
      <c r="N46" s="7">
        <v>14.13</v>
      </c>
      <c r="O46" s="7">
        <v>1.12</v>
      </c>
      <c r="P46" s="7">
        <v>0</v>
      </c>
      <c r="Q46" s="14">
        <v>0</v>
      </c>
      <c r="R46" s="13">
        <f t="shared" si="0"/>
        <v>-0.0759753593429158</v>
      </c>
      <c r="S46">
        <v>0</v>
      </c>
      <c r="T46" t="s">
        <v>47</v>
      </c>
    </row>
    <row r="47" spans="1:20">
      <c r="A47" s="8" t="s">
        <v>93</v>
      </c>
      <c r="B47" s="10" t="s">
        <v>46</v>
      </c>
      <c r="C47" s="10" t="s">
        <v>22</v>
      </c>
      <c r="D47" s="11">
        <v>49.01</v>
      </c>
      <c r="E47" s="11">
        <v>2.71</v>
      </c>
      <c r="F47" s="11">
        <v>0</v>
      </c>
      <c r="G47" s="11">
        <v>1.13</v>
      </c>
      <c r="H47" s="11">
        <v>0</v>
      </c>
      <c r="I47" s="11">
        <v>1.45</v>
      </c>
      <c r="J47" s="11">
        <v>0</v>
      </c>
      <c r="K47" s="11">
        <v>0.86</v>
      </c>
      <c r="L47" s="11">
        <v>32.92</v>
      </c>
      <c r="M47" s="11">
        <v>7.95</v>
      </c>
      <c r="N47" s="11">
        <v>0.35</v>
      </c>
      <c r="O47" s="11">
        <v>0</v>
      </c>
      <c r="P47" s="11">
        <v>0</v>
      </c>
      <c r="Q47" s="15">
        <v>0</v>
      </c>
      <c r="R47" s="13">
        <f t="shared" si="0"/>
        <v>0.15605749486653</v>
      </c>
      <c r="S47">
        <v>0</v>
      </c>
      <c r="T47" t="s">
        <v>47</v>
      </c>
    </row>
    <row r="48" spans="1:20">
      <c r="A48" s="4" t="s">
        <v>94</v>
      </c>
      <c r="B48" s="6" t="s">
        <v>46</v>
      </c>
      <c r="C48" s="6" t="s">
        <v>32</v>
      </c>
      <c r="D48" s="7">
        <v>29.15</v>
      </c>
      <c r="E48" s="7">
        <v>0</v>
      </c>
      <c r="F48" s="7">
        <v>0</v>
      </c>
      <c r="G48" s="7">
        <v>1.21</v>
      </c>
      <c r="H48" s="7">
        <v>0</v>
      </c>
      <c r="I48" s="7">
        <v>1.85</v>
      </c>
      <c r="J48" s="7">
        <v>0</v>
      </c>
      <c r="K48" s="7">
        <v>0.79</v>
      </c>
      <c r="L48" s="7">
        <v>41.25</v>
      </c>
      <c r="M48" s="7">
        <v>15.45</v>
      </c>
      <c r="N48" s="7">
        <v>2.54</v>
      </c>
      <c r="O48" s="7">
        <v>0</v>
      </c>
      <c r="P48" s="7">
        <v>0</v>
      </c>
      <c r="Q48" s="14">
        <v>0</v>
      </c>
      <c r="R48" s="13">
        <f t="shared" si="0"/>
        <v>0.172484599589322</v>
      </c>
      <c r="S48">
        <v>0</v>
      </c>
      <c r="T48" t="s">
        <v>47</v>
      </c>
    </row>
    <row r="49" spans="1:20">
      <c r="A49" s="8" t="s">
        <v>95</v>
      </c>
      <c r="B49" s="10" t="s">
        <v>46</v>
      </c>
      <c r="C49" s="10" t="s">
        <v>32</v>
      </c>
      <c r="D49" s="11">
        <v>25.42</v>
      </c>
      <c r="E49" s="11">
        <v>0</v>
      </c>
      <c r="F49" s="11">
        <v>0</v>
      </c>
      <c r="G49" s="11">
        <v>1.31</v>
      </c>
      <c r="H49" s="11">
        <v>0</v>
      </c>
      <c r="I49" s="11">
        <v>2.18</v>
      </c>
      <c r="J49" s="11">
        <v>0</v>
      </c>
      <c r="K49" s="11">
        <v>1.16</v>
      </c>
      <c r="L49" s="11">
        <v>45.1</v>
      </c>
      <c r="M49" s="11">
        <v>17.3</v>
      </c>
      <c r="N49" s="11">
        <v>0</v>
      </c>
      <c r="O49" s="11">
        <v>0</v>
      </c>
      <c r="P49" s="11">
        <v>0</v>
      </c>
      <c r="Q49" s="15">
        <v>0</v>
      </c>
      <c r="R49" s="13">
        <f t="shared" si="0"/>
        <v>0.193018480492813</v>
      </c>
      <c r="S49">
        <v>0</v>
      </c>
      <c r="T49" t="s">
        <v>47</v>
      </c>
    </row>
    <row r="50" spans="1:20">
      <c r="A50" s="4" t="s">
        <v>96</v>
      </c>
      <c r="B50" s="6" t="s">
        <v>46</v>
      </c>
      <c r="C50" s="6" t="s">
        <v>32</v>
      </c>
      <c r="D50" s="7">
        <v>30.39</v>
      </c>
      <c r="E50" s="7">
        <v>0</v>
      </c>
      <c r="F50" s="7">
        <v>0.34</v>
      </c>
      <c r="G50" s="7">
        <v>3.49</v>
      </c>
      <c r="H50" s="7">
        <v>0.79</v>
      </c>
      <c r="I50" s="7">
        <v>3.52</v>
      </c>
      <c r="J50" s="7">
        <v>0.86</v>
      </c>
      <c r="K50" s="7">
        <v>3.13</v>
      </c>
      <c r="L50" s="7">
        <v>39.35</v>
      </c>
      <c r="M50" s="7">
        <v>7.66</v>
      </c>
      <c r="N50" s="7">
        <v>8.99</v>
      </c>
      <c r="O50" s="7">
        <v>0.24</v>
      </c>
      <c r="P50" s="7">
        <v>0</v>
      </c>
      <c r="Q50" s="7">
        <v>0</v>
      </c>
      <c r="R50" s="13">
        <f>(G50-0.37)/(5.24-0.37)</f>
        <v>0.640657084188912</v>
      </c>
      <c r="S50">
        <v>1</v>
      </c>
      <c r="T50" t="s">
        <v>50</v>
      </c>
    </row>
    <row r="51" spans="1:2">
      <c r="A51" t="s">
        <v>43</v>
      </c>
      <c r="B51">
        <v>5.24</v>
      </c>
    </row>
    <row r="52" spans="1:2">
      <c r="A52" t="s">
        <v>44</v>
      </c>
      <c r="B52">
        <v>0.37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高钾</vt:lpstr>
      <vt:lpstr>铅钡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2022-09-17T18:10:38Z</dcterms:created>
  <dcterms:modified xsi:type="dcterms:W3CDTF">2022-09-17T21:37:26Z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5E959303D50E4C57940F5A78AE87DFCA</vt:lpwstr>
  </property>
  <property fmtid="{D5CDD505-2E9C-101B-9397-08002B2CF9AE}" pid="3" name="KSOProductBuildVer">
    <vt:lpwstr>2052-11.1.0.12358</vt:lpwstr>
  </property>
</Properties>
</file>