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<sst xmlns="http://schemas.openxmlformats.org/spreadsheetml/2006/main" count="36" uniqueCount="36">
  <si>
    <t>风险发生概率</t>
  </si>
  <si>
    <t>特别高</t>
  </si>
  <si>
    <t>高</t>
  </si>
  <si>
    <t>一般</t>
  </si>
  <si>
    <t>低</t>
  </si>
  <si>
    <t>特别低</t>
  </si>
  <si>
    <r>
      <t>需求不明确风险因素R</t>
    </r>
    <r>
      <rPr>
        <vertAlign val="subscript"/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样本数量</t>
    </r>
  </si>
  <si>
    <r>
      <t>需求蔓延风险因素R</t>
    </r>
    <r>
      <rPr>
        <vertAlign val="subscript"/>
        <sz val="10.5"/>
        <color theme="1"/>
        <rFont val="宋体"/>
        <charset val="134"/>
        <scheme val="minor"/>
      </rPr>
      <t>2</t>
    </r>
    <r>
      <rPr>
        <sz val="10.5"/>
        <color theme="1"/>
        <rFont val="宋体"/>
        <charset val="134"/>
        <scheme val="minor"/>
      </rPr>
      <t>样本数量</t>
    </r>
  </si>
  <si>
    <r>
      <t>需求持续变更风险因素R</t>
    </r>
    <r>
      <rPr>
        <vertAlign val="subscript"/>
        <sz val="10.5"/>
        <color theme="1"/>
        <rFont val="宋体"/>
        <charset val="134"/>
        <scheme val="minor"/>
      </rPr>
      <t>3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</si>
  <si>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技术过于新颖风险因素R</t>
    </r>
    <r>
      <rPr>
        <vertAlign val="subscript"/>
        <sz val="10.5"/>
        <color theme="1"/>
        <rFont val="宋体"/>
        <charset val="134"/>
        <scheme val="minor"/>
      </rPr>
      <t>4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</si>
  <si>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网络攻击风险因素R</t>
    </r>
    <r>
      <rPr>
        <vertAlign val="subscript"/>
        <sz val="10.5"/>
        <color theme="1"/>
        <rFont val="宋体"/>
        <charset val="134"/>
        <scheme val="minor"/>
      </rPr>
      <t>5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</si>
  <si>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开发工具的选择风险因素R</t>
    </r>
    <r>
      <rPr>
        <vertAlign val="subscript"/>
        <sz val="10.5"/>
        <color theme="1"/>
        <rFont val="宋体"/>
        <charset val="134"/>
        <scheme val="minor"/>
      </rPr>
      <t>6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</si>
  <si>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</rPr>
      <t>开发语言的选择风险因素R</t>
    </r>
    <r>
      <rPr>
        <vertAlign val="subscript"/>
        <sz val="10.5"/>
        <color theme="1"/>
        <rFont val="宋体"/>
        <charset val="134"/>
      </rPr>
      <t>7</t>
    </r>
    <r>
      <rPr>
        <sz val="10.5"/>
        <color theme="1"/>
        <rFont val="宋体"/>
        <charset val="134"/>
      </rPr>
      <t>样本数量</t>
    </r>
  </si>
  <si>
    <r>
      <rPr>
        <sz val="10.5"/>
        <color theme="1"/>
        <rFont val="宋体"/>
        <charset val="134"/>
        <scheme val="minor"/>
      </rPr>
      <t>人员离职风险因素R</t>
    </r>
    <r>
      <rPr>
        <vertAlign val="subscript"/>
        <sz val="10.5"/>
        <color theme="1"/>
        <rFont val="宋体"/>
        <charset val="134"/>
        <scheme val="minor"/>
      </rPr>
      <t>8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</si>
  <si>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开发人员的团队协作能力风险因素R</t>
    </r>
    <r>
      <rPr>
        <vertAlign val="subscript"/>
        <sz val="10.5"/>
        <color theme="1"/>
        <rFont val="宋体"/>
        <charset val="134"/>
        <scheme val="minor"/>
      </rPr>
      <t>9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</si>
  <si>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项目成员缺少主动性风险因素R</t>
    </r>
    <r>
      <rPr>
        <vertAlign val="subscript"/>
        <sz val="10.5"/>
        <color theme="1"/>
        <rFont val="宋体"/>
        <charset val="134"/>
        <scheme val="minor"/>
      </rPr>
      <t>10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</si>
  <si>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项目经理管理能力风险因素R</t>
    </r>
    <r>
      <rPr>
        <vertAlign val="subscript"/>
        <sz val="10.5"/>
        <color theme="1"/>
        <rFont val="宋体"/>
        <charset val="134"/>
        <scheme val="minor"/>
      </rPr>
      <t>11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</si>
  <si>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团队成员沟通风险因素R</t>
    </r>
    <r>
      <rPr>
        <vertAlign val="subscript"/>
        <sz val="10.5"/>
        <color theme="1"/>
        <rFont val="宋体"/>
        <charset val="134"/>
        <scheme val="minor"/>
      </rPr>
      <t>12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</si>
  <si>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项目经理专业性不强风险因素R</t>
    </r>
    <r>
      <rPr>
        <vertAlign val="subscript"/>
        <sz val="10.5"/>
        <color theme="1"/>
        <rFont val="宋体"/>
        <charset val="134"/>
        <scheme val="minor"/>
      </rPr>
      <t>13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</si>
  <si>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缺乏公司高层支持风险因素R</t>
    </r>
    <r>
      <rPr>
        <vertAlign val="subscript"/>
        <sz val="10.5"/>
        <color theme="1"/>
        <rFont val="宋体"/>
        <charset val="134"/>
        <scheme val="minor"/>
      </rPr>
      <t>14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</si>
  <si>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用户预期过高风险因素R</t>
    </r>
    <r>
      <rPr>
        <vertAlign val="subscript"/>
        <sz val="10.5"/>
        <color theme="1"/>
        <rFont val="宋体"/>
        <charset val="134"/>
        <scheme val="minor"/>
      </rPr>
      <t>15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</si>
  <si>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用户与软件开发人员有冲突风险因素R</t>
    </r>
    <r>
      <rPr>
        <vertAlign val="subscript"/>
        <sz val="10.5"/>
        <color theme="1"/>
        <rFont val="宋体"/>
        <charset val="134"/>
        <scheme val="minor"/>
      </rPr>
      <t>16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</si>
  <si>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用户参与度不足风险因素R</t>
    </r>
    <r>
      <rPr>
        <vertAlign val="subscript"/>
        <sz val="10.5"/>
        <color theme="1"/>
        <rFont val="宋体"/>
        <charset val="134"/>
        <scheme val="minor"/>
      </rPr>
      <t>17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</si>
  <si>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供应商延迟交付风险因素R</t>
    </r>
    <r>
      <rPr>
        <vertAlign val="subscript"/>
        <sz val="10.5"/>
        <color theme="1"/>
        <rFont val="宋体"/>
        <charset val="134"/>
        <scheme val="minor"/>
      </rPr>
      <t>18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</si>
  <si>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供应商技术支持力度不够风险因素R</t>
    </r>
    <r>
      <rPr>
        <vertAlign val="subscript"/>
        <sz val="10.5"/>
        <color theme="1"/>
        <rFont val="宋体"/>
        <charset val="134"/>
        <scheme val="minor"/>
      </rPr>
      <t>19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</si>
  <si>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目资源向其他项目偏移风险因素R</t>
    </r>
    <r>
      <rPr>
        <vertAlign val="subscript"/>
        <sz val="10.5"/>
        <color theme="1"/>
        <rFont val="宋体"/>
        <charset val="134"/>
        <scheme val="minor"/>
      </rPr>
      <t>20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</si>
  <si>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缺少软件经验教训文档风险因素R</t>
    </r>
    <r>
      <rPr>
        <vertAlign val="subscript"/>
        <sz val="10.5"/>
        <color theme="1"/>
        <rFont val="宋体"/>
        <charset val="134"/>
        <scheme val="minor"/>
      </rPr>
      <t>21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</si>
  <si>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中国Android被取消授权风险因素R</t>
    </r>
    <r>
      <rPr>
        <vertAlign val="subscript"/>
        <sz val="10.5"/>
        <color theme="1"/>
        <rFont val="宋体"/>
        <charset val="134"/>
        <scheme val="minor"/>
      </rPr>
      <t>22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</si>
  <si>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应用无法上架应用市场风险因素R</t>
    </r>
    <r>
      <rPr>
        <vertAlign val="subscript"/>
        <sz val="10.5"/>
        <color theme="1"/>
        <rFont val="宋体"/>
        <charset val="134"/>
        <scheme val="minor"/>
      </rPr>
      <t>23</t>
    </r>
    <r>
      <rPr>
        <sz val="10.5"/>
        <color theme="1"/>
        <rFont val="宋体"/>
        <charset val="134"/>
        <scheme val="minor"/>
      </rPr>
      <t>样本数量</t>
    </r>
  </si>
  <si>
    <t>分数</t>
  </si>
  <si>
    <t>0.8-1.0</t>
  </si>
  <si>
    <t>0.6-0.8</t>
  </si>
  <si>
    <t>0.4-0.6</t>
  </si>
  <si>
    <t>0.2-0.4</t>
  </si>
  <si>
    <t>0.0-0.2</t>
  </si>
  <si>
    <t>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</si>
</sst>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bscript"/>
      <sz val="10.5"/>
      <color theme="1"/>
      <name val="宋体"/>
      <charset val="134"/>
      <scheme val="minor"/>
    </font>
    <font>
      <vertAlign val="subscript"/>
      <sz val="10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zoomScale="130" zoomScaleNormal="130" workbookViewId="0">
      <selection activeCell="M13" sqref="M13"/>
    </sheetView>
  </sheetViews>
  <sheetFormatPr defaultColWidth="9" defaultRowHeight="13.5"/>
  <cols>
    <col min="1" max="1" width="38.075" customWidth="1"/>
    <col min="2" max="2" width="7.01666666666667" customWidth="1"/>
    <col min="3" max="3" width="4.80833333333333" customWidth="1"/>
    <col min="4" max="4" width="4.9" customWidth="1"/>
    <col min="5" max="5" width="3.84166666666667" customWidth="1"/>
    <col min="6" max="6" width="5.95833333333333" customWidth="1"/>
    <col min="7" max="7" width="14.375" customWidth="1"/>
    <col min="9" max="9" width="12.625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>
        <v>1</v>
      </c>
    </row>
    <row r="2" ht="15.75" spans="1:10">
      <c r="A2" s="2" t="s">
        <v>6</v>
      </c>
      <c r="B2" s="1">
        <v>219</v>
      </c>
      <c r="C2" s="1">
        <v>12</v>
      </c>
      <c r="D2" s="1">
        <v>7</v>
      </c>
      <c r="E2" s="1">
        <v>3</v>
      </c>
      <c r="F2" s="1">
        <v>1</v>
      </c>
      <c r="G2">
        <f t="shared" ref="G2:G24" si="0">SUM(B2:F2)</f>
        <v>242</v>
      </c>
      <c r="H2">
        <f t="shared" ref="H2:H24" si="1">SUM(B2*0.9,C2*0.7,D2*0.5,E2*0.3,F2*0.1)</f>
        <v>210</v>
      </c>
      <c r="I2">
        <f t="shared" ref="I2:I24" si="2">AVERAGE(H2/242)</f>
        <v>0.867768595041322</v>
      </c>
      <c r="J2">
        <v>1</v>
      </c>
    </row>
    <row r="3" ht="15" spans="1:10">
      <c r="A3" s="3" t="s">
        <v>7</v>
      </c>
      <c r="B3" s="1">
        <v>123</v>
      </c>
      <c r="C3" s="1">
        <v>80</v>
      </c>
      <c r="D3" s="1">
        <v>21</v>
      </c>
      <c r="E3" s="1">
        <v>13</v>
      </c>
      <c r="F3" s="1">
        <v>5</v>
      </c>
      <c r="G3">
        <f t="shared" si="0"/>
        <v>242</v>
      </c>
      <c r="H3">
        <f t="shared" si="1"/>
        <v>181.6</v>
      </c>
      <c r="I3">
        <f t="shared" si="2"/>
        <v>0.750413223140496</v>
      </c>
      <c r="J3">
        <v>2</v>
      </c>
    </row>
    <row r="4" ht="15" spans="1:10">
      <c r="A4" s="3" t="s">
        <v>8</v>
      </c>
      <c r="B4" s="1">
        <v>178</v>
      </c>
      <c r="C4" s="1">
        <v>28</v>
      </c>
      <c r="D4" s="1">
        <v>20</v>
      </c>
      <c r="E4" s="1">
        <v>11</v>
      </c>
      <c r="F4" s="1">
        <v>5</v>
      </c>
      <c r="G4">
        <f t="shared" si="0"/>
        <v>242</v>
      </c>
      <c r="H4">
        <f t="shared" si="1"/>
        <v>193.6</v>
      </c>
      <c r="I4">
        <f t="shared" si="2"/>
        <v>0.8</v>
      </c>
      <c r="J4">
        <v>3</v>
      </c>
    </row>
    <row r="5" ht="15" spans="1:10">
      <c r="A5" s="3" t="s">
        <v>9</v>
      </c>
      <c r="B5" s="1">
        <v>6</v>
      </c>
      <c r="C5" s="1">
        <v>16</v>
      </c>
      <c r="D5" s="1">
        <v>34</v>
      </c>
      <c r="E5" s="1">
        <v>165</v>
      </c>
      <c r="F5" s="1">
        <v>21</v>
      </c>
      <c r="G5">
        <f t="shared" si="0"/>
        <v>242</v>
      </c>
      <c r="H5">
        <f t="shared" si="1"/>
        <v>85.2</v>
      </c>
      <c r="I5">
        <f t="shared" si="2"/>
        <v>0.352066115702479</v>
      </c>
      <c r="J5">
        <v>4</v>
      </c>
    </row>
    <row r="6" ht="15" spans="1:10">
      <c r="A6" s="3" t="s">
        <v>10</v>
      </c>
      <c r="B6" s="1">
        <v>10</v>
      </c>
      <c r="C6" s="1">
        <v>20</v>
      </c>
      <c r="D6" s="1">
        <v>52</v>
      </c>
      <c r="E6" s="1">
        <v>148</v>
      </c>
      <c r="F6" s="1">
        <v>12</v>
      </c>
      <c r="G6">
        <f t="shared" si="0"/>
        <v>242</v>
      </c>
      <c r="H6">
        <f t="shared" si="1"/>
        <v>94.6</v>
      </c>
      <c r="I6">
        <f t="shared" si="2"/>
        <v>0.390909090909091</v>
      </c>
      <c r="J6">
        <v>5</v>
      </c>
    </row>
    <row r="7" ht="15" spans="1:10">
      <c r="A7" s="3" t="s">
        <v>11</v>
      </c>
      <c r="B7" s="1">
        <v>1</v>
      </c>
      <c r="C7" s="1">
        <v>8</v>
      </c>
      <c r="D7" s="1">
        <v>38</v>
      </c>
      <c r="E7" s="1">
        <v>93</v>
      </c>
      <c r="F7" s="1">
        <v>102</v>
      </c>
      <c r="G7">
        <f t="shared" si="0"/>
        <v>242</v>
      </c>
      <c r="H7">
        <f t="shared" si="1"/>
        <v>63.6</v>
      </c>
      <c r="I7">
        <f t="shared" si="2"/>
        <v>0.262809917355372</v>
      </c>
      <c r="J7">
        <v>6</v>
      </c>
    </row>
    <row r="8" ht="15" spans="1:10">
      <c r="A8" s="4" t="s">
        <v>12</v>
      </c>
      <c r="B8" s="1">
        <v>2</v>
      </c>
      <c r="C8" s="1">
        <v>11</v>
      </c>
      <c r="D8" s="1">
        <v>28</v>
      </c>
      <c r="E8" s="1">
        <v>113</v>
      </c>
      <c r="F8" s="1">
        <v>88</v>
      </c>
      <c r="G8">
        <f t="shared" si="0"/>
        <v>242</v>
      </c>
      <c r="H8">
        <f t="shared" si="1"/>
        <v>66.2</v>
      </c>
      <c r="I8">
        <f t="shared" si="2"/>
        <v>0.273553719008264</v>
      </c>
      <c r="J8">
        <v>7</v>
      </c>
    </row>
    <row r="9" ht="15" spans="1:10">
      <c r="A9" s="3" t="s">
        <v>13</v>
      </c>
      <c r="B9" s="1">
        <v>167</v>
      </c>
      <c r="C9" s="1">
        <v>43</v>
      </c>
      <c r="D9" s="1">
        <v>21</v>
      </c>
      <c r="E9" s="1">
        <v>8</v>
      </c>
      <c r="F9" s="1">
        <v>3</v>
      </c>
      <c r="G9">
        <f t="shared" si="0"/>
        <v>242</v>
      </c>
      <c r="H9">
        <f t="shared" si="1"/>
        <v>193.6</v>
      </c>
      <c r="I9">
        <f t="shared" si="2"/>
        <v>0.8</v>
      </c>
      <c r="J9">
        <v>8</v>
      </c>
    </row>
    <row r="10" ht="15" spans="1:10">
      <c r="A10" s="3" t="s">
        <v>14</v>
      </c>
      <c r="B10" s="1">
        <v>23</v>
      </c>
      <c r="C10" s="1">
        <v>55</v>
      </c>
      <c r="D10" s="1">
        <v>123</v>
      </c>
      <c r="E10" s="1">
        <v>39</v>
      </c>
      <c r="F10" s="1">
        <v>2</v>
      </c>
      <c r="G10">
        <f t="shared" si="0"/>
        <v>242</v>
      </c>
      <c r="H10">
        <f t="shared" si="1"/>
        <v>132.6</v>
      </c>
      <c r="I10">
        <f t="shared" si="2"/>
        <v>0.547933884297521</v>
      </c>
      <c r="J10">
        <v>9</v>
      </c>
    </row>
    <row r="11" ht="15" spans="1:10">
      <c r="A11" s="3" t="s">
        <v>15</v>
      </c>
      <c r="B11" s="1">
        <v>47</v>
      </c>
      <c r="C11" s="1">
        <v>67</v>
      </c>
      <c r="D11" s="1">
        <v>83</v>
      </c>
      <c r="E11" s="1">
        <v>33</v>
      </c>
      <c r="F11" s="1">
        <v>12</v>
      </c>
      <c r="G11">
        <f t="shared" si="0"/>
        <v>242</v>
      </c>
      <c r="H11">
        <f t="shared" si="1"/>
        <v>141.8</v>
      </c>
      <c r="I11">
        <f t="shared" si="2"/>
        <v>0.58595041322314</v>
      </c>
      <c r="J11">
        <v>10</v>
      </c>
    </row>
    <row r="12" ht="15" spans="1:10">
      <c r="A12" s="3" t="s">
        <v>16</v>
      </c>
      <c r="B12" s="1">
        <v>56</v>
      </c>
      <c r="C12" s="1">
        <v>92</v>
      </c>
      <c r="D12" s="1">
        <v>63</v>
      </c>
      <c r="E12" s="1">
        <v>22</v>
      </c>
      <c r="F12" s="1">
        <v>9</v>
      </c>
      <c r="G12">
        <f t="shared" si="0"/>
        <v>242</v>
      </c>
      <c r="H12">
        <f t="shared" si="1"/>
        <v>153.8</v>
      </c>
      <c r="I12">
        <f t="shared" si="2"/>
        <v>0.635537190082645</v>
      </c>
      <c r="J12">
        <v>11</v>
      </c>
    </row>
    <row r="13" ht="15" spans="1:10">
      <c r="A13" s="3" t="s">
        <v>17</v>
      </c>
      <c r="B13" s="1">
        <v>228</v>
      </c>
      <c r="C13" s="1">
        <v>7</v>
      </c>
      <c r="D13" s="1">
        <v>5</v>
      </c>
      <c r="E13" s="1">
        <v>2</v>
      </c>
      <c r="F13" s="1">
        <v>0</v>
      </c>
      <c r="G13">
        <f t="shared" si="0"/>
        <v>242</v>
      </c>
      <c r="H13">
        <f t="shared" si="1"/>
        <v>213.2</v>
      </c>
      <c r="I13">
        <f t="shared" si="2"/>
        <v>0.88099173553719</v>
      </c>
      <c r="J13">
        <v>12</v>
      </c>
    </row>
    <row r="14" ht="15" spans="1:10">
      <c r="A14" s="3" t="s">
        <v>18</v>
      </c>
      <c r="B14" s="1">
        <v>35</v>
      </c>
      <c r="C14" s="1">
        <v>63</v>
      </c>
      <c r="D14" s="1">
        <v>81</v>
      </c>
      <c r="E14" s="1">
        <v>53</v>
      </c>
      <c r="F14" s="1">
        <v>10</v>
      </c>
      <c r="G14">
        <f t="shared" si="0"/>
        <v>242</v>
      </c>
      <c r="H14">
        <f t="shared" si="1"/>
        <v>133</v>
      </c>
      <c r="I14">
        <f t="shared" si="2"/>
        <v>0.549586776859504</v>
      </c>
      <c r="J14">
        <v>13</v>
      </c>
    </row>
    <row r="15" ht="15" spans="1:10">
      <c r="A15" s="3" t="s">
        <v>19</v>
      </c>
      <c r="B15" s="1">
        <v>161</v>
      </c>
      <c r="C15" s="1">
        <v>57</v>
      </c>
      <c r="D15" s="1">
        <v>19</v>
      </c>
      <c r="E15" s="1">
        <v>3</v>
      </c>
      <c r="F15" s="1">
        <v>2</v>
      </c>
      <c r="G15">
        <f t="shared" si="0"/>
        <v>242</v>
      </c>
      <c r="H15">
        <f t="shared" si="1"/>
        <v>195.4</v>
      </c>
      <c r="I15">
        <f t="shared" si="2"/>
        <v>0.807438016528926</v>
      </c>
      <c r="J15">
        <v>14</v>
      </c>
    </row>
    <row r="16" ht="15" spans="1:10">
      <c r="A16" s="3" t="s">
        <v>20</v>
      </c>
      <c r="B16" s="1">
        <v>20</v>
      </c>
      <c r="C16" s="1">
        <v>56</v>
      </c>
      <c r="D16" s="1">
        <v>89</v>
      </c>
      <c r="E16" s="1">
        <v>65</v>
      </c>
      <c r="F16" s="1">
        <v>12</v>
      </c>
      <c r="G16">
        <f t="shared" si="0"/>
        <v>242</v>
      </c>
      <c r="H16">
        <f t="shared" si="1"/>
        <v>122.4</v>
      </c>
      <c r="I16">
        <f t="shared" si="2"/>
        <v>0.505785123966942</v>
      </c>
      <c r="J16">
        <v>15</v>
      </c>
    </row>
    <row r="17" ht="15" spans="1:10">
      <c r="A17" s="3" t="s">
        <v>21</v>
      </c>
      <c r="B17" s="1">
        <v>4</v>
      </c>
      <c r="C17" s="1">
        <v>14</v>
      </c>
      <c r="D17" s="1">
        <v>42</v>
      </c>
      <c r="E17" s="1">
        <v>139</v>
      </c>
      <c r="F17" s="1">
        <v>43</v>
      </c>
      <c r="G17">
        <f t="shared" si="0"/>
        <v>242</v>
      </c>
      <c r="H17">
        <f t="shared" si="1"/>
        <v>80.4</v>
      </c>
      <c r="I17">
        <f t="shared" si="2"/>
        <v>0.332231404958678</v>
      </c>
      <c r="J17">
        <v>16</v>
      </c>
    </row>
    <row r="18" ht="15" spans="1:10">
      <c r="A18" s="3" t="s">
        <v>22</v>
      </c>
      <c r="B18" s="1">
        <v>4</v>
      </c>
      <c r="C18" s="1">
        <v>8</v>
      </c>
      <c r="D18" s="1">
        <v>48</v>
      </c>
      <c r="E18" s="1">
        <v>128</v>
      </c>
      <c r="F18" s="1">
        <v>53</v>
      </c>
      <c r="G18">
        <f t="shared" si="0"/>
        <v>241</v>
      </c>
      <c r="H18">
        <f t="shared" si="1"/>
        <v>76.9</v>
      </c>
      <c r="I18">
        <f t="shared" si="2"/>
        <v>0.317768595041322</v>
      </c>
      <c r="J18">
        <v>17</v>
      </c>
    </row>
    <row r="19" ht="15" spans="1:10">
      <c r="A19" s="3" t="s">
        <v>23</v>
      </c>
      <c r="B19" s="1">
        <v>5</v>
      </c>
      <c r="C19" s="1">
        <v>16</v>
      </c>
      <c r="D19" s="1">
        <v>48</v>
      </c>
      <c r="E19" s="1">
        <v>107</v>
      </c>
      <c r="F19" s="1">
        <v>66</v>
      </c>
      <c r="G19">
        <f t="shared" si="0"/>
        <v>242</v>
      </c>
      <c r="H19">
        <f t="shared" si="1"/>
        <v>78.4</v>
      </c>
      <c r="I19">
        <f t="shared" si="2"/>
        <v>0.32396694214876</v>
      </c>
      <c r="J19">
        <v>18</v>
      </c>
    </row>
    <row r="20" ht="15" spans="1:10">
      <c r="A20" s="3" t="s">
        <v>24</v>
      </c>
      <c r="B20" s="1">
        <v>15</v>
      </c>
      <c r="C20" s="1">
        <v>42</v>
      </c>
      <c r="D20" s="1">
        <v>97</v>
      </c>
      <c r="E20" s="1">
        <v>67</v>
      </c>
      <c r="F20" s="1">
        <v>21</v>
      </c>
      <c r="G20">
        <f t="shared" si="0"/>
        <v>242</v>
      </c>
      <c r="H20">
        <f t="shared" si="1"/>
        <v>113.6</v>
      </c>
      <c r="I20">
        <f t="shared" si="2"/>
        <v>0.469421487603306</v>
      </c>
      <c r="J20">
        <v>19</v>
      </c>
    </row>
    <row r="21" ht="15" spans="1:10">
      <c r="A21" s="3" t="s">
        <v>25</v>
      </c>
      <c r="B21" s="1">
        <v>12</v>
      </c>
      <c r="C21" s="1">
        <v>14</v>
      </c>
      <c r="D21" s="1">
        <v>59</v>
      </c>
      <c r="E21" s="1">
        <v>87</v>
      </c>
      <c r="F21" s="1">
        <v>70</v>
      </c>
      <c r="G21">
        <f t="shared" si="0"/>
        <v>242</v>
      </c>
      <c r="H21">
        <f t="shared" si="1"/>
        <v>83.2</v>
      </c>
      <c r="I21">
        <f t="shared" si="2"/>
        <v>0.343801652892562</v>
      </c>
      <c r="J21">
        <v>20</v>
      </c>
    </row>
    <row r="22" ht="15" spans="1:10">
      <c r="A22" s="3" t="s">
        <v>26</v>
      </c>
      <c r="B22" s="1">
        <v>8</v>
      </c>
      <c r="C22" s="1">
        <v>11</v>
      </c>
      <c r="D22" s="1">
        <v>35</v>
      </c>
      <c r="E22" s="1">
        <v>75</v>
      </c>
      <c r="F22" s="1">
        <v>111</v>
      </c>
      <c r="G22">
        <f t="shared" si="0"/>
        <v>240</v>
      </c>
      <c r="H22">
        <f t="shared" si="1"/>
        <v>66</v>
      </c>
      <c r="I22">
        <f t="shared" si="2"/>
        <v>0.272727272727273</v>
      </c>
      <c r="J22">
        <v>21</v>
      </c>
    </row>
    <row r="23" ht="15" spans="1:10">
      <c r="A23" s="3" t="s">
        <v>27</v>
      </c>
      <c r="B23" s="1">
        <v>0</v>
      </c>
      <c r="C23" s="1">
        <v>0</v>
      </c>
      <c r="D23" s="1">
        <v>4</v>
      </c>
      <c r="E23" s="1">
        <v>22</v>
      </c>
      <c r="F23" s="1">
        <v>216</v>
      </c>
      <c r="G23">
        <f t="shared" si="0"/>
        <v>242</v>
      </c>
      <c r="H23">
        <f t="shared" si="1"/>
        <v>30.2</v>
      </c>
      <c r="I23">
        <f t="shared" si="2"/>
        <v>0.124793388429752</v>
      </c>
      <c r="J23">
        <v>22</v>
      </c>
    </row>
    <row r="24" ht="15" spans="1:10">
      <c r="A24" s="3" t="s">
        <v>28</v>
      </c>
      <c r="B24" s="1">
        <v>0</v>
      </c>
      <c r="C24" s="1">
        <v>1</v>
      </c>
      <c r="D24" s="1">
        <v>17</v>
      </c>
      <c r="E24" s="1">
        <v>45</v>
      </c>
      <c r="F24" s="1">
        <v>179</v>
      </c>
      <c r="G24">
        <f t="shared" si="0"/>
        <v>242</v>
      </c>
      <c r="H24">
        <f t="shared" si="1"/>
        <v>40.6</v>
      </c>
      <c r="I24">
        <f t="shared" si="2"/>
        <v>0.167768595041322</v>
      </c>
      <c r="J24">
        <v>23</v>
      </c>
    </row>
    <row r="25" spans="1:9">
      <c r="A25" s="1" t="s">
        <v>29</v>
      </c>
      <c r="B25" s="2" t="s">
        <v>30</v>
      </c>
      <c r="C25" s="2" t="s">
        <v>31</v>
      </c>
      <c r="D25" s="2" t="s">
        <v>32</v>
      </c>
      <c r="E25" s="2" t="s">
        <v>33</v>
      </c>
      <c r="F25" s="2" t="s">
        <v>34</v>
      </c>
      <c r="I25" t="s">
        <v>35</v>
      </c>
    </row>
  </sheetData>
  <sortState ref="A1:J25">
    <sortCondition ref="J3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朱骏</dc:creator>
  <cp:lastModifiedBy>你</cp:lastModifiedBy>
  <dcterms:created xsi:type="dcterms:W3CDTF">2022-02-27T15:14:00Z</dcterms:created>
  <dcterms:modified xsi:type="dcterms:W3CDTF">2022-03-15T08:46:50Z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EF9459D4DA064CD2BBD5CFCED52436FF</vt:lpwstr>
  </property>
  <property fmtid="{D5CDD505-2E9C-101B-9397-08002B2CF9AE}" pid="3" name="KSOProductBuildVer">
    <vt:lpwstr>2052-11.1.0.11365</vt:lpwstr>
  </property>
</Properties>
</file>