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<sst xmlns="http://schemas.openxmlformats.org/spreadsheetml/2006/main" count="36" uniqueCount="36">
  <si>
    <t>风险发生概率</t>
  </si>
  <si>
    <t>特别高</t>
  </si>
  <si>
    <t>高</t>
  </si>
  <si>
    <t>一般</t>
  </si>
  <si>
    <t>低</t>
  </si>
  <si>
    <t>特别低</t>
  </si>
  <si>
    <t>分数</t>
  </si>
  <si>
    <t>0.8-1.0</t>
  </si>
  <si>
    <t>0.6-0.8</t>
  </si>
  <si>
    <t>0.4-0.6</t>
  </si>
  <si>
    <t>0.2-0.4</t>
  </si>
  <si>
    <t>0.0-0.2</t>
  </si>
  <si>
    <t>均值</t>
  </si>
  <si>
    <r>
      <t>中国Android被取消授权风险因素R</t>
    </r>
    <r>
      <rPr>
        <vertAlign val="subscript"/>
        <sz val="10.5"/>
        <color theme="1"/>
        <rFont val="宋体"/>
        <charset val="134"/>
        <scheme val="minor"/>
      </rPr>
      <t>2</t>
    </r>
    <r>
      <rPr>
        <sz val="10.5"/>
        <color theme="1"/>
        <rFont val="宋体"/>
        <charset val="134"/>
        <scheme val="minor"/>
      </rPr>
      <t>2样本数量</t>
    </r>
  </si>
  <si>
    <r>
      <t>应用无法上架应用市场风险因素R</t>
    </r>
    <r>
      <rPr>
        <vertAlign val="subscript"/>
        <sz val="10.5"/>
        <color theme="1"/>
        <rFont val="宋体"/>
        <charset val="134"/>
        <scheme val="minor"/>
      </rPr>
      <t>23</t>
    </r>
    <r>
      <rPr>
        <sz val="10.5"/>
        <color theme="1"/>
        <rFont val="宋体"/>
        <charset val="134"/>
        <scheme val="minor"/>
      </rPr>
      <t>样本数量</t>
    </r>
  </si>
  <si>
    <r>
      <t>缺少软件经验教训文档风险因素R</t>
    </r>
    <r>
      <rPr>
        <vertAlign val="subscript"/>
        <sz val="10.5"/>
        <color theme="1"/>
        <rFont val="宋体"/>
        <charset val="134"/>
        <scheme val="minor"/>
      </rPr>
      <t>21</t>
    </r>
    <r>
      <rPr>
        <sz val="10.5"/>
        <color theme="1"/>
        <rFont val="宋体"/>
        <charset val="134"/>
        <scheme val="minor"/>
      </rPr>
      <t>样本数量</t>
    </r>
  </si>
  <si>
    <r>
      <t>开发工具的选择风险因素R</t>
    </r>
    <r>
      <rPr>
        <vertAlign val="subscript"/>
        <sz val="10.5"/>
        <color theme="1"/>
        <rFont val="宋体"/>
        <charset val="134"/>
        <scheme val="minor"/>
      </rPr>
      <t>6</t>
    </r>
    <r>
      <rPr>
        <sz val="10.5"/>
        <color theme="1"/>
        <rFont val="宋体"/>
        <charset val="134"/>
        <scheme val="minor"/>
      </rPr>
      <t>样本数量</t>
    </r>
  </si>
  <si>
    <r>
      <t>开发语言的选择风险因素R</t>
    </r>
    <r>
      <rPr>
        <vertAlign val="subscript"/>
        <sz val="10.5"/>
        <color theme="1"/>
        <rFont val="宋体"/>
        <charset val="134"/>
      </rPr>
      <t>7</t>
    </r>
    <r>
      <rPr>
        <sz val="10.5"/>
        <color theme="1"/>
        <rFont val="宋体"/>
        <charset val="134"/>
      </rPr>
      <t>样本数量</t>
    </r>
  </si>
  <si>
    <r>
      <t>目资源向其他项目偏移风险因素R</t>
    </r>
    <r>
      <rPr>
        <vertAlign val="subscript"/>
        <sz val="10.5"/>
        <color theme="1"/>
        <rFont val="宋体"/>
        <charset val="134"/>
        <scheme val="minor"/>
      </rPr>
      <t>20</t>
    </r>
    <r>
      <rPr>
        <sz val="10.5"/>
        <color theme="1"/>
        <rFont val="宋体"/>
        <charset val="134"/>
        <scheme val="minor"/>
      </rPr>
      <t>样本数量</t>
    </r>
  </si>
  <si>
    <r>
      <t>供应商延迟交付风险因素R</t>
    </r>
    <r>
      <rPr>
        <vertAlign val="subscript"/>
        <sz val="10.5"/>
        <color theme="1"/>
        <rFont val="宋体"/>
        <charset val="134"/>
        <scheme val="minor"/>
      </rPr>
      <t>18</t>
    </r>
    <r>
      <rPr>
        <sz val="10.5"/>
        <color theme="1"/>
        <rFont val="宋体"/>
        <charset val="134"/>
        <scheme val="minor"/>
      </rPr>
      <t>样本数量</t>
    </r>
  </si>
  <si>
    <r>
      <t>用户参与度不足风险因素R</t>
    </r>
    <r>
      <rPr>
        <vertAlign val="subscript"/>
        <sz val="10.5"/>
        <color theme="1"/>
        <rFont val="宋体"/>
        <charset val="134"/>
        <scheme val="minor"/>
      </rPr>
      <t>17</t>
    </r>
    <r>
      <rPr>
        <sz val="10.5"/>
        <color theme="1"/>
        <rFont val="宋体"/>
        <charset val="134"/>
        <scheme val="minor"/>
      </rPr>
      <t>样本数量</t>
    </r>
  </si>
  <si>
    <r>
      <t>用户与软件开发人员有冲突风险因素R</t>
    </r>
    <r>
      <rPr>
        <vertAlign val="subscript"/>
        <sz val="10.5"/>
        <color theme="1"/>
        <rFont val="宋体"/>
        <charset val="134"/>
        <scheme val="minor"/>
      </rPr>
      <t>16</t>
    </r>
    <r>
      <rPr>
        <sz val="10.5"/>
        <color theme="1"/>
        <rFont val="宋体"/>
        <charset val="134"/>
        <scheme val="minor"/>
      </rPr>
      <t>样本数量</t>
    </r>
  </si>
  <si>
    <r>
      <t>技术过于新颖风险因素R</t>
    </r>
    <r>
      <rPr>
        <vertAlign val="subscript"/>
        <sz val="10.5"/>
        <color theme="1"/>
        <rFont val="宋体"/>
        <charset val="134"/>
        <scheme val="minor"/>
      </rPr>
      <t>4</t>
    </r>
    <r>
      <rPr>
        <sz val="10.5"/>
        <color theme="1"/>
        <rFont val="宋体"/>
        <charset val="134"/>
        <scheme val="minor"/>
      </rPr>
      <t>样本数量</t>
    </r>
  </si>
  <si>
    <r>
      <t>供应商技术支持力度不够风险因素R</t>
    </r>
    <r>
      <rPr>
        <vertAlign val="subscript"/>
        <sz val="10.5"/>
        <color theme="1"/>
        <rFont val="宋体"/>
        <charset val="134"/>
        <scheme val="minor"/>
      </rPr>
      <t>19</t>
    </r>
    <r>
      <rPr>
        <sz val="10.5"/>
        <color theme="1"/>
        <rFont val="宋体"/>
        <charset val="134"/>
        <scheme val="minor"/>
      </rPr>
      <t>样本数量</t>
    </r>
  </si>
  <si>
    <r>
      <t>网络攻击风险因素R</t>
    </r>
    <r>
      <rPr>
        <vertAlign val="subscript"/>
        <sz val="10.5"/>
        <color theme="1"/>
        <rFont val="宋体"/>
        <charset val="134"/>
        <scheme val="minor"/>
      </rPr>
      <t>5</t>
    </r>
    <r>
      <rPr>
        <sz val="10.5"/>
        <color theme="1"/>
        <rFont val="宋体"/>
        <charset val="134"/>
        <scheme val="minor"/>
      </rPr>
      <t>样本数量</t>
    </r>
  </si>
  <si>
    <r>
      <t>用户预期过高风险因素R</t>
    </r>
    <r>
      <rPr>
        <vertAlign val="subscript"/>
        <sz val="10.5"/>
        <color theme="1"/>
        <rFont val="宋体"/>
        <charset val="134"/>
        <scheme val="minor"/>
      </rPr>
      <t>15</t>
    </r>
    <r>
      <rPr>
        <sz val="10.5"/>
        <color theme="1"/>
        <rFont val="宋体"/>
        <charset val="134"/>
        <scheme val="minor"/>
      </rPr>
      <t>样本数量</t>
    </r>
  </si>
  <si>
    <r>
      <t>项目成员缺少主动性风险因素R</t>
    </r>
    <r>
      <rPr>
        <vertAlign val="subscript"/>
        <sz val="10.5"/>
        <color theme="1"/>
        <rFont val="宋体"/>
        <charset val="134"/>
        <scheme val="minor"/>
      </rPr>
      <t>10</t>
    </r>
    <r>
      <rPr>
        <sz val="10.5"/>
        <color theme="1"/>
        <rFont val="宋体"/>
        <charset val="134"/>
        <scheme val="minor"/>
      </rPr>
      <t>样本数量</t>
    </r>
  </si>
  <si>
    <r>
      <t>项目经理专业性不强风险因素R</t>
    </r>
    <r>
      <rPr>
        <vertAlign val="subscript"/>
        <sz val="10.5"/>
        <color theme="1"/>
        <rFont val="宋体"/>
        <charset val="134"/>
        <scheme val="minor"/>
      </rPr>
      <t>13</t>
    </r>
    <r>
      <rPr>
        <sz val="10.5"/>
        <color theme="1"/>
        <rFont val="宋体"/>
        <charset val="134"/>
        <scheme val="minor"/>
      </rPr>
      <t>样本数量</t>
    </r>
  </si>
  <si>
    <r>
      <t>项目经理管理能力风险因素R</t>
    </r>
    <r>
      <rPr>
        <vertAlign val="subscript"/>
        <sz val="10.5"/>
        <color theme="1"/>
        <rFont val="宋体"/>
        <charset val="134"/>
        <scheme val="minor"/>
      </rPr>
      <t>11</t>
    </r>
    <r>
      <rPr>
        <sz val="10.5"/>
        <color theme="1"/>
        <rFont val="宋体"/>
        <charset val="134"/>
        <scheme val="minor"/>
      </rPr>
      <t>样本数量</t>
    </r>
  </si>
  <si>
    <r>
      <t>需求蔓延风险因素R</t>
    </r>
    <r>
      <rPr>
        <vertAlign val="subscript"/>
        <sz val="10.5"/>
        <color theme="1"/>
        <rFont val="宋体"/>
        <charset val="134"/>
        <scheme val="minor"/>
      </rPr>
      <t>2</t>
    </r>
    <r>
      <rPr>
        <sz val="10.5"/>
        <color theme="1"/>
        <rFont val="宋体"/>
        <charset val="134"/>
        <scheme val="minor"/>
      </rPr>
      <t>样本数量</t>
    </r>
  </si>
  <si>
    <r>
      <t>需求持续变更风险因素R</t>
    </r>
    <r>
      <rPr>
        <vertAlign val="subscript"/>
        <sz val="10.5"/>
        <color theme="1"/>
        <rFont val="宋体"/>
        <charset val="134"/>
        <scheme val="minor"/>
      </rPr>
      <t>3</t>
    </r>
    <r>
      <rPr>
        <sz val="10.5"/>
        <color theme="1"/>
        <rFont val="宋体"/>
        <charset val="134"/>
        <scheme val="minor"/>
      </rPr>
      <t>样本数量</t>
    </r>
  </si>
  <si>
    <r>
      <t>人员离职风险因素R</t>
    </r>
    <r>
      <rPr>
        <vertAlign val="subscript"/>
        <sz val="10.5"/>
        <color theme="1"/>
        <rFont val="宋体"/>
        <charset val="134"/>
        <scheme val="minor"/>
      </rPr>
      <t>8</t>
    </r>
    <r>
      <rPr>
        <sz val="10.5"/>
        <color theme="1"/>
        <rFont val="宋体"/>
        <charset val="134"/>
        <scheme val="minor"/>
      </rPr>
      <t>样本数量</t>
    </r>
  </si>
  <si>
    <r>
      <t>开发人员的团队协作能力风险因素R</t>
    </r>
    <r>
      <rPr>
        <vertAlign val="subscript"/>
        <sz val="10.5"/>
        <color theme="1"/>
        <rFont val="宋体"/>
        <charset val="134"/>
        <scheme val="minor"/>
      </rPr>
      <t>9</t>
    </r>
    <r>
      <rPr>
        <sz val="10.5"/>
        <color theme="1"/>
        <rFont val="宋体"/>
        <charset val="134"/>
        <scheme val="minor"/>
      </rPr>
      <t>样本数量</t>
    </r>
  </si>
  <si>
    <r>
      <t>缺乏公司高层支持风险因素R</t>
    </r>
    <r>
      <rPr>
        <vertAlign val="subscript"/>
        <sz val="10.5"/>
        <color theme="1"/>
        <rFont val="宋体"/>
        <charset val="134"/>
        <scheme val="minor"/>
      </rPr>
      <t>14</t>
    </r>
    <r>
      <rPr>
        <sz val="10.5"/>
        <color theme="1"/>
        <rFont val="宋体"/>
        <charset val="134"/>
        <scheme val="minor"/>
      </rPr>
      <t>样本数量</t>
    </r>
  </si>
  <si>
    <r>
      <t>需求不明确风险因素R</t>
    </r>
    <r>
      <rPr>
        <vertAlign val="subscript"/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样本数量</t>
    </r>
  </si>
  <si>
    <r>
      <t>团队成员沟通风险因素R</t>
    </r>
    <r>
      <rPr>
        <vertAlign val="subscript"/>
        <sz val="10.5"/>
        <color theme="1"/>
        <rFont val="宋体"/>
        <charset val="134"/>
        <scheme val="minor"/>
      </rPr>
      <t>12</t>
    </r>
    <r>
      <rPr>
        <sz val="10.5"/>
        <color theme="1"/>
        <rFont val="宋体"/>
        <charset val="134"/>
        <scheme val="minor"/>
      </rPr>
      <t>样本数量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</si>
</sst>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bscript"/>
      <sz val="10.5"/>
      <color theme="1"/>
      <name val="宋体"/>
      <charset val="134"/>
      <scheme val="minor"/>
    </font>
    <font>
      <vertAlign val="subscript"/>
      <sz val="10.5"/>
      <color theme="1"/>
      <name val="宋体"/>
      <charset val="134"/>
    </font>
    <font>
      <vertAlign val="subscript"/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10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1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8" borderId="10" applyNumberFormat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18" fillId="19" borderId="16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tabSelected="1" workbookViewId="0">
      <selection activeCell="A18" sqref="A18"/>
    </sheetView>
  </sheetViews>
  <sheetFormatPr defaultColWidth="9" defaultRowHeight="13.5"/>
  <cols>
    <col min="1" max="1" width="39" customWidth="1"/>
    <col min="2" max="2" width="8.5" customWidth="1"/>
    <col min="3" max="3" width="8.75" customWidth="1"/>
    <col min="7" max="7" width="14.375" customWidth="1"/>
    <col min="9" max="9" width="12.625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9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6" t="s">
        <v>11</v>
      </c>
      <c r="I2" t="s">
        <v>12</v>
      </c>
    </row>
    <row r="3" ht="15" spans="1:9">
      <c r="A3" s="7" t="s">
        <v>13</v>
      </c>
      <c r="B3" s="8">
        <v>0</v>
      </c>
      <c r="C3" s="8">
        <v>0</v>
      </c>
      <c r="D3" s="8">
        <v>4</v>
      </c>
      <c r="E3" s="8">
        <v>22</v>
      </c>
      <c r="F3" s="9">
        <v>216</v>
      </c>
      <c r="G3">
        <f>SUM(B3:F3)</f>
        <v>242</v>
      </c>
      <c r="H3">
        <f>SUM(B3*0.9,C3*0.7,D3*0.5,E3*0.3,F3*0.1)</f>
        <v>30.2</v>
      </c>
      <c r="I3">
        <f>AVERAGE(H3/242)</f>
        <v>0.124793388429752</v>
      </c>
    </row>
    <row r="4" ht="15" spans="1:9">
      <c r="A4" s="7" t="s">
        <v>14</v>
      </c>
      <c r="B4" s="8"/>
      <c r="C4" s="8">
        <v>1</v>
      </c>
      <c r="D4" s="8">
        <v>17</v>
      </c>
      <c r="E4" s="8">
        <v>45</v>
      </c>
      <c r="F4" s="9">
        <v>179</v>
      </c>
      <c r="G4">
        <f>SUM(B4:F4)</f>
        <v>242</v>
      </c>
      <c r="H4">
        <f>SUM(B4*0.9,C4*0.7,D4*0.5,E4*0.3,F4*0.1)</f>
        <v>40.6</v>
      </c>
      <c r="I4">
        <f>AVERAGE(H4/242)</f>
        <v>0.167768595041322</v>
      </c>
    </row>
    <row r="5" ht="15" spans="1:9">
      <c r="A5" s="7" t="s">
        <v>15</v>
      </c>
      <c r="B5" s="10">
        <v>8</v>
      </c>
      <c r="C5" s="10">
        <v>11</v>
      </c>
      <c r="D5" s="10">
        <v>35</v>
      </c>
      <c r="E5" s="10">
        <v>75</v>
      </c>
      <c r="F5" s="11">
        <v>111</v>
      </c>
      <c r="G5">
        <f>SUM(B5:F5)</f>
        <v>240</v>
      </c>
      <c r="H5">
        <f>SUM(B5*0.9,C5*0.7,D5*0.5,E5*0.3,F5*0.1)</f>
        <v>66</v>
      </c>
      <c r="I5">
        <f>AVERAGE(H5/242)</f>
        <v>0.272727272727273</v>
      </c>
    </row>
    <row r="6" ht="15" spans="1:9">
      <c r="A6" s="7" t="s">
        <v>16</v>
      </c>
      <c r="B6" s="10">
        <v>1</v>
      </c>
      <c r="C6" s="10">
        <v>8</v>
      </c>
      <c r="D6" s="10">
        <v>38</v>
      </c>
      <c r="E6" s="10">
        <v>93</v>
      </c>
      <c r="F6" s="11">
        <v>102</v>
      </c>
      <c r="G6">
        <f>SUM(B6:F6)</f>
        <v>242</v>
      </c>
      <c r="H6">
        <f>SUM(B6*0.9,C6*0.7,D6*0.5,E6*0.3,F6*0.1)</f>
        <v>63.6</v>
      </c>
      <c r="I6">
        <f>AVERAGE(H6/242)</f>
        <v>0.262809917355372</v>
      </c>
    </row>
    <row r="7" ht="15" spans="1:9">
      <c r="A7" s="12" t="s">
        <v>17</v>
      </c>
      <c r="B7" s="10">
        <v>2</v>
      </c>
      <c r="C7" s="10">
        <v>11</v>
      </c>
      <c r="D7" s="10">
        <v>28</v>
      </c>
      <c r="E7" s="10">
        <v>113</v>
      </c>
      <c r="F7" s="11">
        <v>88</v>
      </c>
      <c r="G7">
        <f>SUM(B7:F7)</f>
        <v>242</v>
      </c>
      <c r="H7">
        <f>SUM(B7*0.9,C7*0.7,D7*0.5,E7*0.3,F7*0.1)</f>
        <v>66.2</v>
      </c>
      <c r="I7">
        <f>AVERAGE(H7/242)</f>
        <v>0.273553719008264</v>
      </c>
    </row>
    <row r="8" ht="15" spans="1:9">
      <c r="A8" s="7" t="s">
        <v>18</v>
      </c>
      <c r="B8" s="10">
        <v>12</v>
      </c>
      <c r="C8" s="10">
        <v>14</v>
      </c>
      <c r="D8" s="10">
        <v>59</v>
      </c>
      <c r="E8" s="10">
        <v>87</v>
      </c>
      <c r="F8" s="11">
        <v>70</v>
      </c>
      <c r="G8">
        <f>SUM(B8:F8)</f>
        <v>242</v>
      </c>
      <c r="H8">
        <f>SUM(B8*0.9,C8*0.7,D8*0.5,E8*0.3,F8*0.1)</f>
        <v>83.2</v>
      </c>
      <c r="I8">
        <f>AVERAGE(H8/242)</f>
        <v>0.343801652892562</v>
      </c>
    </row>
    <row r="9" ht="15" spans="1:9">
      <c r="A9" s="7" t="s">
        <v>19</v>
      </c>
      <c r="B9" s="10">
        <v>5</v>
      </c>
      <c r="C9" s="10">
        <v>16</v>
      </c>
      <c r="D9" s="10">
        <v>48</v>
      </c>
      <c r="E9" s="10">
        <v>107</v>
      </c>
      <c r="F9" s="11">
        <v>66</v>
      </c>
      <c r="G9">
        <f>SUM(B9:F9)</f>
        <v>242</v>
      </c>
      <c r="H9">
        <f>SUM(B9*0.9,C9*0.7,D9*0.5,E9*0.3,F9*0.1)</f>
        <v>78.4</v>
      </c>
      <c r="I9">
        <f>AVERAGE(H9/242)</f>
        <v>0.32396694214876</v>
      </c>
    </row>
    <row r="10" ht="15" spans="1:9">
      <c r="A10" s="7" t="s">
        <v>20</v>
      </c>
      <c r="B10" s="10">
        <v>4</v>
      </c>
      <c r="C10" s="10">
        <v>8</v>
      </c>
      <c r="D10" s="10">
        <v>48</v>
      </c>
      <c r="E10" s="10">
        <v>128</v>
      </c>
      <c r="F10" s="11">
        <v>53</v>
      </c>
      <c r="G10">
        <f>SUM(B10:F10)</f>
        <v>241</v>
      </c>
      <c r="H10">
        <f>SUM(B10*0.9,C10*0.7,D10*0.5,E10*0.3,F10*0.1)</f>
        <v>76.9</v>
      </c>
      <c r="I10">
        <f>AVERAGE(H10/242)</f>
        <v>0.317768595041322</v>
      </c>
    </row>
    <row r="11" ht="15" spans="1:9">
      <c r="A11" s="7" t="s">
        <v>21</v>
      </c>
      <c r="B11" s="10">
        <v>4</v>
      </c>
      <c r="C11" s="10">
        <v>14</v>
      </c>
      <c r="D11" s="10">
        <v>42</v>
      </c>
      <c r="E11" s="10">
        <v>139</v>
      </c>
      <c r="F11" s="11">
        <v>43</v>
      </c>
      <c r="G11">
        <f>SUM(B11:F11)</f>
        <v>242</v>
      </c>
      <c r="H11">
        <f>SUM(B11*0.9,C11*0.7,D11*0.5,E11*0.3,F11*0.1)</f>
        <v>80.4</v>
      </c>
      <c r="I11">
        <f>AVERAGE(H11/242)</f>
        <v>0.332231404958678</v>
      </c>
    </row>
    <row r="12" ht="15" spans="1:9">
      <c r="A12" s="7" t="s">
        <v>22</v>
      </c>
      <c r="B12" s="10">
        <v>6</v>
      </c>
      <c r="C12" s="10">
        <v>16</v>
      </c>
      <c r="D12" s="10">
        <v>34</v>
      </c>
      <c r="E12" s="10">
        <v>165</v>
      </c>
      <c r="F12" s="11">
        <v>21</v>
      </c>
      <c r="G12">
        <f>SUM(B12:F12)</f>
        <v>242</v>
      </c>
      <c r="H12">
        <f>SUM(B12*0.9,C12*0.7,D12*0.5,E12*0.3,F12*0.1)</f>
        <v>85.2</v>
      </c>
      <c r="I12">
        <f>AVERAGE(H12/242)</f>
        <v>0.352066115702479</v>
      </c>
    </row>
    <row r="13" ht="15" spans="1:9">
      <c r="A13" s="7" t="s">
        <v>23</v>
      </c>
      <c r="B13" s="10">
        <v>15</v>
      </c>
      <c r="C13" s="10">
        <v>42</v>
      </c>
      <c r="D13" s="10">
        <v>97</v>
      </c>
      <c r="E13" s="10">
        <v>67</v>
      </c>
      <c r="F13" s="11">
        <v>21</v>
      </c>
      <c r="G13">
        <f>SUM(B13:F13)</f>
        <v>242</v>
      </c>
      <c r="H13">
        <f>SUM(B13*0.9,C13*0.7,D13*0.5,E13*0.3,F13*0.1)</f>
        <v>113.6</v>
      </c>
      <c r="I13">
        <f>AVERAGE(H13/242)</f>
        <v>0.469421487603306</v>
      </c>
    </row>
    <row r="14" ht="15" spans="1:9">
      <c r="A14" s="7" t="s">
        <v>24</v>
      </c>
      <c r="B14" s="10">
        <v>10</v>
      </c>
      <c r="C14" s="10">
        <v>20</v>
      </c>
      <c r="D14" s="10">
        <v>52</v>
      </c>
      <c r="E14" s="10">
        <v>148</v>
      </c>
      <c r="F14" s="11">
        <v>12</v>
      </c>
      <c r="G14">
        <f>SUM(B14:F14)</f>
        <v>242</v>
      </c>
      <c r="H14">
        <f>SUM(B14*0.9,C14*0.7,D14*0.5,E14*0.3,F14*0.1)</f>
        <v>94.6</v>
      </c>
      <c r="I14">
        <f>AVERAGE(H14/242)</f>
        <v>0.390909090909091</v>
      </c>
    </row>
    <row r="15" ht="15" spans="1:9">
      <c r="A15" s="7" t="s">
        <v>25</v>
      </c>
      <c r="B15" s="10">
        <v>20</v>
      </c>
      <c r="C15" s="10">
        <v>56</v>
      </c>
      <c r="D15" s="10">
        <v>89</v>
      </c>
      <c r="E15" s="10">
        <v>65</v>
      </c>
      <c r="F15" s="11">
        <v>12</v>
      </c>
      <c r="G15">
        <f>SUM(B15:F15)</f>
        <v>242</v>
      </c>
      <c r="H15">
        <f>SUM(B15*0.9,C15*0.7,D15*0.5,E15*0.3,F15*0.1)</f>
        <v>122.4</v>
      </c>
      <c r="I15">
        <f>AVERAGE(H15/242)</f>
        <v>0.505785123966942</v>
      </c>
    </row>
    <row r="16" ht="15" spans="1:9">
      <c r="A16" s="7" t="s">
        <v>26</v>
      </c>
      <c r="B16" s="10">
        <v>47</v>
      </c>
      <c r="C16" s="10">
        <v>67</v>
      </c>
      <c r="D16" s="10">
        <v>83</v>
      </c>
      <c r="E16" s="10">
        <v>33</v>
      </c>
      <c r="F16" s="11">
        <v>12</v>
      </c>
      <c r="G16">
        <f>SUM(B16:F16)</f>
        <v>242</v>
      </c>
      <c r="H16">
        <f>SUM(B16*0.9,C16*0.7,D16*0.5,E16*0.3,F16*0.1)</f>
        <v>141.8</v>
      </c>
      <c r="I16">
        <f>AVERAGE(H16/242)</f>
        <v>0.58595041322314</v>
      </c>
    </row>
    <row r="17" ht="15" spans="1:9">
      <c r="A17" s="7" t="s">
        <v>27</v>
      </c>
      <c r="B17" s="10">
        <v>35</v>
      </c>
      <c r="C17" s="10">
        <v>63</v>
      </c>
      <c r="D17" s="10">
        <v>81</v>
      </c>
      <c r="E17" s="10">
        <v>53</v>
      </c>
      <c r="F17" s="11">
        <v>10</v>
      </c>
      <c r="G17">
        <f>SUM(B17:F17)</f>
        <v>242</v>
      </c>
      <c r="H17">
        <f>SUM(B17*0.9,C17*0.7,D17*0.5,E17*0.3,F17*0.1)</f>
        <v>133</v>
      </c>
      <c r="I17">
        <f>AVERAGE(H17/242)</f>
        <v>0.549586776859504</v>
      </c>
    </row>
    <row r="18" ht="15" spans="1:9">
      <c r="A18" s="7" t="s">
        <v>28</v>
      </c>
      <c r="B18" s="10">
        <v>56</v>
      </c>
      <c r="C18" s="10">
        <v>92</v>
      </c>
      <c r="D18" s="10">
        <v>63</v>
      </c>
      <c r="E18" s="10">
        <v>22</v>
      </c>
      <c r="F18" s="11">
        <v>9</v>
      </c>
      <c r="G18">
        <f>SUM(B18:F18)</f>
        <v>242</v>
      </c>
      <c r="H18">
        <f>SUM(B18*0.9,C18*0.7,D18*0.5,E18*0.3,F18*0.1)</f>
        <v>153.8</v>
      </c>
      <c r="I18">
        <f>AVERAGE(H18/242)</f>
        <v>0.635537190082645</v>
      </c>
    </row>
    <row r="19" ht="15" spans="1:9">
      <c r="A19" s="7" t="s">
        <v>29</v>
      </c>
      <c r="B19" s="10">
        <v>123</v>
      </c>
      <c r="C19" s="10">
        <v>80</v>
      </c>
      <c r="D19" s="10">
        <v>21</v>
      </c>
      <c r="E19" s="10">
        <v>13</v>
      </c>
      <c r="F19" s="11">
        <v>5</v>
      </c>
      <c r="G19">
        <f>SUM(B19:F19)</f>
        <v>242</v>
      </c>
      <c r="H19">
        <f>SUM(B19*0.9,C19*0.7,D19*0.5,E19*0.3,F19*0.1)</f>
        <v>181.6</v>
      </c>
      <c r="I19">
        <f>AVERAGE(H19/242)</f>
        <v>0.750413223140496</v>
      </c>
    </row>
    <row r="20" ht="15" spans="1:9">
      <c r="A20" s="7" t="s">
        <v>30</v>
      </c>
      <c r="B20" s="10">
        <v>178</v>
      </c>
      <c r="C20" s="10">
        <v>28</v>
      </c>
      <c r="D20" s="10">
        <v>20</v>
      </c>
      <c r="E20" s="10">
        <v>11</v>
      </c>
      <c r="F20" s="11">
        <v>5</v>
      </c>
      <c r="G20">
        <f>SUM(B20:F20)</f>
        <v>242</v>
      </c>
      <c r="H20">
        <f>SUM(B20*0.9,C20*0.7,D20*0.5,E20*0.3,F20*0.1)</f>
        <v>193.6</v>
      </c>
      <c r="I20">
        <f>AVERAGE(H20/242)</f>
        <v>0.8</v>
      </c>
    </row>
    <row r="21" ht="15" spans="1:9">
      <c r="A21" s="7" t="s">
        <v>31</v>
      </c>
      <c r="B21" s="10">
        <v>167</v>
      </c>
      <c r="C21" s="10">
        <v>43</v>
      </c>
      <c r="D21" s="10">
        <v>21</v>
      </c>
      <c r="E21" s="10">
        <v>8</v>
      </c>
      <c r="F21" s="11">
        <v>3</v>
      </c>
      <c r="G21">
        <f>SUM(B21:F21)</f>
        <v>242</v>
      </c>
      <c r="H21">
        <f>SUM(B21*0.9,C21*0.7,D21*0.5,E21*0.3,F21*0.1)</f>
        <v>193.6</v>
      </c>
      <c r="I21">
        <f>AVERAGE(H21/242)</f>
        <v>0.8</v>
      </c>
    </row>
    <row r="22" ht="15" spans="1:9">
      <c r="A22" s="7" t="s">
        <v>32</v>
      </c>
      <c r="B22" s="10">
        <v>23</v>
      </c>
      <c r="C22" s="10">
        <v>55</v>
      </c>
      <c r="D22" s="10">
        <v>123</v>
      </c>
      <c r="E22" s="10">
        <v>39</v>
      </c>
      <c r="F22" s="11">
        <v>2</v>
      </c>
      <c r="G22">
        <f>SUM(B22:F22)</f>
        <v>242</v>
      </c>
      <c r="H22">
        <f>SUM(B22*0.9,C22*0.7,D22*0.5,E22*0.3,F22*0.1)</f>
        <v>132.6</v>
      </c>
      <c r="I22">
        <f>AVERAGE(H22/242)</f>
        <v>0.547933884297521</v>
      </c>
    </row>
    <row r="23" ht="15" spans="1:9">
      <c r="A23" s="7" t="s">
        <v>33</v>
      </c>
      <c r="B23" s="10">
        <v>161</v>
      </c>
      <c r="C23" s="10">
        <v>57</v>
      </c>
      <c r="D23" s="10">
        <v>19</v>
      </c>
      <c r="E23" s="10">
        <v>3</v>
      </c>
      <c r="F23" s="11">
        <v>2</v>
      </c>
      <c r="G23">
        <f>SUM(B23:F23)</f>
        <v>242</v>
      </c>
      <c r="H23">
        <f>SUM(B23*0.9,C23*0.7,D23*0.5,E23*0.3,F23*0.1)</f>
        <v>195.4</v>
      </c>
      <c r="I23">
        <f>AVERAGE(H23/242)</f>
        <v>0.807438016528926</v>
      </c>
    </row>
    <row r="24" ht="15.75" spans="1:9">
      <c r="A24" s="13" t="s">
        <v>34</v>
      </c>
      <c r="B24" s="10">
        <v>219</v>
      </c>
      <c r="C24" s="10">
        <v>12</v>
      </c>
      <c r="D24" s="10">
        <v>7</v>
      </c>
      <c r="E24" s="10">
        <v>3</v>
      </c>
      <c r="F24" s="11">
        <v>1</v>
      </c>
      <c r="G24">
        <f>SUM(B24:F24)</f>
        <v>242</v>
      </c>
      <c r="H24">
        <f>SUM(B24*0.9,C24*0.7,D24*0.5,E24*0.3,F24*0.1)</f>
        <v>210</v>
      </c>
      <c r="I24">
        <f>AVERAGE(H24/242)</f>
        <v>0.867768595041322</v>
      </c>
    </row>
    <row r="25" ht="15" spans="1:9">
      <c r="A25" s="14" t="s">
        <v>35</v>
      </c>
      <c r="B25" s="15">
        <v>228</v>
      </c>
      <c r="C25" s="15">
        <v>7</v>
      </c>
      <c r="D25" s="15">
        <v>5</v>
      </c>
      <c r="E25" s="15">
        <v>2</v>
      </c>
      <c r="F25" s="16">
        <v>0</v>
      </c>
      <c r="G25">
        <f>SUM(B25:F25)</f>
        <v>242</v>
      </c>
      <c r="H25">
        <f>SUM(B25*0.9,C25*0.7,D25*0.5,E25*0.3,F25*0.1)</f>
        <v>213.2</v>
      </c>
      <c r="I25">
        <f>AVERAGE(H25/242)</f>
        <v>0.88099173553719</v>
      </c>
    </row>
  </sheetData>
  <sortState ref="A1:I25">
    <sortCondition ref="F3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朱骏</dc:creator>
  <cp:lastModifiedBy>你</cp:lastModifiedBy>
  <dcterms:created xsi:type="dcterms:W3CDTF">2022-02-27T15:14:00Z</dcterms:created>
  <dcterms:modified xsi:type="dcterms:W3CDTF">2022-02-28T16:26:43Z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EF9459D4DA064CD2BBD5CFCED52436FF</vt:lpwstr>
  </property>
  <property fmtid="{D5CDD505-2E9C-101B-9397-08002B2CF9AE}" pid="3" name="KSOProductBuildVer">
    <vt:lpwstr>2052-11.1.0.11294</vt:lpwstr>
  </property>
</Properties>
</file>