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<sst xmlns="http://schemas.openxmlformats.org/spreadsheetml/2006/main" count="31" uniqueCount="31">
  <si>
    <t>风险发生影响</t>
  </si>
  <si>
    <t>关键的</t>
  </si>
  <si>
    <t>重要的</t>
  </si>
  <si>
    <t>一般的</t>
  </si>
  <si>
    <t>可忽略的</t>
  </si>
  <si>
    <t>分数</t>
  </si>
  <si>
    <t>和</t>
  </si>
  <si>
    <t>均值</t>
  </si>
  <si>
    <r>
      <t>需求不明确风险因素R</t>
    </r>
    <r>
      <rPr>
        <vertAlign val="subscript"/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样本数量</t>
    </r>
  </si>
  <si>
    <r>
      <t>需求蔓延风险因素R</t>
    </r>
    <r>
      <rPr>
        <vertAlign val="subscript"/>
        <sz val="10.5"/>
        <color theme="1"/>
        <rFont val="宋体"/>
        <charset val="134"/>
        <scheme val="minor"/>
      </rPr>
      <t>2</t>
    </r>
    <r>
      <rPr>
        <sz val="10.5"/>
        <color theme="1"/>
        <rFont val="宋体"/>
        <charset val="134"/>
        <scheme val="minor"/>
      </rPr>
      <t>样本数量</t>
    </r>
  </si>
  <si>
    <r>
      <t>需求持续变更风险因素R</t>
    </r>
    <r>
      <rPr>
        <vertAlign val="subscript"/>
        <sz val="10.5"/>
        <color theme="1"/>
        <rFont val="宋体"/>
        <charset val="134"/>
        <scheme val="minor"/>
      </rPr>
      <t>3</t>
    </r>
    <r>
      <rPr>
        <sz val="10.5"/>
        <color theme="1"/>
        <rFont val="宋体"/>
        <charset val="134"/>
        <scheme val="minor"/>
      </rPr>
      <t>样本数量</t>
    </r>
  </si>
  <si>
    <r>
      <t>技术过于新颖风险因素R</t>
    </r>
    <r>
      <rPr>
        <vertAlign val="subscript"/>
        <sz val="10.5"/>
        <color theme="1"/>
        <rFont val="宋体"/>
        <charset val="134"/>
        <scheme val="minor"/>
      </rPr>
      <t>4</t>
    </r>
    <r>
      <rPr>
        <sz val="10.5"/>
        <color theme="1"/>
        <rFont val="宋体"/>
        <charset val="134"/>
        <scheme val="minor"/>
      </rPr>
      <t>样本数量</t>
    </r>
  </si>
  <si>
    <r>
      <t>网络攻击风险因素R</t>
    </r>
    <r>
      <rPr>
        <vertAlign val="subscript"/>
        <sz val="10.5"/>
        <color theme="1"/>
        <rFont val="宋体"/>
        <charset val="134"/>
        <scheme val="minor"/>
      </rPr>
      <t>5</t>
    </r>
    <r>
      <rPr>
        <sz val="10.5"/>
        <color theme="1"/>
        <rFont val="宋体"/>
        <charset val="134"/>
        <scheme val="minor"/>
      </rPr>
      <t>样本数量</t>
    </r>
  </si>
  <si>
    <r>
      <t>开发工具的选择风险因素R</t>
    </r>
    <r>
      <rPr>
        <vertAlign val="subscript"/>
        <sz val="10.5"/>
        <color theme="1"/>
        <rFont val="宋体"/>
        <charset val="134"/>
        <scheme val="minor"/>
      </rPr>
      <t>6</t>
    </r>
    <r>
      <rPr>
        <sz val="10.5"/>
        <color theme="1"/>
        <rFont val="宋体"/>
        <charset val="134"/>
        <scheme val="minor"/>
      </rPr>
      <t>样本数量</t>
    </r>
  </si>
  <si>
    <r>
      <t>开发语言的选择风险因素R</t>
    </r>
    <r>
      <rPr>
        <vertAlign val="subscript"/>
        <sz val="10.5"/>
        <color theme="1"/>
        <rFont val="宋体"/>
        <charset val="134"/>
      </rPr>
      <t>7</t>
    </r>
    <r>
      <rPr>
        <sz val="10.5"/>
        <color theme="1"/>
        <rFont val="宋体"/>
        <charset val="134"/>
      </rPr>
      <t>样本数量</t>
    </r>
  </si>
  <si>
    <r>
      <t>人员离职风险因素R</t>
    </r>
    <r>
      <rPr>
        <vertAlign val="subscript"/>
        <sz val="10.5"/>
        <color theme="1"/>
        <rFont val="宋体"/>
        <charset val="134"/>
        <scheme val="minor"/>
      </rPr>
      <t>8</t>
    </r>
    <r>
      <rPr>
        <sz val="10.5"/>
        <color theme="1"/>
        <rFont val="宋体"/>
        <charset val="134"/>
        <scheme val="minor"/>
      </rPr>
      <t>样本数量</t>
    </r>
  </si>
  <si>
    <r>
      <t>开发人员的团队协作能力风险因素R</t>
    </r>
    <r>
      <rPr>
        <vertAlign val="subscript"/>
        <sz val="10.5"/>
        <color theme="1"/>
        <rFont val="宋体"/>
        <charset val="134"/>
        <scheme val="minor"/>
      </rPr>
      <t>9</t>
    </r>
    <r>
      <rPr>
        <sz val="10.5"/>
        <color theme="1"/>
        <rFont val="宋体"/>
        <charset val="134"/>
        <scheme val="minor"/>
      </rPr>
      <t>样本数量</t>
    </r>
  </si>
  <si>
    <r>
      <t>项目成员缺少主动性风险因素R</t>
    </r>
    <r>
      <rPr>
        <vertAlign val="subscript"/>
        <sz val="10.5"/>
        <color theme="1"/>
        <rFont val="宋体"/>
        <charset val="134"/>
        <scheme val="minor"/>
      </rPr>
      <t>10</t>
    </r>
    <r>
      <rPr>
        <sz val="10.5"/>
        <color theme="1"/>
        <rFont val="宋体"/>
        <charset val="134"/>
        <scheme val="minor"/>
      </rPr>
      <t>样本数量</t>
    </r>
  </si>
  <si>
    <r>
      <t>项目经理的过于强势风险因素R</t>
    </r>
    <r>
      <rPr>
        <vertAlign val="subscript"/>
        <sz val="10.5"/>
        <color theme="1"/>
        <rFont val="宋体"/>
        <charset val="134"/>
        <scheme val="minor"/>
      </rPr>
      <t>11</t>
    </r>
    <r>
      <rPr>
        <sz val="10.5"/>
        <color theme="1"/>
        <rFont val="宋体"/>
        <charset val="134"/>
        <scheme val="minor"/>
      </rPr>
      <t>样本数量</t>
    </r>
  </si>
  <si>
    <r>
      <t>团队成员沟通风险因素R</t>
    </r>
    <r>
      <rPr>
        <vertAlign val="subscript"/>
        <sz val="10.5"/>
        <color theme="1"/>
        <rFont val="宋体"/>
        <charset val="134"/>
        <scheme val="minor"/>
      </rPr>
      <t>12</t>
    </r>
    <r>
      <rPr>
        <sz val="10.5"/>
        <color theme="1"/>
        <rFont val="宋体"/>
        <charset val="134"/>
        <scheme val="minor"/>
      </rPr>
      <t>样本数量</t>
    </r>
  </si>
  <si>
    <r>
      <t>项目经理专业性不强风险因素R</t>
    </r>
    <r>
      <rPr>
        <vertAlign val="subscript"/>
        <sz val="10.5"/>
        <color theme="1"/>
        <rFont val="宋体"/>
        <charset val="134"/>
        <scheme val="minor"/>
      </rPr>
      <t>13</t>
    </r>
    <r>
      <rPr>
        <sz val="10.5"/>
        <color theme="1"/>
        <rFont val="宋体"/>
        <charset val="134"/>
        <scheme val="minor"/>
      </rPr>
      <t>样本数量</t>
    </r>
  </si>
  <si>
    <r>
      <t>缺乏公司高层支持风险因素R</t>
    </r>
    <r>
      <rPr>
        <vertAlign val="subscript"/>
        <sz val="10.5"/>
        <color theme="1"/>
        <rFont val="宋体"/>
        <charset val="134"/>
        <scheme val="minor"/>
      </rPr>
      <t>14</t>
    </r>
    <r>
      <rPr>
        <sz val="10.5"/>
        <color theme="1"/>
        <rFont val="宋体"/>
        <charset val="134"/>
        <scheme val="minor"/>
      </rPr>
      <t>样本数量</t>
    </r>
  </si>
  <si>
    <r>
      <t>用户预期过高风险因素R</t>
    </r>
    <r>
      <rPr>
        <vertAlign val="subscript"/>
        <sz val="10.5"/>
        <color theme="1"/>
        <rFont val="宋体"/>
        <charset val="134"/>
        <scheme val="minor"/>
      </rPr>
      <t>15</t>
    </r>
    <r>
      <rPr>
        <sz val="10.5"/>
        <color theme="1"/>
        <rFont val="宋体"/>
        <charset val="134"/>
        <scheme val="minor"/>
      </rPr>
      <t>样本数量</t>
    </r>
  </si>
  <si>
    <r>
      <t>用户与软件开发人员有冲突风险因素R</t>
    </r>
    <r>
      <rPr>
        <vertAlign val="subscript"/>
        <sz val="10.5"/>
        <color theme="1"/>
        <rFont val="宋体"/>
        <charset val="134"/>
        <scheme val="minor"/>
      </rPr>
      <t>16</t>
    </r>
    <r>
      <rPr>
        <sz val="10.5"/>
        <color theme="1"/>
        <rFont val="宋体"/>
        <charset val="134"/>
        <scheme val="minor"/>
      </rPr>
      <t>样本数量</t>
    </r>
  </si>
  <si>
    <r>
      <t>用户参与度不足风险因素R</t>
    </r>
    <r>
      <rPr>
        <vertAlign val="subscript"/>
        <sz val="10.5"/>
        <color theme="1"/>
        <rFont val="宋体"/>
        <charset val="134"/>
        <scheme val="minor"/>
      </rPr>
      <t>17</t>
    </r>
    <r>
      <rPr>
        <sz val="10.5"/>
        <color theme="1"/>
        <rFont val="宋体"/>
        <charset val="134"/>
        <scheme val="minor"/>
      </rPr>
      <t>样本数量</t>
    </r>
  </si>
  <si>
    <r>
      <t>供应商延迟交付风险因素R</t>
    </r>
    <r>
      <rPr>
        <vertAlign val="subscript"/>
        <sz val="10.5"/>
        <color theme="1"/>
        <rFont val="宋体"/>
        <charset val="134"/>
        <scheme val="minor"/>
      </rPr>
      <t>18</t>
    </r>
    <r>
      <rPr>
        <sz val="10.5"/>
        <color theme="1"/>
        <rFont val="宋体"/>
        <charset val="134"/>
        <scheme val="minor"/>
      </rPr>
      <t>样本数量</t>
    </r>
  </si>
  <si>
    <r>
      <t>供应商技术支持力度不够风险因素R</t>
    </r>
    <r>
      <rPr>
        <vertAlign val="subscript"/>
        <sz val="10.5"/>
        <color theme="1"/>
        <rFont val="宋体"/>
        <charset val="134"/>
        <scheme val="minor"/>
      </rPr>
      <t>19</t>
    </r>
    <r>
      <rPr>
        <sz val="10.5"/>
        <color theme="1"/>
        <rFont val="宋体"/>
        <charset val="134"/>
        <scheme val="minor"/>
      </rPr>
      <t>样本数量</t>
    </r>
  </si>
  <si>
    <r>
      <t>目资源向其他项目偏移风险因素R</t>
    </r>
    <r>
      <rPr>
        <vertAlign val="subscript"/>
        <sz val="10.5"/>
        <color theme="1"/>
        <rFont val="宋体"/>
        <charset val="134"/>
        <scheme val="minor"/>
      </rPr>
      <t>20</t>
    </r>
    <r>
      <rPr>
        <sz val="10.5"/>
        <color theme="1"/>
        <rFont val="宋体"/>
        <charset val="134"/>
        <scheme val="minor"/>
      </rPr>
      <t>样本数量</t>
    </r>
  </si>
  <si>
    <r>
      <t>缺少软件经验教训文档风险因素R</t>
    </r>
    <r>
      <rPr>
        <vertAlign val="subscript"/>
        <sz val="10.5"/>
        <color theme="1"/>
        <rFont val="宋体"/>
        <charset val="134"/>
        <scheme val="minor"/>
      </rPr>
      <t>21</t>
    </r>
    <r>
      <rPr>
        <sz val="10.5"/>
        <color theme="1"/>
        <rFont val="宋体"/>
        <charset val="134"/>
        <scheme val="minor"/>
      </rPr>
      <t>样本数量</t>
    </r>
  </si>
  <si>
    <r>
      <t>中国Android取消授权风险因素R</t>
    </r>
    <r>
      <rPr>
        <vertAlign val="subscript"/>
        <sz val="10.5"/>
        <color theme="1"/>
        <rFont val="宋体"/>
        <charset val="134"/>
        <scheme val="minor"/>
      </rPr>
      <t>22</t>
    </r>
    <r>
      <rPr>
        <sz val="10.5"/>
        <color theme="1"/>
        <rFont val="宋体"/>
        <charset val="134"/>
        <scheme val="minor"/>
      </rPr>
      <t>样本数量</t>
    </r>
  </si>
  <si>
    <r>
      <t>应用无法上架应用市场风险因素R</t>
    </r>
    <r>
      <rPr>
        <vertAlign val="subscript"/>
        <sz val="10.5"/>
        <color theme="1"/>
        <rFont val="宋体"/>
        <charset val="134"/>
        <scheme val="minor"/>
      </rPr>
      <t>23</t>
    </r>
    <r>
      <rPr>
        <sz val="10.5"/>
        <color theme="1"/>
        <rFont val="宋体"/>
        <charset val="134"/>
        <scheme val="minor"/>
      </rPr>
      <t>样本数量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</si>
</sst>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bscript"/>
      <sz val="11"/>
      <color theme="1"/>
      <name val="宋体"/>
      <charset val="134"/>
      <scheme val="minor"/>
    </font>
    <font>
      <vertAlign val="subscript"/>
      <sz val="10.5"/>
      <color theme="1"/>
      <name val="宋体"/>
      <charset val="134"/>
      <scheme val="minor"/>
    </font>
    <font>
      <vertAlign val="subscript"/>
      <sz val="10.5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8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4" borderId="5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25" borderId="10" applyNumberFormat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abSelected="1" workbookViewId="0">
      <selection activeCell="A25" sqref="A25"/>
    </sheetView>
  </sheetViews>
  <sheetFormatPr defaultColWidth="9" defaultRowHeight="13.5" outlineLevelCol="7"/>
  <cols>
    <col min="1" max="1" width="38.75" customWidth="1"/>
    <col min="2" max="2" width="7.5" customWidth="1"/>
    <col min="3" max="3" width="6.375" customWidth="1"/>
    <col min="4" max="4" width="5.875" customWidth="1"/>
    <col min="5" max="5" width="8.25" customWidth="1"/>
    <col min="8" max="8" width="12.625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8">
      <c r="A2" s="1" t="s">
        <v>5</v>
      </c>
      <c r="B2" s="2">
        <v>4</v>
      </c>
      <c r="C2" s="2">
        <v>3</v>
      </c>
      <c r="D2" s="2">
        <v>2</v>
      </c>
      <c r="E2" s="3">
        <v>1</v>
      </c>
      <c r="G2" t="s">
        <v>6</v>
      </c>
      <c r="H2" t="s">
        <v>7</v>
      </c>
    </row>
    <row r="3" ht="15.75" spans="1:8">
      <c r="A3" s="4" t="s">
        <v>8</v>
      </c>
      <c r="B3" s="5">
        <v>201</v>
      </c>
      <c r="C3" s="5">
        <v>39</v>
      </c>
      <c r="D3" s="5">
        <v>2</v>
      </c>
      <c r="E3" s="6">
        <v>0</v>
      </c>
      <c r="F3">
        <f>SUM(B3,C3,D3,E3)</f>
        <v>242</v>
      </c>
      <c r="G3">
        <f>SUM(B3*4,C3*3,D3*2,E3)</f>
        <v>925</v>
      </c>
      <c r="H3">
        <f>SUM(G3/242)</f>
        <v>3.82231404958678</v>
      </c>
    </row>
    <row r="4" ht="15" spans="1:8">
      <c r="A4" s="7" t="s">
        <v>9</v>
      </c>
      <c r="B4" s="5">
        <v>223</v>
      </c>
      <c r="C4" s="5">
        <v>18</v>
      </c>
      <c r="D4" s="5">
        <v>1</v>
      </c>
      <c r="E4" s="6">
        <v>0</v>
      </c>
      <c r="F4">
        <f t="shared" ref="F4:F25" si="0">SUM(B4,C4,D4,E4)</f>
        <v>242</v>
      </c>
      <c r="G4">
        <f t="shared" ref="G4:G25" si="1">SUM(B4*4,C4*3,D4*2,E4)</f>
        <v>948</v>
      </c>
      <c r="H4">
        <f t="shared" ref="H4:H25" si="2">SUM(G4/242)</f>
        <v>3.91735537190083</v>
      </c>
    </row>
    <row r="5" ht="15" spans="1:8">
      <c r="A5" s="7" t="s">
        <v>10</v>
      </c>
      <c r="B5" s="5">
        <v>215</v>
      </c>
      <c r="C5" s="5">
        <v>26</v>
      </c>
      <c r="D5" s="5">
        <v>1</v>
      </c>
      <c r="E5" s="6">
        <v>0</v>
      </c>
      <c r="F5">
        <f t="shared" si="0"/>
        <v>242</v>
      </c>
      <c r="G5">
        <f t="shared" si="1"/>
        <v>940</v>
      </c>
      <c r="H5">
        <f t="shared" si="2"/>
        <v>3.88429752066116</v>
      </c>
    </row>
    <row r="6" ht="15" spans="1:8">
      <c r="A6" s="7" t="s">
        <v>11</v>
      </c>
      <c r="B6" s="5">
        <v>2</v>
      </c>
      <c r="C6" s="5">
        <v>69</v>
      </c>
      <c r="D6" s="5">
        <v>105</v>
      </c>
      <c r="E6" s="6">
        <v>66</v>
      </c>
      <c r="F6">
        <f t="shared" si="0"/>
        <v>242</v>
      </c>
      <c r="G6">
        <f t="shared" si="1"/>
        <v>491</v>
      </c>
      <c r="H6">
        <f t="shared" si="2"/>
        <v>2.02892561983471</v>
      </c>
    </row>
    <row r="7" ht="15" spans="1:8">
      <c r="A7" s="7" t="s">
        <v>12</v>
      </c>
      <c r="B7" s="5">
        <v>11</v>
      </c>
      <c r="C7" s="5">
        <v>87</v>
      </c>
      <c r="D7" s="5">
        <v>97</v>
      </c>
      <c r="E7" s="6">
        <v>47</v>
      </c>
      <c r="F7">
        <f t="shared" si="0"/>
        <v>242</v>
      </c>
      <c r="G7">
        <f t="shared" si="1"/>
        <v>546</v>
      </c>
      <c r="H7">
        <f t="shared" si="2"/>
        <v>2.25619834710744</v>
      </c>
    </row>
    <row r="8" ht="15" spans="1:8">
      <c r="A8" s="7" t="s">
        <v>13</v>
      </c>
      <c r="B8" s="5">
        <v>3</v>
      </c>
      <c r="C8" s="5">
        <v>13</v>
      </c>
      <c r="D8" s="5">
        <v>117</v>
      </c>
      <c r="E8" s="6">
        <v>109</v>
      </c>
      <c r="F8">
        <f t="shared" si="0"/>
        <v>242</v>
      </c>
      <c r="G8">
        <f t="shared" si="1"/>
        <v>394</v>
      </c>
      <c r="H8">
        <f t="shared" si="2"/>
        <v>1.62809917355372</v>
      </c>
    </row>
    <row r="9" ht="15" spans="1:8">
      <c r="A9" s="8" t="s">
        <v>14</v>
      </c>
      <c r="B9" s="5">
        <v>2</v>
      </c>
      <c r="C9" s="5">
        <v>11</v>
      </c>
      <c r="D9" s="5">
        <v>116</v>
      </c>
      <c r="E9" s="6">
        <v>113</v>
      </c>
      <c r="F9">
        <f t="shared" si="0"/>
        <v>242</v>
      </c>
      <c r="G9">
        <f t="shared" si="1"/>
        <v>386</v>
      </c>
      <c r="H9">
        <f t="shared" si="2"/>
        <v>1.59504132231405</v>
      </c>
    </row>
    <row r="10" ht="15" spans="1:8">
      <c r="A10" s="7" t="s">
        <v>15</v>
      </c>
      <c r="B10" s="5">
        <v>189</v>
      </c>
      <c r="C10" s="5">
        <v>37</v>
      </c>
      <c r="D10" s="5">
        <v>16</v>
      </c>
      <c r="E10" s="6">
        <v>0</v>
      </c>
      <c r="F10">
        <f t="shared" si="0"/>
        <v>242</v>
      </c>
      <c r="G10">
        <f t="shared" si="1"/>
        <v>899</v>
      </c>
      <c r="H10">
        <f t="shared" si="2"/>
        <v>3.71487603305785</v>
      </c>
    </row>
    <row r="11" ht="15" spans="1:8">
      <c r="A11" s="7" t="s">
        <v>16</v>
      </c>
      <c r="B11" s="5">
        <v>96</v>
      </c>
      <c r="C11" s="5">
        <v>106</v>
      </c>
      <c r="D11" s="5">
        <v>37</v>
      </c>
      <c r="E11" s="6">
        <v>3</v>
      </c>
      <c r="F11">
        <f t="shared" si="0"/>
        <v>242</v>
      </c>
      <c r="G11">
        <f t="shared" si="1"/>
        <v>779</v>
      </c>
      <c r="H11">
        <f t="shared" si="2"/>
        <v>3.21900826446281</v>
      </c>
    </row>
    <row r="12" ht="15" spans="1:8">
      <c r="A12" s="7" t="s">
        <v>17</v>
      </c>
      <c r="B12" s="5">
        <v>72</v>
      </c>
      <c r="C12" s="5">
        <v>92</v>
      </c>
      <c r="D12" s="5">
        <v>76</v>
      </c>
      <c r="E12" s="6">
        <v>2</v>
      </c>
      <c r="F12">
        <f t="shared" si="0"/>
        <v>242</v>
      </c>
      <c r="G12">
        <f t="shared" si="1"/>
        <v>718</v>
      </c>
      <c r="H12">
        <f t="shared" si="2"/>
        <v>2.96694214876033</v>
      </c>
    </row>
    <row r="13" ht="15" spans="1:8">
      <c r="A13" s="7" t="s">
        <v>18</v>
      </c>
      <c r="B13" s="5">
        <v>32</v>
      </c>
      <c r="C13" s="5">
        <v>96</v>
      </c>
      <c r="D13" s="5">
        <v>89</v>
      </c>
      <c r="E13" s="6">
        <v>25</v>
      </c>
      <c r="F13">
        <f t="shared" si="0"/>
        <v>242</v>
      </c>
      <c r="G13">
        <f t="shared" si="1"/>
        <v>619</v>
      </c>
      <c r="H13">
        <f t="shared" si="2"/>
        <v>2.55785123966942</v>
      </c>
    </row>
    <row r="14" ht="15" spans="1:8">
      <c r="A14" s="7" t="s">
        <v>19</v>
      </c>
      <c r="B14" s="5">
        <v>236</v>
      </c>
      <c r="C14" s="5">
        <v>5</v>
      </c>
      <c r="D14" s="5">
        <v>1</v>
      </c>
      <c r="E14" s="6">
        <v>0</v>
      </c>
      <c r="F14">
        <f t="shared" si="0"/>
        <v>242</v>
      </c>
      <c r="G14">
        <f t="shared" si="1"/>
        <v>961</v>
      </c>
      <c r="H14">
        <f t="shared" si="2"/>
        <v>3.97107438016529</v>
      </c>
    </row>
    <row r="15" ht="15" spans="1:8">
      <c r="A15" s="7" t="s">
        <v>20</v>
      </c>
      <c r="B15" s="5">
        <v>18</v>
      </c>
      <c r="C15" s="5">
        <v>87</v>
      </c>
      <c r="D15" s="5">
        <v>75</v>
      </c>
      <c r="E15" s="6">
        <v>62</v>
      </c>
      <c r="F15">
        <f t="shared" si="0"/>
        <v>242</v>
      </c>
      <c r="G15">
        <f t="shared" si="1"/>
        <v>545</v>
      </c>
      <c r="H15">
        <f t="shared" si="2"/>
        <v>2.25206611570248</v>
      </c>
    </row>
    <row r="16" ht="15" spans="1:8">
      <c r="A16" s="7" t="s">
        <v>21</v>
      </c>
      <c r="B16" s="5">
        <v>183</v>
      </c>
      <c r="C16" s="5">
        <v>54</v>
      </c>
      <c r="D16" s="5">
        <v>2</v>
      </c>
      <c r="E16" s="6">
        <v>0</v>
      </c>
      <c r="F16">
        <f t="shared" si="0"/>
        <v>239</v>
      </c>
      <c r="G16">
        <f t="shared" si="1"/>
        <v>898</v>
      </c>
      <c r="H16">
        <f t="shared" si="2"/>
        <v>3.71074380165289</v>
      </c>
    </row>
    <row r="17" ht="15" spans="1:8">
      <c r="A17" s="7" t="s">
        <v>22</v>
      </c>
      <c r="B17" s="5">
        <v>21</v>
      </c>
      <c r="C17" s="5">
        <v>97</v>
      </c>
      <c r="D17" s="5">
        <v>76</v>
      </c>
      <c r="E17" s="6">
        <v>48</v>
      </c>
      <c r="F17">
        <f t="shared" si="0"/>
        <v>242</v>
      </c>
      <c r="G17">
        <f t="shared" si="1"/>
        <v>575</v>
      </c>
      <c r="H17">
        <f t="shared" si="2"/>
        <v>2.37603305785124</v>
      </c>
    </row>
    <row r="18" ht="15" spans="1:8">
      <c r="A18" s="7" t="s">
        <v>23</v>
      </c>
      <c r="B18" s="5">
        <v>9</v>
      </c>
      <c r="C18" s="5">
        <v>25</v>
      </c>
      <c r="D18" s="5">
        <v>97</v>
      </c>
      <c r="E18" s="6">
        <v>111</v>
      </c>
      <c r="F18">
        <f t="shared" si="0"/>
        <v>242</v>
      </c>
      <c r="G18">
        <f t="shared" si="1"/>
        <v>416</v>
      </c>
      <c r="H18">
        <f t="shared" si="2"/>
        <v>1.71900826446281</v>
      </c>
    </row>
    <row r="19" ht="15" spans="1:8">
      <c r="A19" s="7" t="s">
        <v>24</v>
      </c>
      <c r="B19" s="5">
        <v>7</v>
      </c>
      <c r="C19" s="5">
        <v>23</v>
      </c>
      <c r="D19" s="5">
        <v>117</v>
      </c>
      <c r="E19" s="6">
        <v>95</v>
      </c>
      <c r="F19">
        <f t="shared" si="0"/>
        <v>242</v>
      </c>
      <c r="G19">
        <f t="shared" si="1"/>
        <v>426</v>
      </c>
      <c r="H19">
        <f t="shared" si="2"/>
        <v>1.7603305785124</v>
      </c>
    </row>
    <row r="20" ht="15" spans="1:8">
      <c r="A20" s="7" t="s">
        <v>25</v>
      </c>
      <c r="B20" s="5">
        <v>135</v>
      </c>
      <c r="C20" s="5">
        <v>88</v>
      </c>
      <c r="D20" s="5">
        <v>17</v>
      </c>
      <c r="E20" s="6">
        <v>2</v>
      </c>
      <c r="F20">
        <f t="shared" si="0"/>
        <v>242</v>
      </c>
      <c r="G20">
        <f t="shared" si="1"/>
        <v>840</v>
      </c>
      <c r="H20">
        <f t="shared" si="2"/>
        <v>3.47107438016529</v>
      </c>
    </row>
    <row r="21" ht="15" spans="1:8">
      <c r="A21" s="7" t="s">
        <v>26</v>
      </c>
      <c r="B21" s="5">
        <v>158</v>
      </c>
      <c r="C21" s="5">
        <v>64</v>
      </c>
      <c r="D21" s="5">
        <v>16</v>
      </c>
      <c r="E21" s="6">
        <v>4</v>
      </c>
      <c r="F21">
        <f t="shared" si="0"/>
        <v>242</v>
      </c>
      <c r="G21">
        <f t="shared" si="1"/>
        <v>860</v>
      </c>
      <c r="H21">
        <f t="shared" si="2"/>
        <v>3.55371900826446</v>
      </c>
    </row>
    <row r="22" ht="15" spans="1:8">
      <c r="A22" s="7" t="s">
        <v>27</v>
      </c>
      <c r="B22" s="5">
        <v>192</v>
      </c>
      <c r="C22" s="5">
        <v>42</v>
      </c>
      <c r="D22" s="5">
        <v>5</v>
      </c>
      <c r="E22" s="6">
        <v>3</v>
      </c>
      <c r="F22">
        <f t="shared" si="0"/>
        <v>242</v>
      </c>
      <c r="G22">
        <f t="shared" si="1"/>
        <v>907</v>
      </c>
      <c r="H22">
        <f t="shared" si="2"/>
        <v>3.74793388429752</v>
      </c>
    </row>
    <row r="23" ht="15" spans="1:8">
      <c r="A23" s="7" t="s">
        <v>28</v>
      </c>
      <c r="B23" s="5">
        <v>10</v>
      </c>
      <c r="C23" s="5">
        <v>36</v>
      </c>
      <c r="D23" s="5">
        <v>156</v>
      </c>
      <c r="E23" s="6">
        <v>40</v>
      </c>
      <c r="F23">
        <f t="shared" si="0"/>
        <v>242</v>
      </c>
      <c r="G23">
        <f t="shared" si="1"/>
        <v>500</v>
      </c>
      <c r="H23">
        <f t="shared" si="2"/>
        <v>2.06611570247934</v>
      </c>
    </row>
    <row r="24" ht="15" spans="1:8">
      <c r="A24" s="7" t="s">
        <v>29</v>
      </c>
      <c r="B24" s="5">
        <v>239</v>
      </c>
      <c r="C24" s="5">
        <v>3</v>
      </c>
      <c r="D24" s="5">
        <v>0</v>
      </c>
      <c r="E24" s="6">
        <v>0</v>
      </c>
      <c r="F24">
        <f t="shared" si="0"/>
        <v>242</v>
      </c>
      <c r="G24">
        <f t="shared" si="1"/>
        <v>965</v>
      </c>
      <c r="H24">
        <f t="shared" si="2"/>
        <v>3.98760330578512</v>
      </c>
    </row>
    <row r="25" ht="15" spans="1:8">
      <c r="A25" s="7" t="s">
        <v>30</v>
      </c>
      <c r="B25" s="5">
        <v>10</v>
      </c>
      <c r="C25" s="5">
        <v>78</v>
      </c>
      <c r="D25" s="5">
        <v>89</v>
      </c>
      <c r="E25" s="6">
        <v>65</v>
      </c>
      <c r="F25">
        <f t="shared" si="0"/>
        <v>242</v>
      </c>
      <c r="G25">
        <f t="shared" si="1"/>
        <v>517</v>
      </c>
      <c r="H25">
        <f t="shared" si="2"/>
        <v>2.13636363636364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朱骏</dc:creator>
  <cp:lastModifiedBy>你</cp:lastModifiedBy>
  <dcterms:created xsi:type="dcterms:W3CDTF">2022-02-28T02:51:00Z</dcterms:created>
  <dcterms:modified xsi:type="dcterms:W3CDTF">2022-02-28T16:26:41Z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B7E4CC90F26345F59DC4E05D1E7EFB7A</vt:lpwstr>
  </property>
  <property fmtid="{D5CDD505-2E9C-101B-9397-08002B2CF9AE}" pid="3" name="KSOProductBuildVer">
    <vt:lpwstr>2052-11.1.0.11294</vt:lpwstr>
  </property>
</Properties>
</file>