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paper\Mypaper\tables\"/>
    </mc:Choice>
  </mc:AlternateContent>
  <xr:revisionPtr revIDLastSave="0" documentId="13_ncr:1_{73D140BE-2A2E-489A-B561-928FBFBE2C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G24" i="1"/>
  <c r="H23" i="1"/>
  <c r="I23" i="1" s="1"/>
  <c r="G23" i="1"/>
  <c r="I22" i="1"/>
  <c r="H22" i="1"/>
  <c r="G22" i="1"/>
  <c r="I21" i="1"/>
  <c r="H21" i="1"/>
  <c r="G21" i="1"/>
  <c r="H20" i="1"/>
  <c r="I20" i="1" s="1"/>
  <c r="G20" i="1"/>
  <c r="I19" i="1"/>
  <c r="H19" i="1"/>
  <c r="G19" i="1"/>
  <c r="H18" i="1"/>
  <c r="I18" i="1" s="1"/>
  <c r="G18" i="1"/>
  <c r="H17" i="1"/>
  <c r="I17" i="1" s="1"/>
  <c r="G17" i="1"/>
  <c r="I16" i="1"/>
  <c r="H16" i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I11" i="1"/>
  <c r="H11" i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I5" i="1"/>
  <c r="H5" i="1"/>
  <c r="G5" i="1"/>
  <c r="H4" i="1"/>
  <c r="I4" i="1" s="1"/>
  <c r="G4" i="1"/>
  <c r="I3" i="1"/>
  <c r="H3" i="1"/>
  <c r="G3" i="1"/>
  <c r="H2" i="1"/>
  <c r="I2" i="1" s="1"/>
  <c r="G2" i="1"/>
</calcChain>
</file>

<file path=xl/sharedStrings.xml><?xml version="1.0" encoding="utf-8"?>
<sst xmlns="http://schemas.openxmlformats.org/spreadsheetml/2006/main" count="36" uniqueCount="36">
  <si>
    <t>风险发生概率</t>
  </si>
  <si>
    <t>特别高</t>
  </si>
  <si>
    <t>高</t>
  </si>
  <si>
    <t>一般</t>
  </si>
  <si>
    <t>低</t>
  </si>
  <si>
    <t>特别低</t>
  </si>
  <si>
    <r>
      <t>需求不明确风险因素R</t>
    </r>
    <r>
      <rPr>
        <vertAlign val="subscript"/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样本数量</t>
    </r>
  </si>
  <si>
    <r>
      <t>需求蔓延风险因素R</t>
    </r>
    <r>
      <rPr>
        <vertAlign val="subscript"/>
        <sz val="10.5"/>
        <color theme="1"/>
        <rFont val="宋体"/>
        <family val="3"/>
        <charset val="134"/>
        <scheme val="minor"/>
      </rPr>
      <t>2</t>
    </r>
    <r>
      <rPr>
        <sz val="10.5"/>
        <color theme="1"/>
        <rFont val="宋体"/>
        <family val="3"/>
        <charset val="134"/>
        <scheme val="minor"/>
      </rPr>
      <t>样本数量</t>
    </r>
  </si>
  <si>
    <r>
      <t>需求持续变更风险因素R</t>
    </r>
    <r>
      <rPr>
        <vertAlign val="subscript"/>
        <sz val="10.5"/>
        <color theme="1"/>
        <rFont val="宋体"/>
        <family val="3"/>
        <charset val="134"/>
        <scheme val="minor"/>
      </rPr>
      <t>3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</si>
  <si>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技术过于新颖风险因素R</t>
    </r>
    <r>
      <rPr>
        <vertAlign val="subscript"/>
        <sz val="10.5"/>
        <color theme="1"/>
        <rFont val="宋体"/>
        <family val="3"/>
        <charset val="134"/>
        <scheme val="minor"/>
      </rPr>
      <t>4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</si>
  <si>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网络攻击风险因素R</t>
    </r>
    <r>
      <rPr>
        <vertAlign val="subscript"/>
        <sz val="10.5"/>
        <color theme="1"/>
        <rFont val="宋体"/>
        <family val="3"/>
        <charset val="134"/>
        <scheme val="minor"/>
      </rPr>
      <t>5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</si>
  <si>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开发工具的选择风险因素R</t>
    </r>
    <r>
      <rPr>
        <vertAlign val="subscript"/>
        <sz val="10.5"/>
        <color theme="1"/>
        <rFont val="宋体"/>
        <family val="3"/>
        <charset val="134"/>
        <scheme val="minor"/>
      </rPr>
      <t>6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</si>
  <si>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</rPr>
      <t>开发语言的选择风险因素R</t>
    </r>
    <r>
      <rPr>
        <vertAlign val="subscript"/>
        <sz val="10.5"/>
        <color theme="1"/>
        <rFont val="宋体"/>
        <family val="3"/>
        <charset val="134"/>
      </rPr>
      <t>7</t>
    </r>
    <r>
      <rPr>
        <sz val="10.5"/>
        <color theme="1"/>
        <rFont val="宋体"/>
        <family val="3"/>
        <charset val="134"/>
      </rPr>
      <t>样本数量</t>
    </r>
  </si>
  <si>
    <r>
      <rPr>
        <sz val="10.5"/>
        <color theme="1"/>
        <rFont val="宋体"/>
        <family val="3"/>
        <charset val="134"/>
        <scheme val="minor"/>
      </rPr>
      <t>人员离职风险因素R</t>
    </r>
    <r>
      <rPr>
        <vertAlign val="subscript"/>
        <sz val="10.5"/>
        <color theme="1"/>
        <rFont val="宋体"/>
        <family val="3"/>
        <charset val="134"/>
        <scheme val="minor"/>
      </rPr>
      <t>8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</si>
  <si>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开发人员的团队协作能力风险因素R</t>
    </r>
    <r>
      <rPr>
        <vertAlign val="subscript"/>
        <sz val="10.5"/>
        <color theme="1"/>
        <rFont val="宋体"/>
        <family val="3"/>
        <charset val="134"/>
        <scheme val="minor"/>
      </rPr>
      <t>9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</si>
  <si>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项目成员缺少主动性风险因素R</t>
    </r>
    <r>
      <rPr>
        <vertAlign val="subscript"/>
        <sz val="10.5"/>
        <color theme="1"/>
        <rFont val="宋体"/>
        <family val="3"/>
        <charset val="134"/>
        <scheme val="minor"/>
      </rPr>
      <t>10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</si>
  <si>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项目经理管理能力风险因素R</t>
    </r>
    <r>
      <rPr>
        <vertAlign val="subscript"/>
        <sz val="10.5"/>
        <color theme="1"/>
        <rFont val="宋体"/>
        <family val="3"/>
        <charset val="134"/>
        <scheme val="minor"/>
      </rPr>
      <t>11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</si>
  <si>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团队成员沟通风险因素R</t>
    </r>
    <r>
      <rPr>
        <vertAlign val="subscript"/>
        <sz val="10.5"/>
        <color theme="1"/>
        <rFont val="宋体"/>
        <family val="3"/>
        <charset val="134"/>
        <scheme val="minor"/>
      </rPr>
      <t>12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</si>
  <si>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项目经理专业性不强风险因素R</t>
    </r>
    <r>
      <rPr>
        <vertAlign val="subscript"/>
        <sz val="10.5"/>
        <color theme="1"/>
        <rFont val="宋体"/>
        <family val="3"/>
        <charset val="134"/>
        <scheme val="minor"/>
      </rPr>
      <t>13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</si>
  <si>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缺乏公司高层支持风险因素R</t>
    </r>
    <r>
      <rPr>
        <vertAlign val="subscript"/>
        <sz val="10.5"/>
        <color theme="1"/>
        <rFont val="宋体"/>
        <family val="3"/>
        <charset val="134"/>
        <scheme val="minor"/>
      </rPr>
      <t>14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</si>
  <si>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用户预期过高风险因素R</t>
    </r>
    <r>
      <rPr>
        <vertAlign val="subscript"/>
        <sz val="10.5"/>
        <color theme="1"/>
        <rFont val="宋体"/>
        <family val="3"/>
        <charset val="134"/>
        <scheme val="minor"/>
      </rPr>
      <t>15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</si>
  <si>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用户与软件开发人员有冲突风险因素R</t>
    </r>
    <r>
      <rPr>
        <vertAlign val="subscript"/>
        <sz val="10.5"/>
        <color theme="1"/>
        <rFont val="宋体"/>
        <family val="3"/>
        <charset val="134"/>
        <scheme val="minor"/>
      </rPr>
      <t>16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</si>
  <si>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用户参与度不足风险因素R</t>
    </r>
    <r>
      <rPr>
        <vertAlign val="subscript"/>
        <sz val="10.5"/>
        <color theme="1"/>
        <rFont val="宋体"/>
        <family val="3"/>
        <charset val="134"/>
        <scheme val="minor"/>
      </rPr>
      <t>17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</si>
  <si>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供应商延迟交付风险因素R</t>
    </r>
    <r>
      <rPr>
        <vertAlign val="subscript"/>
        <sz val="10.5"/>
        <color theme="1"/>
        <rFont val="宋体"/>
        <family val="3"/>
        <charset val="134"/>
        <scheme val="minor"/>
      </rPr>
      <t>18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</si>
  <si>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供应商技术支持力度不够风险因素R</t>
    </r>
    <r>
      <rPr>
        <vertAlign val="subscript"/>
        <sz val="10.5"/>
        <color theme="1"/>
        <rFont val="宋体"/>
        <family val="3"/>
        <charset val="134"/>
        <scheme val="minor"/>
      </rPr>
      <t>19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</si>
  <si>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目资源向其他项目偏移风险因素R</t>
    </r>
    <r>
      <rPr>
        <vertAlign val="subscript"/>
        <sz val="10.5"/>
        <color theme="1"/>
        <rFont val="宋体"/>
        <family val="3"/>
        <charset val="134"/>
        <scheme val="minor"/>
      </rPr>
      <t>20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</si>
  <si>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缺少软件经验教训文档风险因素R</t>
    </r>
    <r>
      <rPr>
        <vertAlign val="subscript"/>
        <sz val="10.5"/>
        <color theme="1"/>
        <rFont val="宋体"/>
        <family val="3"/>
        <charset val="134"/>
        <scheme val="minor"/>
      </rPr>
      <t>21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</si>
  <si>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中国Android被取消授权风险因素R</t>
    </r>
    <r>
      <rPr>
        <vertAlign val="subscript"/>
        <sz val="10.5"/>
        <color theme="1"/>
        <rFont val="宋体"/>
        <family val="3"/>
        <charset val="134"/>
        <scheme val="minor"/>
      </rPr>
      <t>22</t>
    </r>
    <r>
      <rPr>
        <sz val="10.5"/>
        <color theme="1"/>
        <rFont val="宋体"/>
        <family val="3"/>
        <charset val="134"/>
        <scheme val="minor"/>
      </rPr>
      <t>样本数量</t>
    </r>
  </si>
  <si>
    <r>
      <rPr>
        <sz val="10.5"/>
        <color theme="1"/>
        <rFont val="宋体"/>
        <family val="3"/>
        <charset val="134"/>
        <scheme val="minor"/>
      </rPr>
      <t>应用无法上架应用市场风险因素R</t>
    </r>
    <r>
      <rPr>
        <vertAlign val="subscript"/>
        <sz val="10.5"/>
        <color theme="1"/>
        <rFont val="宋体"/>
        <family val="3"/>
        <charset val="134"/>
        <scheme val="minor"/>
      </rPr>
      <t>23</t>
    </r>
    <r>
      <rPr>
        <sz val="10.5"/>
        <color theme="1"/>
        <rFont val="宋体"/>
        <family val="3"/>
        <charset val="134"/>
        <scheme val="minor"/>
      </rPr>
      <t>样本数量</t>
    </r>
  </si>
  <si>
    <t>分数</t>
  </si>
  <si>
    <t>0.8-1.0</t>
  </si>
  <si>
    <t>0.6-0.8</t>
  </si>
  <si>
    <t>0.4-0.6</t>
  </si>
  <si>
    <t>0.2-0.4</t>
  </si>
  <si>
    <t>0.0-0.2</t>
  </si>
  <si>
    <t>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</si>
</sst>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thick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thin">
        <color auto="1"/>
      </bottom>
      <diagonal/>
    </border>
    <border>
      <left style="dotted">
        <color auto="1"/>
      </left>
      <right/>
      <top style="thick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30" zoomScaleNormal="130" workbookViewId="0">
      <selection sqref="A1:F24"/>
    </sheetView>
  </sheetViews>
  <sheetFormatPr defaultColWidth="9" defaultRowHeight="13.5" x14ac:dyDescent="0.15"/>
  <cols>
    <col min="1" max="1" width="38.125" customWidth="1"/>
    <col min="2" max="2" width="7" customWidth="1"/>
    <col min="3" max="3" width="4.75" customWidth="1"/>
    <col min="4" max="4" width="4.875" customWidth="1"/>
    <col min="5" max="5" width="3.875" customWidth="1"/>
    <col min="6" max="6" width="6" customWidth="1"/>
    <col min="7" max="7" width="14.375" customWidth="1"/>
    <col min="9" max="9" width="12.625"/>
  </cols>
  <sheetData>
    <row r="1" spans="1:10" ht="14.25" thickTop="1" x14ac:dyDescent="0.1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J1">
        <v>1</v>
      </c>
    </row>
    <row r="2" spans="1:10" ht="16.5" x14ac:dyDescent="0.15">
      <c r="A2" s="10" t="s">
        <v>6</v>
      </c>
      <c r="B2" s="11">
        <v>219</v>
      </c>
      <c r="C2" s="11">
        <v>12</v>
      </c>
      <c r="D2" s="11">
        <v>7</v>
      </c>
      <c r="E2" s="11">
        <v>3</v>
      </c>
      <c r="F2" s="12">
        <v>1</v>
      </c>
      <c r="G2">
        <f t="shared" ref="G2:G24" si="0">SUM(B2:F2)</f>
        <v>242</v>
      </c>
      <c r="H2">
        <f t="shared" ref="H2:H24" si="1">SUM(B2*0.9,C2*0.7,D2*0.5,E2*0.3,F2*0.1)</f>
        <v>210</v>
      </c>
      <c r="I2">
        <f t="shared" ref="I2:I24" si="2">AVERAGE(H2/242)</f>
        <v>0.86776859504132231</v>
      </c>
      <c r="J2">
        <v>1</v>
      </c>
    </row>
    <row r="3" spans="1:10" ht="14.25" x14ac:dyDescent="0.15">
      <c r="A3" s="5" t="s">
        <v>7</v>
      </c>
      <c r="B3" s="3">
        <v>123</v>
      </c>
      <c r="C3" s="3">
        <v>80</v>
      </c>
      <c r="D3" s="3">
        <v>21</v>
      </c>
      <c r="E3" s="3">
        <v>13</v>
      </c>
      <c r="F3" s="4">
        <v>5</v>
      </c>
      <c r="G3">
        <f t="shared" si="0"/>
        <v>242</v>
      </c>
      <c r="H3">
        <f t="shared" si="1"/>
        <v>181.6</v>
      </c>
      <c r="I3">
        <f t="shared" si="2"/>
        <v>0.75041322314049586</v>
      </c>
      <c r="J3">
        <v>2</v>
      </c>
    </row>
    <row r="4" spans="1:10" ht="14.25" x14ac:dyDescent="0.15">
      <c r="A4" s="5" t="s">
        <v>8</v>
      </c>
      <c r="B4" s="3">
        <v>178</v>
      </c>
      <c r="C4" s="3">
        <v>28</v>
      </c>
      <c r="D4" s="3">
        <v>20</v>
      </c>
      <c r="E4" s="3">
        <v>11</v>
      </c>
      <c r="F4" s="4">
        <v>5</v>
      </c>
      <c r="G4">
        <f t="shared" si="0"/>
        <v>242</v>
      </c>
      <c r="H4">
        <f t="shared" si="1"/>
        <v>193.60000000000002</v>
      </c>
      <c r="I4">
        <f t="shared" si="2"/>
        <v>0.8</v>
      </c>
      <c r="J4">
        <v>3</v>
      </c>
    </row>
    <row r="5" spans="1:10" ht="14.25" x14ac:dyDescent="0.15">
      <c r="A5" s="5" t="s">
        <v>9</v>
      </c>
      <c r="B5" s="3">
        <v>6</v>
      </c>
      <c r="C5" s="3">
        <v>16</v>
      </c>
      <c r="D5" s="3">
        <v>34</v>
      </c>
      <c r="E5" s="3">
        <v>165</v>
      </c>
      <c r="F5" s="4">
        <v>21</v>
      </c>
      <c r="G5">
        <f t="shared" si="0"/>
        <v>242</v>
      </c>
      <c r="H5">
        <f t="shared" si="1"/>
        <v>85.199999999999989</v>
      </c>
      <c r="I5">
        <f t="shared" si="2"/>
        <v>0.35206611570247931</v>
      </c>
      <c r="J5">
        <v>4</v>
      </c>
    </row>
    <row r="6" spans="1:10" ht="14.25" x14ac:dyDescent="0.15">
      <c r="A6" s="5" t="s">
        <v>10</v>
      </c>
      <c r="B6" s="3">
        <v>10</v>
      </c>
      <c r="C6" s="3">
        <v>20</v>
      </c>
      <c r="D6" s="3">
        <v>52</v>
      </c>
      <c r="E6" s="3">
        <v>148</v>
      </c>
      <c r="F6" s="4">
        <v>12</v>
      </c>
      <c r="G6">
        <f t="shared" si="0"/>
        <v>242</v>
      </c>
      <c r="H6">
        <f t="shared" si="1"/>
        <v>94.600000000000009</v>
      </c>
      <c r="I6">
        <f t="shared" si="2"/>
        <v>0.39090909090909093</v>
      </c>
      <c r="J6">
        <v>5</v>
      </c>
    </row>
    <row r="7" spans="1:10" ht="14.25" x14ac:dyDescent="0.15">
      <c r="A7" s="5" t="s">
        <v>11</v>
      </c>
      <c r="B7" s="3">
        <v>1</v>
      </c>
      <c r="C7" s="3">
        <v>8</v>
      </c>
      <c r="D7" s="3">
        <v>38</v>
      </c>
      <c r="E7" s="3">
        <v>93</v>
      </c>
      <c r="F7" s="4">
        <v>102</v>
      </c>
      <c r="G7">
        <f t="shared" si="0"/>
        <v>242</v>
      </c>
      <c r="H7">
        <f t="shared" si="1"/>
        <v>63.6</v>
      </c>
      <c r="I7">
        <f t="shared" si="2"/>
        <v>0.2628099173553719</v>
      </c>
      <c r="J7">
        <v>6</v>
      </c>
    </row>
    <row r="8" spans="1:10" ht="14.25" x14ac:dyDescent="0.15">
      <c r="A8" s="6" t="s">
        <v>12</v>
      </c>
      <c r="B8" s="3">
        <v>2</v>
      </c>
      <c r="C8" s="3">
        <v>11</v>
      </c>
      <c r="D8" s="3">
        <v>28</v>
      </c>
      <c r="E8" s="3">
        <v>113</v>
      </c>
      <c r="F8" s="4">
        <v>88</v>
      </c>
      <c r="G8">
        <f t="shared" si="0"/>
        <v>242</v>
      </c>
      <c r="H8">
        <f t="shared" si="1"/>
        <v>66.2</v>
      </c>
      <c r="I8">
        <f t="shared" si="2"/>
        <v>0.27355371900826447</v>
      </c>
      <c r="J8">
        <v>7</v>
      </c>
    </row>
    <row r="9" spans="1:10" ht="14.25" x14ac:dyDescent="0.15">
      <c r="A9" s="5" t="s">
        <v>13</v>
      </c>
      <c r="B9" s="3">
        <v>167</v>
      </c>
      <c r="C9" s="3">
        <v>43</v>
      </c>
      <c r="D9" s="3">
        <v>21</v>
      </c>
      <c r="E9" s="3">
        <v>8</v>
      </c>
      <c r="F9" s="4">
        <v>3</v>
      </c>
      <c r="G9">
        <f t="shared" si="0"/>
        <v>242</v>
      </c>
      <c r="H9">
        <f t="shared" si="1"/>
        <v>193.60000000000002</v>
      </c>
      <c r="I9">
        <f t="shared" si="2"/>
        <v>0.8</v>
      </c>
      <c r="J9">
        <v>8</v>
      </c>
    </row>
    <row r="10" spans="1:10" ht="14.25" x14ac:dyDescent="0.15">
      <c r="A10" s="5" t="s">
        <v>14</v>
      </c>
      <c r="B10" s="3">
        <v>23</v>
      </c>
      <c r="C10" s="3">
        <v>55</v>
      </c>
      <c r="D10" s="3">
        <v>123</v>
      </c>
      <c r="E10" s="3">
        <v>39</v>
      </c>
      <c r="F10" s="4">
        <v>2</v>
      </c>
      <c r="G10">
        <f t="shared" si="0"/>
        <v>242</v>
      </c>
      <c r="H10">
        <f t="shared" si="1"/>
        <v>132.6</v>
      </c>
      <c r="I10">
        <f t="shared" si="2"/>
        <v>0.54793388429752066</v>
      </c>
      <c r="J10">
        <v>9</v>
      </c>
    </row>
    <row r="11" spans="1:10" ht="14.25" x14ac:dyDescent="0.15">
      <c r="A11" s="5" t="s">
        <v>15</v>
      </c>
      <c r="B11" s="3">
        <v>47</v>
      </c>
      <c r="C11" s="3">
        <v>67</v>
      </c>
      <c r="D11" s="3">
        <v>83</v>
      </c>
      <c r="E11" s="3">
        <v>33</v>
      </c>
      <c r="F11" s="4">
        <v>12</v>
      </c>
      <c r="G11">
        <f t="shared" si="0"/>
        <v>242</v>
      </c>
      <c r="H11">
        <f t="shared" si="1"/>
        <v>141.79999999999998</v>
      </c>
      <c r="I11">
        <f t="shared" si="2"/>
        <v>0.58595041322314045</v>
      </c>
      <c r="J11">
        <v>10</v>
      </c>
    </row>
    <row r="12" spans="1:10" ht="14.25" x14ac:dyDescent="0.15">
      <c r="A12" s="5" t="s">
        <v>16</v>
      </c>
      <c r="B12" s="3">
        <v>56</v>
      </c>
      <c r="C12" s="3">
        <v>92</v>
      </c>
      <c r="D12" s="3">
        <v>63</v>
      </c>
      <c r="E12" s="3">
        <v>22</v>
      </c>
      <c r="F12" s="4">
        <v>9</v>
      </c>
      <c r="G12">
        <f t="shared" si="0"/>
        <v>242</v>
      </c>
      <c r="H12">
        <f t="shared" si="1"/>
        <v>153.79999999999998</v>
      </c>
      <c r="I12">
        <f t="shared" si="2"/>
        <v>0.63553719008264453</v>
      </c>
      <c r="J12">
        <v>11</v>
      </c>
    </row>
    <row r="13" spans="1:10" ht="14.25" x14ac:dyDescent="0.15">
      <c r="A13" s="5" t="s">
        <v>17</v>
      </c>
      <c r="B13" s="3">
        <v>228</v>
      </c>
      <c r="C13" s="3">
        <v>7</v>
      </c>
      <c r="D13" s="3">
        <v>5</v>
      </c>
      <c r="E13" s="3">
        <v>2</v>
      </c>
      <c r="F13" s="4">
        <v>0</v>
      </c>
      <c r="G13">
        <f t="shared" si="0"/>
        <v>242</v>
      </c>
      <c r="H13">
        <f t="shared" si="1"/>
        <v>213.20000000000002</v>
      </c>
      <c r="I13">
        <f t="shared" si="2"/>
        <v>0.88099173553719012</v>
      </c>
      <c r="J13">
        <v>12</v>
      </c>
    </row>
    <row r="14" spans="1:10" ht="14.25" x14ac:dyDescent="0.15">
      <c r="A14" s="5" t="s">
        <v>18</v>
      </c>
      <c r="B14" s="3">
        <v>35</v>
      </c>
      <c r="C14" s="3">
        <v>63</v>
      </c>
      <c r="D14" s="3">
        <v>81</v>
      </c>
      <c r="E14" s="3">
        <v>53</v>
      </c>
      <c r="F14" s="4">
        <v>10</v>
      </c>
      <c r="G14">
        <f t="shared" si="0"/>
        <v>242</v>
      </c>
      <c r="H14">
        <f t="shared" si="1"/>
        <v>133</v>
      </c>
      <c r="I14">
        <f t="shared" si="2"/>
        <v>0.54958677685950408</v>
      </c>
      <c r="J14">
        <v>13</v>
      </c>
    </row>
    <row r="15" spans="1:10" ht="14.25" x14ac:dyDescent="0.15">
      <c r="A15" s="5" t="s">
        <v>19</v>
      </c>
      <c r="B15" s="3">
        <v>161</v>
      </c>
      <c r="C15" s="3">
        <v>57</v>
      </c>
      <c r="D15" s="3">
        <v>19</v>
      </c>
      <c r="E15" s="3">
        <v>3</v>
      </c>
      <c r="F15" s="4">
        <v>2</v>
      </c>
      <c r="G15">
        <f t="shared" si="0"/>
        <v>242</v>
      </c>
      <c r="H15">
        <f t="shared" si="1"/>
        <v>195.4</v>
      </c>
      <c r="I15">
        <f t="shared" si="2"/>
        <v>0.80743801652892566</v>
      </c>
      <c r="J15">
        <v>14</v>
      </c>
    </row>
    <row r="16" spans="1:10" ht="14.25" x14ac:dyDescent="0.15">
      <c r="A16" s="5" t="s">
        <v>20</v>
      </c>
      <c r="B16" s="3">
        <v>20</v>
      </c>
      <c r="C16" s="3">
        <v>56</v>
      </c>
      <c r="D16" s="3">
        <v>89</v>
      </c>
      <c r="E16" s="3">
        <v>65</v>
      </c>
      <c r="F16" s="4">
        <v>12</v>
      </c>
      <c r="G16">
        <f t="shared" si="0"/>
        <v>242</v>
      </c>
      <c r="H16">
        <f t="shared" si="1"/>
        <v>122.39999999999999</v>
      </c>
      <c r="I16">
        <f t="shared" si="2"/>
        <v>0.50578512396694209</v>
      </c>
      <c r="J16">
        <v>15</v>
      </c>
    </row>
    <row r="17" spans="1:10" ht="14.25" x14ac:dyDescent="0.15">
      <c r="A17" s="5" t="s">
        <v>21</v>
      </c>
      <c r="B17" s="3">
        <v>4</v>
      </c>
      <c r="C17" s="3">
        <v>14</v>
      </c>
      <c r="D17" s="3">
        <v>42</v>
      </c>
      <c r="E17" s="3">
        <v>139</v>
      </c>
      <c r="F17" s="4">
        <v>43</v>
      </c>
      <c r="G17">
        <f t="shared" si="0"/>
        <v>242</v>
      </c>
      <c r="H17">
        <f t="shared" si="1"/>
        <v>80.399999999999991</v>
      </c>
      <c r="I17">
        <f t="shared" si="2"/>
        <v>0.33223140495867765</v>
      </c>
      <c r="J17">
        <v>16</v>
      </c>
    </row>
    <row r="18" spans="1:10" ht="14.25" x14ac:dyDescent="0.15">
      <c r="A18" s="5" t="s">
        <v>22</v>
      </c>
      <c r="B18" s="3">
        <v>4</v>
      </c>
      <c r="C18" s="3">
        <v>8</v>
      </c>
      <c r="D18" s="3">
        <v>48</v>
      </c>
      <c r="E18" s="3">
        <v>128</v>
      </c>
      <c r="F18" s="4">
        <v>53</v>
      </c>
      <c r="G18">
        <f t="shared" si="0"/>
        <v>241</v>
      </c>
      <c r="H18">
        <f t="shared" si="1"/>
        <v>76.899999999999991</v>
      </c>
      <c r="I18">
        <f t="shared" si="2"/>
        <v>0.31776859504132227</v>
      </c>
      <c r="J18">
        <v>17</v>
      </c>
    </row>
    <row r="19" spans="1:10" ht="14.25" x14ac:dyDescent="0.15">
      <c r="A19" s="5" t="s">
        <v>23</v>
      </c>
      <c r="B19" s="3">
        <v>5</v>
      </c>
      <c r="C19" s="3">
        <v>16</v>
      </c>
      <c r="D19" s="3">
        <v>48</v>
      </c>
      <c r="E19" s="3">
        <v>107</v>
      </c>
      <c r="F19" s="4">
        <v>66</v>
      </c>
      <c r="G19">
        <f t="shared" si="0"/>
        <v>242</v>
      </c>
      <c r="H19">
        <f t="shared" si="1"/>
        <v>78.400000000000006</v>
      </c>
      <c r="I19">
        <f t="shared" si="2"/>
        <v>0.32396694214876037</v>
      </c>
      <c r="J19">
        <v>18</v>
      </c>
    </row>
    <row r="20" spans="1:10" ht="14.25" x14ac:dyDescent="0.15">
      <c r="A20" s="5" t="s">
        <v>24</v>
      </c>
      <c r="B20" s="3">
        <v>15</v>
      </c>
      <c r="C20" s="3">
        <v>42</v>
      </c>
      <c r="D20" s="3">
        <v>97</v>
      </c>
      <c r="E20" s="3">
        <v>67</v>
      </c>
      <c r="F20" s="4">
        <v>21</v>
      </c>
      <c r="G20">
        <f t="shared" si="0"/>
        <v>242</v>
      </c>
      <c r="H20">
        <f t="shared" si="1"/>
        <v>113.6</v>
      </c>
      <c r="I20">
        <f t="shared" si="2"/>
        <v>0.46942148760330576</v>
      </c>
      <c r="J20">
        <v>19</v>
      </c>
    </row>
    <row r="21" spans="1:10" ht="14.25" x14ac:dyDescent="0.15">
      <c r="A21" s="5" t="s">
        <v>25</v>
      </c>
      <c r="B21" s="3">
        <v>12</v>
      </c>
      <c r="C21" s="3">
        <v>14</v>
      </c>
      <c r="D21" s="3">
        <v>59</v>
      </c>
      <c r="E21" s="3">
        <v>87</v>
      </c>
      <c r="F21" s="4">
        <v>70</v>
      </c>
      <c r="G21">
        <f t="shared" si="0"/>
        <v>242</v>
      </c>
      <c r="H21">
        <f t="shared" si="1"/>
        <v>83.2</v>
      </c>
      <c r="I21">
        <f t="shared" si="2"/>
        <v>0.34380165289256198</v>
      </c>
      <c r="J21">
        <v>20</v>
      </c>
    </row>
    <row r="22" spans="1:10" ht="14.25" x14ac:dyDescent="0.15">
      <c r="A22" s="5" t="s">
        <v>26</v>
      </c>
      <c r="B22" s="3">
        <v>8</v>
      </c>
      <c r="C22" s="3">
        <v>11</v>
      </c>
      <c r="D22" s="3">
        <v>35</v>
      </c>
      <c r="E22" s="3">
        <v>75</v>
      </c>
      <c r="F22" s="4">
        <v>111</v>
      </c>
      <c r="G22">
        <f t="shared" si="0"/>
        <v>240</v>
      </c>
      <c r="H22">
        <f t="shared" si="1"/>
        <v>66</v>
      </c>
      <c r="I22">
        <f t="shared" si="2"/>
        <v>0.27272727272727271</v>
      </c>
      <c r="J22">
        <v>21</v>
      </c>
    </row>
    <row r="23" spans="1:10" ht="14.25" x14ac:dyDescent="0.15">
      <c r="A23" s="5" t="s">
        <v>27</v>
      </c>
      <c r="B23" s="3">
        <v>0</v>
      </c>
      <c r="C23" s="3">
        <v>0</v>
      </c>
      <c r="D23" s="3">
        <v>4</v>
      </c>
      <c r="E23" s="3">
        <v>22</v>
      </c>
      <c r="F23" s="4">
        <v>216</v>
      </c>
      <c r="G23">
        <f t="shared" si="0"/>
        <v>242</v>
      </c>
      <c r="H23">
        <f t="shared" si="1"/>
        <v>30.200000000000003</v>
      </c>
      <c r="I23">
        <f t="shared" si="2"/>
        <v>0.12479338842975207</v>
      </c>
      <c r="J23">
        <v>22</v>
      </c>
    </row>
    <row r="24" spans="1:10" ht="15" thickBot="1" x14ac:dyDescent="0.2">
      <c r="A24" s="7" t="s">
        <v>28</v>
      </c>
      <c r="B24" s="8">
        <v>0</v>
      </c>
      <c r="C24" s="8">
        <v>1</v>
      </c>
      <c r="D24" s="8">
        <v>17</v>
      </c>
      <c r="E24" s="8">
        <v>45</v>
      </c>
      <c r="F24" s="9">
        <v>179</v>
      </c>
      <c r="G24">
        <f t="shared" si="0"/>
        <v>242</v>
      </c>
      <c r="H24">
        <f t="shared" si="1"/>
        <v>40.6</v>
      </c>
      <c r="I24">
        <f t="shared" si="2"/>
        <v>0.16776859504132233</v>
      </c>
      <c r="J24">
        <v>23</v>
      </c>
    </row>
    <row r="25" spans="1:10" ht="14.25" thickTop="1" x14ac:dyDescent="0.15">
      <c r="A25" s="1" t="s">
        <v>29</v>
      </c>
      <c r="B25" s="2" t="s">
        <v>30</v>
      </c>
      <c r="C25" s="2" t="s">
        <v>31</v>
      </c>
      <c r="D25" s="2" t="s">
        <v>32</v>
      </c>
      <c r="E25" s="2" t="s">
        <v>33</v>
      </c>
      <c r="F25" s="2" t="s">
        <v>34</v>
      </c>
      <c r="I25" t="s">
        <v>35</v>
      </c>
    </row>
  </sheetData>
  <sortState xmlns:xlrd2="http://schemas.microsoft.com/office/spreadsheetml/2017/richdata2" ref="A1:J25">
    <sortCondition ref="J3"/>
  </sortState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朱骏</dc:creator>
  <cp:lastModifiedBy>朱骏</cp:lastModifiedBy>
  <dcterms:created xsi:type="dcterms:W3CDTF">2022-02-27T15:14:00Z</dcterms:created>
  <dcterms:modified xsi:type="dcterms:W3CDTF">2022-04-04T14:58:30Z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EF9459D4DA064CD2BBD5CFCED52436FF</vt:lpwstr>
  </property>
  <property fmtid="{D5CDD505-2E9C-101B-9397-08002B2CF9AE}" pid="3" name="KSOProductBuildVer">
    <vt:lpwstr>2052-11.1.0.11365</vt:lpwstr>
  </property>
</Properties>
</file>