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D:\paper\Mypaper\tables\"/>
    </mc:Choice>
  </mc:AlternateContent>
  <xr:revisionPtr revIDLastSave="0" documentId="13_ncr:1_{2DC421D6-3B10-47D8-92A0-817E40A1DC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1" l="1"/>
  <c r="H25" i="1" s="1"/>
  <c r="F25" i="1"/>
  <c r="G24" i="1"/>
  <c r="H24" i="1" s="1"/>
  <c r="F24" i="1"/>
  <c r="G23" i="1"/>
  <c r="H23" i="1" s="1"/>
  <c r="F23" i="1"/>
  <c r="G22" i="1"/>
  <c r="H22" i="1" s="1"/>
  <c r="F22" i="1"/>
  <c r="H21" i="1"/>
  <c r="G21" i="1"/>
  <c r="F21" i="1"/>
  <c r="H20" i="1"/>
  <c r="G20" i="1"/>
  <c r="F20" i="1"/>
  <c r="G19" i="1"/>
  <c r="H19" i="1" s="1"/>
  <c r="F19" i="1"/>
  <c r="G18" i="1"/>
  <c r="H18" i="1" s="1"/>
  <c r="F18" i="1"/>
  <c r="H17" i="1"/>
  <c r="G17" i="1"/>
  <c r="F17" i="1"/>
  <c r="G16" i="1"/>
  <c r="H16" i="1" s="1"/>
  <c r="F16" i="1"/>
  <c r="G15" i="1"/>
  <c r="H15" i="1" s="1"/>
  <c r="F15" i="1"/>
  <c r="G14" i="1"/>
  <c r="H14" i="1" s="1"/>
  <c r="F14" i="1"/>
  <c r="H13" i="1"/>
  <c r="G13" i="1"/>
  <c r="F13" i="1"/>
  <c r="H12" i="1"/>
  <c r="G12" i="1"/>
  <c r="F12" i="1"/>
  <c r="G11" i="1"/>
  <c r="H11" i="1" s="1"/>
  <c r="F11" i="1"/>
  <c r="G10" i="1"/>
  <c r="H10" i="1" s="1"/>
  <c r="F10" i="1"/>
  <c r="H9" i="1"/>
  <c r="G9" i="1"/>
  <c r="F9" i="1"/>
  <c r="G8" i="1"/>
  <c r="H8" i="1" s="1"/>
  <c r="F8" i="1"/>
  <c r="G7" i="1"/>
  <c r="H7" i="1" s="1"/>
  <c r="F7" i="1"/>
  <c r="G6" i="1"/>
  <c r="H6" i="1" s="1"/>
  <c r="F6" i="1"/>
  <c r="H5" i="1"/>
  <c r="G5" i="1"/>
  <c r="F5" i="1"/>
  <c r="H4" i="1"/>
  <c r="G4" i="1"/>
  <c r="F4" i="1"/>
  <c r="G3" i="1"/>
  <c r="H3" i="1" s="1"/>
  <c r="F3" i="1"/>
</calcChain>
</file>

<file path=xl/sharedStrings.xml><?xml version="1.0" encoding="utf-8"?>
<sst xmlns="http://schemas.openxmlformats.org/spreadsheetml/2006/main" count="31" uniqueCount="31">
  <si>
    <t>风险发生影响</t>
  </si>
  <si>
    <t>关键的</t>
  </si>
  <si>
    <t>重要的</t>
  </si>
  <si>
    <t>一般的</t>
  </si>
  <si>
    <t>可忽略的</t>
  </si>
  <si>
    <t>分数</t>
  </si>
  <si>
    <t>和</t>
  </si>
  <si>
    <t>均值</t>
  </si>
  <si>
    <r>
      <rPr>
        <sz val="11"/>
        <color theme="1"/>
        <rFont val="宋体"/>
        <family val="3"/>
        <charset val="134"/>
        <scheme val="minor"/>
      </rPr>
      <t>需求不明确风险因素R</t>
    </r>
    <r>
      <rPr>
        <vertAlign val="subscript"/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</si>
  <si>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需求蔓延风险因素R</t>
    </r>
    <r>
      <rPr>
        <vertAlign val="subscript"/>
        <sz val="10.5"/>
        <color theme="1"/>
        <rFont val="宋体"/>
        <family val="3"/>
        <charset val="134"/>
        <scheme val="minor"/>
      </rPr>
      <t>2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</si>
  <si>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需求持续变更风险因素R</t>
    </r>
    <r>
      <rPr>
        <vertAlign val="subscript"/>
        <sz val="10.5"/>
        <color theme="1"/>
        <rFont val="宋体"/>
        <family val="3"/>
        <charset val="134"/>
        <scheme val="minor"/>
      </rPr>
      <t>3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</si>
  <si>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技术过于新颖风险因素R</t>
    </r>
    <r>
      <rPr>
        <vertAlign val="subscript"/>
        <sz val="10.5"/>
        <color theme="1"/>
        <rFont val="宋体"/>
        <family val="3"/>
        <charset val="134"/>
        <scheme val="minor"/>
      </rPr>
      <t>4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</si>
  <si>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网络攻击风险因素R</t>
    </r>
    <r>
      <rPr>
        <vertAlign val="subscript"/>
        <sz val="10.5"/>
        <color theme="1"/>
        <rFont val="宋体"/>
        <family val="3"/>
        <charset val="134"/>
        <scheme val="minor"/>
      </rPr>
      <t>5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</si>
  <si>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开发工具的选择风险因素R</t>
    </r>
    <r>
      <rPr>
        <vertAlign val="subscript"/>
        <sz val="10.5"/>
        <color theme="1"/>
        <rFont val="宋体"/>
        <family val="3"/>
        <charset val="134"/>
        <scheme val="minor"/>
      </rPr>
      <t>6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</si>
  <si>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</rPr>
      <t>开发语言的选择风险因素R</t>
    </r>
    <r>
      <rPr>
        <vertAlign val="subscript"/>
        <sz val="10.5"/>
        <color theme="1"/>
        <rFont val="宋体"/>
        <family val="3"/>
        <charset val="134"/>
      </rPr>
      <t>7</t>
    </r>
    <r>
      <rPr>
        <sz val="10.5"/>
        <color theme="1"/>
        <rFont val="宋体"/>
        <family val="3"/>
        <charset val="134"/>
      </rPr>
      <t>样本数量</t>
    </r>
  </si>
  <si>
    <r>
      <rPr>
        <sz val="10.5"/>
        <color theme="1"/>
        <rFont val="宋体"/>
        <family val="3"/>
        <charset val="134"/>
        <scheme val="minor"/>
      </rPr>
      <t>人员离职风险因素R</t>
    </r>
    <r>
      <rPr>
        <vertAlign val="subscript"/>
        <sz val="10.5"/>
        <color theme="1"/>
        <rFont val="宋体"/>
        <family val="3"/>
        <charset val="134"/>
        <scheme val="minor"/>
      </rPr>
      <t>8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</si>
  <si>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开发人员的团队协作能力风险因素R</t>
    </r>
    <r>
      <rPr>
        <vertAlign val="subscript"/>
        <sz val="10.5"/>
        <color theme="1"/>
        <rFont val="宋体"/>
        <family val="3"/>
        <charset val="134"/>
        <scheme val="minor"/>
      </rPr>
      <t>9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</si>
  <si>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项目成员缺少主动性风险因素R</t>
    </r>
    <r>
      <rPr>
        <vertAlign val="subscript"/>
        <sz val="10.5"/>
        <color theme="1"/>
        <rFont val="宋体"/>
        <family val="3"/>
        <charset val="134"/>
        <scheme val="minor"/>
      </rPr>
      <t>10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</si>
  <si>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项目经理的过于强势风险因素R</t>
    </r>
    <r>
      <rPr>
        <vertAlign val="subscript"/>
        <sz val="10.5"/>
        <color theme="1"/>
        <rFont val="宋体"/>
        <family val="3"/>
        <charset val="134"/>
        <scheme val="minor"/>
      </rPr>
      <t>11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</si>
  <si>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团队成员沟通风险因素R</t>
    </r>
    <r>
      <rPr>
        <vertAlign val="subscript"/>
        <sz val="10.5"/>
        <color theme="1"/>
        <rFont val="宋体"/>
        <family val="3"/>
        <charset val="134"/>
        <scheme val="minor"/>
      </rPr>
      <t>12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</si>
  <si>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项目经理专业性不强风险因素R</t>
    </r>
    <r>
      <rPr>
        <vertAlign val="subscript"/>
        <sz val="10.5"/>
        <color theme="1"/>
        <rFont val="宋体"/>
        <family val="3"/>
        <charset val="134"/>
        <scheme val="minor"/>
      </rPr>
      <t>13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</si>
  <si>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缺乏公司高层支持风险因素R</t>
    </r>
    <r>
      <rPr>
        <vertAlign val="subscript"/>
        <sz val="10.5"/>
        <color theme="1"/>
        <rFont val="宋体"/>
        <family val="3"/>
        <charset val="134"/>
        <scheme val="minor"/>
      </rPr>
      <t>14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</si>
  <si>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用户预期过高风险因素R</t>
    </r>
    <r>
      <rPr>
        <vertAlign val="subscript"/>
        <sz val="10.5"/>
        <color theme="1"/>
        <rFont val="宋体"/>
        <family val="3"/>
        <charset val="134"/>
        <scheme val="minor"/>
      </rPr>
      <t>15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</si>
  <si>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用户与软件开发人员有冲突风险因素R</t>
    </r>
    <r>
      <rPr>
        <vertAlign val="subscript"/>
        <sz val="10.5"/>
        <color theme="1"/>
        <rFont val="宋体"/>
        <family val="3"/>
        <charset val="134"/>
        <scheme val="minor"/>
      </rPr>
      <t>16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</si>
  <si>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用户参与度不足风险因素R</t>
    </r>
    <r>
      <rPr>
        <vertAlign val="subscript"/>
        <sz val="10.5"/>
        <color theme="1"/>
        <rFont val="宋体"/>
        <family val="3"/>
        <charset val="134"/>
        <scheme val="minor"/>
      </rPr>
      <t>17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</si>
  <si>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供应商延迟交付风险因素R</t>
    </r>
    <r>
      <rPr>
        <vertAlign val="subscript"/>
        <sz val="10.5"/>
        <color theme="1"/>
        <rFont val="宋体"/>
        <family val="3"/>
        <charset val="134"/>
        <scheme val="minor"/>
      </rPr>
      <t>18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</si>
  <si>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供应商技术支持力度不够风险因素R</t>
    </r>
    <r>
      <rPr>
        <vertAlign val="subscript"/>
        <sz val="10.5"/>
        <color theme="1"/>
        <rFont val="宋体"/>
        <family val="3"/>
        <charset val="134"/>
        <scheme val="minor"/>
      </rPr>
      <t>19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</si>
  <si>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目资源向其他项目偏移风险因素R</t>
    </r>
    <r>
      <rPr>
        <vertAlign val="subscript"/>
        <sz val="10.5"/>
        <color theme="1"/>
        <rFont val="宋体"/>
        <family val="3"/>
        <charset val="134"/>
        <scheme val="minor"/>
      </rPr>
      <t>20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</si>
  <si>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缺少软件经验教训文档风险因素R</t>
    </r>
    <r>
      <rPr>
        <vertAlign val="subscript"/>
        <sz val="10.5"/>
        <color theme="1"/>
        <rFont val="宋体"/>
        <family val="3"/>
        <charset val="134"/>
        <scheme val="minor"/>
      </rPr>
      <t>21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</si>
  <si>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中国Android取消授权风险因素R</t>
    </r>
    <r>
      <rPr>
        <vertAlign val="subscript"/>
        <sz val="10.5"/>
        <color theme="1"/>
        <rFont val="宋体"/>
        <family val="3"/>
        <charset val="134"/>
        <scheme val="minor"/>
      </rPr>
      <t>22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</si>
  <si>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应用无法上架应用市场风险因素R</t>
    </r>
    <r>
      <rPr>
        <vertAlign val="subscript"/>
        <sz val="10.5"/>
        <color theme="1"/>
        <rFont val="宋体"/>
        <family val="3"/>
        <charset val="134"/>
        <scheme val="minor"/>
      </rPr>
      <t>23</t>
    </r>
    <r>
      <rPr>
        <sz val="10.5"/>
        <color theme="1"/>
        <rFont val="宋体"/>
        <family val="3"/>
        <charset val="134"/>
        <scheme val="minor"/>
      </rPr>
      <t>样本数量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</si>
</sst>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vertAlign val="subscript"/>
      <sz val="11"/>
      <color theme="1"/>
      <name val="宋体"/>
      <family val="3"/>
      <charset val="134"/>
      <scheme val="minor"/>
    </font>
    <font>
      <vertAlign val="subscript"/>
      <sz val="10.5"/>
      <color theme="1"/>
      <name val="宋体"/>
      <family val="3"/>
      <charset val="134"/>
      <scheme val="minor"/>
    </font>
    <font>
      <vertAlign val="subscript"/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thick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thin">
        <color auto="1"/>
      </bottom>
      <diagonal/>
    </border>
    <border>
      <left style="dotted">
        <color auto="1"/>
      </left>
      <right/>
      <top style="thick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sqref="A1:E25"/>
    </sheetView>
  </sheetViews>
  <sheetFormatPr defaultColWidth="9" defaultRowHeight="13.5" x14ac:dyDescent="0.15"/>
  <cols>
    <col min="1" max="1" width="38.75" customWidth="1"/>
    <col min="2" max="2" width="7.5" customWidth="1"/>
    <col min="3" max="3" width="6.375" customWidth="1"/>
    <col min="4" max="4" width="5.875" customWidth="1"/>
    <col min="5" max="5" width="8.25" customWidth="1"/>
    <col min="8" max="8" width="12.625"/>
  </cols>
  <sheetData>
    <row r="1" spans="1:8" ht="14.25" thickTop="1" x14ac:dyDescent="0.15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</row>
    <row r="2" spans="1:8" x14ac:dyDescent="0.15">
      <c r="A2" s="9" t="s">
        <v>5</v>
      </c>
      <c r="B2" s="10">
        <v>4</v>
      </c>
      <c r="C2" s="10">
        <v>3</v>
      </c>
      <c r="D2" s="10">
        <v>2</v>
      </c>
      <c r="E2" s="11">
        <v>1</v>
      </c>
      <c r="G2" t="s">
        <v>6</v>
      </c>
      <c r="H2" t="s">
        <v>7</v>
      </c>
    </row>
    <row r="3" spans="1:8" ht="16.5" x14ac:dyDescent="0.15">
      <c r="A3" s="1" t="s">
        <v>8</v>
      </c>
      <c r="B3" s="2">
        <v>201</v>
      </c>
      <c r="C3" s="2">
        <v>39</v>
      </c>
      <c r="D3" s="2">
        <v>2</v>
      </c>
      <c r="E3" s="3">
        <v>0</v>
      </c>
      <c r="F3">
        <f>SUM(B3,C3,D3,E3)</f>
        <v>242</v>
      </c>
      <c r="G3">
        <f>SUM(B3*4,C3*3,D3*2,E3)</f>
        <v>925</v>
      </c>
      <c r="H3">
        <f>SUM(G3/242)</f>
        <v>3.8223140495867769</v>
      </c>
    </row>
    <row r="4" spans="1:8" ht="14.25" x14ac:dyDescent="0.15">
      <c r="A4" s="4" t="s">
        <v>9</v>
      </c>
      <c r="B4" s="2">
        <v>223</v>
      </c>
      <c r="C4" s="2">
        <v>18</v>
      </c>
      <c r="D4" s="2">
        <v>1</v>
      </c>
      <c r="E4" s="3">
        <v>0</v>
      </c>
      <c r="F4">
        <f t="shared" ref="F4:F25" si="0">SUM(B4,C4,D4,E4)</f>
        <v>242</v>
      </c>
      <c r="G4">
        <f t="shared" ref="G4:G25" si="1">SUM(B4*4,C4*3,D4*2,E4)</f>
        <v>948</v>
      </c>
      <c r="H4">
        <f t="shared" ref="H4:H25" si="2">SUM(G4/242)</f>
        <v>3.9173553719008263</v>
      </c>
    </row>
    <row r="5" spans="1:8" ht="14.25" x14ac:dyDescent="0.15">
      <c r="A5" s="4" t="s">
        <v>10</v>
      </c>
      <c r="B5" s="2">
        <v>215</v>
      </c>
      <c r="C5" s="2">
        <v>26</v>
      </c>
      <c r="D5" s="2">
        <v>1</v>
      </c>
      <c r="E5" s="3">
        <v>0</v>
      </c>
      <c r="F5">
        <f t="shared" si="0"/>
        <v>242</v>
      </c>
      <c r="G5">
        <f t="shared" si="1"/>
        <v>940</v>
      </c>
      <c r="H5">
        <f t="shared" si="2"/>
        <v>3.884297520661157</v>
      </c>
    </row>
    <row r="6" spans="1:8" ht="14.25" x14ac:dyDescent="0.15">
      <c r="A6" s="4" t="s">
        <v>11</v>
      </c>
      <c r="B6" s="2">
        <v>2</v>
      </c>
      <c r="C6" s="2">
        <v>69</v>
      </c>
      <c r="D6" s="2">
        <v>105</v>
      </c>
      <c r="E6" s="3">
        <v>66</v>
      </c>
      <c r="F6">
        <f t="shared" si="0"/>
        <v>242</v>
      </c>
      <c r="G6">
        <f t="shared" si="1"/>
        <v>491</v>
      </c>
      <c r="H6">
        <f t="shared" si="2"/>
        <v>2.0289256198347108</v>
      </c>
    </row>
    <row r="7" spans="1:8" ht="14.25" x14ac:dyDescent="0.15">
      <c r="A7" s="4" t="s">
        <v>12</v>
      </c>
      <c r="B7" s="2">
        <v>11</v>
      </c>
      <c r="C7" s="2">
        <v>87</v>
      </c>
      <c r="D7" s="2">
        <v>97</v>
      </c>
      <c r="E7" s="3">
        <v>47</v>
      </c>
      <c r="F7">
        <f t="shared" si="0"/>
        <v>242</v>
      </c>
      <c r="G7">
        <f t="shared" si="1"/>
        <v>546</v>
      </c>
      <c r="H7">
        <f t="shared" si="2"/>
        <v>2.2561983471074378</v>
      </c>
    </row>
    <row r="8" spans="1:8" ht="14.25" x14ac:dyDescent="0.15">
      <c r="A8" s="4" t="s">
        <v>13</v>
      </c>
      <c r="B8" s="2">
        <v>3</v>
      </c>
      <c r="C8" s="2">
        <v>13</v>
      </c>
      <c r="D8" s="2">
        <v>117</v>
      </c>
      <c r="E8" s="3">
        <v>109</v>
      </c>
      <c r="F8">
        <f t="shared" si="0"/>
        <v>242</v>
      </c>
      <c r="G8">
        <f t="shared" si="1"/>
        <v>394</v>
      </c>
      <c r="H8">
        <f t="shared" si="2"/>
        <v>1.6280991735537189</v>
      </c>
    </row>
    <row r="9" spans="1:8" ht="14.25" x14ac:dyDescent="0.15">
      <c r="A9" s="5" t="s">
        <v>14</v>
      </c>
      <c r="B9" s="2">
        <v>2</v>
      </c>
      <c r="C9" s="2">
        <v>11</v>
      </c>
      <c r="D9" s="2">
        <v>116</v>
      </c>
      <c r="E9" s="3">
        <v>113</v>
      </c>
      <c r="F9">
        <f t="shared" si="0"/>
        <v>242</v>
      </c>
      <c r="G9">
        <f t="shared" si="1"/>
        <v>386</v>
      </c>
      <c r="H9">
        <f t="shared" si="2"/>
        <v>1.5950413223140496</v>
      </c>
    </row>
    <row r="10" spans="1:8" ht="14.25" x14ac:dyDescent="0.15">
      <c r="A10" s="4" t="s">
        <v>15</v>
      </c>
      <c r="B10" s="2">
        <v>189</v>
      </c>
      <c r="C10" s="2">
        <v>37</v>
      </c>
      <c r="D10" s="2">
        <v>16</v>
      </c>
      <c r="E10" s="3">
        <v>0</v>
      </c>
      <c r="F10">
        <f t="shared" si="0"/>
        <v>242</v>
      </c>
      <c r="G10">
        <f t="shared" si="1"/>
        <v>899</v>
      </c>
      <c r="H10">
        <f t="shared" si="2"/>
        <v>3.7148760330578514</v>
      </c>
    </row>
    <row r="11" spans="1:8" ht="14.25" x14ac:dyDescent="0.15">
      <c r="A11" s="4" t="s">
        <v>16</v>
      </c>
      <c r="B11" s="2">
        <v>96</v>
      </c>
      <c r="C11" s="2">
        <v>106</v>
      </c>
      <c r="D11" s="2">
        <v>37</v>
      </c>
      <c r="E11" s="3">
        <v>3</v>
      </c>
      <c r="F11">
        <f t="shared" si="0"/>
        <v>242</v>
      </c>
      <c r="G11">
        <f t="shared" si="1"/>
        <v>779</v>
      </c>
      <c r="H11">
        <f t="shared" si="2"/>
        <v>3.21900826446281</v>
      </c>
    </row>
    <row r="12" spans="1:8" ht="14.25" x14ac:dyDescent="0.15">
      <c r="A12" s="4" t="s">
        <v>17</v>
      </c>
      <c r="B12" s="2">
        <v>72</v>
      </c>
      <c r="C12" s="2">
        <v>92</v>
      </c>
      <c r="D12" s="2">
        <v>76</v>
      </c>
      <c r="E12" s="3">
        <v>2</v>
      </c>
      <c r="F12">
        <f t="shared" si="0"/>
        <v>242</v>
      </c>
      <c r="G12">
        <f t="shared" si="1"/>
        <v>718</v>
      </c>
      <c r="H12">
        <f t="shared" si="2"/>
        <v>2.9669421487603307</v>
      </c>
    </row>
    <row r="13" spans="1:8" ht="14.25" x14ac:dyDescent="0.15">
      <c r="A13" s="4" t="s">
        <v>18</v>
      </c>
      <c r="B13" s="2">
        <v>32</v>
      </c>
      <c r="C13" s="2">
        <v>96</v>
      </c>
      <c r="D13" s="2">
        <v>89</v>
      </c>
      <c r="E13" s="3">
        <v>25</v>
      </c>
      <c r="F13">
        <f t="shared" si="0"/>
        <v>242</v>
      </c>
      <c r="G13">
        <f t="shared" si="1"/>
        <v>619</v>
      </c>
      <c r="H13">
        <f t="shared" si="2"/>
        <v>2.5578512396694215</v>
      </c>
    </row>
    <row r="14" spans="1:8" ht="14.25" x14ac:dyDescent="0.15">
      <c r="A14" s="4" t="s">
        <v>19</v>
      </c>
      <c r="B14" s="2">
        <v>236</v>
      </c>
      <c r="C14" s="2">
        <v>5</v>
      </c>
      <c r="D14" s="2">
        <v>1</v>
      </c>
      <c r="E14" s="3">
        <v>0</v>
      </c>
      <c r="F14">
        <f t="shared" si="0"/>
        <v>242</v>
      </c>
      <c r="G14">
        <f t="shared" si="1"/>
        <v>961</v>
      </c>
      <c r="H14">
        <f t="shared" si="2"/>
        <v>3.9710743801652892</v>
      </c>
    </row>
    <row r="15" spans="1:8" ht="14.25" x14ac:dyDescent="0.15">
      <c r="A15" s="4" t="s">
        <v>20</v>
      </c>
      <c r="B15" s="2">
        <v>18</v>
      </c>
      <c r="C15" s="2">
        <v>87</v>
      </c>
      <c r="D15" s="2">
        <v>75</v>
      </c>
      <c r="E15" s="3">
        <v>62</v>
      </c>
      <c r="F15">
        <f t="shared" si="0"/>
        <v>242</v>
      </c>
      <c r="G15">
        <f t="shared" si="1"/>
        <v>545</v>
      </c>
      <c r="H15">
        <f t="shared" si="2"/>
        <v>2.2520661157024793</v>
      </c>
    </row>
    <row r="16" spans="1:8" ht="14.25" x14ac:dyDescent="0.15">
      <c r="A16" s="4" t="s">
        <v>21</v>
      </c>
      <c r="B16" s="2">
        <v>183</v>
      </c>
      <c r="C16" s="2">
        <v>57</v>
      </c>
      <c r="D16" s="2">
        <v>2</v>
      </c>
      <c r="E16" s="3">
        <v>0</v>
      </c>
      <c r="F16">
        <f t="shared" si="0"/>
        <v>242</v>
      </c>
      <c r="G16">
        <f t="shared" si="1"/>
        <v>907</v>
      </c>
      <c r="H16">
        <f t="shared" si="2"/>
        <v>3.7479338842975207</v>
      </c>
    </row>
    <row r="17" spans="1:8" ht="14.25" x14ac:dyDescent="0.15">
      <c r="A17" s="4" t="s">
        <v>22</v>
      </c>
      <c r="B17" s="2">
        <v>21</v>
      </c>
      <c r="C17" s="2">
        <v>97</v>
      </c>
      <c r="D17" s="2">
        <v>76</v>
      </c>
      <c r="E17" s="3">
        <v>48</v>
      </c>
      <c r="F17">
        <f t="shared" si="0"/>
        <v>242</v>
      </c>
      <c r="G17">
        <f t="shared" si="1"/>
        <v>575</v>
      </c>
      <c r="H17">
        <f t="shared" si="2"/>
        <v>2.3760330578512399</v>
      </c>
    </row>
    <row r="18" spans="1:8" ht="14.25" x14ac:dyDescent="0.15">
      <c r="A18" s="4" t="s">
        <v>23</v>
      </c>
      <c r="B18" s="2">
        <v>9</v>
      </c>
      <c r="C18" s="2">
        <v>25</v>
      </c>
      <c r="D18" s="2">
        <v>97</v>
      </c>
      <c r="E18" s="3">
        <v>111</v>
      </c>
      <c r="F18">
        <f t="shared" si="0"/>
        <v>242</v>
      </c>
      <c r="G18">
        <f t="shared" si="1"/>
        <v>416</v>
      </c>
      <c r="H18">
        <f t="shared" si="2"/>
        <v>1.71900826446281</v>
      </c>
    </row>
    <row r="19" spans="1:8" ht="14.25" x14ac:dyDescent="0.15">
      <c r="A19" s="4" t="s">
        <v>24</v>
      </c>
      <c r="B19" s="2">
        <v>7</v>
      </c>
      <c r="C19" s="2">
        <v>23</v>
      </c>
      <c r="D19" s="2">
        <v>117</v>
      </c>
      <c r="E19" s="3">
        <v>95</v>
      </c>
      <c r="F19">
        <f t="shared" si="0"/>
        <v>242</v>
      </c>
      <c r="G19">
        <f t="shared" si="1"/>
        <v>426</v>
      </c>
      <c r="H19">
        <f t="shared" si="2"/>
        <v>1.7603305785123966</v>
      </c>
    </row>
    <row r="20" spans="1:8" ht="14.25" x14ac:dyDescent="0.15">
      <c r="A20" s="4" t="s">
        <v>25</v>
      </c>
      <c r="B20" s="2">
        <v>135</v>
      </c>
      <c r="C20" s="2">
        <v>88</v>
      </c>
      <c r="D20" s="2">
        <v>17</v>
      </c>
      <c r="E20" s="3">
        <v>2</v>
      </c>
      <c r="F20">
        <f t="shared" si="0"/>
        <v>242</v>
      </c>
      <c r="G20">
        <f t="shared" si="1"/>
        <v>840</v>
      </c>
      <c r="H20">
        <f t="shared" si="2"/>
        <v>3.4710743801652892</v>
      </c>
    </row>
    <row r="21" spans="1:8" ht="14.25" x14ac:dyDescent="0.15">
      <c r="A21" s="4" t="s">
        <v>26</v>
      </c>
      <c r="B21" s="2">
        <v>158</v>
      </c>
      <c r="C21" s="2">
        <v>64</v>
      </c>
      <c r="D21" s="2">
        <v>16</v>
      </c>
      <c r="E21" s="3">
        <v>4</v>
      </c>
      <c r="F21">
        <f t="shared" si="0"/>
        <v>242</v>
      </c>
      <c r="G21">
        <f t="shared" si="1"/>
        <v>860</v>
      </c>
      <c r="H21">
        <f t="shared" si="2"/>
        <v>3.553719008264463</v>
      </c>
    </row>
    <row r="22" spans="1:8" ht="14.25" x14ac:dyDescent="0.15">
      <c r="A22" s="4" t="s">
        <v>27</v>
      </c>
      <c r="B22" s="2">
        <v>192</v>
      </c>
      <c r="C22" s="2">
        <v>42</v>
      </c>
      <c r="D22" s="2">
        <v>5</v>
      </c>
      <c r="E22" s="3">
        <v>3</v>
      </c>
      <c r="F22">
        <f t="shared" si="0"/>
        <v>242</v>
      </c>
      <c r="G22">
        <f t="shared" si="1"/>
        <v>907</v>
      </c>
      <c r="H22">
        <f t="shared" si="2"/>
        <v>3.7479338842975207</v>
      </c>
    </row>
    <row r="23" spans="1:8" ht="14.25" x14ac:dyDescent="0.15">
      <c r="A23" s="4" t="s">
        <v>28</v>
      </c>
      <c r="B23" s="2">
        <v>10</v>
      </c>
      <c r="C23" s="2">
        <v>36</v>
      </c>
      <c r="D23" s="2">
        <v>156</v>
      </c>
      <c r="E23" s="3">
        <v>40</v>
      </c>
      <c r="F23">
        <f t="shared" si="0"/>
        <v>242</v>
      </c>
      <c r="G23">
        <f t="shared" si="1"/>
        <v>500</v>
      </c>
      <c r="H23">
        <f t="shared" si="2"/>
        <v>2.0661157024793386</v>
      </c>
    </row>
    <row r="24" spans="1:8" ht="14.25" x14ac:dyDescent="0.15">
      <c r="A24" s="4" t="s">
        <v>29</v>
      </c>
      <c r="B24" s="2">
        <v>239</v>
      </c>
      <c r="C24" s="2">
        <v>3</v>
      </c>
      <c r="D24" s="2">
        <v>0</v>
      </c>
      <c r="E24" s="3">
        <v>0</v>
      </c>
      <c r="F24">
        <f t="shared" si="0"/>
        <v>242</v>
      </c>
      <c r="G24">
        <f t="shared" si="1"/>
        <v>965</v>
      </c>
      <c r="H24">
        <f t="shared" si="2"/>
        <v>3.9876033057851239</v>
      </c>
    </row>
    <row r="25" spans="1:8" ht="15" thickBot="1" x14ac:dyDescent="0.2">
      <c r="A25" s="6" t="s">
        <v>30</v>
      </c>
      <c r="B25" s="7">
        <v>10</v>
      </c>
      <c r="C25" s="7">
        <v>78</v>
      </c>
      <c r="D25" s="7">
        <v>89</v>
      </c>
      <c r="E25" s="8">
        <v>65</v>
      </c>
      <c r="F25">
        <f t="shared" si="0"/>
        <v>242</v>
      </c>
      <c r="G25">
        <f t="shared" si="1"/>
        <v>517</v>
      </c>
      <c r="H25">
        <f t="shared" si="2"/>
        <v>2.1363636363636362</v>
      </c>
    </row>
    <row r="26" spans="1:8" ht="14.25" thickTop="1" x14ac:dyDescent="0.15"/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朱骏</dc:creator>
  <cp:lastModifiedBy>朱骏</cp:lastModifiedBy>
  <dcterms:created xsi:type="dcterms:W3CDTF">2022-02-28T02:51:00Z</dcterms:created>
  <dcterms:modified xsi:type="dcterms:W3CDTF">2022-04-04T15:00:48Z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B7E4CC90F26345F59DC4E05D1E7EFB7A</vt:lpwstr>
  </property>
  <property fmtid="{D5CDD505-2E9C-101B-9397-08002B2CF9AE}" pid="3" name="KSOProductBuildVer">
    <vt:lpwstr>2052-11.1.0.11365</vt:lpwstr>
  </property>
</Properties>
</file>