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tao_project\dashboard_finance_metrics\assets\valuation_engine\input\"/>
    </mc:Choice>
  </mc:AlternateContent>
  <xr:revisionPtr revIDLastSave="0" documentId="13_ncr:1_{A2CFC872-33A3-44BF-99D9-5D2C607BD3EE}" xr6:coauthVersionLast="47" xr6:coauthVersionMax="47" xr10:uidLastSave="{00000000-0000-0000-0000-000000000000}"/>
  <bookViews>
    <workbookView xWindow="1170" yWindow="1170" windowWidth="21600" windowHeight="13740" xr2:uid="{00000000-000D-0000-FFFF-FFFF00000000}"/>
  </bookViews>
  <sheets>
    <sheet name="raw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5" i="1" l="1"/>
  <c r="AI25" i="1"/>
  <c r="AJ25" i="1"/>
  <c r="AN25" i="1"/>
  <c r="AQ25" i="1"/>
  <c r="AO25" i="1"/>
  <c r="AE25" i="1"/>
  <c r="AL25" i="1"/>
</calcChain>
</file>

<file path=xl/sharedStrings.xml><?xml version="1.0" encoding="utf-8"?>
<sst xmlns="http://schemas.openxmlformats.org/spreadsheetml/2006/main" count="282" uniqueCount="191">
  <si>
    <t>a.company_name</t>
  </si>
  <si>
    <t>a.report_end_date</t>
  </si>
  <si>
    <t>a.report_period</t>
  </si>
  <si>
    <t>a.report_year</t>
  </si>
  <si>
    <t>a.url_bs</t>
  </si>
  <si>
    <t>a.url_is</t>
  </si>
  <si>
    <t>a.url_cfs</t>
  </si>
  <si>
    <t>bs.cash_n_equivalent</t>
  </si>
  <si>
    <t>bs.st_investment</t>
  </si>
  <si>
    <t>bs.account_receivable</t>
  </si>
  <si>
    <t>bs.inventories</t>
  </si>
  <si>
    <t>bs.total_current_assets</t>
  </si>
  <si>
    <t>bs.pp_and_e</t>
  </si>
  <si>
    <t>bs.goodwill</t>
  </si>
  <si>
    <t>bs.total_assets</t>
  </si>
  <si>
    <t>bs.total_shareholder_equity</t>
  </si>
  <si>
    <t>bs.long_term_debt_current</t>
  </si>
  <si>
    <t>bs.short_term_borrowing</t>
  </si>
  <si>
    <t>bs.accounts_payable</t>
  </si>
  <si>
    <t>bs.total_current_liabilities</t>
  </si>
  <si>
    <t>bs.long_term_debt_net_current</t>
  </si>
  <si>
    <t>bs.total_liabilities</t>
  </si>
  <si>
    <t>bs.treasury_stock</t>
  </si>
  <si>
    <t>bs.retained_earnings</t>
  </si>
  <si>
    <t>is.net_revenue</t>
  </si>
  <si>
    <t>is.cost_of_sales</t>
  </si>
  <si>
    <t>is.r_and_d</t>
  </si>
  <si>
    <t>is.selling_marketing</t>
  </si>
  <si>
    <t>is.general_administrative</t>
  </si>
  <si>
    <t>is.sg_and_a</t>
  </si>
  <si>
    <t>is.operating_income</t>
  </si>
  <si>
    <t>is.interest_expense</t>
  </si>
  <si>
    <t>is.income_tax_provision</t>
  </si>
  <si>
    <t>is.net_income</t>
  </si>
  <si>
    <t>is.eps_basic</t>
  </si>
  <si>
    <t>is.eps_diluted</t>
  </si>
  <si>
    <t>is.num_shares_diluted</t>
  </si>
  <si>
    <t>cfs.depreciation_n_amortization</t>
  </si>
  <si>
    <t>cfs.depreciation</t>
  </si>
  <si>
    <t>cfs.amortization</t>
  </si>
  <si>
    <t>cfs.cfo</t>
  </si>
  <si>
    <t>cfs.capital_expenditure</t>
  </si>
  <si>
    <t>ADVANCED MICRO DEVICES INC</t>
  </si>
  <si>
    <t>FY</t>
  </si>
  <si>
    <t>http://www.sec.gov/Archives/edgar/data/2488/000119312512075837/R3.htm</t>
  </si>
  <si>
    <t>http://www.sec.gov/Archives/edgar/data/2488/000119312512075837/R2.htm</t>
  </si>
  <si>
    <t>http://www.sec.gov/Archives/edgar/data/2488/000119312512075837/R7.htm</t>
  </si>
  <si>
    <t>Q2</t>
  </si>
  <si>
    <t>http://www.sec.gov/Archives/edgar/data/2488/000119312511218202/R3.htm</t>
  </si>
  <si>
    <t>http://www.sec.gov/Archives/edgar/data/2488/000119312511218202/R2.htm</t>
  </si>
  <si>
    <t>http://www.sec.gov/Archives/edgar/data/2488/000119312511218202/R5.htm</t>
  </si>
  <si>
    <t>Q3</t>
  </si>
  <si>
    <t>http://www.sec.gov/Archives/edgar/data/2488/000119312511304833/R3.htm</t>
  </si>
  <si>
    <t>http://www.sec.gov/Archives/edgar/data/2488/000119312511304833/R2.htm</t>
  </si>
  <si>
    <t>http://www.sec.gov/Archives/edgar/data/2488/000119312511304833/R5.htm</t>
  </si>
  <si>
    <t>http://www.sec.gov/Archives/edgar/data/2488/000119312513069422/R5.htm</t>
  </si>
  <si>
    <t>http://www.sec.gov/Archives/edgar/data/2488/000119312513069422/R2.htm</t>
  </si>
  <si>
    <t>http://www.sec.gov/Archives/edgar/data/2488/000119312513069422/R8.htm</t>
  </si>
  <si>
    <t>Q1</t>
  </si>
  <si>
    <t>http://www.sec.gov/Archives/edgar/data/2488/000119312512222047/R4.htm</t>
  </si>
  <si>
    <t>http://www.sec.gov/Archives/edgar/data/2488/000119312512222047/R2.htm</t>
  </si>
  <si>
    <t>http://www.sec.gov/Archives/edgar/data/2488/000119312512222047/R6.htm</t>
  </si>
  <si>
    <t>http://www.sec.gov/Archives/edgar/data/2488/000119312512332074/R4.htm</t>
  </si>
  <si>
    <t>http://www.sec.gov/Archives/edgar/data/2488/000119312512332074/R2.htm</t>
  </si>
  <si>
    <t>http://www.sec.gov/Archives/edgar/data/2488/000119312512332074/R6.htm</t>
  </si>
  <si>
    <t>http://www.sec.gov/Archives/edgar/data/2488/000119312512446647/R4.htm</t>
  </si>
  <si>
    <t>http://www.sec.gov/Archives/edgar/data/2488/000119312512446647/R2.htm</t>
  </si>
  <si>
    <t>http://www.sec.gov/Archives/edgar/data/2488/000119312512446647/R6.htm</t>
  </si>
  <si>
    <t>http://www.sec.gov/Archives/edgar/data/2488/000119312514057240/R5.htm</t>
  </si>
  <si>
    <t>http://www.sec.gov/Archives/edgar/data/2488/000119312514057240/R2.htm</t>
  </si>
  <si>
    <t>http://www.sec.gov/Archives/edgar/data/2488/000119312514057240/R8.htm</t>
  </si>
  <si>
    <t>http://www.sec.gov/Archives/edgar/data/2488/000119312513201635/R5.htm</t>
  </si>
  <si>
    <t>http://www.sec.gov/Archives/edgar/data/2488/000119312513201635/R2.htm</t>
  </si>
  <si>
    <t>http://www.sec.gov/Archives/edgar/data/2488/000119312513201635/R7.htm</t>
  </si>
  <si>
    <t>http://www.sec.gov/Archives/edgar/data/2488/000119312513315281/R5.htm</t>
  </si>
  <si>
    <t>http://www.sec.gov/Archives/edgar/data/2488/000119312513315281/R2.htm</t>
  </si>
  <si>
    <t>http://www.sec.gov/Archives/edgar/data/2488/000119312513315281/R7.htm</t>
  </si>
  <si>
    <t>http://www.sec.gov/Archives/edgar/data/2488/000119312513418892/R5.htm</t>
  </si>
  <si>
    <t>http://www.sec.gov/Archives/edgar/data/2488/000119312513418892/R2.htm</t>
  </si>
  <si>
    <t>http://www.sec.gov/Archives/edgar/data/2488/000119312513418892/R7.htm</t>
  </si>
  <si>
    <t>http://www.sec.gov/Archives/edgar/data/2488/000119312515054362/R5.htm</t>
  </si>
  <si>
    <t>http://www.sec.gov/Archives/edgar/data/2488/000119312515054362/R2.htm</t>
  </si>
  <si>
    <t>http://www.sec.gov/Archives/edgar/data/2488/000119312515054362/R8.htm</t>
  </si>
  <si>
    <t>http://www.sec.gov/Archives/edgar/data/2488/000119312514177314/R5.htm</t>
  </si>
  <si>
    <t>http://www.sec.gov/Archives/edgar/data/2488/000119312514177314/R2.htm</t>
  </si>
  <si>
    <t>http://www.sec.gov/Archives/edgar/data/2488/000119312514177314/R7.htm</t>
  </si>
  <si>
    <t>http://www.sec.gov/Archives/edgar/data/2488/000119312514289796/R5.htm</t>
  </si>
  <si>
    <t>http://www.sec.gov/Archives/edgar/data/2488/000119312514289796/R2.htm</t>
  </si>
  <si>
    <t>http://www.sec.gov/Archives/edgar/data/2488/000119312514289796/R7.htm</t>
  </si>
  <si>
    <t>http://www.sec.gov/Archives/edgar/data/2488/000119312514389701/R5.htm</t>
  </si>
  <si>
    <t>http://www.sec.gov/Archives/edgar/data/2488/000119312514389701/R2.htm</t>
  </si>
  <si>
    <t>http://www.sec.gov/Archives/edgar/data/2488/000119312514389701/R7.htm</t>
  </si>
  <si>
    <t>http://www.sec.gov/Archives/edgar/data/2488/000000248816000111/R5.htm</t>
  </si>
  <si>
    <t>http://www.sec.gov/Archives/edgar/data/2488/000000248816000111/R2.htm</t>
  </si>
  <si>
    <t>http://www.sec.gov/Archives/edgar/data/2488/000000248816000111/R8.htm</t>
  </si>
  <si>
    <t>http://www.sec.gov/Archives/edgar/data/2488/000119312515156842/R5.htm</t>
  </si>
  <si>
    <t>http://www.sec.gov/Archives/edgar/data/2488/000119312515156842/R2.htm</t>
  </si>
  <si>
    <t>http://www.sec.gov/Archives/edgar/data/2488/000119312515156842/R7.htm</t>
  </si>
  <si>
    <t>http://www.sec.gov/Archives/edgar/data/2488/000162828015005620/R5.htm</t>
  </si>
  <si>
    <t>http://www.sec.gov/Archives/edgar/data/2488/000162828015005620/R2.htm</t>
  </si>
  <si>
    <t>http://www.sec.gov/Archives/edgar/data/2488/000162828015005620/R7.htm</t>
  </si>
  <si>
    <t>http://www.sec.gov/Archives/edgar/data/2488/000000248815000067/R5.htm</t>
  </si>
  <si>
    <t>http://www.sec.gov/Archives/edgar/data/2488/000000248815000067/R2.htm</t>
  </si>
  <si>
    <t>http://www.sec.gov/Archives/edgar/data/2488/000000248815000067/R7.htm</t>
  </si>
  <si>
    <t>http://www.sec.gov/Archives/edgar/data/2488/000000248817000043/R5.htm</t>
  </si>
  <si>
    <t>http://www.sec.gov/Archives/edgar/data/2488/000000248817000043/R2.htm</t>
  </si>
  <si>
    <t>http://www.sec.gov/Archives/edgar/data/2488/000000248817000043/R9.htm</t>
  </si>
  <si>
    <t>http://www.sec.gov/Archives/edgar/data/2488/000000248816000124/R5.htm</t>
  </si>
  <si>
    <t>http://www.sec.gov/Archives/edgar/data/2488/000000248816000124/R2.htm</t>
  </si>
  <si>
    <t>http://www.sec.gov/Archives/edgar/data/2488/000000248816000124/R7.htm</t>
  </si>
  <si>
    <t>http://www.sec.gov/Archives/edgar/data/2488/000000248816000213/R5.htm</t>
  </si>
  <si>
    <t>http://www.sec.gov/Archives/edgar/data/2488/000000248816000213/R2.htm</t>
  </si>
  <si>
    <t>http://www.sec.gov/Archives/edgar/data/2488/000000248816000213/R7.htm</t>
  </si>
  <si>
    <t>http://www.sec.gov/Archives/edgar/data/2488/000000248816000263/R5.htm</t>
  </si>
  <si>
    <t>http://www.sec.gov/Archives/edgar/data/2488/000000248816000263/R2.htm</t>
  </si>
  <si>
    <t>http://www.sec.gov/Archives/edgar/data/2488/000000248816000263/R7.htm</t>
  </si>
  <si>
    <t>http://www.sec.gov/Archives/edgar/data/2488/000000248818000042/R5.htm</t>
  </si>
  <si>
    <t>http://www.sec.gov/Archives/edgar/data/2488/000000248818000042/R2.htm</t>
  </si>
  <si>
    <t>http://www.sec.gov/Archives/edgar/data/2488/000000248818000042/R9.htm</t>
  </si>
  <si>
    <t>http://www.sec.gov/Archives/edgar/data/2488/000000248817000107/R4.htm</t>
  </si>
  <si>
    <t>http://www.sec.gov/Archives/edgar/data/2488/000000248817000107/R2.htm</t>
  </si>
  <si>
    <t>http://www.sec.gov/Archives/edgar/data/2488/000000248817000107/R6.htm</t>
  </si>
  <si>
    <t>http://www.sec.gov/Archives/edgar/data/2488/000000248817000156/R4.htm</t>
  </si>
  <si>
    <t>http://www.sec.gov/Archives/edgar/data/2488/000000248817000156/R2.htm</t>
  </si>
  <si>
    <t>http://www.sec.gov/Archives/edgar/data/2488/000000248817000156/R6.htm</t>
  </si>
  <si>
    <t>http://www.sec.gov/Archives/edgar/data/2488/000000248817000227/R4.htm</t>
  </si>
  <si>
    <t>http://www.sec.gov/Archives/edgar/data/2488/000000248817000227/R2.htm</t>
  </si>
  <si>
    <t>http://www.sec.gov/Archives/edgar/data/2488/000000248817000227/R6.htm</t>
  </si>
  <si>
    <t>http://www.sec.gov/Archives/edgar/data/2488/000000248819000011/R5.htm</t>
  </si>
  <si>
    <t>http://www.sec.gov/Archives/edgar/data/2488/000000248819000011/R2.htm</t>
  </si>
  <si>
    <t>http://www.sec.gov/Archives/edgar/data/2488/000000248819000011/R9.htm</t>
  </si>
  <si>
    <t>http://www.sec.gov/Archives/edgar/data/2488/000000248818000068/R4.htm</t>
  </si>
  <si>
    <t>http://www.sec.gov/Archives/edgar/data/2488/000000248818000068/R2.htm</t>
  </si>
  <si>
    <t>http://www.sec.gov/Archives/edgar/data/2488/000000248818000068/R6.htm</t>
  </si>
  <si>
    <t>http://www.sec.gov/Archives/edgar/data/2488/000000248818000128/R4.htm</t>
  </si>
  <si>
    <t>http://www.sec.gov/Archives/edgar/data/2488/000000248818000128/R2.htm</t>
  </si>
  <si>
    <t>http://www.sec.gov/Archives/edgar/data/2488/000000248818000128/R6.htm</t>
  </si>
  <si>
    <t>http://www.sec.gov/Archives/edgar/data/2488/000000248818000189/R4.htm</t>
  </si>
  <si>
    <t>http://www.sec.gov/Archives/edgar/data/2488/000000248818000189/R2.htm</t>
  </si>
  <si>
    <t>http://www.sec.gov/Archives/edgar/data/2488/000000248818000189/R6.htm</t>
  </si>
  <si>
    <t>http://www.sec.gov/Archives/edgar/data/2488/000000248820000008/R4.htm</t>
  </si>
  <si>
    <t>http://www.sec.gov/Archives/edgar/data/2488/000000248820000008/R2.htm</t>
  </si>
  <si>
    <t>http://www.sec.gov/Archives/edgar/data/2488/000000248820000008/R7.htm</t>
  </si>
  <si>
    <t>http://www.sec.gov/Archives/edgar/data/2488/000000248819000045/R4.htm</t>
  </si>
  <si>
    <t>http://www.sec.gov/Archives/edgar/data/2488/000000248819000045/R2.htm</t>
  </si>
  <si>
    <t>http://www.sec.gov/Archives/edgar/data/2488/000000248819000045/R6.htm</t>
  </si>
  <si>
    <t>http://www.sec.gov/Archives/edgar/data/2488/000000248819000104/R4.htm</t>
  </si>
  <si>
    <t>http://www.sec.gov/Archives/edgar/data/2488/000000248819000104/R2.htm</t>
  </si>
  <si>
    <t>http://www.sec.gov/Archives/edgar/data/2488/000000248819000104/R6.htm</t>
  </si>
  <si>
    <t>http://www.sec.gov/Archives/edgar/data/2488/000000248819000159/R4.htm</t>
  </si>
  <si>
    <t>http://www.sec.gov/Archives/edgar/data/2488/000000248819000159/R2.htm</t>
  </si>
  <si>
    <t>http://www.sec.gov/Archives/edgar/data/2488/000000248819000159/R6.htm</t>
  </si>
  <si>
    <t>http://www.sec.gov/Archives/edgar/data/2488/000162828021001185/R4.htm</t>
  </si>
  <si>
    <t>http://www.sec.gov/Archives/edgar/data/2488/000162828021001185/R2.htm</t>
  </si>
  <si>
    <t>http://www.sec.gov/Archives/edgar/data/2488/000162828021001185/R7.htm</t>
  </si>
  <si>
    <t>http://www.sec.gov/Archives/edgar/data/2488/000000248820000051/R4.htm</t>
  </si>
  <si>
    <t>http://www.sec.gov/Archives/edgar/data/2488/000000248820000051/R2.htm</t>
  </si>
  <si>
    <t>http://www.sec.gov/Archives/edgar/data/2488/000000248820000051/R6.htm</t>
  </si>
  <si>
    <t>http://www.sec.gov/Archives/edgar/data/2488/000000248820000103/R4.htm</t>
  </si>
  <si>
    <t>http://www.sec.gov/Archives/edgar/data/2488/000000248820000103/R2.htm</t>
  </si>
  <si>
    <t>http://www.sec.gov/Archives/edgar/data/2488/000000248820000103/R6.htm</t>
  </si>
  <si>
    <t>http://www.sec.gov/Archives/edgar/data/2488/000000248820000164/R4.htm</t>
  </si>
  <si>
    <t>http://www.sec.gov/Archives/edgar/data/2488/000000248820000164/R2.htm</t>
  </si>
  <si>
    <t>http://www.sec.gov/Archives/edgar/data/2488/000000248820000164/R6.htm</t>
  </si>
  <si>
    <t>http://www.sec.gov/Archives/edgar/data/2488/000000248822000016/R5.htm</t>
  </si>
  <si>
    <t>http://www.sec.gov/Archives/edgar/data/2488/000000248822000016/R3.htm</t>
  </si>
  <si>
    <t>http://www.sec.gov/Archives/edgar/data/2488/000000248822000016/R8.htm</t>
  </si>
  <si>
    <t>http://www.sec.gov/Archives/edgar/data/2488/000000248821000056/R4.htm</t>
  </si>
  <si>
    <t>http://www.sec.gov/Archives/edgar/data/2488/000000248821000056/R2.htm</t>
  </si>
  <si>
    <t>http://www.sec.gov/Archives/edgar/data/2488/000000248821000056/R6.htm</t>
  </si>
  <si>
    <t>http://www.sec.gov/Archives/edgar/data/2488/000000248821000116/R4.htm</t>
  </si>
  <si>
    <t>http://www.sec.gov/Archives/edgar/data/2488/000000248821000116/R2.htm</t>
  </si>
  <si>
    <t>http://www.sec.gov/Archives/edgar/data/2488/000000248821000116/R6.htm</t>
  </si>
  <si>
    <t>http://www.sec.gov/Archives/edgar/data/2488/000000248821000178/R4.htm</t>
  </si>
  <si>
    <t>http://www.sec.gov/Archives/edgar/data/2488/000000248821000178/R2.htm</t>
  </si>
  <si>
    <t>http://www.sec.gov/Archives/edgar/data/2488/000000248821000178/R6.htm</t>
  </si>
  <si>
    <t>http://www.sec.gov/Archives/edgar/data/2488/000000248823000047/R5.htm</t>
  </si>
  <si>
    <t>http://www.sec.gov/Archives/edgar/data/2488/000000248823000047/R3.htm</t>
  </si>
  <si>
    <t>http://www.sec.gov/Archives/edgar/data/2488/000000248823000047/R8.htm</t>
  </si>
  <si>
    <t>http://www.sec.gov/Archives/edgar/data/2488/000000248822000078/R4.htm</t>
  </si>
  <si>
    <t>http://www.sec.gov/Archives/edgar/data/2488/000000248822000078/R2.htm</t>
  </si>
  <si>
    <t>http://www.sec.gov/Archives/edgar/data/2488/000000248822000078/R6.htm</t>
  </si>
  <si>
    <t>http://www.sec.gov/Archives/edgar/data/2488/000000248822000123/R4.htm</t>
  </si>
  <si>
    <t>http://www.sec.gov/Archives/edgar/data/2488/000000248822000123/R2.htm</t>
  </si>
  <si>
    <t>http://www.sec.gov/Archives/edgar/data/2488/000000248822000123/R6.htm</t>
  </si>
  <si>
    <t>http://www.sec.gov/Archives/edgar/data/2488/000000248822000170/R4.htm</t>
  </si>
  <si>
    <t>http://www.sec.gov/Archives/edgar/data/2488/000000248822000170/R2.htm</t>
  </si>
  <si>
    <t>http://www.sec.gov/Archives/edgar/data/2488/000000248822000170/R6.htm</t>
  </si>
  <si>
    <t>http://www.sec.gov/Archives/edgar/data/2488/000000248823000076/R4.htm</t>
  </si>
  <si>
    <t>http://www.sec.gov/Archives/edgar/data/2488/000000248823000076/R2.htm</t>
  </si>
  <si>
    <t>http://www.sec.gov/Archives/edgar/data/2488/000000248823000076/R6.htm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</si>
</sst>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Alignment="1" applyProtection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ec.gov/Archives/edgar/data/2488/000000248820000164/R6.htm" TargetMode="External"/><Relationship Id="rId21" Type="http://schemas.openxmlformats.org/officeDocument/2006/relationships/hyperlink" Target="http://www.sec.gov/Archives/edgar/data/2488/000119312512446647/R6.htm" TargetMode="External"/><Relationship Id="rId42" Type="http://schemas.openxmlformats.org/officeDocument/2006/relationships/hyperlink" Target="http://www.sec.gov/Archives/edgar/data/2488/000119312514289796/R7.htm" TargetMode="External"/><Relationship Id="rId63" Type="http://schemas.openxmlformats.org/officeDocument/2006/relationships/hyperlink" Target="http://www.sec.gov/Archives/edgar/data/2488/000000248816000124/R7.htm" TargetMode="External"/><Relationship Id="rId84" Type="http://schemas.openxmlformats.org/officeDocument/2006/relationships/hyperlink" Target="http://www.sec.gov/Archives/edgar/data/2488/000000248819000011/R9.htm" TargetMode="External"/><Relationship Id="rId138" Type="http://schemas.openxmlformats.org/officeDocument/2006/relationships/hyperlink" Target="http://www.sec.gov/Archives/edgar/data/2488/000000248822000123/R6.htm" TargetMode="External"/><Relationship Id="rId107" Type="http://schemas.openxmlformats.org/officeDocument/2006/relationships/hyperlink" Target="http://www.sec.gov/Archives/edgar/data/2488/000162828021001185/R2.htm" TargetMode="External"/><Relationship Id="rId11" Type="http://schemas.openxmlformats.org/officeDocument/2006/relationships/hyperlink" Target="http://www.sec.gov/Archives/edgar/data/2488/000119312513069422/R2.htm" TargetMode="External"/><Relationship Id="rId32" Type="http://schemas.openxmlformats.org/officeDocument/2006/relationships/hyperlink" Target="http://www.sec.gov/Archives/edgar/data/2488/000119312513418892/R2.htm" TargetMode="External"/><Relationship Id="rId37" Type="http://schemas.openxmlformats.org/officeDocument/2006/relationships/hyperlink" Target="http://www.sec.gov/Archives/edgar/data/2488/000119312514177314/R5.htm" TargetMode="External"/><Relationship Id="rId53" Type="http://schemas.openxmlformats.org/officeDocument/2006/relationships/hyperlink" Target="http://www.sec.gov/Archives/edgar/data/2488/000162828015005620/R2.htm" TargetMode="External"/><Relationship Id="rId58" Type="http://schemas.openxmlformats.org/officeDocument/2006/relationships/hyperlink" Target="http://www.sec.gov/Archives/edgar/data/2488/000000248817000043/R5.htm" TargetMode="External"/><Relationship Id="rId74" Type="http://schemas.openxmlformats.org/officeDocument/2006/relationships/hyperlink" Target="http://www.sec.gov/Archives/edgar/data/2488/000000248817000107/R2.htm" TargetMode="External"/><Relationship Id="rId79" Type="http://schemas.openxmlformats.org/officeDocument/2006/relationships/hyperlink" Target="http://www.sec.gov/Archives/edgar/data/2488/000000248817000227/R4.htm" TargetMode="External"/><Relationship Id="rId102" Type="http://schemas.openxmlformats.org/officeDocument/2006/relationships/hyperlink" Target="http://www.sec.gov/Archives/edgar/data/2488/000000248819000104/R6.htm" TargetMode="External"/><Relationship Id="rId123" Type="http://schemas.openxmlformats.org/officeDocument/2006/relationships/hyperlink" Target="http://www.sec.gov/Archives/edgar/data/2488/000000248821000056/R6.htm" TargetMode="External"/><Relationship Id="rId128" Type="http://schemas.openxmlformats.org/officeDocument/2006/relationships/hyperlink" Target="http://www.sec.gov/Archives/edgar/data/2488/000000248821000178/R2.htm" TargetMode="External"/><Relationship Id="rId144" Type="http://schemas.openxmlformats.org/officeDocument/2006/relationships/hyperlink" Target="http://www.sec.gov/Archives/edgar/data/2488/000000248823000076/R6.htm" TargetMode="External"/><Relationship Id="rId5" Type="http://schemas.openxmlformats.org/officeDocument/2006/relationships/hyperlink" Target="http://www.sec.gov/Archives/edgar/data/2488/000119312511218202/R2.htm" TargetMode="External"/><Relationship Id="rId90" Type="http://schemas.openxmlformats.org/officeDocument/2006/relationships/hyperlink" Target="http://www.sec.gov/Archives/edgar/data/2488/000000248818000128/R6.htm" TargetMode="External"/><Relationship Id="rId95" Type="http://schemas.openxmlformats.org/officeDocument/2006/relationships/hyperlink" Target="http://www.sec.gov/Archives/edgar/data/2488/000000248820000008/R2.htm" TargetMode="External"/><Relationship Id="rId22" Type="http://schemas.openxmlformats.org/officeDocument/2006/relationships/hyperlink" Target="http://www.sec.gov/Archives/edgar/data/2488/000119312514057240/R5.htm" TargetMode="External"/><Relationship Id="rId27" Type="http://schemas.openxmlformats.org/officeDocument/2006/relationships/hyperlink" Target="http://www.sec.gov/Archives/edgar/data/2488/000119312513201635/R7.htm" TargetMode="External"/><Relationship Id="rId43" Type="http://schemas.openxmlformats.org/officeDocument/2006/relationships/hyperlink" Target="http://www.sec.gov/Archives/edgar/data/2488/000119312514389701/R5.htm" TargetMode="External"/><Relationship Id="rId48" Type="http://schemas.openxmlformats.org/officeDocument/2006/relationships/hyperlink" Target="http://www.sec.gov/Archives/edgar/data/2488/000000248816000111/R8.htm" TargetMode="External"/><Relationship Id="rId64" Type="http://schemas.openxmlformats.org/officeDocument/2006/relationships/hyperlink" Target="http://www.sec.gov/Archives/edgar/data/2488/000000248816000213/R5.htm" TargetMode="External"/><Relationship Id="rId69" Type="http://schemas.openxmlformats.org/officeDocument/2006/relationships/hyperlink" Target="http://www.sec.gov/Archives/edgar/data/2488/000000248816000263/R7.htm" TargetMode="External"/><Relationship Id="rId113" Type="http://schemas.openxmlformats.org/officeDocument/2006/relationships/hyperlink" Target="http://www.sec.gov/Archives/edgar/data/2488/000000248820000103/R2.htm" TargetMode="External"/><Relationship Id="rId118" Type="http://schemas.openxmlformats.org/officeDocument/2006/relationships/hyperlink" Target="http://www.sec.gov/Archives/edgar/data/2488/000000248822000016/R5.htm" TargetMode="External"/><Relationship Id="rId134" Type="http://schemas.openxmlformats.org/officeDocument/2006/relationships/hyperlink" Target="http://www.sec.gov/Archives/edgar/data/2488/000000248822000078/R2.htm" TargetMode="External"/><Relationship Id="rId139" Type="http://schemas.openxmlformats.org/officeDocument/2006/relationships/hyperlink" Target="http://www.sec.gov/Archives/edgar/data/2488/000000248822000170/R4.htm" TargetMode="External"/><Relationship Id="rId80" Type="http://schemas.openxmlformats.org/officeDocument/2006/relationships/hyperlink" Target="http://www.sec.gov/Archives/edgar/data/2488/000000248817000227/R2.htm" TargetMode="External"/><Relationship Id="rId85" Type="http://schemas.openxmlformats.org/officeDocument/2006/relationships/hyperlink" Target="http://www.sec.gov/Archives/edgar/data/2488/000000248818000068/R4.htm" TargetMode="External"/><Relationship Id="rId12" Type="http://schemas.openxmlformats.org/officeDocument/2006/relationships/hyperlink" Target="http://www.sec.gov/Archives/edgar/data/2488/000119312513069422/R8.htm" TargetMode="External"/><Relationship Id="rId17" Type="http://schemas.openxmlformats.org/officeDocument/2006/relationships/hyperlink" Target="http://www.sec.gov/Archives/edgar/data/2488/000119312512332074/R2.htm" TargetMode="External"/><Relationship Id="rId33" Type="http://schemas.openxmlformats.org/officeDocument/2006/relationships/hyperlink" Target="http://www.sec.gov/Archives/edgar/data/2488/000119312513418892/R7.htm" TargetMode="External"/><Relationship Id="rId38" Type="http://schemas.openxmlformats.org/officeDocument/2006/relationships/hyperlink" Target="http://www.sec.gov/Archives/edgar/data/2488/000119312514177314/R2.htm" TargetMode="External"/><Relationship Id="rId59" Type="http://schemas.openxmlformats.org/officeDocument/2006/relationships/hyperlink" Target="http://www.sec.gov/Archives/edgar/data/2488/000000248817000043/R2.htm" TargetMode="External"/><Relationship Id="rId103" Type="http://schemas.openxmlformats.org/officeDocument/2006/relationships/hyperlink" Target="http://www.sec.gov/Archives/edgar/data/2488/000000248819000159/R4.htm" TargetMode="External"/><Relationship Id="rId108" Type="http://schemas.openxmlformats.org/officeDocument/2006/relationships/hyperlink" Target="http://www.sec.gov/Archives/edgar/data/2488/000162828021001185/R7.htm" TargetMode="External"/><Relationship Id="rId124" Type="http://schemas.openxmlformats.org/officeDocument/2006/relationships/hyperlink" Target="http://www.sec.gov/Archives/edgar/data/2488/000000248821000116/R4.htm" TargetMode="External"/><Relationship Id="rId129" Type="http://schemas.openxmlformats.org/officeDocument/2006/relationships/hyperlink" Target="http://www.sec.gov/Archives/edgar/data/2488/000000248821000178/R6.htm" TargetMode="External"/><Relationship Id="rId54" Type="http://schemas.openxmlformats.org/officeDocument/2006/relationships/hyperlink" Target="http://www.sec.gov/Archives/edgar/data/2488/000162828015005620/R7.htm" TargetMode="External"/><Relationship Id="rId70" Type="http://schemas.openxmlformats.org/officeDocument/2006/relationships/hyperlink" Target="http://www.sec.gov/Archives/edgar/data/2488/000000248818000042/R5.htm" TargetMode="External"/><Relationship Id="rId75" Type="http://schemas.openxmlformats.org/officeDocument/2006/relationships/hyperlink" Target="http://www.sec.gov/Archives/edgar/data/2488/000000248817000107/R6.htm" TargetMode="External"/><Relationship Id="rId91" Type="http://schemas.openxmlformats.org/officeDocument/2006/relationships/hyperlink" Target="http://www.sec.gov/Archives/edgar/data/2488/000000248818000189/R4.htm" TargetMode="External"/><Relationship Id="rId96" Type="http://schemas.openxmlformats.org/officeDocument/2006/relationships/hyperlink" Target="http://www.sec.gov/Archives/edgar/data/2488/000000248820000008/R7.htm" TargetMode="External"/><Relationship Id="rId140" Type="http://schemas.openxmlformats.org/officeDocument/2006/relationships/hyperlink" Target="http://www.sec.gov/Archives/edgar/data/2488/000000248822000170/R2.htm" TargetMode="External"/><Relationship Id="rId1" Type="http://schemas.openxmlformats.org/officeDocument/2006/relationships/hyperlink" Target="http://www.sec.gov/Archives/edgar/data/2488/000119312512075837/R3.htm" TargetMode="External"/><Relationship Id="rId6" Type="http://schemas.openxmlformats.org/officeDocument/2006/relationships/hyperlink" Target="http://www.sec.gov/Archives/edgar/data/2488/000119312511218202/R5.htm" TargetMode="External"/><Relationship Id="rId23" Type="http://schemas.openxmlformats.org/officeDocument/2006/relationships/hyperlink" Target="http://www.sec.gov/Archives/edgar/data/2488/000119312514057240/R2.htm" TargetMode="External"/><Relationship Id="rId28" Type="http://schemas.openxmlformats.org/officeDocument/2006/relationships/hyperlink" Target="http://www.sec.gov/Archives/edgar/data/2488/000119312513315281/R5.htm" TargetMode="External"/><Relationship Id="rId49" Type="http://schemas.openxmlformats.org/officeDocument/2006/relationships/hyperlink" Target="http://www.sec.gov/Archives/edgar/data/2488/000119312515156842/R5.htm" TargetMode="External"/><Relationship Id="rId114" Type="http://schemas.openxmlformats.org/officeDocument/2006/relationships/hyperlink" Target="http://www.sec.gov/Archives/edgar/data/2488/000000248820000103/R6.htm" TargetMode="External"/><Relationship Id="rId119" Type="http://schemas.openxmlformats.org/officeDocument/2006/relationships/hyperlink" Target="http://www.sec.gov/Archives/edgar/data/2488/000000248822000016/R3.htm" TargetMode="External"/><Relationship Id="rId44" Type="http://schemas.openxmlformats.org/officeDocument/2006/relationships/hyperlink" Target="http://www.sec.gov/Archives/edgar/data/2488/000119312514389701/R2.htm" TargetMode="External"/><Relationship Id="rId60" Type="http://schemas.openxmlformats.org/officeDocument/2006/relationships/hyperlink" Target="http://www.sec.gov/Archives/edgar/data/2488/000000248817000043/R9.htm" TargetMode="External"/><Relationship Id="rId65" Type="http://schemas.openxmlformats.org/officeDocument/2006/relationships/hyperlink" Target="http://www.sec.gov/Archives/edgar/data/2488/000000248816000213/R2.htm" TargetMode="External"/><Relationship Id="rId81" Type="http://schemas.openxmlformats.org/officeDocument/2006/relationships/hyperlink" Target="http://www.sec.gov/Archives/edgar/data/2488/000000248817000227/R6.htm" TargetMode="External"/><Relationship Id="rId86" Type="http://schemas.openxmlformats.org/officeDocument/2006/relationships/hyperlink" Target="http://www.sec.gov/Archives/edgar/data/2488/000000248818000068/R2.htm" TargetMode="External"/><Relationship Id="rId130" Type="http://schemas.openxmlformats.org/officeDocument/2006/relationships/hyperlink" Target="http://www.sec.gov/Archives/edgar/data/2488/000000248823000047/R5.htm" TargetMode="External"/><Relationship Id="rId135" Type="http://schemas.openxmlformats.org/officeDocument/2006/relationships/hyperlink" Target="http://www.sec.gov/Archives/edgar/data/2488/000000248822000078/R6.htm" TargetMode="External"/><Relationship Id="rId13" Type="http://schemas.openxmlformats.org/officeDocument/2006/relationships/hyperlink" Target="http://www.sec.gov/Archives/edgar/data/2488/000119312512222047/R4.htm" TargetMode="External"/><Relationship Id="rId18" Type="http://schemas.openxmlformats.org/officeDocument/2006/relationships/hyperlink" Target="http://www.sec.gov/Archives/edgar/data/2488/000119312512332074/R6.htm" TargetMode="External"/><Relationship Id="rId39" Type="http://schemas.openxmlformats.org/officeDocument/2006/relationships/hyperlink" Target="http://www.sec.gov/Archives/edgar/data/2488/000119312514177314/R7.htm" TargetMode="External"/><Relationship Id="rId109" Type="http://schemas.openxmlformats.org/officeDocument/2006/relationships/hyperlink" Target="http://www.sec.gov/Archives/edgar/data/2488/000000248820000051/R4.htm" TargetMode="External"/><Relationship Id="rId34" Type="http://schemas.openxmlformats.org/officeDocument/2006/relationships/hyperlink" Target="http://www.sec.gov/Archives/edgar/data/2488/000119312515054362/R5.htm" TargetMode="External"/><Relationship Id="rId50" Type="http://schemas.openxmlformats.org/officeDocument/2006/relationships/hyperlink" Target="http://www.sec.gov/Archives/edgar/data/2488/000119312515156842/R2.htm" TargetMode="External"/><Relationship Id="rId55" Type="http://schemas.openxmlformats.org/officeDocument/2006/relationships/hyperlink" Target="http://www.sec.gov/Archives/edgar/data/2488/000000248815000067/R5.htm" TargetMode="External"/><Relationship Id="rId76" Type="http://schemas.openxmlformats.org/officeDocument/2006/relationships/hyperlink" Target="http://www.sec.gov/Archives/edgar/data/2488/000000248817000156/R4.htm" TargetMode="External"/><Relationship Id="rId97" Type="http://schemas.openxmlformats.org/officeDocument/2006/relationships/hyperlink" Target="http://www.sec.gov/Archives/edgar/data/2488/000000248819000045/R4.htm" TargetMode="External"/><Relationship Id="rId104" Type="http://schemas.openxmlformats.org/officeDocument/2006/relationships/hyperlink" Target="http://www.sec.gov/Archives/edgar/data/2488/000000248819000159/R2.htm" TargetMode="External"/><Relationship Id="rId120" Type="http://schemas.openxmlformats.org/officeDocument/2006/relationships/hyperlink" Target="http://www.sec.gov/Archives/edgar/data/2488/000000248822000016/R8.htm" TargetMode="External"/><Relationship Id="rId125" Type="http://schemas.openxmlformats.org/officeDocument/2006/relationships/hyperlink" Target="http://www.sec.gov/Archives/edgar/data/2488/000000248821000116/R2.htm" TargetMode="External"/><Relationship Id="rId141" Type="http://schemas.openxmlformats.org/officeDocument/2006/relationships/hyperlink" Target="http://www.sec.gov/Archives/edgar/data/2488/000000248822000170/R6.htm" TargetMode="External"/><Relationship Id="rId7" Type="http://schemas.openxmlformats.org/officeDocument/2006/relationships/hyperlink" Target="http://www.sec.gov/Archives/edgar/data/2488/000119312511304833/R3.htm" TargetMode="External"/><Relationship Id="rId71" Type="http://schemas.openxmlformats.org/officeDocument/2006/relationships/hyperlink" Target="http://www.sec.gov/Archives/edgar/data/2488/000000248818000042/R2.htm" TargetMode="External"/><Relationship Id="rId92" Type="http://schemas.openxmlformats.org/officeDocument/2006/relationships/hyperlink" Target="http://www.sec.gov/Archives/edgar/data/2488/000000248818000189/R2.htm" TargetMode="External"/><Relationship Id="rId2" Type="http://schemas.openxmlformats.org/officeDocument/2006/relationships/hyperlink" Target="http://www.sec.gov/Archives/edgar/data/2488/000119312512075837/R2.htm" TargetMode="External"/><Relationship Id="rId29" Type="http://schemas.openxmlformats.org/officeDocument/2006/relationships/hyperlink" Target="http://www.sec.gov/Archives/edgar/data/2488/000119312513315281/R2.htm" TargetMode="External"/><Relationship Id="rId24" Type="http://schemas.openxmlformats.org/officeDocument/2006/relationships/hyperlink" Target="http://www.sec.gov/Archives/edgar/data/2488/000119312514057240/R8.htm" TargetMode="External"/><Relationship Id="rId40" Type="http://schemas.openxmlformats.org/officeDocument/2006/relationships/hyperlink" Target="http://www.sec.gov/Archives/edgar/data/2488/000119312514289796/R5.htm" TargetMode="External"/><Relationship Id="rId45" Type="http://schemas.openxmlformats.org/officeDocument/2006/relationships/hyperlink" Target="http://www.sec.gov/Archives/edgar/data/2488/000119312514389701/R7.htm" TargetMode="External"/><Relationship Id="rId66" Type="http://schemas.openxmlformats.org/officeDocument/2006/relationships/hyperlink" Target="http://www.sec.gov/Archives/edgar/data/2488/000000248816000213/R7.htm" TargetMode="External"/><Relationship Id="rId87" Type="http://schemas.openxmlformats.org/officeDocument/2006/relationships/hyperlink" Target="http://www.sec.gov/Archives/edgar/data/2488/000000248818000068/R6.htm" TargetMode="External"/><Relationship Id="rId110" Type="http://schemas.openxmlformats.org/officeDocument/2006/relationships/hyperlink" Target="http://www.sec.gov/Archives/edgar/data/2488/000000248820000051/R2.htm" TargetMode="External"/><Relationship Id="rId115" Type="http://schemas.openxmlformats.org/officeDocument/2006/relationships/hyperlink" Target="http://www.sec.gov/Archives/edgar/data/2488/000000248820000164/R4.htm" TargetMode="External"/><Relationship Id="rId131" Type="http://schemas.openxmlformats.org/officeDocument/2006/relationships/hyperlink" Target="http://www.sec.gov/Archives/edgar/data/2488/000000248823000047/R3.htm" TargetMode="External"/><Relationship Id="rId136" Type="http://schemas.openxmlformats.org/officeDocument/2006/relationships/hyperlink" Target="http://www.sec.gov/Archives/edgar/data/2488/000000248822000123/R4.htm" TargetMode="External"/><Relationship Id="rId61" Type="http://schemas.openxmlformats.org/officeDocument/2006/relationships/hyperlink" Target="http://www.sec.gov/Archives/edgar/data/2488/000000248816000124/R5.htm" TargetMode="External"/><Relationship Id="rId82" Type="http://schemas.openxmlformats.org/officeDocument/2006/relationships/hyperlink" Target="http://www.sec.gov/Archives/edgar/data/2488/000000248819000011/R5.htm" TargetMode="External"/><Relationship Id="rId19" Type="http://schemas.openxmlformats.org/officeDocument/2006/relationships/hyperlink" Target="http://www.sec.gov/Archives/edgar/data/2488/000119312512446647/R4.htm" TargetMode="External"/><Relationship Id="rId14" Type="http://schemas.openxmlformats.org/officeDocument/2006/relationships/hyperlink" Target="http://www.sec.gov/Archives/edgar/data/2488/000119312512222047/R2.htm" TargetMode="External"/><Relationship Id="rId30" Type="http://schemas.openxmlformats.org/officeDocument/2006/relationships/hyperlink" Target="http://www.sec.gov/Archives/edgar/data/2488/000119312513315281/R7.htm" TargetMode="External"/><Relationship Id="rId35" Type="http://schemas.openxmlformats.org/officeDocument/2006/relationships/hyperlink" Target="http://www.sec.gov/Archives/edgar/data/2488/000119312515054362/R2.htm" TargetMode="External"/><Relationship Id="rId56" Type="http://schemas.openxmlformats.org/officeDocument/2006/relationships/hyperlink" Target="http://www.sec.gov/Archives/edgar/data/2488/000000248815000067/R2.htm" TargetMode="External"/><Relationship Id="rId77" Type="http://schemas.openxmlformats.org/officeDocument/2006/relationships/hyperlink" Target="http://www.sec.gov/Archives/edgar/data/2488/000000248817000156/R2.htm" TargetMode="External"/><Relationship Id="rId100" Type="http://schemas.openxmlformats.org/officeDocument/2006/relationships/hyperlink" Target="http://www.sec.gov/Archives/edgar/data/2488/000000248819000104/R4.htm" TargetMode="External"/><Relationship Id="rId105" Type="http://schemas.openxmlformats.org/officeDocument/2006/relationships/hyperlink" Target="http://www.sec.gov/Archives/edgar/data/2488/000000248819000159/R6.htm" TargetMode="External"/><Relationship Id="rId126" Type="http://schemas.openxmlformats.org/officeDocument/2006/relationships/hyperlink" Target="http://www.sec.gov/Archives/edgar/data/2488/000000248821000116/R6.htm" TargetMode="External"/><Relationship Id="rId8" Type="http://schemas.openxmlformats.org/officeDocument/2006/relationships/hyperlink" Target="http://www.sec.gov/Archives/edgar/data/2488/000119312511304833/R2.htm" TargetMode="External"/><Relationship Id="rId51" Type="http://schemas.openxmlformats.org/officeDocument/2006/relationships/hyperlink" Target="http://www.sec.gov/Archives/edgar/data/2488/000119312515156842/R7.htm" TargetMode="External"/><Relationship Id="rId72" Type="http://schemas.openxmlformats.org/officeDocument/2006/relationships/hyperlink" Target="http://www.sec.gov/Archives/edgar/data/2488/000000248818000042/R9.htm" TargetMode="External"/><Relationship Id="rId93" Type="http://schemas.openxmlformats.org/officeDocument/2006/relationships/hyperlink" Target="http://www.sec.gov/Archives/edgar/data/2488/000000248818000189/R6.htm" TargetMode="External"/><Relationship Id="rId98" Type="http://schemas.openxmlformats.org/officeDocument/2006/relationships/hyperlink" Target="http://www.sec.gov/Archives/edgar/data/2488/000000248819000045/R2.htm" TargetMode="External"/><Relationship Id="rId121" Type="http://schemas.openxmlformats.org/officeDocument/2006/relationships/hyperlink" Target="http://www.sec.gov/Archives/edgar/data/2488/000000248821000056/R4.htm" TargetMode="External"/><Relationship Id="rId142" Type="http://schemas.openxmlformats.org/officeDocument/2006/relationships/hyperlink" Target="http://www.sec.gov/Archives/edgar/data/2488/000000248823000076/R4.htm" TargetMode="External"/><Relationship Id="rId3" Type="http://schemas.openxmlformats.org/officeDocument/2006/relationships/hyperlink" Target="http://www.sec.gov/Archives/edgar/data/2488/000119312512075837/R7.htm" TargetMode="External"/><Relationship Id="rId25" Type="http://schemas.openxmlformats.org/officeDocument/2006/relationships/hyperlink" Target="http://www.sec.gov/Archives/edgar/data/2488/000119312513201635/R5.htm" TargetMode="External"/><Relationship Id="rId46" Type="http://schemas.openxmlformats.org/officeDocument/2006/relationships/hyperlink" Target="http://www.sec.gov/Archives/edgar/data/2488/000000248816000111/R5.htm" TargetMode="External"/><Relationship Id="rId67" Type="http://schemas.openxmlformats.org/officeDocument/2006/relationships/hyperlink" Target="http://www.sec.gov/Archives/edgar/data/2488/000000248816000263/R5.htm" TargetMode="External"/><Relationship Id="rId116" Type="http://schemas.openxmlformats.org/officeDocument/2006/relationships/hyperlink" Target="http://www.sec.gov/Archives/edgar/data/2488/000000248820000164/R2.htm" TargetMode="External"/><Relationship Id="rId137" Type="http://schemas.openxmlformats.org/officeDocument/2006/relationships/hyperlink" Target="http://www.sec.gov/Archives/edgar/data/2488/000000248822000123/R2.htm" TargetMode="External"/><Relationship Id="rId20" Type="http://schemas.openxmlformats.org/officeDocument/2006/relationships/hyperlink" Target="http://www.sec.gov/Archives/edgar/data/2488/000119312512446647/R2.htm" TargetMode="External"/><Relationship Id="rId41" Type="http://schemas.openxmlformats.org/officeDocument/2006/relationships/hyperlink" Target="http://www.sec.gov/Archives/edgar/data/2488/000119312514289796/R2.htm" TargetMode="External"/><Relationship Id="rId62" Type="http://schemas.openxmlformats.org/officeDocument/2006/relationships/hyperlink" Target="http://www.sec.gov/Archives/edgar/data/2488/000000248816000124/R2.htm" TargetMode="External"/><Relationship Id="rId83" Type="http://schemas.openxmlformats.org/officeDocument/2006/relationships/hyperlink" Target="http://www.sec.gov/Archives/edgar/data/2488/000000248819000011/R2.htm" TargetMode="External"/><Relationship Id="rId88" Type="http://schemas.openxmlformats.org/officeDocument/2006/relationships/hyperlink" Target="http://www.sec.gov/Archives/edgar/data/2488/000000248818000128/R4.htm" TargetMode="External"/><Relationship Id="rId111" Type="http://schemas.openxmlformats.org/officeDocument/2006/relationships/hyperlink" Target="http://www.sec.gov/Archives/edgar/data/2488/000000248820000051/R6.htm" TargetMode="External"/><Relationship Id="rId132" Type="http://schemas.openxmlformats.org/officeDocument/2006/relationships/hyperlink" Target="http://www.sec.gov/Archives/edgar/data/2488/000000248823000047/R8.htm" TargetMode="External"/><Relationship Id="rId15" Type="http://schemas.openxmlformats.org/officeDocument/2006/relationships/hyperlink" Target="http://www.sec.gov/Archives/edgar/data/2488/000119312512222047/R6.htm" TargetMode="External"/><Relationship Id="rId36" Type="http://schemas.openxmlformats.org/officeDocument/2006/relationships/hyperlink" Target="http://www.sec.gov/Archives/edgar/data/2488/000119312515054362/R8.htm" TargetMode="External"/><Relationship Id="rId57" Type="http://schemas.openxmlformats.org/officeDocument/2006/relationships/hyperlink" Target="http://www.sec.gov/Archives/edgar/data/2488/000000248815000067/R7.htm" TargetMode="External"/><Relationship Id="rId106" Type="http://schemas.openxmlformats.org/officeDocument/2006/relationships/hyperlink" Target="http://www.sec.gov/Archives/edgar/data/2488/000162828021001185/R4.htm" TargetMode="External"/><Relationship Id="rId127" Type="http://schemas.openxmlformats.org/officeDocument/2006/relationships/hyperlink" Target="http://www.sec.gov/Archives/edgar/data/2488/000000248821000178/R4.htm" TargetMode="External"/><Relationship Id="rId10" Type="http://schemas.openxmlformats.org/officeDocument/2006/relationships/hyperlink" Target="http://www.sec.gov/Archives/edgar/data/2488/000119312513069422/R5.htm" TargetMode="External"/><Relationship Id="rId31" Type="http://schemas.openxmlformats.org/officeDocument/2006/relationships/hyperlink" Target="http://www.sec.gov/Archives/edgar/data/2488/000119312513418892/R5.htm" TargetMode="External"/><Relationship Id="rId52" Type="http://schemas.openxmlformats.org/officeDocument/2006/relationships/hyperlink" Target="http://www.sec.gov/Archives/edgar/data/2488/000162828015005620/R5.htm" TargetMode="External"/><Relationship Id="rId73" Type="http://schemas.openxmlformats.org/officeDocument/2006/relationships/hyperlink" Target="http://www.sec.gov/Archives/edgar/data/2488/000000248817000107/R4.htm" TargetMode="External"/><Relationship Id="rId78" Type="http://schemas.openxmlformats.org/officeDocument/2006/relationships/hyperlink" Target="http://www.sec.gov/Archives/edgar/data/2488/000000248817000156/R6.htm" TargetMode="External"/><Relationship Id="rId94" Type="http://schemas.openxmlformats.org/officeDocument/2006/relationships/hyperlink" Target="http://www.sec.gov/Archives/edgar/data/2488/000000248820000008/R4.htm" TargetMode="External"/><Relationship Id="rId99" Type="http://schemas.openxmlformats.org/officeDocument/2006/relationships/hyperlink" Target="http://www.sec.gov/Archives/edgar/data/2488/000000248819000045/R6.htm" TargetMode="External"/><Relationship Id="rId101" Type="http://schemas.openxmlformats.org/officeDocument/2006/relationships/hyperlink" Target="http://www.sec.gov/Archives/edgar/data/2488/000000248819000104/R2.htm" TargetMode="External"/><Relationship Id="rId122" Type="http://schemas.openxmlformats.org/officeDocument/2006/relationships/hyperlink" Target="http://www.sec.gov/Archives/edgar/data/2488/000000248821000056/R2.htm" TargetMode="External"/><Relationship Id="rId143" Type="http://schemas.openxmlformats.org/officeDocument/2006/relationships/hyperlink" Target="http://www.sec.gov/Archives/edgar/data/2488/000000248823000076/R2.htm" TargetMode="External"/><Relationship Id="rId4" Type="http://schemas.openxmlformats.org/officeDocument/2006/relationships/hyperlink" Target="http://www.sec.gov/Archives/edgar/data/2488/000119312511218202/R3.htm" TargetMode="External"/><Relationship Id="rId9" Type="http://schemas.openxmlformats.org/officeDocument/2006/relationships/hyperlink" Target="http://www.sec.gov/Archives/edgar/data/2488/000119312511304833/R5.htm" TargetMode="External"/><Relationship Id="rId26" Type="http://schemas.openxmlformats.org/officeDocument/2006/relationships/hyperlink" Target="http://www.sec.gov/Archives/edgar/data/2488/000119312513201635/R2.htm" TargetMode="External"/><Relationship Id="rId47" Type="http://schemas.openxmlformats.org/officeDocument/2006/relationships/hyperlink" Target="http://www.sec.gov/Archives/edgar/data/2488/000000248816000111/R2.htm" TargetMode="External"/><Relationship Id="rId68" Type="http://schemas.openxmlformats.org/officeDocument/2006/relationships/hyperlink" Target="http://www.sec.gov/Archives/edgar/data/2488/000000248816000263/R2.htm" TargetMode="External"/><Relationship Id="rId89" Type="http://schemas.openxmlformats.org/officeDocument/2006/relationships/hyperlink" Target="http://www.sec.gov/Archives/edgar/data/2488/000000248818000128/R2.htm" TargetMode="External"/><Relationship Id="rId112" Type="http://schemas.openxmlformats.org/officeDocument/2006/relationships/hyperlink" Target="http://www.sec.gov/Archives/edgar/data/2488/000000248820000103/R4.htm" TargetMode="External"/><Relationship Id="rId133" Type="http://schemas.openxmlformats.org/officeDocument/2006/relationships/hyperlink" Target="http://www.sec.gov/Archives/edgar/data/2488/000000248822000078/R4.htm" TargetMode="External"/><Relationship Id="rId16" Type="http://schemas.openxmlformats.org/officeDocument/2006/relationships/hyperlink" Target="http://www.sec.gov/Archives/edgar/data/2488/000119312512332074/R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9"/>
  <sheetViews>
    <sheetView tabSelected="1" workbookViewId="0"/>
  </sheetViews>
  <sheetFormatPr defaultRowHeight="15" x14ac:dyDescent="0.25"/>
  <cols>
    <col min="1" max="1" width="3" bestFit="1" customWidth="1"/>
    <col min="2" max="2" width="29.28515625" bestFit="1" customWidth="1"/>
    <col min="3" max="3" width="18.28515625" bestFit="1" customWidth="1"/>
    <col min="4" max="4" width="15.140625" bestFit="1" customWidth="1"/>
    <col min="5" max="5" width="13.140625" bestFit="1" customWidth="1"/>
    <col min="6" max="8" width="70.7109375" bestFit="1" customWidth="1"/>
    <col min="9" max="9" width="21" bestFit="1" customWidth="1"/>
    <col min="10" max="10" width="19.5703125" bestFit="1" customWidth="1"/>
    <col min="11" max="11" width="20.42578125" bestFit="1" customWidth="1"/>
    <col min="12" max="12" width="12" bestFit="1" customWidth="1"/>
    <col min="13" max="13" width="13.85546875" bestFit="1" customWidth="1"/>
    <col min="14" max="14" width="25.85546875" bestFit="1" customWidth="1"/>
    <col min="15" max="15" width="30" bestFit="1" customWidth="1"/>
    <col min="16" max="16" width="12.28515625" bestFit="1" customWidth="1"/>
    <col min="17" max="17" width="20" bestFit="1" customWidth="1"/>
    <col min="18" max="18" width="24" bestFit="1" customWidth="1"/>
    <col min="19" max="19" width="16.42578125" bestFit="1" customWidth="1"/>
    <col min="20" max="20" width="14.28515625" bestFit="1" customWidth="1"/>
    <col min="21" max="21" width="22" bestFit="1" customWidth="1"/>
    <col min="22" max="22" width="24.85546875" bestFit="1" customWidth="1"/>
    <col min="23" max="23" width="17.28515625" bestFit="1" customWidth="1"/>
    <col min="24" max="24" width="26.7109375" bestFit="1" customWidth="1"/>
    <col min="25" max="25" width="16.5703125" bestFit="1" customWidth="1"/>
    <col min="26" max="26" width="15.42578125" bestFit="1" customWidth="1"/>
    <col min="27" max="27" width="22.28515625" bestFit="1" customWidth="1"/>
    <col min="28" max="28" width="11" bestFit="1" customWidth="1"/>
    <col min="29" max="29" width="30.42578125" bestFit="1" customWidth="1"/>
    <col min="30" max="30" width="15.42578125" bestFit="1" customWidth="1"/>
    <col min="31" max="43" width="23.28515625" style="5" customWidth="1"/>
  </cols>
  <sheetData>
    <row r="1" spans="1:4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s="1" t="s">
        <v>9</v>
      </c>
      <c r="J1" s="1" t="s">
        <v>18</v>
      </c>
      <c r="K1" s="1" t="s">
        <v>7</v>
      </c>
      <c r="L1" s="1" t="s">
        <v>13</v>
      </c>
      <c r="M1" s="1" t="s">
        <v>10</v>
      </c>
      <c r="N1" s="1" t="s">
        <v>16</v>
      </c>
      <c r="O1" s="1" t="s">
        <v>20</v>
      </c>
      <c r="P1" s="1" t="s">
        <v>12</v>
      </c>
      <c r="Q1" s="1" t="s">
        <v>23</v>
      </c>
      <c r="R1" s="1" t="s">
        <v>17</v>
      </c>
      <c r="S1" s="1" t="s">
        <v>8</v>
      </c>
      <c r="T1" s="1" t="s">
        <v>14</v>
      </c>
      <c r="U1" s="1" t="s">
        <v>11</v>
      </c>
      <c r="V1" s="1" t="s">
        <v>19</v>
      </c>
      <c r="W1" s="1" t="s">
        <v>21</v>
      </c>
      <c r="X1" s="1" t="s">
        <v>15</v>
      </c>
      <c r="Y1" s="1" t="s">
        <v>22</v>
      </c>
      <c r="Z1" s="1" t="s">
        <v>39</v>
      </c>
      <c r="AA1" s="1" t="s">
        <v>41</v>
      </c>
      <c r="AB1" s="1" t="s">
        <v>40</v>
      </c>
      <c r="AC1" s="1" t="s">
        <v>37</v>
      </c>
      <c r="AD1" s="1" t="s">
        <v>38</v>
      </c>
      <c r="AE1" s="4" t="s">
        <v>25</v>
      </c>
      <c r="AF1" s="4" t="s">
        <v>34</v>
      </c>
      <c r="AG1" s="4" t="s">
        <v>35</v>
      </c>
      <c r="AH1" s="4" t="s">
        <v>28</v>
      </c>
      <c r="AI1" s="4" t="s">
        <v>32</v>
      </c>
      <c r="AJ1" s="4" t="s">
        <v>31</v>
      </c>
      <c r="AK1" s="4" t="s">
        <v>33</v>
      </c>
      <c r="AL1" s="4" t="s">
        <v>24</v>
      </c>
      <c r="AM1" s="4" t="s">
        <v>36</v>
      </c>
      <c r="AN1" s="4" t="s">
        <v>30</v>
      </c>
      <c r="AO1" s="4" t="s">
        <v>26</v>
      </c>
      <c r="AP1" s="4" t="s">
        <v>27</v>
      </c>
      <c r="AQ1" s="4" t="s">
        <v>29</v>
      </c>
    </row>
    <row r="2" spans="1:43" x14ac:dyDescent="0.25">
      <c r="A2" s="1">
        <v>0</v>
      </c>
      <c r="B2" t="s">
        <v>42</v>
      </c>
      <c r="C2" s="2">
        <v>40908</v>
      </c>
      <c r="D2" t="s">
        <v>43</v>
      </c>
      <c r="E2">
        <v>2011</v>
      </c>
      <c r="F2" s="3" t="s">
        <v>44</v>
      </c>
      <c r="G2" s="3" t="s">
        <v>46</v>
      </c>
      <c r="H2" s="3" t="s">
        <v>45</v>
      </c>
      <c r="I2">
        <v>919000000</v>
      </c>
      <c r="J2">
        <v>363000000</v>
      </c>
      <c r="K2">
        <v>869000000</v>
      </c>
      <c r="L2">
        <v>323000000</v>
      </c>
      <c r="M2">
        <v>476000000</v>
      </c>
      <c r="N2">
        <v>489000000</v>
      </c>
      <c r="O2">
        <v>1527000000</v>
      </c>
      <c r="P2">
        <v>726000000</v>
      </c>
      <c r="Q2">
        <v>-4977000000</v>
      </c>
      <c r="R2">
        <v>0</v>
      </c>
      <c r="S2">
        <v>896000000</v>
      </c>
      <c r="T2">
        <v>4954000000</v>
      </c>
      <c r="U2">
        <v>3229000000</v>
      </c>
      <c r="V2">
        <v>1774000000</v>
      </c>
      <c r="W2">
        <v>3364000000</v>
      </c>
      <c r="X2">
        <v>1590000000</v>
      </c>
      <c r="Y2">
        <v>-107000000</v>
      </c>
      <c r="Z2">
        <v>0</v>
      </c>
      <c r="AA2">
        <v>-250000000</v>
      </c>
      <c r="AB2">
        <v>382000000</v>
      </c>
      <c r="AC2">
        <v>317000000</v>
      </c>
      <c r="AD2">
        <v>0</v>
      </c>
      <c r="AE2" s="5">
        <v>3628000000</v>
      </c>
      <c r="AF2" s="5">
        <v>0.68</v>
      </c>
      <c r="AG2" s="5">
        <v>-0.01</v>
      </c>
      <c r="AH2" s="5">
        <v>0</v>
      </c>
      <c r="AI2" s="5">
        <v>-4000000</v>
      </c>
      <c r="AJ2" s="5">
        <v>-180000000</v>
      </c>
      <c r="AK2" s="5">
        <v>491000000</v>
      </c>
      <c r="AL2" s="5">
        <v>6568000000</v>
      </c>
      <c r="AM2" s="5">
        <v>742000000</v>
      </c>
      <c r="AN2" s="5">
        <v>368000000</v>
      </c>
      <c r="AO2" s="5">
        <v>1453000000</v>
      </c>
      <c r="AP2" s="5">
        <v>0</v>
      </c>
      <c r="AQ2" s="5">
        <v>992000000</v>
      </c>
    </row>
    <row r="3" spans="1:43" x14ac:dyDescent="0.25">
      <c r="A3" s="1">
        <v>1</v>
      </c>
      <c r="B3" t="s">
        <v>42</v>
      </c>
      <c r="C3" s="2">
        <v>40726</v>
      </c>
      <c r="D3" t="s">
        <v>47</v>
      </c>
      <c r="E3">
        <v>2011</v>
      </c>
      <c r="F3" s="3" t="s">
        <v>48</v>
      </c>
      <c r="G3" s="3" t="s">
        <v>50</v>
      </c>
      <c r="H3" s="3" t="s">
        <v>49</v>
      </c>
      <c r="I3">
        <v>759000000</v>
      </c>
      <c r="J3">
        <v>455000000</v>
      </c>
      <c r="K3">
        <v>554000000</v>
      </c>
      <c r="L3">
        <v>323000000</v>
      </c>
      <c r="M3">
        <v>642000000</v>
      </c>
      <c r="N3">
        <v>4000000</v>
      </c>
      <c r="O3">
        <v>2195000000</v>
      </c>
      <c r="P3">
        <v>686000000</v>
      </c>
      <c r="Q3">
        <v>-4897000000</v>
      </c>
      <c r="R3">
        <v>0</v>
      </c>
      <c r="S3">
        <v>1307000000</v>
      </c>
      <c r="T3">
        <v>5224000000</v>
      </c>
      <c r="U3">
        <v>3438000000</v>
      </c>
      <c r="V3">
        <v>1312000000</v>
      </c>
      <c r="W3">
        <v>3583000000</v>
      </c>
      <c r="X3">
        <v>1641000000</v>
      </c>
      <c r="Y3">
        <v>-106000000</v>
      </c>
      <c r="Z3">
        <v>0</v>
      </c>
      <c r="AA3">
        <v>-105000000</v>
      </c>
      <c r="AB3">
        <v>6000000</v>
      </c>
      <c r="AC3">
        <v>168000000</v>
      </c>
      <c r="AD3">
        <v>0</v>
      </c>
      <c r="AE3" s="5">
        <v>1776000000</v>
      </c>
      <c r="AF3" s="5">
        <v>0.79</v>
      </c>
      <c r="AG3" s="5">
        <v>0.76</v>
      </c>
      <c r="AH3" s="5">
        <v>0</v>
      </c>
      <c r="AI3" s="5">
        <v>5000000</v>
      </c>
      <c r="AJ3" s="5">
        <v>-95000000</v>
      </c>
      <c r="AK3" s="5">
        <v>571000000</v>
      </c>
      <c r="AL3" s="5">
        <v>3187000000</v>
      </c>
      <c r="AM3" s="5">
        <v>766000000</v>
      </c>
      <c r="AN3" s="5">
        <v>159000000</v>
      </c>
      <c r="AO3" s="5">
        <v>734000000</v>
      </c>
      <c r="AP3" s="5">
        <v>0</v>
      </c>
      <c r="AQ3" s="5">
        <v>500000000</v>
      </c>
    </row>
    <row r="4" spans="1:43" x14ac:dyDescent="0.25">
      <c r="A4" s="1">
        <v>2</v>
      </c>
      <c r="B4" t="s">
        <v>42</v>
      </c>
      <c r="C4" s="2">
        <v>40817</v>
      </c>
      <c r="D4" t="s">
        <v>51</v>
      </c>
      <c r="E4">
        <v>2011</v>
      </c>
      <c r="F4" s="3" t="s">
        <v>52</v>
      </c>
      <c r="G4" s="3" t="s">
        <v>54</v>
      </c>
      <c r="H4" s="3" t="s">
        <v>53</v>
      </c>
      <c r="I4">
        <v>908000000</v>
      </c>
      <c r="J4">
        <v>467000000</v>
      </c>
      <c r="K4">
        <v>625000000</v>
      </c>
      <c r="L4">
        <v>323000000</v>
      </c>
      <c r="M4">
        <v>540000000</v>
      </c>
      <c r="N4">
        <v>489000000</v>
      </c>
      <c r="O4">
        <v>1571000000</v>
      </c>
      <c r="P4">
        <v>697000000</v>
      </c>
      <c r="Q4">
        <v>-4800000000</v>
      </c>
      <c r="R4">
        <v>0</v>
      </c>
      <c r="S4">
        <v>1182000000</v>
      </c>
      <c r="T4">
        <v>5236000000</v>
      </c>
      <c r="U4">
        <v>3412000000</v>
      </c>
      <c r="V4">
        <v>1855000000</v>
      </c>
      <c r="W4">
        <v>3492000000</v>
      </c>
      <c r="X4">
        <v>1744000000</v>
      </c>
      <c r="Y4">
        <v>-107000000</v>
      </c>
      <c r="Z4">
        <v>0</v>
      </c>
      <c r="AA4">
        <v>-163000000</v>
      </c>
      <c r="AB4">
        <v>195000000</v>
      </c>
      <c r="AC4">
        <v>247000000</v>
      </c>
      <c r="AD4">
        <v>0</v>
      </c>
      <c r="AE4" s="5">
        <v>2710000000</v>
      </c>
      <c r="AF4" s="5">
        <v>0.92</v>
      </c>
      <c r="AG4" s="5">
        <v>0.9</v>
      </c>
      <c r="AH4" s="5">
        <v>0</v>
      </c>
      <c r="AI4" s="5">
        <v>0</v>
      </c>
      <c r="AJ4" s="5">
        <v>-137000000</v>
      </c>
      <c r="AK4" s="5">
        <v>668000000</v>
      </c>
      <c r="AL4" s="5">
        <v>4877000000</v>
      </c>
      <c r="AM4" s="5">
        <v>742000000</v>
      </c>
      <c r="AN4" s="5">
        <v>297000000</v>
      </c>
      <c r="AO4" s="5">
        <v>1095000000</v>
      </c>
      <c r="AP4" s="5">
        <v>0</v>
      </c>
      <c r="AQ4" s="5">
        <v>749000000</v>
      </c>
    </row>
    <row r="5" spans="1:43" x14ac:dyDescent="0.25">
      <c r="A5" s="1">
        <v>3</v>
      </c>
      <c r="B5" t="s">
        <v>42</v>
      </c>
      <c r="C5" s="2">
        <v>41272</v>
      </c>
      <c r="D5" t="s">
        <v>43</v>
      </c>
      <c r="E5">
        <v>2012</v>
      </c>
      <c r="F5" s="3" t="s">
        <v>55</v>
      </c>
      <c r="G5" s="3" t="s">
        <v>57</v>
      </c>
      <c r="H5" s="3" t="s">
        <v>56</v>
      </c>
      <c r="I5">
        <v>630000000</v>
      </c>
      <c r="J5">
        <v>278000000</v>
      </c>
      <c r="K5">
        <v>549000000</v>
      </c>
      <c r="L5">
        <v>553000000</v>
      </c>
      <c r="M5">
        <v>562000000</v>
      </c>
      <c r="N5">
        <v>5000000</v>
      </c>
      <c r="O5">
        <v>2037000000</v>
      </c>
      <c r="P5">
        <v>658000000</v>
      </c>
      <c r="Q5">
        <v>-6160000000</v>
      </c>
      <c r="R5">
        <v>0</v>
      </c>
      <c r="S5">
        <v>453000000</v>
      </c>
      <c r="T5">
        <v>4000000000</v>
      </c>
      <c r="U5">
        <v>2265000000</v>
      </c>
      <c r="V5">
        <v>1397000000</v>
      </c>
      <c r="W5">
        <v>3462000000</v>
      </c>
      <c r="X5">
        <v>538000000</v>
      </c>
      <c r="Y5">
        <v>-109000000</v>
      </c>
      <c r="Z5">
        <v>0</v>
      </c>
      <c r="AA5">
        <v>-133000000</v>
      </c>
      <c r="AB5">
        <v>-338000000</v>
      </c>
      <c r="AC5">
        <v>260000000</v>
      </c>
      <c r="AD5">
        <v>0</v>
      </c>
      <c r="AE5" s="5">
        <v>4187000000</v>
      </c>
      <c r="AF5" s="5">
        <v>-1.6</v>
      </c>
      <c r="AG5" s="5">
        <v>-1.6</v>
      </c>
      <c r="AH5" s="5">
        <v>0</v>
      </c>
      <c r="AI5" s="5">
        <v>-34000000</v>
      </c>
      <c r="AJ5" s="5">
        <v>-175000000</v>
      </c>
      <c r="AK5" s="5">
        <v>-1183000000</v>
      </c>
      <c r="AL5" s="5">
        <v>5422000000</v>
      </c>
      <c r="AM5" s="5">
        <v>741000000</v>
      </c>
      <c r="AN5" s="5">
        <v>-1056000000</v>
      </c>
      <c r="AO5" s="5">
        <v>1354000000</v>
      </c>
      <c r="AP5" s="5">
        <v>0</v>
      </c>
      <c r="AQ5" s="5">
        <v>823000000</v>
      </c>
    </row>
    <row r="6" spans="1:43" x14ac:dyDescent="0.25">
      <c r="A6" s="1">
        <v>4</v>
      </c>
      <c r="B6" t="s">
        <v>42</v>
      </c>
      <c r="C6" s="2">
        <v>40999</v>
      </c>
      <c r="D6" t="s">
        <v>58</v>
      </c>
      <c r="E6">
        <v>2012</v>
      </c>
      <c r="F6" s="3" t="s">
        <v>59</v>
      </c>
      <c r="G6" s="3" t="s">
        <v>61</v>
      </c>
      <c r="H6" s="3" t="s">
        <v>60</v>
      </c>
      <c r="I6">
        <v>962000000</v>
      </c>
      <c r="J6">
        <v>527000000</v>
      </c>
      <c r="K6">
        <v>1193000000</v>
      </c>
      <c r="L6">
        <v>553000000</v>
      </c>
      <c r="M6">
        <v>585000000</v>
      </c>
      <c r="N6">
        <v>490000000</v>
      </c>
      <c r="O6">
        <v>1529000000</v>
      </c>
      <c r="P6">
        <v>715000000</v>
      </c>
      <c r="Q6">
        <v>-5567000000</v>
      </c>
      <c r="R6">
        <v>0</v>
      </c>
      <c r="S6">
        <v>351000000</v>
      </c>
      <c r="T6">
        <v>4988000000</v>
      </c>
      <c r="U6">
        <v>3195000000</v>
      </c>
      <c r="V6">
        <v>2347000000</v>
      </c>
      <c r="W6">
        <v>3936000000</v>
      </c>
      <c r="X6">
        <v>1052000000</v>
      </c>
      <c r="Y6">
        <v>-107000000</v>
      </c>
      <c r="Z6">
        <v>0</v>
      </c>
      <c r="AA6">
        <v>-40000000</v>
      </c>
      <c r="AB6">
        <v>107000000</v>
      </c>
      <c r="AC6">
        <v>63000000</v>
      </c>
      <c r="AD6">
        <v>0</v>
      </c>
      <c r="AE6" s="5">
        <v>1558000000</v>
      </c>
      <c r="AF6" s="5">
        <v>-0.8</v>
      </c>
      <c r="AG6" s="5">
        <v>-0.8</v>
      </c>
      <c r="AH6" s="5">
        <v>0</v>
      </c>
      <c r="AI6" s="5">
        <v>-32000000</v>
      </c>
      <c r="AJ6" s="5">
        <v>-43000000</v>
      </c>
      <c r="AK6" s="5">
        <v>-590000000</v>
      </c>
      <c r="AL6" s="5">
        <v>1585000000</v>
      </c>
      <c r="AM6" s="5">
        <v>734000000</v>
      </c>
      <c r="AN6" s="5">
        <v>-580000000</v>
      </c>
      <c r="AO6" s="5">
        <v>368000000</v>
      </c>
      <c r="AP6" s="5">
        <v>0</v>
      </c>
      <c r="AQ6" s="5">
        <v>230000000</v>
      </c>
    </row>
    <row r="7" spans="1:43" x14ac:dyDescent="0.25">
      <c r="A7" s="1">
        <v>5</v>
      </c>
      <c r="B7" t="s">
        <v>42</v>
      </c>
      <c r="C7" s="2">
        <v>41090</v>
      </c>
      <c r="D7" t="s">
        <v>47</v>
      </c>
      <c r="E7">
        <v>2012</v>
      </c>
      <c r="F7" s="3" t="s">
        <v>62</v>
      </c>
      <c r="G7" s="3" t="s">
        <v>64</v>
      </c>
      <c r="H7" s="3" t="s">
        <v>63</v>
      </c>
      <c r="I7">
        <v>744000000</v>
      </c>
      <c r="J7">
        <v>471000000</v>
      </c>
      <c r="K7">
        <v>1015000000</v>
      </c>
      <c r="L7">
        <v>553000000</v>
      </c>
      <c r="M7">
        <v>833000000</v>
      </c>
      <c r="N7">
        <v>489000000</v>
      </c>
      <c r="O7">
        <v>1532000000</v>
      </c>
      <c r="P7">
        <v>707000000</v>
      </c>
      <c r="Q7">
        <v>-5530000000</v>
      </c>
      <c r="R7">
        <v>0</v>
      </c>
      <c r="S7">
        <v>564000000</v>
      </c>
      <c r="T7">
        <v>5041000000</v>
      </c>
      <c r="U7">
        <v>3233000000</v>
      </c>
      <c r="V7">
        <v>2352000000</v>
      </c>
      <c r="W7">
        <v>3924000000</v>
      </c>
      <c r="X7">
        <v>1117000000</v>
      </c>
      <c r="Y7">
        <v>-108000000</v>
      </c>
      <c r="Z7">
        <v>0</v>
      </c>
      <c r="AA7">
        <v>-79000000</v>
      </c>
      <c r="AB7">
        <v>188000000</v>
      </c>
      <c r="AC7">
        <v>128000000</v>
      </c>
      <c r="AD7">
        <v>0</v>
      </c>
      <c r="AE7" s="5">
        <v>2333000000</v>
      </c>
      <c r="AF7" s="5">
        <v>-0.75</v>
      </c>
      <c r="AG7" s="5">
        <v>-0.75</v>
      </c>
      <c r="AH7" s="5">
        <v>0</v>
      </c>
      <c r="AI7" s="5">
        <v>-38000000</v>
      </c>
      <c r="AJ7" s="5">
        <v>-86000000</v>
      </c>
      <c r="AK7" s="5">
        <v>-553000000</v>
      </c>
      <c r="AL7" s="5">
        <v>2998000000</v>
      </c>
      <c r="AM7" s="5">
        <v>737000000</v>
      </c>
      <c r="AN7" s="5">
        <v>-503000000</v>
      </c>
      <c r="AO7" s="5">
        <v>713000000</v>
      </c>
      <c r="AP7" s="5">
        <v>0</v>
      </c>
      <c r="AQ7" s="5">
        <v>442000000</v>
      </c>
    </row>
    <row r="8" spans="1:43" x14ac:dyDescent="0.25">
      <c r="A8" s="1">
        <v>6</v>
      </c>
      <c r="B8" t="s">
        <v>42</v>
      </c>
      <c r="C8" s="2">
        <v>41181</v>
      </c>
      <c r="D8" t="s">
        <v>51</v>
      </c>
      <c r="E8">
        <v>2012</v>
      </c>
      <c r="F8" s="3" t="s">
        <v>65</v>
      </c>
      <c r="G8" s="3" t="s">
        <v>67</v>
      </c>
      <c r="H8" s="3" t="s">
        <v>66</v>
      </c>
      <c r="I8">
        <v>683000000</v>
      </c>
      <c r="J8">
        <v>412000000</v>
      </c>
      <c r="K8">
        <v>776000000</v>
      </c>
      <c r="L8">
        <v>553000000</v>
      </c>
      <c r="M8">
        <v>744000000</v>
      </c>
      <c r="N8">
        <v>5000000</v>
      </c>
      <c r="O8">
        <v>2035000000</v>
      </c>
      <c r="P8">
        <v>685000000</v>
      </c>
      <c r="Q8">
        <v>-5687000000</v>
      </c>
      <c r="R8">
        <v>0</v>
      </c>
      <c r="S8">
        <v>524000000</v>
      </c>
      <c r="T8">
        <v>4612000000</v>
      </c>
      <c r="U8">
        <v>2815000000</v>
      </c>
      <c r="V8">
        <v>1555000000</v>
      </c>
      <c r="W8">
        <v>3623000000</v>
      </c>
      <c r="X8">
        <v>989000000</v>
      </c>
      <c r="Y8">
        <v>-109000000</v>
      </c>
      <c r="Z8">
        <v>0</v>
      </c>
      <c r="AA8">
        <v>-111000000</v>
      </c>
      <c r="AB8">
        <v>-52000000</v>
      </c>
      <c r="AC8">
        <v>194000000</v>
      </c>
      <c r="AD8">
        <v>0</v>
      </c>
      <c r="AE8" s="5">
        <v>3210000000</v>
      </c>
      <c r="AF8" s="5">
        <v>-0.96</v>
      </c>
      <c r="AG8" s="5">
        <v>-0.96</v>
      </c>
      <c r="AH8" s="5">
        <v>0</v>
      </c>
      <c r="AI8" s="5">
        <v>-38000000</v>
      </c>
      <c r="AJ8" s="5">
        <v>-130000000</v>
      </c>
      <c r="AK8" s="5">
        <v>-710000000</v>
      </c>
      <c r="AL8" s="5">
        <v>4267000000</v>
      </c>
      <c r="AM8" s="5">
        <v>739000000</v>
      </c>
      <c r="AN8" s="5">
        <v>-634000000</v>
      </c>
      <c r="AO8" s="5">
        <v>1041000000</v>
      </c>
      <c r="AP8" s="5">
        <v>0</v>
      </c>
      <c r="AQ8" s="5">
        <v>630000000</v>
      </c>
    </row>
    <row r="9" spans="1:43" x14ac:dyDescent="0.25">
      <c r="A9" s="1">
        <v>7</v>
      </c>
      <c r="B9" t="s">
        <v>42</v>
      </c>
      <c r="C9" s="2">
        <v>41636</v>
      </c>
      <c r="D9" t="s">
        <v>43</v>
      </c>
      <c r="E9">
        <v>2013</v>
      </c>
      <c r="F9" s="3" t="s">
        <v>68</v>
      </c>
      <c r="G9" s="3" t="s">
        <v>70</v>
      </c>
      <c r="H9" s="3" t="s">
        <v>69</v>
      </c>
      <c r="I9">
        <v>832000000</v>
      </c>
      <c r="J9">
        <v>519000000</v>
      </c>
      <c r="K9">
        <v>869000000</v>
      </c>
      <c r="L9">
        <v>553000000</v>
      </c>
      <c r="M9">
        <v>884000000</v>
      </c>
      <c r="N9">
        <v>60000000</v>
      </c>
      <c r="O9">
        <v>1998000000</v>
      </c>
      <c r="P9">
        <v>346000000</v>
      </c>
      <c r="Q9">
        <v>-6243000000</v>
      </c>
      <c r="R9">
        <v>0</v>
      </c>
      <c r="S9">
        <v>228000000</v>
      </c>
      <c r="T9">
        <v>4337000000</v>
      </c>
      <c r="U9">
        <v>2884000000</v>
      </c>
      <c r="V9">
        <v>1618000000</v>
      </c>
      <c r="W9">
        <v>3793000000</v>
      </c>
      <c r="X9">
        <v>544000000</v>
      </c>
      <c r="Y9">
        <v>-112000000</v>
      </c>
      <c r="Z9">
        <v>0</v>
      </c>
      <c r="AA9">
        <v>-84000000</v>
      </c>
      <c r="AB9">
        <v>-148000000</v>
      </c>
      <c r="AC9">
        <v>236000000</v>
      </c>
      <c r="AD9">
        <v>0</v>
      </c>
      <c r="AE9" s="5">
        <v>3321000000</v>
      </c>
      <c r="AF9" s="5">
        <v>-0.11</v>
      </c>
      <c r="AG9" s="5">
        <v>-0.11</v>
      </c>
      <c r="AH9" s="5">
        <v>0</v>
      </c>
      <c r="AI9" s="5">
        <v>9000000</v>
      </c>
      <c r="AJ9" s="5">
        <v>-177000000</v>
      </c>
      <c r="AK9" s="5">
        <v>-83000000</v>
      </c>
      <c r="AL9" s="5">
        <v>5299000000</v>
      </c>
      <c r="AM9" s="5">
        <v>754000000</v>
      </c>
      <c r="AN9" s="5">
        <v>103000000</v>
      </c>
      <c r="AO9" s="5">
        <v>1201000000</v>
      </c>
      <c r="AP9" s="5">
        <v>0</v>
      </c>
      <c r="AQ9" s="5">
        <v>674000000</v>
      </c>
    </row>
    <row r="10" spans="1:43" x14ac:dyDescent="0.25">
      <c r="A10" s="1">
        <v>8</v>
      </c>
      <c r="B10" t="s">
        <v>42</v>
      </c>
      <c r="C10" s="2">
        <v>41363</v>
      </c>
      <c r="D10" t="s">
        <v>58</v>
      </c>
      <c r="E10">
        <v>2013</v>
      </c>
      <c r="F10" s="3" t="s">
        <v>71</v>
      </c>
      <c r="G10" s="3" t="s">
        <v>73</v>
      </c>
      <c r="H10" s="3" t="s">
        <v>72</v>
      </c>
      <c r="I10">
        <v>645000000</v>
      </c>
      <c r="J10">
        <v>301000000</v>
      </c>
      <c r="K10">
        <v>441000000</v>
      </c>
      <c r="L10">
        <v>553000000</v>
      </c>
      <c r="M10">
        <v>613000000</v>
      </c>
      <c r="N10">
        <v>5000000</v>
      </c>
      <c r="O10">
        <v>2039000000</v>
      </c>
      <c r="P10">
        <v>411000000</v>
      </c>
      <c r="Q10">
        <v>-6306000000</v>
      </c>
      <c r="R10">
        <v>0</v>
      </c>
      <c r="S10">
        <v>562000000</v>
      </c>
      <c r="T10">
        <v>3797000000</v>
      </c>
      <c r="U10">
        <v>2338000000</v>
      </c>
      <c r="V10">
        <v>1321000000</v>
      </c>
      <c r="W10">
        <v>3382000000</v>
      </c>
      <c r="X10">
        <v>415000000</v>
      </c>
      <c r="Y10">
        <v>-109000000</v>
      </c>
      <c r="Z10">
        <v>0</v>
      </c>
      <c r="AA10">
        <v>-20000000</v>
      </c>
      <c r="AB10">
        <v>-155000000</v>
      </c>
      <c r="AC10">
        <v>66000000</v>
      </c>
      <c r="AD10">
        <v>0</v>
      </c>
      <c r="AE10" s="5">
        <v>643000000</v>
      </c>
      <c r="AF10" s="5">
        <v>-0.19</v>
      </c>
      <c r="AG10" s="5">
        <v>-0.19</v>
      </c>
      <c r="AH10" s="5">
        <v>0</v>
      </c>
      <c r="AI10" s="5">
        <v>2000000</v>
      </c>
      <c r="AJ10" s="5">
        <v>-44000000</v>
      </c>
      <c r="AK10" s="5">
        <v>-146000000</v>
      </c>
      <c r="AL10" s="5">
        <v>1088000000</v>
      </c>
      <c r="AM10" s="5">
        <v>749000000</v>
      </c>
      <c r="AN10" s="5">
        <v>-98000000</v>
      </c>
      <c r="AO10" s="5">
        <v>312000000</v>
      </c>
      <c r="AP10" s="5">
        <v>0</v>
      </c>
      <c r="AQ10" s="5">
        <v>179000000</v>
      </c>
    </row>
    <row r="11" spans="1:43" x14ac:dyDescent="0.25">
      <c r="A11" s="1">
        <v>9</v>
      </c>
      <c r="B11" t="s">
        <v>42</v>
      </c>
      <c r="C11" s="2">
        <v>41454</v>
      </c>
      <c r="D11" t="s">
        <v>47</v>
      </c>
      <c r="E11">
        <v>2013</v>
      </c>
      <c r="F11" s="3" t="s">
        <v>74</v>
      </c>
      <c r="G11" s="3" t="s">
        <v>76</v>
      </c>
      <c r="H11" s="3" t="s">
        <v>75</v>
      </c>
      <c r="I11">
        <v>670000000</v>
      </c>
      <c r="J11">
        <v>402000000</v>
      </c>
      <c r="K11">
        <v>334000000</v>
      </c>
      <c r="L11">
        <v>553000000</v>
      </c>
      <c r="M11">
        <v>711000000</v>
      </c>
      <c r="N11">
        <v>5000000</v>
      </c>
      <c r="O11">
        <v>2042000000</v>
      </c>
      <c r="P11">
        <v>402000000</v>
      </c>
      <c r="Q11">
        <v>-6380000000</v>
      </c>
      <c r="R11">
        <v>0</v>
      </c>
      <c r="S11">
        <v>634000000</v>
      </c>
      <c r="T11">
        <v>3897000000</v>
      </c>
      <c r="U11">
        <v>2458000000</v>
      </c>
      <c r="V11">
        <v>1451000000</v>
      </c>
      <c r="W11">
        <v>3538000000</v>
      </c>
      <c r="X11">
        <v>359000000</v>
      </c>
      <c r="Y11">
        <v>-110000000</v>
      </c>
      <c r="Z11">
        <v>0</v>
      </c>
      <c r="AA11">
        <v>-48000000</v>
      </c>
      <c r="AB11">
        <v>-190000000</v>
      </c>
      <c r="AC11">
        <v>125000000</v>
      </c>
      <c r="AD11">
        <v>0</v>
      </c>
      <c r="AE11" s="5">
        <v>1345000000</v>
      </c>
      <c r="AF11" s="5">
        <v>-0.28999999999999998</v>
      </c>
      <c r="AG11" s="5">
        <v>-0.28999999999999998</v>
      </c>
      <c r="AH11" s="5">
        <v>0</v>
      </c>
      <c r="AI11" s="5">
        <v>5000000</v>
      </c>
      <c r="AJ11" s="5">
        <v>-86000000</v>
      </c>
      <c r="AK11" s="5">
        <v>-220000000</v>
      </c>
      <c r="AL11" s="5">
        <v>2249000000</v>
      </c>
      <c r="AM11" s="5">
        <v>751000000</v>
      </c>
      <c r="AN11" s="5">
        <v>-127000000</v>
      </c>
      <c r="AO11" s="5">
        <v>620000000</v>
      </c>
      <c r="AP11" s="5">
        <v>0</v>
      </c>
      <c r="AQ11" s="5">
        <v>350000000</v>
      </c>
    </row>
    <row r="12" spans="1:43" x14ac:dyDescent="0.25">
      <c r="A12" s="1">
        <v>10</v>
      </c>
      <c r="B12" t="s">
        <v>42</v>
      </c>
      <c r="C12" s="2">
        <v>41545</v>
      </c>
      <c r="D12" t="s">
        <v>51</v>
      </c>
      <c r="E12">
        <v>2013</v>
      </c>
      <c r="F12" s="3" t="s">
        <v>77</v>
      </c>
      <c r="G12" s="3" t="s">
        <v>79</v>
      </c>
      <c r="H12" s="3" t="s">
        <v>78</v>
      </c>
      <c r="I12">
        <v>873000000</v>
      </c>
      <c r="J12">
        <v>574000000</v>
      </c>
      <c r="K12">
        <v>543000000</v>
      </c>
      <c r="L12">
        <v>553000000</v>
      </c>
      <c r="M12">
        <v>922000000</v>
      </c>
      <c r="N12">
        <v>5000000</v>
      </c>
      <c r="O12">
        <v>2044000000</v>
      </c>
      <c r="P12">
        <v>358000000</v>
      </c>
      <c r="Q12">
        <v>-6332000000</v>
      </c>
      <c r="R12">
        <v>0</v>
      </c>
      <c r="S12">
        <v>517000000</v>
      </c>
      <c r="T12">
        <v>4317000000</v>
      </c>
      <c r="U12">
        <v>2939000000</v>
      </c>
      <c r="V12">
        <v>1762000000</v>
      </c>
      <c r="W12">
        <v>3883000000</v>
      </c>
      <c r="X12">
        <v>434000000</v>
      </c>
      <c r="Y12">
        <v>-111000000</v>
      </c>
      <c r="Z12">
        <v>0</v>
      </c>
      <c r="AA12">
        <v>-63000000</v>
      </c>
      <c r="AB12">
        <v>-169000000</v>
      </c>
      <c r="AC12">
        <v>182000000</v>
      </c>
      <c r="AD12">
        <v>0</v>
      </c>
      <c r="AE12" s="5">
        <v>2285000000</v>
      </c>
      <c r="AF12" s="5">
        <v>-0.23</v>
      </c>
      <c r="AG12" s="5">
        <v>-0.23</v>
      </c>
      <c r="AH12" s="5">
        <v>0</v>
      </c>
      <c r="AI12" s="5">
        <v>8000000</v>
      </c>
      <c r="AJ12" s="5">
        <v>-133000000</v>
      </c>
      <c r="AK12" s="5">
        <v>-172000000</v>
      </c>
      <c r="AL12" s="5">
        <v>3710000000</v>
      </c>
      <c r="AM12" s="5">
        <v>753000000</v>
      </c>
      <c r="AN12" s="5">
        <v>-32000000</v>
      </c>
      <c r="AO12" s="5">
        <v>908000000</v>
      </c>
      <c r="AP12" s="5">
        <v>0</v>
      </c>
      <c r="AQ12" s="5">
        <v>505000000</v>
      </c>
    </row>
    <row r="13" spans="1:43" x14ac:dyDescent="0.25">
      <c r="A13" s="1">
        <v>11</v>
      </c>
      <c r="B13" t="s">
        <v>42</v>
      </c>
      <c r="C13" s="2">
        <v>42000</v>
      </c>
      <c r="D13" t="s">
        <v>43</v>
      </c>
      <c r="E13">
        <v>2014</v>
      </c>
      <c r="F13" s="3" t="s">
        <v>80</v>
      </c>
      <c r="G13" s="3" t="s">
        <v>82</v>
      </c>
      <c r="H13" s="3" t="s">
        <v>81</v>
      </c>
      <c r="I13">
        <v>818000000</v>
      </c>
      <c r="J13">
        <v>415000000</v>
      </c>
      <c r="K13">
        <v>805000000</v>
      </c>
      <c r="L13">
        <v>320000000</v>
      </c>
      <c r="M13">
        <v>685000000</v>
      </c>
      <c r="N13">
        <v>177000000</v>
      </c>
      <c r="O13">
        <v>2035000000</v>
      </c>
      <c r="P13">
        <v>302000000</v>
      </c>
      <c r="Q13">
        <v>-6646000000</v>
      </c>
      <c r="R13">
        <v>0</v>
      </c>
      <c r="S13">
        <v>235000000</v>
      </c>
      <c r="T13">
        <v>3767000000</v>
      </c>
      <c r="U13">
        <v>2736000000</v>
      </c>
      <c r="V13">
        <v>1440000000</v>
      </c>
      <c r="W13">
        <v>3580000000</v>
      </c>
      <c r="X13">
        <v>187000000</v>
      </c>
      <c r="Y13">
        <v>-119000000</v>
      </c>
      <c r="Z13">
        <v>0</v>
      </c>
      <c r="AA13">
        <v>-95000000</v>
      </c>
      <c r="AB13">
        <v>-98000000</v>
      </c>
      <c r="AC13">
        <v>203000000</v>
      </c>
      <c r="AD13">
        <v>0</v>
      </c>
      <c r="AE13" s="5">
        <v>3667000000</v>
      </c>
      <c r="AF13" s="5">
        <v>-0.53</v>
      </c>
      <c r="AG13" s="5">
        <v>-0.53</v>
      </c>
      <c r="AH13" s="5">
        <v>0</v>
      </c>
      <c r="AI13" s="5">
        <v>5000000</v>
      </c>
      <c r="AJ13" s="5">
        <v>-177000000</v>
      </c>
      <c r="AK13" s="5">
        <v>-403000000</v>
      </c>
      <c r="AL13" s="5">
        <v>5506000000</v>
      </c>
      <c r="AM13" s="5">
        <v>768000000</v>
      </c>
      <c r="AN13" s="5">
        <v>-155000000</v>
      </c>
      <c r="AO13" s="5">
        <v>1072000000</v>
      </c>
      <c r="AP13" s="5">
        <v>0</v>
      </c>
      <c r="AQ13" s="5">
        <v>604000000</v>
      </c>
    </row>
    <row r="14" spans="1:43" x14ac:dyDescent="0.25">
      <c r="A14" s="1">
        <v>12</v>
      </c>
      <c r="B14" t="s">
        <v>42</v>
      </c>
      <c r="C14" s="2">
        <v>41727</v>
      </c>
      <c r="D14" t="s">
        <v>58</v>
      </c>
      <c r="E14">
        <v>2014</v>
      </c>
      <c r="F14" s="3" t="s">
        <v>83</v>
      </c>
      <c r="G14" s="3" t="s">
        <v>85</v>
      </c>
      <c r="H14" s="3" t="s">
        <v>84</v>
      </c>
      <c r="I14">
        <v>840000000</v>
      </c>
      <c r="J14">
        <v>483000000</v>
      </c>
      <c r="K14">
        <v>554000000</v>
      </c>
      <c r="L14">
        <v>553000000</v>
      </c>
      <c r="M14">
        <v>869000000</v>
      </c>
      <c r="N14">
        <v>60000000</v>
      </c>
      <c r="O14">
        <v>2078000000</v>
      </c>
      <c r="P14">
        <v>337000000</v>
      </c>
      <c r="Q14">
        <v>-6263000000</v>
      </c>
      <c r="R14">
        <v>0</v>
      </c>
      <c r="S14">
        <v>348000000</v>
      </c>
      <c r="T14">
        <v>4108000000</v>
      </c>
      <c r="U14">
        <v>2690000000</v>
      </c>
      <c r="V14">
        <v>1384000000</v>
      </c>
      <c r="W14">
        <v>3597000000</v>
      </c>
      <c r="X14">
        <v>511000000</v>
      </c>
      <c r="Y14">
        <v>-114000000</v>
      </c>
      <c r="Z14">
        <v>0</v>
      </c>
      <c r="AA14">
        <v>-21000000</v>
      </c>
      <c r="AB14">
        <v>-204000000</v>
      </c>
      <c r="AC14">
        <v>53000000</v>
      </c>
      <c r="AD14">
        <v>0</v>
      </c>
      <c r="AE14" s="5">
        <v>910000000</v>
      </c>
      <c r="AF14" s="5">
        <v>-0.03</v>
      </c>
      <c r="AG14" s="5">
        <v>-0.03</v>
      </c>
      <c r="AH14" s="5">
        <v>0</v>
      </c>
      <c r="AI14" s="5">
        <v>2000000</v>
      </c>
      <c r="AJ14" s="5">
        <v>-47000000</v>
      </c>
      <c r="AK14" s="5">
        <v>-20000000</v>
      </c>
      <c r="AL14" s="5">
        <v>1397000000</v>
      </c>
      <c r="AM14" s="5">
        <v>761000000</v>
      </c>
      <c r="AN14" s="5">
        <v>49000000</v>
      </c>
      <c r="AO14" s="5">
        <v>279000000</v>
      </c>
      <c r="AP14" s="5">
        <v>0</v>
      </c>
      <c r="AQ14" s="5">
        <v>156000000</v>
      </c>
    </row>
    <row r="15" spans="1:43" x14ac:dyDescent="0.25">
      <c r="A15" s="1">
        <v>13</v>
      </c>
      <c r="B15" t="s">
        <v>42</v>
      </c>
      <c r="C15" s="2">
        <v>41818</v>
      </c>
      <c r="D15" t="s">
        <v>47</v>
      </c>
      <c r="E15">
        <v>2014</v>
      </c>
      <c r="F15" s="3" t="s">
        <v>86</v>
      </c>
      <c r="G15" s="3" t="s">
        <v>88</v>
      </c>
      <c r="H15" s="3" t="s">
        <v>87</v>
      </c>
      <c r="I15">
        <v>872000000</v>
      </c>
      <c r="J15">
        <v>511000000</v>
      </c>
      <c r="K15">
        <v>503000000</v>
      </c>
      <c r="L15">
        <v>553000000</v>
      </c>
      <c r="M15">
        <v>960000000</v>
      </c>
      <c r="N15">
        <v>101000000</v>
      </c>
      <c r="O15">
        <v>2109000000</v>
      </c>
      <c r="P15">
        <v>329000000</v>
      </c>
      <c r="Q15">
        <v>-6299000000</v>
      </c>
      <c r="R15">
        <v>0</v>
      </c>
      <c r="S15">
        <v>445000000</v>
      </c>
      <c r="T15">
        <v>4246000000</v>
      </c>
      <c r="U15">
        <v>2932000000</v>
      </c>
      <c r="V15">
        <v>1505000000</v>
      </c>
      <c r="W15">
        <v>3745000000</v>
      </c>
      <c r="X15">
        <v>501000000</v>
      </c>
      <c r="Y15">
        <v>-114000000</v>
      </c>
      <c r="Z15">
        <v>0</v>
      </c>
      <c r="AA15">
        <v>-44000000</v>
      </c>
      <c r="AB15">
        <v>-232000000</v>
      </c>
      <c r="AC15">
        <v>106000000</v>
      </c>
      <c r="AD15">
        <v>0</v>
      </c>
      <c r="AE15" s="5">
        <v>1853000000</v>
      </c>
      <c r="AF15" s="5">
        <v>-7.0000000000000007E-2</v>
      </c>
      <c r="AG15" s="5">
        <v>-7.0000000000000007E-2</v>
      </c>
      <c r="AH15" s="5">
        <v>0</v>
      </c>
      <c r="AI15" s="5">
        <v>6000000</v>
      </c>
      <c r="AJ15" s="5">
        <v>-93000000</v>
      </c>
      <c r="AK15" s="5">
        <v>-56000000</v>
      </c>
      <c r="AL15" s="5">
        <v>2838000000</v>
      </c>
      <c r="AM15" s="5">
        <v>762000000</v>
      </c>
      <c r="AN15" s="5">
        <v>112000000</v>
      </c>
      <c r="AO15" s="5">
        <v>556000000</v>
      </c>
      <c r="AP15" s="5">
        <v>0</v>
      </c>
      <c r="AQ15" s="5">
        <v>310000000</v>
      </c>
    </row>
    <row r="16" spans="1:43" x14ac:dyDescent="0.25">
      <c r="A16" s="1">
        <v>14</v>
      </c>
      <c r="B16" t="s">
        <v>42</v>
      </c>
      <c r="C16" s="2">
        <v>41909</v>
      </c>
      <c r="D16" t="s">
        <v>51</v>
      </c>
      <c r="E16">
        <v>2014</v>
      </c>
      <c r="F16" s="3" t="s">
        <v>89</v>
      </c>
      <c r="G16" s="3" t="s">
        <v>91</v>
      </c>
      <c r="H16" s="3" t="s">
        <v>90</v>
      </c>
      <c r="I16">
        <v>973000000</v>
      </c>
      <c r="J16">
        <v>498000000</v>
      </c>
      <c r="K16">
        <v>640000000</v>
      </c>
      <c r="L16">
        <v>553000000</v>
      </c>
      <c r="M16">
        <v>897000000</v>
      </c>
      <c r="N16">
        <v>102000000</v>
      </c>
      <c r="O16">
        <v>2106000000</v>
      </c>
      <c r="P16">
        <v>328000000</v>
      </c>
      <c r="Q16">
        <v>-6282000000</v>
      </c>
      <c r="R16">
        <v>0</v>
      </c>
      <c r="S16">
        <v>298000000</v>
      </c>
      <c r="T16">
        <v>4325000000</v>
      </c>
      <c r="U16">
        <v>3020000000</v>
      </c>
      <c r="V16">
        <v>1566000000</v>
      </c>
      <c r="W16">
        <v>3790000000</v>
      </c>
      <c r="X16">
        <v>535000000</v>
      </c>
      <c r="Y16">
        <v>-118000000</v>
      </c>
      <c r="Z16">
        <v>0</v>
      </c>
      <c r="AA16">
        <v>-73000000</v>
      </c>
      <c r="AB16">
        <v>-214000000</v>
      </c>
      <c r="AC16">
        <v>155000000</v>
      </c>
      <c r="AD16">
        <v>0</v>
      </c>
      <c r="AE16" s="5">
        <v>2788000000</v>
      </c>
      <c r="AF16" s="5">
        <v>-0.05</v>
      </c>
      <c r="AG16" s="5">
        <v>-0.05</v>
      </c>
      <c r="AH16" s="5">
        <v>0</v>
      </c>
      <c r="AI16" s="5">
        <v>8000000</v>
      </c>
      <c r="AJ16" s="5">
        <v>-136000000</v>
      </c>
      <c r="AK16" s="5">
        <v>-39000000</v>
      </c>
      <c r="AL16" s="5">
        <v>4267000000</v>
      </c>
      <c r="AM16" s="5">
        <v>765000000</v>
      </c>
      <c r="AN16" s="5">
        <v>175000000</v>
      </c>
      <c r="AO16" s="5">
        <v>834000000</v>
      </c>
      <c r="AP16" s="5">
        <v>0</v>
      </c>
      <c r="AQ16" s="5">
        <v>460000000</v>
      </c>
    </row>
    <row r="17" spans="1:43" x14ac:dyDescent="0.25">
      <c r="A17" s="1">
        <v>15</v>
      </c>
      <c r="B17" t="s">
        <v>42</v>
      </c>
      <c r="C17" s="2">
        <v>42364</v>
      </c>
      <c r="D17" t="s">
        <v>43</v>
      </c>
      <c r="E17">
        <v>2015</v>
      </c>
      <c r="F17" s="3" t="s">
        <v>92</v>
      </c>
      <c r="G17" s="3" t="s">
        <v>94</v>
      </c>
      <c r="H17" s="3" t="s">
        <v>93</v>
      </c>
      <c r="I17">
        <v>533000000</v>
      </c>
      <c r="J17">
        <v>279000000</v>
      </c>
      <c r="K17">
        <v>785000000</v>
      </c>
      <c r="L17">
        <v>278000000</v>
      </c>
      <c r="M17">
        <v>678000000</v>
      </c>
      <c r="N17">
        <v>230000000</v>
      </c>
      <c r="O17">
        <v>2032000000</v>
      </c>
      <c r="P17">
        <v>188000000</v>
      </c>
      <c r="Q17">
        <v>-7306000000</v>
      </c>
      <c r="R17">
        <v>0</v>
      </c>
      <c r="S17">
        <v>0</v>
      </c>
      <c r="T17">
        <v>3109000000</v>
      </c>
      <c r="U17">
        <v>2320000000</v>
      </c>
      <c r="V17">
        <v>1403000000</v>
      </c>
      <c r="W17">
        <v>3521000000</v>
      </c>
      <c r="X17">
        <v>-412000000</v>
      </c>
      <c r="Y17">
        <v>-123000000</v>
      </c>
      <c r="Z17">
        <v>0</v>
      </c>
      <c r="AA17">
        <v>-96000000</v>
      </c>
      <c r="AB17">
        <v>-226000000</v>
      </c>
      <c r="AC17">
        <v>167000000</v>
      </c>
      <c r="AD17">
        <v>0</v>
      </c>
      <c r="AE17" s="5">
        <v>2911000000</v>
      </c>
      <c r="AF17" s="5">
        <v>-0.84</v>
      </c>
      <c r="AG17" s="5">
        <v>-0.84</v>
      </c>
      <c r="AH17" s="5">
        <v>0</v>
      </c>
      <c r="AI17" s="5">
        <v>14000000</v>
      </c>
      <c r="AJ17" s="5">
        <v>-160000000</v>
      </c>
      <c r="AK17" s="5">
        <v>-660000000</v>
      </c>
      <c r="AL17" s="5">
        <v>3991000000</v>
      </c>
      <c r="AM17" s="5">
        <v>783000000</v>
      </c>
      <c r="AN17" s="5">
        <v>-481000000</v>
      </c>
      <c r="AO17" s="5">
        <v>947000000</v>
      </c>
      <c r="AP17" s="5">
        <v>0</v>
      </c>
      <c r="AQ17" s="5">
        <v>482000000</v>
      </c>
    </row>
    <row r="18" spans="1:43" x14ac:dyDescent="0.25">
      <c r="A18" s="1">
        <v>16</v>
      </c>
      <c r="B18" t="s">
        <v>42</v>
      </c>
      <c r="C18" s="2">
        <v>42091</v>
      </c>
      <c r="D18" t="s">
        <v>58</v>
      </c>
      <c r="E18">
        <v>2015</v>
      </c>
      <c r="F18" s="3" t="s">
        <v>95</v>
      </c>
      <c r="G18" s="3" t="s">
        <v>97</v>
      </c>
      <c r="H18" s="3" t="s">
        <v>96</v>
      </c>
      <c r="I18">
        <v>771000000</v>
      </c>
      <c r="J18">
        <v>381000000</v>
      </c>
      <c r="K18">
        <v>677000000</v>
      </c>
      <c r="L18">
        <v>320000000</v>
      </c>
      <c r="M18">
        <v>688000000</v>
      </c>
      <c r="N18">
        <v>235000000</v>
      </c>
      <c r="O18">
        <v>2033000000</v>
      </c>
      <c r="P18">
        <v>297000000</v>
      </c>
      <c r="Q18">
        <v>-6826000000</v>
      </c>
      <c r="R18">
        <v>0</v>
      </c>
      <c r="S18">
        <v>229000000</v>
      </c>
      <c r="T18">
        <v>3428000000</v>
      </c>
      <c r="U18">
        <v>2497000000</v>
      </c>
      <c r="V18">
        <v>1292000000</v>
      </c>
      <c r="W18">
        <v>3411000000</v>
      </c>
      <c r="X18">
        <v>17000000</v>
      </c>
      <c r="Y18">
        <v>-120000000</v>
      </c>
      <c r="Z18">
        <v>0</v>
      </c>
      <c r="AA18">
        <v>-22000000</v>
      </c>
      <c r="AB18">
        <v>-173000000</v>
      </c>
      <c r="AC18">
        <v>46000000</v>
      </c>
      <c r="AD18">
        <v>0</v>
      </c>
      <c r="AE18" s="5">
        <v>704000000</v>
      </c>
      <c r="AF18" s="5">
        <v>-0.23</v>
      </c>
      <c r="AG18" s="5">
        <v>-0.23</v>
      </c>
      <c r="AH18" s="5">
        <v>0</v>
      </c>
      <c r="AI18" s="5">
        <v>3000000</v>
      </c>
      <c r="AJ18" s="5">
        <v>-40000000</v>
      </c>
      <c r="AK18" s="5">
        <v>-180000000</v>
      </c>
      <c r="AL18" s="5">
        <v>1030000000</v>
      </c>
      <c r="AM18" s="5">
        <v>777000000</v>
      </c>
      <c r="AN18" s="5">
        <v>-137000000</v>
      </c>
      <c r="AO18" s="5">
        <v>242000000</v>
      </c>
      <c r="AP18" s="5">
        <v>0</v>
      </c>
      <c r="AQ18" s="5">
        <v>131000000</v>
      </c>
    </row>
    <row r="19" spans="1:43" x14ac:dyDescent="0.25">
      <c r="A19" s="1">
        <v>17</v>
      </c>
      <c r="B19" t="s">
        <v>42</v>
      </c>
      <c r="C19" s="2">
        <v>42182</v>
      </c>
      <c r="D19" t="s">
        <v>47</v>
      </c>
      <c r="E19">
        <v>2015</v>
      </c>
      <c r="F19" s="3" t="s">
        <v>98</v>
      </c>
      <c r="G19" s="3" t="s">
        <v>100</v>
      </c>
      <c r="H19" s="3" t="s">
        <v>99</v>
      </c>
      <c r="I19">
        <v>687000000</v>
      </c>
      <c r="J19">
        <v>454000000</v>
      </c>
      <c r="K19">
        <v>829000000</v>
      </c>
      <c r="L19">
        <v>320000000</v>
      </c>
      <c r="M19">
        <v>799000000</v>
      </c>
      <c r="N19">
        <v>235000000</v>
      </c>
      <c r="O19">
        <v>2034000000</v>
      </c>
      <c r="P19">
        <v>289000000</v>
      </c>
      <c r="Q19">
        <v>-7007000000</v>
      </c>
      <c r="R19">
        <v>0</v>
      </c>
      <c r="S19">
        <v>0</v>
      </c>
      <c r="T19">
        <v>3381000000</v>
      </c>
      <c r="U19">
        <v>2451000000</v>
      </c>
      <c r="V19">
        <v>1399000000</v>
      </c>
      <c r="W19">
        <v>3522000000</v>
      </c>
      <c r="X19">
        <v>-141000000</v>
      </c>
      <c r="Y19">
        <v>-121000000</v>
      </c>
      <c r="Z19">
        <v>0</v>
      </c>
      <c r="AA19">
        <v>-39000000</v>
      </c>
      <c r="AB19">
        <v>-231000000</v>
      </c>
      <c r="AC19">
        <v>91000000</v>
      </c>
      <c r="AD19">
        <v>0</v>
      </c>
      <c r="AE19" s="5">
        <v>1414000000</v>
      </c>
      <c r="AF19" s="5">
        <v>-0.46</v>
      </c>
      <c r="AG19" s="5">
        <v>-0.46</v>
      </c>
      <c r="AH19" s="5">
        <v>0</v>
      </c>
      <c r="AI19" s="5">
        <v>4000000</v>
      </c>
      <c r="AJ19" s="5">
        <v>-80000000</v>
      </c>
      <c r="AK19" s="5">
        <v>-361000000</v>
      </c>
      <c r="AL19" s="5">
        <v>1972000000</v>
      </c>
      <c r="AM19" s="5">
        <v>778000000</v>
      </c>
      <c r="AN19" s="5">
        <v>-274000000</v>
      </c>
      <c r="AO19" s="5">
        <v>477000000</v>
      </c>
      <c r="AP19" s="5">
        <v>0</v>
      </c>
      <c r="AQ19" s="5">
        <v>265000000</v>
      </c>
    </row>
    <row r="20" spans="1:43" x14ac:dyDescent="0.25">
      <c r="A20" s="1">
        <v>18</v>
      </c>
      <c r="B20" t="s">
        <v>42</v>
      </c>
      <c r="C20" s="2">
        <v>42273</v>
      </c>
      <c r="D20" t="s">
        <v>51</v>
      </c>
      <c r="E20">
        <v>2015</v>
      </c>
      <c r="F20" s="3" t="s">
        <v>101</v>
      </c>
      <c r="G20" s="3" t="s">
        <v>103</v>
      </c>
      <c r="H20" s="3" t="s">
        <v>102</v>
      </c>
      <c r="I20">
        <v>648000000</v>
      </c>
      <c r="J20">
        <v>388000000</v>
      </c>
      <c r="K20">
        <v>755000000</v>
      </c>
      <c r="L20">
        <v>283000000</v>
      </c>
      <c r="M20">
        <v>761000000</v>
      </c>
      <c r="N20">
        <v>230000000</v>
      </c>
      <c r="O20">
        <v>2030000000</v>
      </c>
      <c r="P20">
        <v>194000000</v>
      </c>
      <c r="Q20">
        <v>-7204000000</v>
      </c>
      <c r="R20">
        <v>0</v>
      </c>
      <c r="S20">
        <v>0</v>
      </c>
      <c r="T20">
        <v>3229000000</v>
      </c>
      <c r="U20">
        <v>2466000000</v>
      </c>
      <c r="V20">
        <v>1449000000</v>
      </c>
      <c r="W20">
        <v>3565000000</v>
      </c>
      <c r="X20">
        <v>-336000000</v>
      </c>
      <c r="Y20">
        <v>-122000000</v>
      </c>
      <c r="Z20">
        <v>0</v>
      </c>
      <c r="AA20">
        <v>-64000000</v>
      </c>
      <c r="AB20">
        <v>-290000000</v>
      </c>
      <c r="AC20">
        <v>133000000</v>
      </c>
      <c r="AD20">
        <v>0</v>
      </c>
      <c r="AE20" s="5">
        <v>2236000000</v>
      </c>
      <c r="AF20" s="5">
        <v>-0.72</v>
      </c>
      <c r="AG20" s="5">
        <v>-0.72</v>
      </c>
      <c r="AH20" s="5">
        <v>0</v>
      </c>
      <c r="AI20" s="5">
        <v>4000000</v>
      </c>
      <c r="AJ20" s="5">
        <v>-119000000</v>
      </c>
      <c r="AK20" s="5">
        <v>-558000000</v>
      </c>
      <c r="AL20" s="5">
        <v>3033000000</v>
      </c>
      <c r="AM20" s="5">
        <v>780000000</v>
      </c>
      <c r="AN20" s="5">
        <v>-432000000</v>
      </c>
      <c r="AO20" s="5">
        <v>718000000</v>
      </c>
      <c r="AP20" s="5">
        <v>0</v>
      </c>
      <c r="AQ20" s="5">
        <v>373000000</v>
      </c>
    </row>
    <row r="21" spans="1:43" x14ac:dyDescent="0.25">
      <c r="A21" s="1">
        <v>19</v>
      </c>
      <c r="B21" t="s">
        <v>42</v>
      </c>
      <c r="C21" s="2">
        <v>42735</v>
      </c>
      <c r="D21" t="s">
        <v>43</v>
      </c>
      <c r="E21">
        <v>2016</v>
      </c>
      <c r="F21" s="3" t="s">
        <v>104</v>
      </c>
      <c r="G21" s="3" t="s">
        <v>106</v>
      </c>
      <c r="H21" s="3" t="s">
        <v>105</v>
      </c>
      <c r="I21">
        <v>311000000</v>
      </c>
      <c r="J21">
        <v>440000000</v>
      </c>
      <c r="K21">
        <v>1264000000</v>
      </c>
      <c r="L21">
        <v>289000000</v>
      </c>
      <c r="M21">
        <v>751000000</v>
      </c>
      <c r="N21">
        <v>0</v>
      </c>
      <c r="O21">
        <v>1435000000</v>
      </c>
      <c r="P21">
        <v>164000000</v>
      </c>
      <c r="Q21">
        <v>-7803000000</v>
      </c>
      <c r="R21">
        <v>0</v>
      </c>
      <c r="S21">
        <v>0</v>
      </c>
      <c r="T21">
        <v>3321000000</v>
      </c>
      <c r="U21">
        <v>2530000000</v>
      </c>
      <c r="V21">
        <v>1346000000</v>
      </c>
      <c r="W21">
        <v>2905000000</v>
      </c>
      <c r="X21">
        <v>416000000</v>
      </c>
      <c r="Y21">
        <v>-119000000</v>
      </c>
      <c r="Z21">
        <v>0</v>
      </c>
      <c r="AA21">
        <v>-77000000</v>
      </c>
      <c r="AB21">
        <v>90000000</v>
      </c>
      <c r="AC21">
        <v>133000000</v>
      </c>
      <c r="AD21">
        <v>0</v>
      </c>
      <c r="AE21" s="5">
        <v>3274000000</v>
      </c>
      <c r="AF21" s="5">
        <v>-0.6</v>
      </c>
      <c r="AG21" s="5">
        <v>-0.6</v>
      </c>
      <c r="AH21" s="5">
        <v>0</v>
      </c>
      <c r="AI21" s="5">
        <v>39000000</v>
      </c>
      <c r="AJ21" s="5">
        <v>-156000000</v>
      </c>
      <c r="AK21" s="5">
        <v>-497000000</v>
      </c>
      <c r="AL21" s="5">
        <v>4272000000</v>
      </c>
      <c r="AM21" s="5">
        <v>835000000</v>
      </c>
      <c r="AN21" s="5">
        <v>-372000000</v>
      </c>
      <c r="AO21" s="5">
        <v>1008000000</v>
      </c>
      <c r="AP21" s="5">
        <v>0</v>
      </c>
      <c r="AQ21" s="5">
        <v>460000000</v>
      </c>
    </row>
    <row r="22" spans="1:43" x14ac:dyDescent="0.25">
      <c r="A22" s="1">
        <v>20</v>
      </c>
      <c r="B22" t="s">
        <v>42</v>
      </c>
      <c r="C22" s="2">
        <v>42455</v>
      </c>
      <c r="D22" t="s">
        <v>58</v>
      </c>
      <c r="E22">
        <v>2016</v>
      </c>
      <c r="F22" s="3" t="s">
        <v>107</v>
      </c>
      <c r="G22" s="3" t="s">
        <v>109</v>
      </c>
      <c r="H22" s="3" t="s">
        <v>108</v>
      </c>
      <c r="I22">
        <v>508000000</v>
      </c>
      <c r="J22">
        <v>324000000</v>
      </c>
      <c r="K22">
        <v>716000000</v>
      </c>
      <c r="L22">
        <v>278000000</v>
      </c>
      <c r="M22">
        <v>675000000</v>
      </c>
      <c r="N22">
        <v>230000000</v>
      </c>
      <c r="O22">
        <v>2006000000</v>
      </c>
      <c r="P22">
        <v>176000000</v>
      </c>
      <c r="Q22">
        <v>-7415000000</v>
      </c>
      <c r="R22">
        <v>0</v>
      </c>
      <c r="S22">
        <v>0</v>
      </c>
      <c r="T22">
        <v>2981000000</v>
      </c>
      <c r="U22">
        <v>2226000000</v>
      </c>
      <c r="V22">
        <v>1328000000</v>
      </c>
      <c r="W22">
        <v>3484000000</v>
      </c>
      <c r="X22">
        <v>-503000000</v>
      </c>
      <c r="Y22">
        <v>-123000000</v>
      </c>
      <c r="Z22">
        <v>0</v>
      </c>
      <c r="AA22">
        <v>-26000000</v>
      </c>
      <c r="AB22">
        <v>-42000000</v>
      </c>
      <c r="AC22">
        <v>33000000</v>
      </c>
      <c r="AD22">
        <v>0</v>
      </c>
      <c r="AE22" s="5">
        <v>563000000</v>
      </c>
      <c r="AF22" s="5">
        <v>-0.14000000000000001</v>
      </c>
      <c r="AG22" s="5">
        <v>-0.14000000000000001</v>
      </c>
      <c r="AH22" s="5">
        <v>0</v>
      </c>
      <c r="AI22" s="5">
        <v>1000000</v>
      </c>
      <c r="AJ22" s="5">
        <v>-40000000</v>
      </c>
      <c r="AK22" s="5">
        <v>-109000000</v>
      </c>
      <c r="AL22" s="5">
        <v>832000000</v>
      </c>
      <c r="AM22" s="5">
        <v>793000000</v>
      </c>
      <c r="AN22" s="5">
        <v>-68000000</v>
      </c>
      <c r="AO22" s="5">
        <v>242000000</v>
      </c>
      <c r="AP22" s="5">
        <v>0</v>
      </c>
      <c r="AQ22" s="5">
        <v>105000000</v>
      </c>
    </row>
    <row r="23" spans="1:43" x14ac:dyDescent="0.25">
      <c r="A23" s="1">
        <v>21</v>
      </c>
      <c r="B23" t="s">
        <v>42</v>
      </c>
      <c r="C23" s="2">
        <v>42546</v>
      </c>
      <c r="D23" t="s">
        <v>47</v>
      </c>
      <c r="E23">
        <v>2016</v>
      </c>
      <c r="F23" s="3" t="s">
        <v>110</v>
      </c>
      <c r="G23" s="3" t="s">
        <v>112</v>
      </c>
      <c r="H23" s="3" t="s">
        <v>111</v>
      </c>
      <c r="I23">
        <v>671000000</v>
      </c>
      <c r="J23">
        <v>616000000</v>
      </c>
      <c r="K23">
        <v>957000000</v>
      </c>
      <c r="L23">
        <v>289000000</v>
      </c>
      <c r="M23">
        <v>743000000</v>
      </c>
      <c r="N23">
        <v>226000000</v>
      </c>
      <c r="O23">
        <v>2012000000</v>
      </c>
      <c r="P23">
        <v>169000000</v>
      </c>
      <c r="Q23">
        <v>-7346000000</v>
      </c>
      <c r="R23">
        <v>0</v>
      </c>
      <c r="S23">
        <v>0</v>
      </c>
      <c r="T23">
        <v>3316000000</v>
      </c>
      <c r="U23">
        <v>2506000000</v>
      </c>
      <c r="V23">
        <v>1581000000</v>
      </c>
      <c r="W23">
        <v>3729000000</v>
      </c>
      <c r="X23">
        <v>-413000000</v>
      </c>
      <c r="Y23">
        <v>-125000000</v>
      </c>
      <c r="Z23">
        <v>0</v>
      </c>
      <c r="AA23">
        <v>-47000000</v>
      </c>
      <c r="AB23">
        <v>-127000000</v>
      </c>
      <c r="AC23">
        <v>66000000</v>
      </c>
      <c r="AD23">
        <v>0</v>
      </c>
      <c r="AE23" s="5">
        <v>1271000000</v>
      </c>
      <c r="AF23" s="5">
        <v>-0.05</v>
      </c>
      <c r="AG23" s="5">
        <v>-0.05</v>
      </c>
      <c r="AH23" s="5">
        <v>0</v>
      </c>
      <c r="AI23" s="5">
        <v>30000000</v>
      </c>
      <c r="AJ23" s="5">
        <v>-81000000</v>
      </c>
      <c r="AK23" s="5">
        <v>-40000000</v>
      </c>
      <c r="AL23" s="5">
        <v>1859000000</v>
      </c>
      <c r="AM23" s="5">
        <v>794000000</v>
      </c>
      <c r="AN23" s="5">
        <v>-76000000</v>
      </c>
      <c r="AO23" s="5">
        <v>485000000</v>
      </c>
      <c r="AP23" s="5">
        <v>0</v>
      </c>
      <c r="AQ23" s="5">
        <v>222000000</v>
      </c>
    </row>
    <row r="24" spans="1:43" x14ac:dyDescent="0.25">
      <c r="A24" s="1">
        <v>22</v>
      </c>
      <c r="B24" t="s">
        <v>42</v>
      </c>
      <c r="C24" s="2">
        <v>42637</v>
      </c>
      <c r="D24" t="s">
        <v>51</v>
      </c>
      <c r="E24">
        <v>2016</v>
      </c>
      <c r="F24" s="3" t="s">
        <v>113</v>
      </c>
      <c r="G24" s="3" t="s">
        <v>115</v>
      </c>
      <c r="H24" s="3" t="s">
        <v>114</v>
      </c>
      <c r="I24">
        <v>640000000</v>
      </c>
      <c r="J24">
        <v>582000000</v>
      </c>
      <c r="K24">
        <v>1258000000</v>
      </c>
      <c r="L24">
        <v>289000000</v>
      </c>
      <c r="M24">
        <v>772000000</v>
      </c>
      <c r="N24">
        <v>0</v>
      </c>
      <c r="O24">
        <v>1632000000</v>
      </c>
      <c r="P24">
        <v>161000000</v>
      </c>
      <c r="Q24">
        <v>-7752000000</v>
      </c>
      <c r="R24">
        <v>0</v>
      </c>
      <c r="S24">
        <v>0</v>
      </c>
      <c r="T24">
        <v>3616000000</v>
      </c>
      <c r="U24">
        <v>2824000000</v>
      </c>
      <c r="V24">
        <v>1473000000</v>
      </c>
      <c r="W24">
        <v>3231000000</v>
      </c>
      <c r="X24">
        <v>385000000</v>
      </c>
      <c r="Y24">
        <v>-127000000</v>
      </c>
      <c r="Z24">
        <v>0</v>
      </c>
      <c r="AA24">
        <v>-56000000</v>
      </c>
      <c r="AB24">
        <v>-98000000</v>
      </c>
      <c r="AC24">
        <v>99000000</v>
      </c>
      <c r="AD24">
        <v>0</v>
      </c>
      <c r="AE24" s="5">
        <v>2519000000</v>
      </c>
      <c r="AF24" s="5">
        <v>-0.56000000000000005</v>
      </c>
      <c r="AG24" s="5">
        <v>-0.56000000000000005</v>
      </c>
      <c r="AH24" s="5">
        <v>0</v>
      </c>
      <c r="AI24" s="5">
        <v>34000000</v>
      </c>
      <c r="AJ24" s="5">
        <v>-122000000</v>
      </c>
      <c r="AK24" s="5">
        <v>-446000000</v>
      </c>
      <c r="AL24" s="5">
        <v>3166000000</v>
      </c>
      <c r="AM24" s="5">
        <v>801000000</v>
      </c>
      <c r="AN24" s="5">
        <v>-369000000</v>
      </c>
      <c r="AO24" s="5">
        <v>744000000</v>
      </c>
      <c r="AP24" s="5">
        <v>0</v>
      </c>
      <c r="AQ24" s="5">
        <v>339000000</v>
      </c>
    </row>
    <row r="25" spans="1:43" x14ac:dyDescent="0.25">
      <c r="A25" s="1">
        <v>23</v>
      </c>
      <c r="B25" t="s">
        <v>42</v>
      </c>
      <c r="C25" s="2">
        <v>43099</v>
      </c>
      <c r="D25" t="s">
        <v>43</v>
      </c>
      <c r="E25">
        <v>2017</v>
      </c>
      <c r="F25" s="3" t="s">
        <v>116</v>
      </c>
      <c r="G25" s="3" t="s">
        <v>118</v>
      </c>
      <c r="H25" s="3" t="s">
        <v>117</v>
      </c>
      <c r="I25">
        <v>400000000</v>
      </c>
      <c r="J25">
        <v>384000000</v>
      </c>
      <c r="K25">
        <v>1185000000</v>
      </c>
      <c r="L25">
        <v>289000000</v>
      </c>
      <c r="M25">
        <v>739000000</v>
      </c>
      <c r="N25">
        <v>70000000</v>
      </c>
      <c r="O25">
        <v>1325000000</v>
      </c>
      <c r="P25">
        <v>261000000</v>
      </c>
      <c r="Q25">
        <v>-7760000000</v>
      </c>
      <c r="R25">
        <v>0</v>
      </c>
      <c r="S25">
        <v>0</v>
      </c>
      <c r="T25">
        <v>3540000000</v>
      </c>
      <c r="U25">
        <v>2622000000</v>
      </c>
      <c r="V25">
        <v>1486000000</v>
      </c>
      <c r="W25">
        <v>2929000000</v>
      </c>
      <c r="X25">
        <v>611000000</v>
      </c>
      <c r="Y25">
        <v>-108000000</v>
      </c>
      <c r="Z25">
        <v>0</v>
      </c>
      <c r="AA25">
        <v>-113000000</v>
      </c>
      <c r="AB25">
        <v>68000000</v>
      </c>
      <c r="AC25">
        <v>144000000</v>
      </c>
      <c r="AD25">
        <v>0</v>
      </c>
      <c r="AE25" s="5">
        <f>3506000000000000/(10^6)</f>
        <v>3506000000</v>
      </c>
      <c r="AF25" s="5">
        <v>0.04</v>
      </c>
      <c r="AG25" s="5">
        <v>0.04</v>
      </c>
      <c r="AH25" s="5">
        <v>0</v>
      </c>
      <c r="AI25" s="5">
        <f>19000000000000/(10^6)</f>
        <v>19000000</v>
      </c>
      <c r="AJ25" s="5">
        <f>-126000000000000/(10^6)</f>
        <v>-126000000</v>
      </c>
      <c r="AK25" s="5">
        <f>43000000000000/(10^6)</f>
        <v>43000000</v>
      </c>
      <c r="AL25" s="5">
        <f>5329000000000000/(10^6)</f>
        <v>5329000000</v>
      </c>
      <c r="AM25" s="5">
        <v>1039000000</v>
      </c>
      <c r="AN25" s="5">
        <f>204000000000000/(10^6)</f>
        <v>204000000</v>
      </c>
      <c r="AO25" s="5">
        <f>1160000000000000/(10^6)</f>
        <v>1160000000</v>
      </c>
      <c r="AP25" s="5">
        <v>0</v>
      </c>
      <c r="AQ25" s="5">
        <f>511000000000000/(10^6)</f>
        <v>511000000</v>
      </c>
    </row>
    <row r="26" spans="1:43" x14ac:dyDescent="0.25">
      <c r="A26" s="1">
        <v>24</v>
      </c>
      <c r="B26" t="s">
        <v>42</v>
      </c>
      <c r="C26" s="2">
        <v>42826</v>
      </c>
      <c r="D26" t="s">
        <v>58</v>
      </c>
      <c r="E26">
        <v>2017</v>
      </c>
      <c r="F26" s="3" t="s">
        <v>119</v>
      </c>
      <c r="G26" s="3" t="s">
        <v>121</v>
      </c>
      <c r="H26" s="3" t="s">
        <v>120</v>
      </c>
      <c r="I26">
        <v>494000000</v>
      </c>
      <c r="J26">
        <v>529000000</v>
      </c>
      <c r="K26">
        <v>722000000</v>
      </c>
      <c r="L26">
        <v>289000000</v>
      </c>
      <c r="M26">
        <v>839000000</v>
      </c>
      <c r="N26">
        <v>0</v>
      </c>
      <c r="O26">
        <v>1408000000</v>
      </c>
      <c r="P26">
        <v>180000000</v>
      </c>
      <c r="Q26">
        <v>-7876000000</v>
      </c>
      <c r="R26">
        <v>0</v>
      </c>
      <c r="S26">
        <v>221000000</v>
      </c>
      <c r="T26">
        <v>3299000000</v>
      </c>
      <c r="U26">
        <v>2498000000</v>
      </c>
      <c r="V26">
        <v>1372000000</v>
      </c>
      <c r="W26">
        <v>2890000000</v>
      </c>
      <c r="X26">
        <v>409000000</v>
      </c>
      <c r="Y26">
        <v>-99000000</v>
      </c>
      <c r="Z26">
        <v>0</v>
      </c>
      <c r="AA26">
        <v>-23000000</v>
      </c>
      <c r="AB26">
        <v>-299000000</v>
      </c>
      <c r="AC26">
        <v>34000000</v>
      </c>
      <c r="AD26">
        <v>0</v>
      </c>
      <c r="AE26" s="5">
        <v>653000000</v>
      </c>
      <c r="AF26" s="5">
        <v>-0.08</v>
      </c>
      <c r="AG26" s="5">
        <v>-0.08</v>
      </c>
      <c r="AH26" s="5">
        <v>0</v>
      </c>
      <c r="AI26" s="5">
        <v>5000000</v>
      </c>
      <c r="AJ26" s="5">
        <v>-32000000</v>
      </c>
      <c r="AK26" s="5">
        <v>-73000000</v>
      </c>
      <c r="AL26" s="5">
        <v>984000000</v>
      </c>
      <c r="AM26" s="5">
        <v>939000000</v>
      </c>
      <c r="AN26" s="5">
        <v>-29000000</v>
      </c>
      <c r="AO26" s="5">
        <v>266000000</v>
      </c>
      <c r="AP26" s="5">
        <v>0</v>
      </c>
      <c r="AQ26" s="5">
        <v>121000000</v>
      </c>
    </row>
    <row r="27" spans="1:43" x14ac:dyDescent="0.25">
      <c r="A27" s="1">
        <v>25</v>
      </c>
      <c r="B27" t="s">
        <v>42</v>
      </c>
      <c r="C27" s="2">
        <v>42917</v>
      </c>
      <c r="D27" t="s">
        <v>47</v>
      </c>
      <c r="E27">
        <v>2017</v>
      </c>
      <c r="F27" s="3" t="s">
        <v>122</v>
      </c>
      <c r="G27" s="3" t="s">
        <v>124</v>
      </c>
      <c r="H27" s="3" t="s">
        <v>123</v>
      </c>
      <c r="I27">
        <v>614000000</v>
      </c>
      <c r="J27">
        <v>483000000</v>
      </c>
      <c r="K27">
        <v>760000000</v>
      </c>
      <c r="L27">
        <v>289000000</v>
      </c>
      <c r="M27">
        <v>833000000</v>
      </c>
      <c r="N27">
        <v>42000000</v>
      </c>
      <c r="O27">
        <v>1375000000</v>
      </c>
      <c r="P27">
        <v>200000000</v>
      </c>
      <c r="Q27">
        <v>-7892000000</v>
      </c>
      <c r="R27">
        <v>0</v>
      </c>
      <c r="S27">
        <v>84000000</v>
      </c>
      <c r="T27">
        <v>3370000000</v>
      </c>
      <c r="U27">
        <v>2511000000</v>
      </c>
      <c r="V27">
        <v>1449000000</v>
      </c>
      <c r="W27">
        <v>2953000000</v>
      </c>
      <c r="X27">
        <v>417000000</v>
      </c>
      <c r="Y27">
        <v>-105000000</v>
      </c>
      <c r="Z27">
        <v>0</v>
      </c>
      <c r="AA27">
        <v>-35000000</v>
      </c>
      <c r="AB27">
        <v>-381000000</v>
      </c>
      <c r="AC27">
        <v>69000000</v>
      </c>
      <c r="AD27">
        <v>0</v>
      </c>
      <c r="AE27" s="5">
        <v>1471000000</v>
      </c>
      <c r="AF27" s="5">
        <v>-0.09</v>
      </c>
      <c r="AG27" s="5">
        <v>-0.09</v>
      </c>
      <c r="AH27" s="5">
        <v>0</v>
      </c>
      <c r="AI27" s="5">
        <v>8000000</v>
      </c>
      <c r="AJ27" s="5">
        <v>-64000000</v>
      </c>
      <c r="AK27" s="5">
        <v>-89000000</v>
      </c>
      <c r="AL27" s="5">
        <v>2206000000</v>
      </c>
      <c r="AM27" s="5">
        <v>942000000</v>
      </c>
      <c r="AN27" s="5">
        <v>-4000000</v>
      </c>
      <c r="AO27" s="5">
        <v>545000000</v>
      </c>
      <c r="AP27" s="5">
        <v>0</v>
      </c>
      <c r="AQ27" s="5">
        <v>246000000</v>
      </c>
    </row>
    <row r="28" spans="1:43" x14ac:dyDescent="0.25">
      <c r="A28" s="1">
        <v>26</v>
      </c>
      <c r="B28" t="s">
        <v>42</v>
      </c>
      <c r="C28" s="2">
        <v>43008</v>
      </c>
      <c r="D28" t="s">
        <v>51</v>
      </c>
      <c r="E28">
        <v>2017</v>
      </c>
      <c r="F28" s="3" t="s">
        <v>125</v>
      </c>
      <c r="G28" s="3" t="s">
        <v>127</v>
      </c>
      <c r="H28" s="3" t="s">
        <v>126</v>
      </c>
      <c r="I28">
        <v>771000000</v>
      </c>
      <c r="J28">
        <v>472000000</v>
      </c>
      <c r="K28">
        <v>879000000</v>
      </c>
      <c r="L28">
        <v>289000000</v>
      </c>
      <c r="M28">
        <v>794000000</v>
      </c>
      <c r="N28">
        <v>70000000</v>
      </c>
      <c r="O28">
        <v>1356000000</v>
      </c>
      <c r="P28">
        <v>236000000</v>
      </c>
      <c r="Q28">
        <v>-7821000000</v>
      </c>
      <c r="R28">
        <v>0</v>
      </c>
      <c r="S28">
        <v>0</v>
      </c>
      <c r="T28">
        <v>3586000000</v>
      </c>
      <c r="U28">
        <v>2699000000</v>
      </c>
      <c r="V28">
        <v>1591000000</v>
      </c>
      <c r="W28">
        <v>3066000000</v>
      </c>
      <c r="X28">
        <v>520000000</v>
      </c>
      <c r="Y28">
        <v>-108000000</v>
      </c>
      <c r="Z28">
        <v>0</v>
      </c>
      <c r="AA28">
        <v>-69000000</v>
      </c>
      <c r="AB28">
        <v>-315000000</v>
      </c>
      <c r="AC28">
        <v>105000000</v>
      </c>
      <c r="AD28">
        <v>0</v>
      </c>
      <c r="AE28" s="5">
        <v>2541000000</v>
      </c>
      <c r="AF28" s="5">
        <v>-0.02</v>
      </c>
      <c r="AG28" s="5">
        <v>-0.02</v>
      </c>
      <c r="AH28" s="5">
        <v>0</v>
      </c>
      <c r="AI28" s="5">
        <v>27000000</v>
      </c>
      <c r="AJ28" s="5">
        <v>-95000000</v>
      </c>
      <c r="AK28" s="5">
        <v>-18000000</v>
      </c>
      <c r="AL28" s="5">
        <v>3849000000</v>
      </c>
      <c r="AM28" s="5">
        <v>947000000</v>
      </c>
      <c r="AN28" s="5">
        <v>122000000</v>
      </c>
      <c r="AO28" s="5">
        <v>860000000</v>
      </c>
      <c r="AP28" s="5">
        <v>0</v>
      </c>
      <c r="AQ28" s="5">
        <v>378000000</v>
      </c>
    </row>
    <row r="29" spans="1:43" x14ac:dyDescent="0.25">
      <c r="A29" s="1">
        <v>27</v>
      </c>
      <c r="B29" t="s">
        <v>42</v>
      </c>
      <c r="C29" s="2">
        <v>43463</v>
      </c>
      <c r="D29" t="s">
        <v>43</v>
      </c>
      <c r="E29">
        <v>2018</v>
      </c>
      <c r="F29" s="3" t="s">
        <v>128</v>
      </c>
      <c r="G29" s="3" t="s">
        <v>130</v>
      </c>
      <c r="H29" s="3" t="s">
        <v>129</v>
      </c>
      <c r="I29">
        <v>1235000000</v>
      </c>
      <c r="J29">
        <v>528000000</v>
      </c>
      <c r="K29">
        <v>1078000000</v>
      </c>
      <c r="L29">
        <v>289000000</v>
      </c>
      <c r="M29">
        <v>845000000</v>
      </c>
      <c r="N29">
        <v>136000000</v>
      </c>
      <c r="O29">
        <v>1114000000</v>
      </c>
      <c r="P29">
        <v>348000000</v>
      </c>
      <c r="Q29">
        <v>-7436000000</v>
      </c>
      <c r="R29">
        <v>0</v>
      </c>
      <c r="S29">
        <v>78000000</v>
      </c>
      <c r="T29">
        <v>4556000000</v>
      </c>
      <c r="U29">
        <v>3540000000</v>
      </c>
      <c r="V29">
        <v>1984000000</v>
      </c>
      <c r="W29">
        <v>3290000000</v>
      </c>
      <c r="X29">
        <v>1266000000</v>
      </c>
      <c r="Y29">
        <v>-50000000</v>
      </c>
      <c r="Z29">
        <v>0</v>
      </c>
      <c r="AA29">
        <v>-163000000</v>
      </c>
      <c r="AB29">
        <v>34000000</v>
      </c>
      <c r="AC29">
        <v>170000000</v>
      </c>
      <c r="AD29">
        <v>0</v>
      </c>
      <c r="AE29" s="5">
        <v>4028000000</v>
      </c>
      <c r="AF29" s="5">
        <v>0.34</v>
      </c>
      <c r="AG29" s="5">
        <v>0.32</v>
      </c>
      <c r="AH29" s="5">
        <v>0</v>
      </c>
      <c r="AI29" s="5">
        <v>-9000000</v>
      </c>
      <c r="AJ29" s="5">
        <v>-121000000</v>
      </c>
      <c r="AK29" s="5">
        <v>337000000</v>
      </c>
      <c r="AL29" s="5">
        <v>6475000000</v>
      </c>
      <c r="AM29" s="5">
        <v>1064000000</v>
      </c>
      <c r="AN29" s="5">
        <v>451000000</v>
      </c>
      <c r="AO29" s="5">
        <v>1434000000</v>
      </c>
      <c r="AP29" s="5">
        <v>0</v>
      </c>
      <c r="AQ29" s="5">
        <v>562000000</v>
      </c>
    </row>
    <row r="30" spans="1:43" x14ac:dyDescent="0.25">
      <c r="A30" s="1">
        <v>28</v>
      </c>
      <c r="B30" t="s">
        <v>42</v>
      </c>
      <c r="C30" s="2">
        <v>43190</v>
      </c>
      <c r="D30" t="s">
        <v>58</v>
      </c>
      <c r="E30">
        <v>2018</v>
      </c>
      <c r="F30" s="3" t="s">
        <v>131</v>
      </c>
      <c r="G30" s="3" t="s">
        <v>133</v>
      </c>
      <c r="H30" s="3" t="s">
        <v>132</v>
      </c>
      <c r="I30">
        <v>738000000</v>
      </c>
      <c r="J30">
        <v>456000000</v>
      </c>
      <c r="K30">
        <v>1045000000</v>
      </c>
      <c r="L30">
        <v>289000000</v>
      </c>
      <c r="M30">
        <v>715000000</v>
      </c>
      <c r="N30">
        <v>223000000</v>
      </c>
      <c r="O30">
        <v>1165000000</v>
      </c>
      <c r="P30">
        <v>290000000</v>
      </c>
      <c r="Q30">
        <v>-7692000000</v>
      </c>
      <c r="R30">
        <v>0</v>
      </c>
      <c r="S30">
        <v>0</v>
      </c>
      <c r="T30">
        <v>3763000000</v>
      </c>
      <c r="U30">
        <v>2751000000</v>
      </c>
      <c r="V30">
        <v>1697000000</v>
      </c>
      <c r="W30">
        <v>3048000000</v>
      </c>
      <c r="X30">
        <v>715000000</v>
      </c>
      <c r="Y30">
        <v>-108000000</v>
      </c>
      <c r="Z30">
        <v>0</v>
      </c>
      <c r="AA30">
        <v>-46000000</v>
      </c>
      <c r="AB30">
        <v>-86000000</v>
      </c>
      <c r="AC30">
        <v>44000000</v>
      </c>
      <c r="AD30">
        <v>0</v>
      </c>
      <c r="AE30" s="5">
        <v>1050000000</v>
      </c>
      <c r="AF30" s="5">
        <v>0.08</v>
      </c>
      <c r="AG30" s="5">
        <v>0.08</v>
      </c>
      <c r="AH30" s="5">
        <v>0</v>
      </c>
      <c r="AI30" s="5">
        <v>8000000</v>
      </c>
      <c r="AJ30" s="5">
        <v>-31000000</v>
      </c>
      <c r="AK30" s="5">
        <v>81000000</v>
      </c>
      <c r="AL30" s="5">
        <v>1647000000</v>
      </c>
      <c r="AM30" s="5">
        <v>1039000000</v>
      </c>
      <c r="AN30" s="5">
        <v>120000000</v>
      </c>
      <c r="AO30" s="5">
        <v>343000000</v>
      </c>
      <c r="AP30" s="5">
        <v>0</v>
      </c>
      <c r="AQ30" s="5">
        <v>134000000</v>
      </c>
    </row>
    <row r="31" spans="1:43" x14ac:dyDescent="0.25">
      <c r="A31" s="1">
        <v>29</v>
      </c>
      <c r="B31" t="s">
        <v>42</v>
      </c>
      <c r="C31" s="2">
        <v>43281</v>
      </c>
      <c r="D31" t="s">
        <v>47</v>
      </c>
      <c r="E31">
        <v>2018</v>
      </c>
      <c r="F31" s="3" t="s">
        <v>134</v>
      </c>
      <c r="G31" s="3" t="s">
        <v>136</v>
      </c>
      <c r="H31" s="3" t="s">
        <v>135</v>
      </c>
      <c r="I31">
        <v>1118000000</v>
      </c>
      <c r="J31">
        <v>520000000</v>
      </c>
      <c r="K31">
        <v>948000000</v>
      </c>
      <c r="L31">
        <v>289000000</v>
      </c>
      <c r="M31">
        <v>750000000</v>
      </c>
      <c r="N31">
        <v>223000000</v>
      </c>
      <c r="O31">
        <v>1170000000</v>
      </c>
      <c r="P31">
        <v>295000000</v>
      </c>
      <c r="Q31">
        <v>-7576000000</v>
      </c>
      <c r="R31">
        <v>0</v>
      </c>
      <c r="S31">
        <v>35000000</v>
      </c>
      <c r="T31">
        <v>4103000000</v>
      </c>
      <c r="U31">
        <v>3099000000</v>
      </c>
      <c r="V31">
        <v>1868000000</v>
      </c>
      <c r="W31">
        <v>3224000000</v>
      </c>
      <c r="X31">
        <v>879000000</v>
      </c>
      <c r="Y31">
        <v>-109000000</v>
      </c>
      <c r="Z31">
        <v>0</v>
      </c>
      <c r="AA31">
        <v>-89000000</v>
      </c>
      <c r="AB31">
        <v>-131000000</v>
      </c>
      <c r="AC31">
        <v>86000000</v>
      </c>
      <c r="AD31">
        <v>0</v>
      </c>
      <c r="AE31" s="5">
        <v>2154000000</v>
      </c>
      <c r="AF31" s="5">
        <v>0.2</v>
      </c>
      <c r="AG31" s="5">
        <v>0.19</v>
      </c>
      <c r="AH31" s="5">
        <v>0</v>
      </c>
      <c r="AI31" s="5">
        <v>14000000</v>
      </c>
      <c r="AJ31" s="5">
        <v>-62000000</v>
      </c>
      <c r="AK31" s="5">
        <v>197000000</v>
      </c>
      <c r="AL31" s="5">
        <v>3403000000</v>
      </c>
      <c r="AM31" s="5">
        <v>1043000000</v>
      </c>
      <c r="AN31" s="5">
        <v>273000000</v>
      </c>
      <c r="AO31" s="5">
        <v>700000000</v>
      </c>
      <c r="AP31" s="5">
        <v>0</v>
      </c>
      <c r="AQ31" s="5">
        <v>276000000</v>
      </c>
    </row>
    <row r="32" spans="1:43" x14ac:dyDescent="0.25">
      <c r="A32" s="1">
        <v>30</v>
      </c>
      <c r="B32" t="s">
        <v>42</v>
      </c>
      <c r="C32" s="2">
        <v>43372</v>
      </c>
      <c r="D32" t="s">
        <v>51</v>
      </c>
      <c r="E32">
        <v>2018</v>
      </c>
      <c r="F32" s="3" t="s">
        <v>137</v>
      </c>
      <c r="G32" s="3" t="s">
        <v>139</v>
      </c>
      <c r="H32" s="3" t="s">
        <v>138</v>
      </c>
      <c r="I32">
        <v>1207000000</v>
      </c>
      <c r="J32">
        <v>508000000</v>
      </c>
      <c r="K32">
        <v>1046000000</v>
      </c>
      <c r="L32">
        <v>289000000</v>
      </c>
      <c r="M32">
        <v>738000000</v>
      </c>
      <c r="N32">
        <v>136000000</v>
      </c>
      <c r="O32">
        <v>1167000000</v>
      </c>
      <c r="P32">
        <v>318000000</v>
      </c>
      <c r="Q32">
        <v>-7474000000</v>
      </c>
      <c r="R32">
        <v>0</v>
      </c>
      <c r="S32">
        <v>10000000</v>
      </c>
      <c r="T32">
        <v>4347000000</v>
      </c>
      <c r="U32">
        <v>3314000000</v>
      </c>
      <c r="V32">
        <v>1878000000</v>
      </c>
      <c r="W32">
        <v>3222000000</v>
      </c>
      <c r="X32">
        <v>1125000000</v>
      </c>
      <c r="Y32">
        <v>-67000000</v>
      </c>
      <c r="Z32">
        <v>0</v>
      </c>
      <c r="AA32">
        <v>-122000000</v>
      </c>
      <c r="AB32">
        <v>-36000000</v>
      </c>
      <c r="AC32">
        <v>127000000</v>
      </c>
      <c r="AD32">
        <v>0</v>
      </c>
      <c r="AE32" s="5">
        <v>3146000000</v>
      </c>
      <c r="AF32" s="5">
        <v>0.31</v>
      </c>
      <c r="AG32" s="5">
        <v>0.28000000000000003</v>
      </c>
      <c r="AH32" s="5">
        <v>0</v>
      </c>
      <c r="AI32" s="5">
        <v>26000000</v>
      </c>
      <c r="AJ32" s="5">
        <v>-92000000</v>
      </c>
      <c r="AK32" s="5">
        <v>299000000</v>
      </c>
      <c r="AL32" s="5">
        <v>5056000000</v>
      </c>
      <c r="AM32" s="5">
        <v>1058000000</v>
      </c>
      <c r="AN32" s="5">
        <v>423000000</v>
      </c>
      <c r="AO32" s="5">
        <v>1063000000</v>
      </c>
      <c r="AP32" s="5">
        <v>0</v>
      </c>
      <c r="AQ32" s="5">
        <v>424000000</v>
      </c>
    </row>
    <row r="33" spans="1:43" x14ac:dyDescent="0.25">
      <c r="A33" s="1">
        <v>31</v>
      </c>
      <c r="B33" t="s">
        <v>42</v>
      </c>
      <c r="C33" s="2">
        <v>43827</v>
      </c>
      <c r="D33" t="s">
        <v>43</v>
      </c>
      <c r="E33">
        <v>2019</v>
      </c>
      <c r="F33" s="3" t="s">
        <v>140</v>
      </c>
      <c r="G33" s="3" t="s">
        <v>142</v>
      </c>
      <c r="H33" s="3" t="s">
        <v>141</v>
      </c>
      <c r="I33">
        <v>1859000000</v>
      </c>
      <c r="J33">
        <v>988000000</v>
      </c>
      <c r="K33">
        <v>1466000000</v>
      </c>
      <c r="L33">
        <v>289000000</v>
      </c>
      <c r="M33">
        <v>982000000</v>
      </c>
      <c r="N33">
        <v>0</v>
      </c>
      <c r="O33">
        <v>486000000</v>
      </c>
      <c r="P33">
        <v>500000000</v>
      </c>
      <c r="Q33">
        <v>-7095000000</v>
      </c>
      <c r="R33">
        <v>0</v>
      </c>
      <c r="S33">
        <v>37000000</v>
      </c>
      <c r="T33">
        <v>6028000000</v>
      </c>
      <c r="U33">
        <v>4597000000</v>
      </c>
      <c r="V33">
        <v>2359000000</v>
      </c>
      <c r="W33">
        <v>3201000000</v>
      </c>
      <c r="X33">
        <v>2827000000</v>
      </c>
      <c r="Y33">
        <v>-53000000</v>
      </c>
      <c r="Z33">
        <v>0</v>
      </c>
      <c r="AA33">
        <v>-217000000</v>
      </c>
      <c r="AB33">
        <v>493000000</v>
      </c>
      <c r="AC33">
        <v>222000000</v>
      </c>
      <c r="AD33">
        <v>0</v>
      </c>
      <c r="AE33" s="5">
        <v>3863000000</v>
      </c>
      <c r="AF33" s="5">
        <v>0.31</v>
      </c>
      <c r="AG33" s="5">
        <v>0.3</v>
      </c>
      <c r="AH33" s="5">
        <v>0</v>
      </c>
      <c r="AI33" s="5">
        <v>31000000</v>
      </c>
      <c r="AJ33" s="5">
        <v>-94000000</v>
      </c>
      <c r="AK33" s="5">
        <v>341000000</v>
      </c>
      <c r="AL33" s="5">
        <v>6731000000</v>
      </c>
      <c r="AM33" s="5">
        <v>1120000000</v>
      </c>
      <c r="AN33" s="5">
        <v>631000000</v>
      </c>
      <c r="AO33" s="5">
        <v>1547000000</v>
      </c>
      <c r="AP33" s="5">
        <v>0</v>
      </c>
      <c r="AQ33" s="5">
        <v>750000000</v>
      </c>
    </row>
    <row r="34" spans="1:43" x14ac:dyDescent="0.25">
      <c r="A34" s="1">
        <v>32</v>
      </c>
      <c r="B34" t="s">
        <v>42</v>
      </c>
      <c r="C34" s="2">
        <v>43554</v>
      </c>
      <c r="D34" t="s">
        <v>58</v>
      </c>
      <c r="E34">
        <v>2019</v>
      </c>
      <c r="F34" s="3" t="s">
        <v>143</v>
      </c>
      <c r="G34" s="3" t="s">
        <v>145</v>
      </c>
      <c r="H34" s="3" t="s">
        <v>144</v>
      </c>
      <c r="I34">
        <v>1241000000</v>
      </c>
      <c r="J34">
        <v>484000000</v>
      </c>
      <c r="K34">
        <v>978000000</v>
      </c>
      <c r="L34">
        <v>289000000</v>
      </c>
      <c r="M34">
        <v>955000000</v>
      </c>
      <c r="N34">
        <v>70000000</v>
      </c>
      <c r="O34">
        <v>1024000000</v>
      </c>
      <c r="P34">
        <v>377000000</v>
      </c>
      <c r="Q34">
        <v>-7420000000</v>
      </c>
      <c r="R34">
        <v>0</v>
      </c>
      <c r="S34">
        <v>216000000</v>
      </c>
      <c r="T34">
        <v>4931000000</v>
      </c>
      <c r="U34">
        <v>3677000000</v>
      </c>
      <c r="V34">
        <v>1764000000</v>
      </c>
      <c r="W34">
        <v>3143000000</v>
      </c>
      <c r="X34">
        <v>1788000000</v>
      </c>
      <c r="Y34">
        <v>-48000000</v>
      </c>
      <c r="Z34">
        <v>0</v>
      </c>
      <c r="AA34">
        <v>-62000000</v>
      </c>
      <c r="AB34">
        <v>-213000000</v>
      </c>
      <c r="AC34">
        <v>46000000</v>
      </c>
      <c r="AD34">
        <v>0</v>
      </c>
      <c r="AE34" s="5">
        <v>751000000</v>
      </c>
      <c r="AF34" s="5">
        <v>0.01</v>
      </c>
      <c r="AG34" s="5">
        <v>0.01</v>
      </c>
      <c r="AH34" s="5">
        <v>0</v>
      </c>
      <c r="AI34" s="5">
        <v>-13000000</v>
      </c>
      <c r="AJ34" s="5">
        <v>-27000000</v>
      </c>
      <c r="AK34" s="5">
        <v>16000000</v>
      </c>
      <c r="AL34" s="5">
        <v>1272000000</v>
      </c>
      <c r="AM34" s="5">
        <v>1094000000</v>
      </c>
      <c r="AN34" s="5">
        <v>38000000</v>
      </c>
      <c r="AO34" s="5">
        <v>373000000</v>
      </c>
      <c r="AP34" s="5">
        <v>0</v>
      </c>
      <c r="AQ34" s="5">
        <v>170000000</v>
      </c>
    </row>
    <row r="35" spans="1:43" x14ac:dyDescent="0.25">
      <c r="A35" s="1">
        <v>33</v>
      </c>
      <c r="B35" t="s">
        <v>42</v>
      </c>
      <c r="C35" s="2">
        <v>43645</v>
      </c>
      <c r="D35" t="s">
        <v>47</v>
      </c>
      <c r="E35">
        <v>2019</v>
      </c>
      <c r="F35" s="3" t="s">
        <v>146</v>
      </c>
      <c r="G35" s="3" t="s">
        <v>148</v>
      </c>
      <c r="H35" s="3" t="s">
        <v>147</v>
      </c>
      <c r="I35">
        <v>1333000000</v>
      </c>
      <c r="J35">
        <v>828000000</v>
      </c>
      <c r="K35">
        <v>963000000</v>
      </c>
      <c r="L35">
        <v>289000000</v>
      </c>
      <c r="M35">
        <v>1015000000</v>
      </c>
      <c r="N35">
        <v>0</v>
      </c>
      <c r="O35">
        <v>1031000000</v>
      </c>
      <c r="P35">
        <v>458000000</v>
      </c>
      <c r="Q35">
        <v>-7385000000</v>
      </c>
      <c r="R35">
        <v>0</v>
      </c>
      <c r="S35">
        <v>165000000</v>
      </c>
      <c r="T35">
        <v>5102000000</v>
      </c>
      <c r="U35">
        <v>3754000000</v>
      </c>
      <c r="V35">
        <v>1804000000</v>
      </c>
      <c r="W35">
        <v>3201000000</v>
      </c>
      <c r="X35">
        <v>1901000000</v>
      </c>
      <c r="Y35">
        <v>-50000000</v>
      </c>
      <c r="Z35">
        <v>0</v>
      </c>
      <c r="AA35">
        <v>-120000000</v>
      </c>
      <c r="AB35">
        <v>-183000000</v>
      </c>
      <c r="AC35">
        <v>98000000</v>
      </c>
      <c r="AD35">
        <v>0</v>
      </c>
      <c r="AE35" s="5">
        <v>1661000000</v>
      </c>
      <c r="AF35" s="5">
        <v>0.05</v>
      </c>
      <c r="AG35" s="5">
        <v>0.05</v>
      </c>
      <c r="AH35" s="5">
        <v>0</v>
      </c>
      <c r="AI35" s="5">
        <v>-11000000</v>
      </c>
      <c r="AJ35" s="5">
        <v>-52000000</v>
      </c>
      <c r="AK35" s="5">
        <v>51000000</v>
      </c>
      <c r="AL35" s="5">
        <v>2803000000</v>
      </c>
      <c r="AM35" s="5">
        <v>1102000000</v>
      </c>
      <c r="AN35" s="5">
        <v>97000000</v>
      </c>
      <c r="AO35" s="5">
        <v>746000000</v>
      </c>
      <c r="AP35" s="5">
        <v>0</v>
      </c>
      <c r="AQ35" s="5">
        <v>359000000</v>
      </c>
    </row>
    <row r="36" spans="1:43" x14ac:dyDescent="0.25">
      <c r="A36" s="1">
        <v>34</v>
      </c>
      <c r="B36" t="s">
        <v>42</v>
      </c>
      <c r="C36" s="2">
        <v>43736</v>
      </c>
      <c r="D36" t="s">
        <v>51</v>
      </c>
      <c r="E36">
        <v>2019</v>
      </c>
      <c r="F36" s="3" t="s">
        <v>149</v>
      </c>
      <c r="G36" s="3" t="s">
        <v>151</v>
      </c>
      <c r="H36" s="3" t="s">
        <v>150</v>
      </c>
      <c r="I36">
        <v>1393000000</v>
      </c>
      <c r="J36">
        <v>763000000</v>
      </c>
      <c r="K36">
        <v>1156000000</v>
      </c>
      <c r="L36">
        <v>289000000</v>
      </c>
      <c r="M36">
        <v>1040000000</v>
      </c>
      <c r="N36">
        <v>0</v>
      </c>
      <c r="O36">
        <v>872000000</v>
      </c>
      <c r="P36">
        <v>453000000</v>
      </c>
      <c r="Q36">
        <v>-7265000000</v>
      </c>
      <c r="R36">
        <v>0</v>
      </c>
      <c r="S36">
        <v>53000000</v>
      </c>
      <c r="T36">
        <v>5253000000</v>
      </c>
      <c r="U36">
        <v>3912000000</v>
      </c>
      <c r="V36">
        <v>1864000000</v>
      </c>
      <c r="W36">
        <v>3077000000</v>
      </c>
      <c r="X36">
        <v>2176000000</v>
      </c>
      <c r="Y36">
        <v>-53000000</v>
      </c>
      <c r="Z36">
        <v>0</v>
      </c>
      <c r="AA36">
        <v>-175000000</v>
      </c>
      <c r="AB36">
        <v>51000000</v>
      </c>
      <c r="AC36">
        <v>158000000</v>
      </c>
      <c r="AD36">
        <v>0</v>
      </c>
      <c r="AE36" s="5">
        <v>2685000000</v>
      </c>
      <c r="AF36" s="5">
        <v>0.16</v>
      </c>
      <c r="AG36" s="5">
        <v>0.15</v>
      </c>
      <c r="AH36" s="5">
        <v>0</v>
      </c>
      <c r="AI36" s="5">
        <v>-4000000</v>
      </c>
      <c r="AJ36" s="5">
        <v>-76000000</v>
      </c>
      <c r="AK36" s="5">
        <v>171000000</v>
      </c>
      <c r="AL36" s="5">
        <v>4604000000</v>
      </c>
      <c r="AM36" s="5">
        <v>1107000000</v>
      </c>
      <c r="AN36" s="5">
        <v>283000000</v>
      </c>
      <c r="AO36" s="5">
        <v>1152000000</v>
      </c>
      <c r="AP36" s="5">
        <v>0</v>
      </c>
      <c r="AQ36" s="5">
        <v>544000000</v>
      </c>
    </row>
    <row r="37" spans="1:43" x14ac:dyDescent="0.25">
      <c r="A37" s="1">
        <v>35</v>
      </c>
      <c r="B37" t="s">
        <v>42</v>
      </c>
      <c r="C37" s="2">
        <v>44191</v>
      </c>
      <c r="D37" t="s">
        <v>43</v>
      </c>
      <c r="E37">
        <v>2020</v>
      </c>
      <c r="F37" s="3" t="s">
        <v>152</v>
      </c>
      <c r="G37" s="3" t="s">
        <v>154</v>
      </c>
      <c r="H37" s="3" t="s">
        <v>153</v>
      </c>
      <c r="I37">
        <v>2066000000</v>
      </c>
      <c r="J37">
        <v>468000000</v>
      </c>
      <c r="K37">
        <v>1595000000</v>
      </c>
      <c r="L37">
        <v>289000000</v>
      </c>
      <c r="M37">
        <v>1399000000</v>
      </c>
      <c r="N37">
        <v>0</v>
      </c>
      <c r="O37">
        <v>330000000</v>
      </c>
      <c r="P37">
        <v>641000000</v>
      </c>
      <c r="Q37">
        <v>-4605000000</v>
      </c>
      <c r="R37">
        <v>0</v>
      </c>
      <c r="S37">
        <v>695000000</v>
      </c>
      <c r="T37">
        <v>8962000000</v>
      </c>
      <c r="U37">
        <v>6143000000</v>
      </c>
      <c r="V37">
        <v>2417000000</v>
      </c>
      <c r="W37">
        <v>3125000000</v>
      </c>
      <c r="X37">
        <v>5837000000</v>
      </c>
      <c r="Y37">
        <v>-131000000</v>
      </c>
      <c r="Z37">
        <v>0</v>
      </c>
      <c r="AA37">
        <v>-294000000</v>
      </c>
      <c r="AB37">
        <v>1071000000</v>
      </c>
      <c r="AC37">
        <v>312000000</v>
      </c>
      <c r="AD37">
        <v>0</v>
      </c>
      <c r="AE37" s="5">
        <v>5416000000</v>
      </c>
      <c r="AF37" s="5">
        <v>2.1</v>
      </c>
      <c r="AG37" s="5">
        <v>2.06</v>
      </c>
      <c r="AH37" s="5">
        <v>0</v>
      </c>
      <c r="AI37" s="5">
        <v>-1210000000</v>
      </c>
      <c r="AJ37" s="5">
        <v>-47000000</v>
      </c>
      <c r="AK37" s="5">
        <v>2490000000</v>
      </c>
      <c r="AL37" s="5">
        <v>9763000000</v>
      </c>
      <c r="AM37" s="5">
        <v>1207000000</v>
      </c>
      <c r="AN37" s="5">
        <v>1369000000</v>
      </c>
      <c r="AO37" s="5">
        <v>1983000000</v>
      </c>
      <c r="AP37" s="5">
        <v>0</v>
      </c>
      <c r="AQ37" s="5">
        <v>995000000</v>
      </c>
    </row>
    <row r="38" spans="1:43" x14ac:dyDescent="0.25">
      <c r="A38" s="1">
        <v>36</v>
      </c>
      <c r="B38" t="s">
        <v>42</v>
      </c>
      <c r="C38" s="2">
        <v>43918</v>
      </c>
      <c r="D38" t="s">
        <v>58</v>
      </c>
      <c r="E38">
        <v>2020</v>
      </c>
      <c r="F38" s="3" t="s">
        <v>155</v>
      </c>
      <c r="G38" s="3" t="s">
        <v>157</v>
      </c>
      <c r="H38" s="3" t="s">
        <v>156</v>
      </c>
      <c r="I38">
        <v>1691000000</v>
      </c>
      <c r="J38">
        <v>653000000</v>
      </c>
      <c r="K38">
        <v>1330000000</v>
      </c>
      <c r="L38">
        <v>289000000</v>
      </c>
      <c r="M38">
        <v>1056000000</v>
      </c>
      <c r="N38">
        <v>0</v>
      </c>
      <c r="O38">
        <v>488000000</v>
      </c>
      <c r="P38">
        <v>540000000</v>
      </c>
      <c r="Q38">
        <v>-6933000000</v>
      </c>
      <c r="R38">
        <v>0</v>
      </c>
      <c r="S38">
        <v>55000000</v>
      </c>
      <c r="T38">
        <v>5864000000</v>
      </c>
      <c r="U38">
        <v>4390000000</v>
      </c>
      <c r="V38">
        <v>1985000000</v>
      </c>
      <c r="W38">
        <v>2827000000</v>
      </c>
      <c r="X38">
        <v>3037000000</v>
      </c>
      <c r="Y38">
        <v>-54000000</v>
      </c>
      <c r="Z38">
        <v>0</v>
      </c>
      <c r="AA38">
        <v>-55000000</v>
      </c>
      <c r="AB38">
        <v>-65000000</v>
      </c>
      <c r="AC38">
        <v>68000000</v>
      </c>
      <c r="AD38">
        <v>0</v>
      </c>
      <c r="AE38" s="5">
        <v>968000000</v>
      </c>
      <c r="AF38" s="5">
        <v>0.14000000000000001</v>
      </c>
      <c r="AG38" s="5">
        <v>0.14000000000000001</v>
      </c>
      <c r="AH38" s="5">
        <v>0</v>
      </c>
      <c r="AI38" s="5">
        <v>6000000</v>
      </c>
      <c r="AJ38" s="5">
        <v>-13000000</v>
      </c>
      <c r="AK38" s="5">
        <v>162000000</v>
      </c>
      <c r="AL38" s="5">
        <v>1786000000</v>
      </c>
      <c r="AM38" s="5">
        <v>1224000000</v>
      </c>
      <c r="AN38" s="5">
        <v>177000000</v>
      </c>
      <c r="AO38" s="5">
        <v>442000000</v>
      </c>
      <c r="AP38" s="5">
        <v>0</v>
      </c>
      <c r="AQ38" s="5">
        <v>199000000</v>
      </c>
    </row>
    <row r="39" spans="1:43" x14ac:dyDescent="0.25">
      <c r="A39" s="1">
        <v>37</v>
      </c>
      <c r="B39" t="s">
        <v>42</v>
      </c>
      <c r="C39" s="2">
        <v>44009</v>
      </c>
      <c r="D39" t="s">
        <v>47</v>
      </c>
      <c r="E39">
        <v>2020</v>
      </c>
      <c r="F39" s="3" t="s">
        <v>158</v>
      </c>
      <c r="G39" s="3" t="s">
        <v>160</v>
      </c>
      <c r="H39" s="3" t="s">
        <v>159</v>
      </c>
      <c r="I39">
        <v>1789000000</v>
      </c>
      <c r="J39">
        <v>802000000</v>
      </c>
      <c r="K39">
        <v>1775000000</v>
      </c>
      <c r="L39">
        <v>289000000</v>
      </c>
      <c r="M39">
        <v>1324000000</v>
      </c>
      <c r="N39">
        <v>200000000</v>
      </c>
      <c r="O39">
        <v>490000000</v>
      </c>
      <c r="P39">
        <v>585000000</v>
      </c>
      <c r="Q39">
        <v>-6776000000</v>
      </c>
      <c r="R39">
        <v>0</v>
      </c>
      <c r="S39">
        <v>0</v>
      </c>
      <c r="T39">
        <v>6583000000</v>
      </c>
      <c r="U39">
        <v>5109000000</v>
      </c>
      <c r="V39">
        <v>2434000000</v>
      </c>
      <c r="W39">
        <v>3278000000</v>
      </c>
      <c r="X39">
        <v>3305000000</v>
      </c>
      <c r="Y39">
        <v>-54000000</v>
      </c>
      <c r="Z39">
        <v>0</v>
      </c>
      <c r="AA39">
        <v>-146000000</v>
      </c>
      <c r="AB39">
        <v>178000000</v>
      </c>
      <c r="AC39">
        <v>140000000</v>
      </c>
      <c r="AD39">
        <v>0</v>
      </c>
      <c r="AE39" s="5">
        <v>2052000000</v>
      </c>
      <c r="AF39" s="5">
        <v>0.27</v>
      </c>
      <c r="AG39" s="5">
        <v>0.27</v>
      </c>
      <c r="AH39" s="5">
        <v>0</v>
      </c>
      <c r="AI39" s="5">
        <v>10000000</v>
      </c>
      <c r="AJ39" s="5">
        <v>-27000000</v>
      </c>
      <c r="AK39" s="5">
        <v>319000000</v>
      </c>
      <c r="AL39" s="5">
        <v>3718000000</v>
      </c>
      <c r="AM39" s="5">
        <v>1225000000</v>
      </c>
      <c r="AN39" s="5">
        <v>350000000</v>
      </c>
      <c r="AO39" s="5">
        <v>902000000</v>
      </c>
      <c r="AP39" s="5">
        <v>0</v>
      </c>
      <c r="AQ39" s="5">
        <v>414000000</v>
      </c>
    </row>
    <row r="40" spans="1:43" x14ac:dyDescent="0.25">
      <c r="A40" s="1">
        <v>38</v>
      </c>
      <c r="B40" t="s">
        <v>42</v>
      </c>
      <c r="C40" s="2">
        <v>44100</v>
      </c>
      <c r="D40" t="s">
        <v>51</v>
      </c>
      <c r="E40">
        <v>2020</v>
      </c>
      <c r="F40" s="3" t="s">
        <v>161</v>
      </c>
      <c r="G40" s="3" t="s">
        <v>163</v>
      </c>
      <c r="H40" s="3" t="s">
        <v>162</v>
      </c>
      <c r="I40">
        <v>2134000000</v>
      </c>
      <c r="J40">
        <v>752000000</v>
      </c>
      <c r="K40">
        <v>1296000000</v>
      </c>
      <c r="L40">
        <v>289000000</v>
      </c>
      <c r="M40">
        <v>1292000000</v>
      </c>
      <c r="N40">
        <v>0</v>
      </c>
      <c r="O40">
        <v>373000000</v>
      </c>
      <c r="P40">
        <v>595000000</v>
      </c>
      <c r="Q40">
        <v>-6386000000</v>
      </c>
      <c r="R40">
        <v>0</v>
      </c>
      <c r="S40">
        <v>475000000</v>
      </c>
      <c r="T40">
        <v>7023000000</v>
      </c>
      <c r="U40">
        <v>5500000000</v>
      </c>
      <c r="V40">
        <v>2417000000</v>
      </c>
      <c r="W40">
        <v>3156000000</v>
      </c>
      <c r="X40">
        <v>3867000000</v>
      </c>
      <c r="Y40">
        <v>-126000000</v>
      </c>
      <c r="Z40">
        <v>0</v>
      </c>
      <c r="AA40">
        <v>-220000000</v>
      </c>
      <c r="AB40">
        <v>517000000</v>
      </c>
      <c r="AC40">
        <v>222000000</v>
      </c>
      <c r="AD40">
        <v>0</v>
      </c>
      <c r="AE40" s="5">
        <v>3623000000</v>
      </c>
      <c r="AF40" s="5">
        <v>0.6</v>
      </c>
      <c r="AG40" s="5">
        <v>0.59</v>
      </c>
      <c r="AH40" s="5">
        <v>0</v>
      </c>
      <c r="AI40" s="5">
        <v>22000000</v>
      </c>
      <c r="AJ40" s="5">
        <v>-38000000</v>
      </c>
      <c r="AK40" s="5">
        <v>709000000</v>
      </c>
      <c r="AL40" s="5">
        <v>6519000000</v>
      </c>
      <c r="AM40" s="5">
        <v>1208000000</v>
      </c>
      <c r="AN40" s="5">
        <v>799000000</v>
      </c>
      <c r="AO40" s="5">
        <v>1410000000</v>
      </c>
      <c r="AP40" s="5">
        <v>0</v>
      </c>
      <c r="AQ40" s="5">
        <v>687000000</v>
      </c>
    </row>
    <row r="41" spans="1:43" x14ac:dyDescent="0.25">
      <c r="A41" s="1">
        <v>39</v>
      </c>
      <c r="B41" t="s">
        <v>42</v>
      </c>
      <c r="C41" s="2">
        <v>44555</v>
      </c>
      <c r="D41" t="s">
        <v>43</v>
      </c>
      <c r="E41">
        <v>2021</v>
      </c>
      <c r="F41" s="3" t="s">
        <v>164</v>
      </c>
      <c r="G41" s="3" t="s">
        <v>166</v>
      </c>
      <c r="H41" s="3" t="s">
        <v>165</v>
      </c>
      <c r="I41">
        <v>2706000000</v>
      </c>
      <c r="J41">
        <v>1321000000</v>
      </c>
      <c r="K41">
        <v>2535000000</v>
      </c>
      <c r="L41">
        <v>289000000</v>
      </c>
      <c r="M41">
        <v>1955000000</v>
      </c>
      <c r="N41">
        <v>312000000</v>
      </c>
      <c r="O41">
        <v>1000000</v>
      </c>
      <c r="P41">
        <v>702000000</v>
      </c>
      <c r="Q41">
        <v>-1451000000</v>
      </c>
      <c r="R41">
        <v>0</v>
      </c>
      <c r="S41">
        <v>1073000000</v>
      </c>
      <c r="T41">
        <v>12419000000</v>
      </c>
      <c r="U41">
        <v>8583000000</v>
      </c>
      <c r="V41">
        <v>4240000000</v>
      </c>
      <c r="W41">
        <v>4922000000</v>
      </c>
      <c r="X41">
        <v>7497000000</v>
      </c>
      <c r="Y41">
        <v>-2130000000</v>
      </c>
      <c r="Z41">
        <v>0</v>
      </c>
      <c r="AA41">
        <v>-301000000</v>
      </c>
      <c r="AB41">
        <v>3521000000</v>
      </c>
      <c r="AC41">
        <v>407000000</v>
      </c>
      <c r="AD41">
        <v>0</v>
      </c>
      <c r="AE41" s="5">
        <v>8505000000</v>
      </c>
      <c r="AF41" s="5">
        <v>2.61</v>
      </c>
      <c r="AG41" s="5">
        <v>2.57</v>
      </c>
      <c r="AH41" s="5">
        <v>0</v>
      </c>
      <c r="AI41" s="5">
        <v>513000000</v>
      </c>
      <c r="AJ41" s="5">
        <v>-34000000</v>
      </c>
      <c r="AK41" s="5">
        <v>3162000000</v>
      </c>
      <c r="AL41" s="5">
        <v>16434000000</v>
      </c>
      <c r="AM41" s="5">
        <v>1229000000</v>
      </c>
      <c r="AN41" s="5">
        <v>3648000000</v>
      </c>
      <c r="AO41" s="5">
        <v>2845000000</v>
      </c>
      <c r="AP41" s="5">
        <v>0</v>
      </c>
      <c r="AQ41" s="5">
        <v>1448000000</v>
      </c>
    </row>
    <row r="42" spans="1:43" x14ac:dyDescent="0.25">
      <c r="A42" s="1">
        <v>40</v>
      </c>
      <c r="B42" t="s">
        <v>42</v>
      </c>
      <c r="C42" s="2">
        <v>44282</v>
      </c>
      <c r="D42" t="s">
        <v>58</v>
      </c>
      <c r="E42">
        <v>2021</v>
      </c>
      <c r="F42" s="3" t="s">
        <v>167</v>
      </c>
      <c r="G42" s="3" t="s">
        <v>169</v>
      </c>
      <c r="H42" s="3" t="s">
        <v>168</v>
      </c>
      <c r="I42">
        <v>2178000000</v>
      </c>
      <c r="J42">
        <v>949000000</v>
      </c>
      <c r="K42">
        <v>1763000000</v>
      </c>
      <c r="L42">
        <v>289000000</v>
      </c>
      <c r="M42">
        <v>1653000000</v>
      </c>
      <c r="N42">
        <v>0</v>
      </c>
      <c r="O42">
        <v>313000000</v>
      </c>
      <c r="P42">
        <v>681000000</v>
      </c>
      <c r="Q42">
        <v>-4058000000</v>
      </c>
      <c r="R42">
        <v>0</v>
      </c>
      <c r="S42">
        <v>1353000000</v>
      </c>
      <c r="T42">
        <v>10047000000</v>
      </c>
      <c r="U42">
        <v>7197000000</v>
      </c>
      <c r="V42">
        <v>2864000000</v>
      </c>
      <c r="W42">
        <v>3570000000</v>
      </c>
      <c r="X42">
        <v>6477000000</v>
      </c>
      <c r="Y42">
        <v>-141000000</v>
      </c>
      <c r="Z42">
        <v>0</v>
      </c>
      <c r="AA42">
        <v>-66000000</v>
      </c>
      <c r="AB42">
        <v>898000000</v>
      </c>
      <c r="AC42">
        <v>95000000</v>
      </c>
      <c r="AD42">
        <v>0</v>
      </c>
      <c r="AE42" s="5">
        <v>1858000000</v>
      </c>
      <c r="AF42" s="5">
        <v>0.46</v>
      </c>
      <c r="AG42" s="5">
        <v>0.45</v>
      </c>
      <c r="AH42" s="5">
        <v>0</v>
      </c>
      <c r="AI42" s="5">
        <v>89000000</v>
      </c>
      <c r="AJ42" s="5">
        <v>-9000000</v>
      </c>
      <c r="AK42" s="5">
        <v>555000000</v>
      </c>
      <c r="AL42" s="5">
        <v>3445000000</v>
      </c>
      <c r="AM42" s="5">
        <v>1231000000</v>
      </c>
      <c r="AN42" s="5">
        <v>662000000</v>
      </c>
      <c r="AO42" s="5">
        <v>610000000</v>
      </c>
      <c r="AP42" s="5">
        <v>0</v>
      </c>
      <c r="AQ42" s="5">
        <v>319000000</v>
      </c>
    </row>
    <row r="43" spans="1:43" x14ac:dyDescent="0.25">
      <c r="A43" s="1">
        <v>41</v>
      </c>
      <c r="B43" t="s">
        <v>42</v>
      </c>
      <c r="C43" s="2">
        <v>44373</v>
      </c>
      <c r="D43" t="s">
        <v>47</v>
      </c>
      <c r="E43">
        <v>2021</v>
      </c>
      <c r="F43" s="3" t="s">
        <v>170</v>
      </c>
      <c r="G43" s="3" t="s">
        <v>172</v>
      </c>
      <c r="H43" s="3" t="s">
        <v>171</v>
      </c>
      <c r="I43">
        <v>2020000000</v>
      </c>
      <c r="J43">
        <v>836000000</v>
      </c>
      <c r="K43">
        <v>2623000000</v>
      </c>
      <c r="L43">
        <v>289000000</v>
      </c>
      <c r="M43">
        <v>1765000000</v>
      </c>
      <c r="N43">
        <v>0</v>
      </c>
      <c r="O43">
        <v>313000000</v>
      </c>
      <c r="P43">
        <v>671000000</v>
      </c>
      <c r="Q43">
        <v>-3348000000</v>
      </c>
      <c r="R43">
        <v>0</v>
      </c>
      <c r="S43">
        <v>1170000000</v>
      </c>
      <c r="T43">
        <v>10691000000</v>
      </c>
      <c r="U43">
        <v>7818000000</v>
      </c>
      <c r="V43">
        <v>2892000000</v>
      </c>
      <c r="W43">
        <v>3626000000</v>
      </c>
      <c r="X43">
        <v>7065000000</v>
      </c>
      <c r="Y43">
        <v>-401000000</v>
      </c>
      <c r="Z43">
        <v>0</v>
      </c>
      <c r="AA43">
        <v>-130000000</v>
      </c>
      <c r="AB43">
        <v>1850000000</v>
      </c>
      <c r="AC43">
        <v>192000000</v>
      </c>
      <c r="AD43">
        <v>0</v>
      </c>
      <c r="AE43" s="5">
        <v>3878000000</v>
      </c>
      <c r="AF43" s="5">
        <v>1.04</v>
      </c>
      <c r="AG43" s="5">
        <v>1.03</v>
      </c>
      <c r="AH43" s="5">
        <v>0</v>
      </c>
      <c r="AI43" s="5">
        <v>202000000</v>
      </c>
      <c r="AJ43" s="5">
        <v>-19000000</v>
      </c>
      <c r="AK43" s="5">
        <v>1265000000</v>
      </c>
      <c r="AL43" s="5">
        <v>7295000000</v>
      </c>
      <c r="AM43" s="5">
        <v>1231000000</v>
      </c>
      <c r="AN43" s="5">
        <v>1493000000</v>
      </c>
      <c r="AO43" s="5">
        <v>1269000000</v>
      </c>
      <c r="AP43" s="5">
        <v>0</v>
      </c>
      <c r="AQ43" s="5">
        <v>660000000</v>
      </c>
    </row>
    <row r="44" spans="1:43" x14ac:dyDescent="0.25">
      <c r="A44" s="1">
        <v>42</v>
      </c>
      <c r="B44" t="s">
        <v>42</v>
      </c>
      <c r="C44" s="2">
        <v>44464</v>
      </c>
      <c r="D44" t="s">
        <v>51</v>
      </c>
      <c r="E44">
        <v>2021</v>
      </c>
      <c r="F44" s="3" t="s">
        <v>173</v>
      </c>
      <c r="G44" s="3" t="s">
        <v>175</v>
      </c>
      <c r="H44" s="3" t="s">
        <v>174</v>
      </c>
      <c r="I44">
        <v>2224000000</v>
      </c>
      <c r="J44">
        <v>1048000000</v>
      </c>
      <c r="K44">
        <v>2440000000</v>
      </c>
      <c r="L44">
        <v>289000000</v>
      </c>
      <c r="M44">
        <v>1902000000</v>
      </c>
      <c r="N44">
        <v>0</v>
      </c>
      <c r="O44">
        <v>1000000</v>
      </c>
      <c r="P44">
        <v>717000000</v>
      </c>
      <c r="Q44">
        <v>-2425000000</v>
      </c>
      <c r="R44">
        <v>0</v>
      </c>
      <c r="S44">
        <v>1168000000</v>
      </c>
      <c r="T44">
        <v>11153000000</v>
      </c>
      <c r="U44">
        <v>7988000000</v>
      </c>
      <c r="V44">
        <v>3564000000</v>
      </c>
      <c r="W44">
        <v>4017000000</v>
      </c>
      <c r="X44">
        <v>7136000000</v>
      </c>
      <c r="Y44">
        <v>-1356000000</v>
      </c>
      <c r="Z44">
        <v>0</v>
      </c>
      <c r="AA44">
        <v>-215000000</v>
      </c>
      <c r="AB44">
        <v>2699000000</v>
      </c>
      <c r="AC44">
        <v>289000000</v>
      </c>
      <c r="AD44">
        <v>0</v>
      </c>
      <c r="AE44" s="5">
        <v>6105000000</v>
      </c>
      <c r="AF44" s="5">
        <v>1.8</v>
      </c>
      <c r="AG44" s="5">
        <v>1.78</v>
      </c>
      <c r="AH44" s="5">
        <v>0</v>
      </c>
      <c r="AI44" s="5">
        <v>284000000</v>
      </c>
      <c r="AJ44" s="5">
        <v>-26000000</v>
      </c>
      <c r="AK44" s="5">
        <v>2188000000</v>
      </c>
      <c r="AL44" s="5">
        <v>11608000000</v>
      </c>
      <c r="AM44" s="5">
        <v>1231000000</v>
      </c>
      <c r="AN44" s="5">
        <v>2441000000</v>
      </c>
      <c r="AO44" s="5">
        <v>2034000000</v>
      </c>
      <c r="AP44" s="5">
        <v>0</v>
      </c>
      <c r="AQ44" s="5">
        <v>1036000000</v>
      </c>
    </row>
    <row r="45" spans="1:43" x14ac:dyDescent="0.25">
      <c r="A45" s="1">
        <v>43</v>
      </c>
      <c r="B45" t="s">
        <v>42</v>
      </c>
      <c r="C45" s="2">
        <v>44926</v>
      </c>
      <c r="D45" t="s">
        <v>43</v>
      </c>
      <c r="E45">
        <v>2022</v>
      </c>
      <c r="F45" s="3" t="s">
        <v>176</v>
      </c>
      <c r="G45" s="3" t="s">
        <v>178</v>
      </c>
      <c r="H45" s="3" t="s">
        <v>177</v>
      </c>
      <c r="I45">
        <v>4126000000</v>
      </c>
      <c r="J45">
        <v>2493000000</v>
      </c>
      <c r="K45">
        <v>4835000000</v>
      </c>
      <c r="L45">
        <v>24177000000</v>
      </c>
      <c r="M45">
        <v>3771000000</v>
      </c>
      <c r="N45">
        <v>0</v>
      </c>
      <c r="O45">
        <v>2467000000</v>
      </c>
      <c r="P45">
        <v>1513000000</v>
      </c>
      <c r="Q45">
        <v>-131000000</v>
      </c>
      <c r="R45">
        <v>0</v>
      </c>
      <c r="S45">
        <v>1020000000</v>
      </c>
      <c r="T45">
        <v>67580000000</v>
      </c>
      <c r="U45">
        <v>15019000000</v>
      </c>
      <c r="V45">
        <v>6369000000</v>
      </c>
      <c r="W45">
        <v>12830000000</v>
      </c>
      <c r="X45">
        <v>54750000000</v>
      </c>
      <c r="Y45">
        <v>-3099000000</v>
      </c>
      <c r="Z45">
        <v>0</v>
      </c>
      <c r="AA45">
        <v>-450000000</v>
      </c>
      <c r="AB45">
        <v>3565000000</v>
      </c>
      <c r="AC45">
        <v>4174000000</v>
      </c>
      <c r="AD45">
        <v>0</v>
      </c>
      <c r="AE45" s="5">
        <v>11550000000</v>
      </c>
      <c r="AF45" s="5">
        <v>0.85</v>
      </c>
      <c r="AG45" s="5">
        <v>0.84</v>
      </c>
      <c r="AH45" s="5">
        <v>0</v>
      </c>
      <c r="AI45" s="5">
        <v>-122000000</v>
      </c>
      <c r="AJ45" s="5">
        <v>-88000000</v>
      </c>
      <c r="AK45" s="5">
        <v>1320000000</v>
      </c>
      <c r="AL45" s="5">
        <v>23601000000</v>
      </c>
      <c r="AM45" s="5">
        <v>1571000000</v>
      </c>
      <c r="AN45" s="5">
        <v>1264000000</v>
      </c>
      <c r="AO45" s="5">
        <v>5005000000</v>
      </c>
      <c r="AP45" s="5">
        <v>0</v>
      </c>
      <c r="AQ45" s="5">
        <v>2336000000</v>
      </c>
    </row>
    <row r="46" spans="1:43" x14ac:dyDescent="0.25">
      <c r="A46" s="1">
        <v>44</v>
      </c>
      <c r="B46" t="s">
        <v>42</v>
      </c>
      <c r="C46" s="2">
        <v>44646</v>
      </c>
      <c r="D46" t="s">
        <v>58</v>
      </c>
      <c r="E46">
        <v>2022</v>
      </c>
      <c r="F46" s="3" t="s">
        <v>179</v>
      </c>
      <c r="G46" s="3" t="s">
        <v>181</v>
      </c>
      <c r="H46" s="3" t="s">
        <v>180</v>
      </c>
      <c r="I46">
        <v>3677000000</v>
      </c>
      <c r="J46">
        <v>1476000000</v>
      </c>
      <c r="K46">
        <v>4740000000</v>
      </c>
      <c r="L46">
        <v>23083000000</v>
      </c>
      <c r="M46">
        <v>2431000000</v>
      </c>
      <c r="N46">
        <v>0</v>
      </c>
      <c r="O46">
        <v>1475000000</v>
      </c>
      <c r="P46">
        <v>1406000000</v>
      </c>
      <c r="Q46">
        <v>-665000000</v>
      </c>
      <c r="R46">
        <v>0</v>
      </c>
      <c r="S46">
        <v>1792000000</v>
      </c>
      <c r="T46">
        <v>66915000000</v>
      </c>
      <c r="U46">
        <v>13369000000</v>
      </c>
      <c r="V46">
        <v>5581000000</v>
      </c>
      <c r="W46">
        <v>11582000000</v>
      </c>
      <c r="X46">
        <v>55333000000</v>
      </c>
      <c r="Y46">
        <v>-941000000</v>
      </c>
      <c r="Z46">
        <v>0</v>
      </c>
      <c r="AA46">
        <v>-71000000</v>
      </c>
      <c r="AB46">
        <v>995000000</v>
      </c>
      <c r="AC46">
        <v>609000000</v>
      </c>
      <c r="AD46">
        <v>0</v>
      </c>
      <c r="AE46" s="5">
        <v>3069000000</v>
      </c>
      <c r="AF46" s="5">
        <v>0.56000000000000005</v>
      </c>
      <c r="AG46" s="5">
        <v>0.56000000000000005</v>
      </c>
      <c r="AH46" s="5">
        <v>0</v>
      </c>
      <c r="AI46" s="5">
        <v>113000000</v>
      </c>
      <c r="AJ46" s="5">
        <v>-13000000</v>
      </c>
      <c r="AK46" s="5">
        <v>786000000</v>
      </c>
      <c r="AL46" s="5">
        <v>5887000000</v>
      </c>
      <c r="AM46" s="5">
        <v>1410000000</v>
      </c>
      <c r="AN46" s="5">
        <v>951000000</v>
      </c>
      <c r="AO46" s="5">
        <v>1060000000</v>
      </c>
      <c r="AP46" s="5">
        <v>0</v>
      </c>
      <c r="AQ46" s="5">
        <v>597000000</v>
      </c>
    </row>
    <row r="47" spans="1:43" x14ac:dyDescent="0.25">
      <c r="A47" s="1">
        <v>45</v>
      </c>
      <c r="B47" t="s">
        <v>42</v>
      </c>
      <c r="C47" s="2">
        <v>44737</v>
      </c>
      <c r="D47" t="s">
        <v>47</v>
      </c>
      <c r="E47">
        <v>2022</v>
      </c>
      <c r="F47" s="3" t="s">
        <v>182</v>
      </c>
      <c r="G47" s="3" t="s">
        <v>184</v>
      </c>
      <c r="H47" s="3" t="s">
        <v>183</v>
      </c>
      <c r="I47">
        <v>4050000000</v>
      </c>
      <c r="J47">
        <v>1518000000</v>
      </c>
      <c r="K47">
        <v>4964000000</v>
      </c>
      <c r="L47">
        <v>24193000000</v>
      </c>
      <c r="M47">
        <v>2648000000</v>
      </c>
      <c r="N47">
        <v>0</v>
      </c>
      <c r="O47">
        <v>2465000000</v>
      </c>
      <c r="P47">
        <v>1441000000</v>
      </c>
      <c r="Q47">
        <v>-218000000</v>
      </c>
      <c r="R47">
        <v>0</v>
      </c>
      <c r="S47">
        <v>1028000000</v>
      </c>
      <c r="T47">
        <v>67502000000</v>
      </c>
      <c r="U47">
        <v>13462000000</v>
      </c>
      <c r="V47">
        <v>5523000000</v>
      </c>
      <c r="W47">
        <v>12333000000</v>
      </c>
      <c r="X47">
        <v>55169000000</v>
      </c>
      <c r="Y47">
        <v>-1893000000</v>
      </c>
      <c r="Z47">
        <v>0</v>
      </c>
      <c r="AA47">
        <v>-203000000</v>
      </c>
      <c r="AB47">
        <v>2033000000</v>
      </c>
      <c r="AC47">
        <v>1789000000</v>
      </c>
      <c r="AD47">
        <v>0</v>
      </c>
      <c r="AE47" s="5">
        <v>6591000000</v>
      </c>
      <c r="AF47" s="5">
        <v>0.82</v>
      </c>
      <c r="AG47" s="5">
        <v>0.81</v>
      </c>
      <c r="AH47" s="5">
        <v>0</v>
      </c>
      <c r="AI47" s="5">
        <v>167000000</v>
      </c>
      <c r="AJ47" s="5">
        <v>-38000000</v>
      </c>
      <c r="AK47" s="5">
        <v>1233000000</v>
      </c>
      <c r="AL47" s="5">
        <v>12437000000</v>
      </c>
      <c r="AM47" s="5">
        <v>1521000000</v>
      </c>
      <c r="AN47" s="5">
        <v>1477000000</v>
      </c>
      <c r="AO47" s="5">
        <v>2360000000</v>
      </c>
      <c r="AP47" s="5">
        <v>0</v>
      </c>
      <c r="AQ47" s="5">
        <v>1189000000</v>
      </c>
    </row>
    <row r="48" spans="1:43" x14ac:dyDescent="0.25">
      <c r="A48" s="1">
        <v>46</v>
      </c>
      <c r="B48" t="s">
        <v>42</v>
      </c>
      <c r="C48" s="2">
        <v>44828</v>
      </c>
      <c r="D48" t="s">
        <v>51</v>
      </c>
      <c r="E48">
        <v>2022</v>
      </c>
      <c r="F48" s="3" t="s">
        <v>185</v>
      </c>
      <c r="G48" s="3" t="s">
        <v>187</v>
      </c>
      <c r="H48" s="3" t="s">
        <v>186</v>
      </c>
      <c r="I48">
        <v>4336000000</v>
      </c>
      <c r="J48">
        <v>2337000000</v>
      </c>
      <c r="K48">
        <v>3398000000</v>
      </c>
      <c r="L48">
        <v>24187000000</v>
      </c>
      <c r="M48">
        <v>3369000000</v>
      </c>
      <c r="N48">
        <v>0</v>
      </c>
      <c r="O48">
        <v>2466000000</v>
      </c>
      <c r="P48">
        <v>1486000000</v>
      </c>
      <c r="Q48">
        <v>-152000000</v>
      </c>
      <c r="R48">
        <v>0</v>
      </c>
      <c r="S48">
        <v>2193000000</v>
      </c>
      <c r="T48">
        <v>67811000000</v>
      </c>
      <c r="U48">
        <v>14420000000</v>
      </c>
      <c r="V48">
        <v>6691000000</v>
      </c>
      <c r="W48">
        <v>13269000000</v>
      </c>
      <c r="X48">
        <v>54542000000</v>
      </c>
      <c r="Y48">
        <v>-2815000000</v>
      </c>
      <c r="Z48">
        <v>0</v>
      </c>
      <c r="AA48">
        <v>-326000000</v>
      </c>
      <c r="AB48">
        <v>2998000000</v>
      </c>
      <c r="AC48">
        <v>2954000000</v>
      </c>
      <c r="AD48">
        <v>0</v>
      </c>
      <c r="AE48" s="5">
        <v>9802000000</v>
      </c>
      <c r="AF48" s="5">
        <v>0.84</v>
      </c>
      <c r="AG48" s="5">
        <v>0.84</v>
      </c>
      <c r="AH48" s="5">
        <v>0</v>
      </c>
      <c r="AI48" s="5">
        <v>32000000</v>
      </c>
      <c r="AJ48" s="5">
        <v>-69000000</v>
      </c>
      <c r="AK48" s="5">
        <v>1299000000</v>
      </c>
      <c r="AL48" s="5">
        <v>18002000000</v>
      </c>
      <c r="AM48" s="5">
        <v>1555000000</v>
      </c>
      <c r="AN48" s="5">
        <v>1413000000</v>
      </c>
      <c r="AO48" s="5">
        <v>3639000000</v>
      </c>
      <c r="AP48" s="5">
        <v>0</v>
      </c>
      <c r="AQ48" s="5">
        <v>1746000000</v>
      </c>
    </row>
    <row r="49" spans="1:43" x14ac:dyDescent="0.25">
      <c r="A49" s="1">
        <v>47</v>
      </c>
      <c r="B49" t="s">
        <v>42</v>
      </c>
      <c r="C49" s="2">
        <v>45017</v>
      </c>
      <c r="D49" t="s">
        <v>58</v>
      </c>
      <c r="E49">
        <v>2023</v>
      </c>
      <c r="F49" s="3" t="s">
        <v>188</v>
      </c>
      <c r="G49" s="3" t="s">
        <v>190</v>
      </c>
      <c r="H49" s="3" t="s">
        <v>189</v>
      </c>
      <c r="I49">
        <v>4040000000</v>
      </c>
      <c r="J49">
        <v>2518000000</v>
      </c>
      <c r="K49">
        <v>3825000000</v>
      </c>
      <c r="L49">
        <v>24177000000</v>
      </c>
      <c r="M49">
        <v>4235000000</v>
      </c>
      <c r="N49">
        <v>0</v>
      </c>
      <c r="O49">
        <v>2467000000</v>
      </c>
      <c r="P49">
        <v>1500000000</v>
      </c>
      <c r="Q49">
        <v>-270000000</v>
      </c>
      <c r="R49">
        <v>0</v>
      </c>
      <c r="S49">
        <v>2114000000</v>
      </c>
      <c r="T49">
        <v>67634000000</v>
      </c>
      <c r="U49">
        <v>15658000000</v>
      </c>
      <c r="V49">
        <v>6577000000</v>
      </c>
      <c r="W49">
        <v>12940000000</v>
      </c>
      <c r="X49">
        <v>54694000000</v>
      </c>
      <c r="Y49">
        <v>-3362000000</v>
      </c>
      <c r="Z49">
        <v>0</v>
      </c>
      <c r="AA49">
        <v>-158000000</v>
      </c>
      <c r="AB49">
        <v>486000000</v>
      </c>
      <c r="AC49">
        <v>982000000</v>
      </c>
      <c r="AD49">
        <v>0</v>
      </c>
      <c r="AE49" s="5">
        <v>2994000000</v>
      </c>
      <c r="AF49" s="5">
        <v>-0.09</v>
      </c>
      <c r="AG49" s="5">
        <v>-0.09</v>
      </c>
      <c r="AH49" s="5">
        <v>0</v>
      </c>
      <c r="AI49" s="5">
        <v>13000000</v>
      </c>
      <c r="AJ49" s="5">
        <v>-25000000</v>
      </c>
      <c r="AK49" s="5">
        <v>-139000000</v>
      </c>
      <c r="AL49" s="5">
        <v>5353000000</v>
      </c>
      <c r="AM49" s="5">
        <v>1611000000</v>
      </c>
      <c r="AN49" s="5">
        <v>-145000000</v>
      </c>
      <c r="AO49" s="5">
        <v>1411000000</v>
      </c>
      <c r="AP49" s="5">
        <v>0</v>
      </c>
      <c r="AQ49" s="5">
        <v>585000000</v>
      </c>
    </row>
  </sheetData>
  <hyperlinks>
    <hyperlink ref="F2" r:id="rId1" xr:uid="{00000000-0004-0000-0000-000000000000}"/>
    <hyperlink ref="H2" r:id="rId2" xr:uid="{00000000-0004-0000-0000-000001000000}"/>
    <hyperlink ref="G2" r:id="rId3" xr:uid="{00000000-0004-0000-0000-000002000000}"/>
    <hyperlink ref="F3" r:id="rId4" xr:uid="{00000000-0004-0000-0000-000003000000}"/>
    <hyperlink ref="H3" r:id="rId5" xr:uid="{00000000-0004-0000-0000-000004000000}"/>
    <hyperlink ref="G3" r:id="rId6" xr:uid="{00000000-0004-0000-0000-000005000000}"/>
    <hyperlink ref="F4" r:id="rId7" xr:uid="{00000000-0004-0000-0000-000006000000}"/>
    <hyperlink ref="H4" r:id="rId8" xr:uid="{00000000-0004-0000-0000-000007000000}"/>
    <hyperlink ref="G4" r:id="rId9" xr:uid="{00000000-0004-0000-0000-000008000000}"/>
    <hyperlink ref="F5" r:id="rId10" xr:uid="{00000000-0004-0000-0000-000009000000}"/>
    <hyperlink ref="H5" r:id="rId11" xr:uid="{00000000-0004-0000-0000-00000A000000}"/>
    <hyperlink ref="G5" r:id="rId12" xr:uid="{00000000-0004-0000-0000-00000B000000}"/>
    <hyperlink ref="F6" r:id="rId13" xr:uid="{00000000-0004-0000-0000-00000C000000}"/>
    <hyperlink ref="H6" r:id="rId14" xr:uid="{00000000-0004-0000-0000-00000D000000}"/>
    <hyperlink ref="G6" r:id="rId15" xr:uid="{00000000-0004-0000-0000-00000E000000}"/>
    <hyperlink ref="F7" r:id="rId16" xr:uid="{00000000-0004-0000-0000-00000F000000}"/>
    <hyperlink ref="H7" r:id="rId17" xr:uid="{00000000-0004-0000-0000-000010000000}"/>
    <hyperlink ref="G7" r:id="rId18" xr:uid="{00000000-0004-0000-0000-000011000000}"/>
    <hyperlink ref="F8" r:id="rId19" xr:uid="{00000000-0004-0000-0000-000012000000}"/>
    <hyperlink ref="H8" r:id="rId20" xr:uid="{00000000-0004-0000-0000-000013000000}"/>
    <hyperlink ref="G8" r:id="rId21" xr:uid="{00000000-0004-0000-0000-000014000000}"/>
    <hyperlink ref="F9" r:id="rId22" xr:uid="{00000000-0004-0000-0000-000015000000}"/>
    <hyperlink ref="H9" r:id="rId23" xr:uid="{00000000-0004-0000-0000-000016000000}"/>
    <hyperlink ref="G9" r:id="rId24" xr:uid="{00000000-0004-0000-0000-000017000000}"/>
    <hyperlink ref="F10" r:id="rId25" xr:uid="{00000000-0004-0000-0000-000018000000}"/>
    <hyperlink ref="H10" r:id="rId26" xr:uid="{00000000-0004-0000-0000-000019000000}"/>
    <hyperlink ref="G10" r:id="rId27" xr:uid="{00000000-0004-0000-0000-00001A000000}"/>
    <hyperlink ref="F11" r:id="rId28" xr:uid="{00000000-0004-0000-0000-00001B000000}"/>
    <hyperlink ref="H11" r:id="rId29" xr:uid="{00000000-0004-0000-0000-00001C000000}"/>
    <hyperlink ref="G11" r:id="rId30" xr:uid="{00000000-0004-0000-0000-00001D000000}"/>
    <hyperlink ref="F12" r:id="rId31" xr:uid="{00000000-0004-0000-0000-00001E000000}"/>
    <hyperlink ref="H12" r:id="rId32" xr:uid="{00000000-0004-0000-0000-00001F000000}"/>
    <hyperlink ref="G12" r:id="rId33" xr:uid="{00000000-0004-0000-0000-000020000000}"/>
    <hyperlink ref="F13" r:id="rId34" xr:uid="{00000000-0004-0000-0000-000021000000}"/>
    <hyperlink ref="H13" r:id="rId35" xr:uid="{00000000-0004-0000-0000-000022000000}"/>
    <hyperlink ref="G13" r:id="rId36" xr:uid="{00000000-0004-0000-0000-000023000000}"/>
    <hyperlink ref="F14" r:id="rId37" xr:uid="{00000000-0004-0000-0000-000024000000}"/>
    <hyperlink ref="H14" r:id="rId38" xr:uid="{00000000-0004-0000-0000-000025000000}"/>
    <hyperlink ref="G14" r:id="rId39" xr:uid="{00000000-0004-0000-0000-000026000000}"/>
    <hyperlink ref="F15" r:id="rId40" xr:uid="{00000000-0004-0000-0000-000027000000}"/>
    <hyperlink ref="H15" r:id="rId41" xr:uid="{00000000-0004-0000-0000-000028000000}"/>
    <hyperlink ref="G15" r:id="rId42" xr:uid="{00000000-0004-0000-0000-000029000000}"/>
    <hyperlink ref="F16" r:id="rId43" xr:uid="{00000000-0004-0000-0000-00002A000000}"/>
    <hyperlink ref="H16" r:id="rId44" xr:uid="{00000000-0004-0000-0000-00002B000000}"/>
    <hyperlink ref="G16" r:id="rId45" xr:uid="{00000000-0004-0000-0000-00002C000000}"/>
    <hyperlink ref="F17" r:id="rId46" xr:uid="{00000000-0004-0000-0000-00002D000000}"/>
    <hyperlink ref="H17" r:id="rId47" xr:uid="{00000000-0004-0000-0000-00002E000000}"/>
    <hyperlink ref="G17" r:id="rId48" xr:uid="{00000000-0004-0000-0000-00002F000000}"/>
    <hyperlink ref="F18" r:id="rId49" xr:uid="{00000000-0004-0000-0000-000030000000}"/>
    <hyperlink ref="H18" r:id="rId50" xr:uid="{00000000-0004-0000-0000-000031000000}"/>
    <hyperlink ref="G18" r:id="rId51" xr:uid="{00000000-0004-0000-0000-000032000000}"/>
    <hyperlink ref="F19" r:id="rId52" xr:uid="{00000000-0004-0000-0000-000033000000}"/>
    <hyperlink ref="H19" r:id="rId53" xr:uid="{00000000-0004-0000-0000-000034000000}"/>
    <hyperlink ref="G19" r:id="rId54" xr:uid="{00000000-0004-0000-0000-000035000000}"/>
    <hyperlink ref="F20" r:id="rId55" xr:uid="{00000000-0004-0000-0000-000036000000}"/>
    <hyperlink ref="H20" r:id="rId56" xr:uid="{00000000-0004-0000-0000-000037000000}"/>
    <hyperlink ref="G20" r:id="rId57" xr:uid="{00000000-0004-0000-0000-000038000000}"/>
    <hyperlink ref="F21" r:id="rId58" xr:uid="{00000000-0004-0000-0000-000039000000}"/>
    <hyperlink ref="H21" r:id="rId59" xr:uid="{00000000-0004-0000-0000-00003A000000}"/>
    <hyperlink ref="G21" r:id="rId60" xr:uid="{00000000-0004-0000-0000-00003B000000}"/>
    <hyperlink ref="F22" r:id="rId61" xr:uid="{00000000-0004-0000-0000-00003C000000}"/>
    <hyperlink ref="H22" r:id="rId62" xr:uid="{00000000-0004-0000-0000-00003D000000}"/>
    <hyperlink ref="G22" r:id="rId63" xr:uid="{00000000-0004-0000-0000-00003E000000}"/>
    <hyperlink ref="F23" r:id="rId64" xr:uid="{00000000-0004-0000-0000-00003F000000}"/>
    <hyperlink ref="H23" r:id="rId65" xr:uid="{00000000-0004-0000-0000-000040000000}"/>
    <hyperlink ref="G23" r:id="rId66" xr:uid="{00000000-0004-0000-0000-000041000000}"/>
    <hyperlink ref="F24" r:id="rId67" xr:uid="{00000000-0004-0000-0000-000042000000}"/>
    <hyperlink ref="H24" r:id="rId68" xr:uid="{00000000-0004-0000-0000-000043000000}"/>
    <hyperlink ref="G24" r:id="rId69" xr:uid="{00000000-0004-0000-0000-000044000000}"/>
    <hyperlink ref="F25" r:id="rId70" xr:uid="{00000000-0004-0000-0000-000045000000}"/>
    <hyperlink ref="H25" r:id="rId71" xr:uid="{00000000-0004-0000-0000-000046000000}"/>
    <hyperlink ref="G25" r:id="rId72" xr:uid="{00000000-0004-0000-0000-000047000000}"/>
    <hyperlink ref="F26" r:id="rId73" xr:uid="{00000000-0004-0000-0000-000048000000}"/>
    <hyperlink ref="H26" r:id="rId74" xr:uid="{00000000-0004-0000-0000-000049000000}"/>
    <hyperlink ref="G26" r:id="rId75" xr:uid="{00000000-0004-0000-0000-00004A000000}"/>
    <hyperlink ref="F27" r:id="rId76" xr:uid="{00000000-0004-0000-0000-00004B000000}"/>
    <hyperlink ref="H27" r:id="rId77" xr:uid="{00000000-0004-0000-0000-00004C000000}"/>
    <hyperlink ref="G27" r:id="rId78" xr:uid="{00000000-0004-0000-0000-00004D000000}"/>
    <hyperlink ref="F28" r:id="rId79" xr:uid="{00000000-0004-0000-0000-00004E000000}"/>
    <hyperlink ref="H28" r:id="rId80" xr:uid="{00000000-0004-0000-0000-00004F000000}"/>
    <hyperlink ref="G28" r:id="rId81" xr:uid="{00000000-0004-0000-0000-000050000000}"/>
    <hyperlink ref="F29" r:id="rId82" xr:uid="{00000000-0004-0000-0000-000051000000}"/>
    <hyperlink ref="H29" r:id="rId83" xr:uid="{00000000-0004-0000-0000-000052000000}"/>
    <hyperlink ref="G29" r:id="rId84" xr:uid="{00000000-0004-0000-0000-000053000000}"/>
    <hyperlink ref="F30" r:id="rId85" xr:uid="{00000000-0004-0000-0000-000054000000}"/>
    <hyperlink ref="H30" r:id="rId86" xr:uid="{00000000-0004-0000-0000-000055000000}"/>
    <hyperlink ref="G30" r:id="rId87" xr:uid="{00000000-0004-0000-0000-000056000000}"/>
    <hyperlink ref="F31" r:id="rId88" xr:uid="{00000000-0004-0000-0000-000057000000}"/>
    <hyperlink ref="H31" r:id="rId89" xr:uid="{00000000-0004-0000-0000-000058000000}"/>
    <hyperlink ref="G31" r:id="rId90" xr:uid="{00000000-0004-0000-0000-000059000000}"/>
    <hyperlink ref="F32" r:id="rId91" xr:uid="{00000000-0004-0000-0000-00005A000000}"/>
    <hyperlink ref="H32" r:id="rId92" xr:uid="{00000000-0004-0000-0000-00005B000000}"/>
    <hyperlink ref="G32" r:id="rId93" xr:uid="{00000000-0004-0000-0000-00005C000000}"/>
    <hyperlink ref="F33" r:id="rId94" xr:uid="{00000000-0004-0000-0000-00005D000000}"/>
    <hyperlink ref="H33" r:id="rId95" xr:uid="{00000000-0004-0000-0000-00005E000000}"/>
    <hyperlink ref="G33" r:id="rId96" xr:uid="{00000000-0004-0000-0000-00005F000000}"/>
    <hyperlink ref="F34" r:id="rId97" xr:uid="{00000000-0004-0000-0000-000060000000}"/>
    <hyperlink ref="H34" r:id="rId98" xr:uid="{00000000-0004-0000-0000-000061000000}"/>
    <hyperlink ref="G34" r:id="rId99" xr:uid="{00000000-0004-0000-0000-000062000000}"/>
    <hyperlink ref="F35" r:id="rId100" xr:uid="{00000000-0004-0000-0000-000063000000}"/>
    <hyperlink ref="H35" r:id="rId101" xr:uid="{00000000-0004-0000-0000-000064000000}"/>
    <hyperlink ref="G35" r:id="rId102" xr:uid="{00000000-0004-0000-0000-000065000000}"/>
    <hyperlink ref="F36" r:id="rId103" xr:uid="{00000000-0004-0000-0000-000066000000}"/>
    <hyperlink ref="H36" r:id="rId104" xr:uid="{00000000-0004-0000-0000-000067000000}"/>
    <hyperlink ref="G36" r:id="rId105" xr:uid="{00000000-0004-0000-0000-000068000000}"/>
    <hyperlink ref="F37" r:id="rId106" xr:uid="{00000000-0004-0000-0000-000069000000}"/>
    <hyperlink ref="H37" r:id="rId107" xr:uid="{00000000-0004-0000-0000-00006A000000}"/>
    <hyperlink ref="G37" r:id="rId108" xr:uid="{00000000-0004-0000-0000-00006B000000}"/>
    <hyperlink ref="F38" r:id="rId109" xr:uid="{00000000-0004-0000-0000-00006C000000}"/>
    <hyperlink ref="H38" r:id="rId110" xr:uid="{00000000-0004-0000-0000-00006D000000}"/>
    <hyperlink ref="G38" r:id="rId111" xr:uid="{00000000-0004-0000-0000-00006E000000}"/>
    <hyperlink ref="F39" r:id="rId112" xr:uid="{00000000-0004-0000-0000-00006F000000}"/>
    <hyperlink ref="H39" r:id="rId113" xr:uid="{00000000-0004-0000-0000-000070000000}"/>
    <hyperlink ref="G39" r:id="rId114" xr:uid="{00000000-0004-0000-0000-000071000000}"/>
    <hyperlink ref="F40" r:id="rId115" xr:uid="{00000000-0004-0000-0000-000072000000}"/>
    <hyperlink ref="H40" r:id="rId116" xr:uid="{00000000-0004-0000-0000-000073000000}"/>
    <hyperlink ref="G40" r:id="rId117" xr:uid="{00000000-0004-0000-0000-000074000000}"/>
    <hyperlink ref="F41" r:id="rId118" xr:uid="{00000000-0004-0000-0000-000075000000}"/>
    <hyperlink ref="H41" r:id="rId119" xr:uid="{00000000-0004-0000-0000-000076000000}"/>
    <hyperlink ref="G41" r:id="rId120" xr:uid="{00000000-0004-0000-0000-000077000000}"/>
    <hyperlink ref="F42" r:id="rId121" xr:uid="{00000000-0004-0000-0000-000078000000}"/>
    <hyperlink ref="H42" r:id="rId122" xr:uid="{00000000-0004-0000-0000-000079000000}"/>
    <hyperlink ref="G42" r:id="rId123" xr:uid="{00000000-0004-0000-0000-00007A000000}"/>
    <hyperlink ref="F43" r:id="rId124" xr:uid="{00000000-0004-0000-0000-00007B000000}"/>
    <hyperlink ref="H43" r:id="rId125" xr:uid="{00000000-0004-0000-0000-00007C000000}"/>
    <hyperlink ref="G43" r:id="rId126" xr:uid="{00000000-0004-0000-0000-00007D000000}"/>
    <hyperlink ref="F44" r:id="rId127" xr:uid="{00000000-0004-0000-0000-00007E000000}"/>
    <hyperlink ref="H44" r:id="rId128" xr:uid="{00000000-0004-0000-0000-00007F000000}"/>
    <hyperlink ref="G44" r:id="rId129" xr:uid="{00000000-0004-0000-0000-000080000000}"/>
    <hyperlink ref="F45" r:id="rId130" xr:uid="{00000000-0004-0000-0000-000081000000}"/>
    <hyperlink ref="H45" r:id="rId131" xr:uid="{00000000-0004-0000-0000-000082000000}"/>
    <hyperlink ref="G45" r:id="rId132" xr:uid="{00000000-0004-0000-0000-000083000000}"/>
    <hyperlink ref="F46" r:id="rId133" xr:uid="{00000000-0004-0000-0000-000084000000}"/>
    <hyperlink ref="H46" r:id="rId134" xr:uid="{00000000-0004-0000-0000-000085000000}"/>
    <hyperlink ref="G46" r:id="rId135" xr:uid="{00000000-0004-0000-0000-000086000000}"/>
    <hyperlink ref="F47" r:id="rId136" xr:uid="{00000000-0004-0000-0000-000087000000}"/>
    <hyperlink ref="H47" r:id="rId137" xr:uid="{00000000-0004-0000-0000-000088000000}"/>
    <hyperlink ref="G47" r:id="rId138" xr:uid="{00000000-0004-0000-0000-000089000000}"/>
    <hyperlink ref="F48" r:id="rId139" xr:uid="{00000000-0004-0000-0000-00008A000000}"/>
    <hyperlink ref="H48" r:id="rId140" xr:uid="{00000000-0004-0000-0000-00008B000000}"/>
    <hyperlink ref="G48" r:id="rId141" xr:uid="{00000000-0004-0000-0000-00008C000000}"/>
    <hyperlink ref="F49" r:id="rId142" xr:uid="{00000000-0004-0000-0000-00008D000000}"/>
    <hyperlink ref="H49" r:id="rId143" xr:uid="{00000000-0004-0000-0000-00008E000000}"/>
    <hyperlink ref="G49" r:id="rId144" xr:uid="{00000000-0004-0000-0000-00008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Tao Lin</cp:lastModifiedBy>
  <dcterms:created xsi:type="dcterms:W3CDTF">2023-07-22T12:38:34Z</dcterms:created>
  <dcterms:modified xsi:type="dcterms:W3CDTF">2024-01-13T16:36:44Z</dcterms:modified>
</cp:coreProperties>
</file>