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hellotaoworld\valuation_engine\"/>
    </mc:Choice>
  </mc:AlternateContent>
  <xr:revisionPtr revIDLastSave="0" documentId="13_ncr:1_{A1C075A7-4F2E-4D4C-99EE-D8C5A3B885BB}" xr6:coauthVersionLast="47" xr6:coauthVersionMax="47" xr10:uidLastSave="{00000000-0000-0000-0000-000000000000}"/>
  <bookViews>
    <workbookView xWindow="-120" yWindow="-120" windowWidth="29040" windowHeight="15840" tabRatio="722" activeTab="3" xr2:uid="{DB505F9D-00EE-40BB-9331-63CC137490AC}"/>
  </bookViews>
  <sheets>
    <sheet name="BS tags" sheetId="16" r:id="rId1"/>
    <sheet name="CFS tags" sheetId="17" r:id="rId2"/>
    <sheet name="IS tags" sheetId="18" r:id="rId3"/>
    <sheet name="Formula" sheetId="12" r:id="rId4"/>
  </sheets>
  <definedNames>
    <definedName name="_xlnm._FilterDatabase" localSheetId="3" hidden="1">Formula!$A$1:$E$35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2" l="1"/>
</calcChain>
</file>

<file path=xl/sharedStrings.xml><?xml version="1.0" encoding="utf-8"?>
<sst xmlns="http://schemas.openxmlformats.org/spreadsheetml/2006/main" count="420" uniqueCount="321">
  <si>
    <t>is.net_revenue</t>
  </si>
  <si>
    <t>is.cost_of_sales</t>
  </si>
  <si>
    <t>is.r_and_d</t>
  </si>
  <si>
    <t>is.sg_and_a</t>
  </si>
  <si>
    <t>is.operating_income</t>
  </si>
  <si>
    <t>is.income_tax_provision</t>
  </si>
  <si>
    <t>is.net_income</t>
  </si>
  <si>
    <t>is.eps_basic</t>
  </si>
  <si>
    <t>is.eps_diluted</t>
  </si>
  <si>
    <t>is.num_shares_diluted</t>
  </si>
  <si>
    <t>cfs.depreciation</t>
  </si>
  <si>
    <t>cfs.amortization</t>
  </si>
  <si>
    <t>bs.pp_and_e</t>
  </si>
  <si>
    <t>bs.total_current_assets</t>
  </si>
  <si>
    <t>bs.cash_n_equivalent</t>
  </si>
  <si>
    <t>bs.st_investment</t>
  </si>
  <si>
    <t>bs.account_receivable</t>
  </si>
  <si>
    <t>bs.inventories</t>
  </si>
  <si>
    <t>bs.total_assets</t>
  </si>
  <si>
    <t>bs.accounts_payable</t>
  </si>
  <si>
    <t>bs.total_current_liabilities</t>
  </si>
  <si>
    <t>bs.total_shareholder_equity</t>
  </si>
  <si>
    <t>bs.goodwill</t>
  </si>
  <si>
    <t>bs.treasury_stock</t>
  </si>
  <si>
    <t>bs.retained_earnings</t>
  </si>
  <si>
    <t>cfs.cfo</t>
  </si>
  <si>
    <t>cfs.capital_expenditure</t>
  </si>
  <si>
    <t>Inventories</t>
  </si>
  <si>
    <t>Goodwill</t>
  </si>
  <si>
    <t>Depreciation</t>
  </si>
  <si>
    <t>cfs.depreciation_n_amortization</t>
  </si>
  <si>
    <t>is.interest_expense</t>
  </si>
  <si>
    <t>Formula_Name</t>
  </si>
  <si>
    <t>Formula_Value</t>
  </si>
  <si>
    <t>Revenue Growth Rate</t>
  </si>
  <si>
    <t>(q_df.loc[index,'is.net_revenue']-q_df.loc[index-1,'is.net_revenue'])/q_df.loc[index-1,'is.net_revenue']</t>
  </si>
  <si>
    <t>Return On Invested Capital Rate</t>
  </si>
  <si>
    <t>EPS Growth Rate</t>
  </si>
  <si>
    <t>Adjusted Equity Growth Rate</t>
  </si>
  <si>
    <t>Free Cashflow Growth Rate</t>
  </si>
  <si>
    <t>Formula_Pseudo_Code</t>
  </si>
  <si>
    <t>(curr_net_revenue-prev_net_revenue)/prev_net_revenue</t>
  </si>
  <si>
    <t>[operating_income*(1-Effective_Tax_Rate)]/(Total_Debt - Cash + Total_Equity)</t>
  </si>
  <si>
    <t>(curr_adj_equity-prev_adj_equity)/prev_adj_equity</t>
  </si>
  <si>
    <t>FCFF1 = CFO1 + Int1(1 – Tax rate1) – FCInv1; FCFF0 = CFO0 + Int0(1 – Tax rate0) – FCInv0; (FCFF1-FCFF0)/FCFF0</t>
  </si>
  <si>
    <t>Days of Inventory + Days of Sales Outstanding - Days of Payable</t>
  </si>
  <si>
    <t>q_df.loc[index,'is.net_revenue']/(((q_df.loc[index,'bs.total_current_assets']-q_df.loc[index,'bs.total_current_liabilities'])+(q_df.loc[index-1,'bs.total_current_assets']-q_df.loc[index-1,'bs.total_current_liabilities']))/2)</t>
  </si>
  <si>
    <t>Revenue / Average Working Capital</t>
  </si>
  <si>
    <t>q_df.loc[index,'is.net_revenue']/((q_df.loc[index,'bs.total_assets']+q_df.loc[index-1,'bs.total_assets'])/2)</t>
  </si>
  <si>
    <t>Revenue / Average Total Asset</t>
  </si>
  <si>
    <t>(cash+st_investment+AR)/Current_Liability</t>
  </si>
  <si>
    <t>(cash+st_investment)/Current_Liability</t>
  </si>
  <si>
    <t>Total_Debt/Total_Asset</t>
  </si>
  <si>
    <t>Total_Debt/Total_Equity</t>
  </si>
  <si>
    <t>Total_Debt/(Total_Debt+Total_Equity)</t>
  </si>
  <si>
    <t>Avg_Total_Asset/Avg_Total_Equity</t>
  </si>
  <si>
    <t>Interest_exp/Op_income</t>
  </si>
  <si>
    <t>Gross_profit/Rev</t>
  </si>
  <si>
    <t>Op_income/Rev</t>
  </si>
  <si>
    <t>(Op_income+Depreciation+Amortization)/Rev</t>
  </si>
  <si>
    <t>Net_Income/Rev</t>
  </si>
  <si>
    <t>Net_income/Avg_Total_Equity</t>
  </si>
  <si>
    <t>Net_Income/Avg_Total_Asset</t>
  </si>
  <si>
    <t>SG&amp;A/Gross_Profit</t>
  </si>
  <si>
    <t>R&amp;D/Gross_Profit</t>
  </si>
  <si>
    <t>Depreciation/Gross_Profit</t>
  </si>
  <si>
    <t>(Debt1-Debt0)/Debt0</t>
  </si>
  <si>
    <t>(Cash1-Cash0)/Cash0</t>
  </si>
  <si>
    <t>(Num_shares1-Num_shares0)/Num_shares0</t>
  </si>
  <si>
    <t>(Inventory1-Inventory0)/Inventory0</t>
  </si>
  <si>
    <t>(PP&amp;E1-PP&amp;E0)/PP&amp;E0</t>
  </si>
  <si>
    <t>(Goodwill1-Goodwill0)/Goodwill0</t>
  </si>
  <si>
    <t>(Asset1-Asset0)/Asset0</t>
  </si>
  <si>
    <t>(q_df.loc[index,'bs.total_assets']+q_df.loc[index-1,'bs.total_assets'])/(q_df.loc[index,'bs.total_shareholder_equity']+q_df.loc[index-1,'bs.total_shareholder_equity'])</t>
  </si>
  <si>
    <t>(q_df.loc[index,'is.net_revenue']-q_df.loc[index,'is.cost_of_sales'])/q_df.loc[index,'is.net_revenue']</t>
  </si>
  <si>
    <t>q_df.loc[index,'is.net_income']/q_df.loc[index,'is.net_revenue']</t>
  </si>
  <si>
    <t>q_df.loc[index,'is.net_income']/((q_df.loc[index,'bs.total_assets']+q_df.loc[index-1,'bs.total_assets'])/2)</t>
  </si>
  <si>
    <t>q_df.loc[index,'is.net_income']/((q_df.loc[index,'bs.total_shareholder_equity']+q_df.loc[index-1,'bs.total_shareholder_equity'])/2)</t>
  </si>
  <si>
    <t>q_df.loc[index,'is.r_and_d']/(q_df.loc[index,'is.net_revenue']-q_df.loc[index,'is.cost_of_sales'])</t>
  </si>
  <si>
    <t>(q_df.loc[index,'bs.cash_n_equivalent']-q_df.loc[index-1,'bs.cash_n_equivalent'])/q_df.loc[index-1,'bs.cash_n_equivalent']</t>
  </si>
  <si>
    <t>(q_df.loc[index,'bs.pp_and_e']-q_df.loc[index-1,'bs.pp_and_e'])/q_df.loc[index-1,'bs.pp_and_e']</t>
  </si>
  <si>
    <t>(q_df.loc[index,'bs.total_assets']-q_df.loc[index-1,'bs.total_assets'])/q_df.loc[index-1,'bs.total_assets']</t>
  </si>
  <si>
    <t>(q_df.loc[index,'is.num_shares_diluted']-q_df.loc[index-1,'is.num_shares_diluted'])/q_df.loc[index-1,'is.num_shares_diluted']</t>
  </si>
  <si>
    <t>Revenues</t>
  </si>
  <si>
    <t>Cash</t>
  </si>
  <si>
    <t>(curr_eps-prev_eps)/abs(prev_eps)</t>
  </si>
  <si>
    <t>(q_df.loc[index,'is.eps_basic']-q_df.loc[index-1,'is.eps_basic'])/abs(q_df.loc[index-1,'is.eps_basic'])</t>
  </si>
  <si>
    <t>days_inventory_on_hand</t>
  </si>
  <si>
    <t>days_sales_outstanding</t>
  </si>
  <si>
    <t>days_payable</t>
  </si>
  <si>
    <t>cash_conversion_cycle</t>
  </si>
  <si>
    <t>working_capital_turnover</t>
  </si>
  <si>
    <t>total_asset_turnover</t>
  </si>
  <si>
    <t>quick_ratio</t>
  </si>
  <si>
    <t>cash_ratio</t>
  </si>
  <si>
    <t>debt_to_asset</t>
  </si>
  <si>
    <t>debt_to_capital</t>
  </si>
  <si>
    <t>debt_to_equity</t>
  </si>
  <si>
    <t>financial_leverage</t>
  </si>
  <si>
    <t>interest_ratio</t>
  </si>
  <si>
    <t>gross_profit_margin</t>
  </si>
  <si>
    <t>operating_profit_margin</t>
  </si>
  <si>
    <t>ebitda_margin</t>
  </si>
  <si>
    <t>net_profit_margin</t>
  </si>
  <si>
    <t>return_on_asset</t>
  </si>
  <si>
    <t>return_on_equity</t>
  </si>
  <si>
    <t>depreciation_ratio</t>
  </si>
  <si>
    <t>cash_growth_rate</t>
  </si>
  <si>
    <t>debt_growth_rate</t>
  </si>
  <si>
    <t>outstanding_shares_growth_rate</t>
  </si>
  <si>
    <t>inventory_growth_rate</t>
  </si>
  <si>
    <t>goodwill_growth_rate</t>
  </si>
  <si>
    <t>total_asset_growth_rate</t>
  </si>
  <si>
    <t>sg_a_ratio</t>
  </si>
  <si>
    <t>r_d_ratio</t>
  </si>
  <si>
    <t>revenue_growth_rate</t>
  </si>
  <si>
    <t>return_on_invested_capital_rate</t>
  </si>
  <si>
    <t>eps_growth_rate</t>
  </si>
  <si>
    <t>adj_equity_growth_rate</t>
  </si>
  <si>
    <t>free_cashflow_growth_rate</t>
  </si>
  <si>
    <t>Formula_Shortname</t>
  </si>
  <si>
    <t>Formula_Category</t>
  </si>
  <si>
    <t>Efficiency Ratio</t>
  </si>
  <si>
    <t>Liquidity Ratio</t>
  </si>
  <si>
    <t>Solvency Ratio</t>
  </si>
  <si>
    <t>Profitability Ratio</t>
  </si>
  <si>
    <t>Miscellaneous Ratio</t>
  </si>
  <si>
    <t>Key Ratio</t>
  </si>
  <si>
    <t>Days of Inventory on Hand</t>
  </si>
  <si>
    <t>Days of Sales Outstanding</t>
  </si>
  <si>
    <t>Days of Payable</t>
  </si>
  <si>
    <t>Cash conversion cycle</t>
  </si>
  <si>
    <t>Working Capital Turnover</t>
  </si>
  <si>
    <t>Total Asset Turnover</t>
  </si>
  <si>
    <t>Quick Ratio</t>
  </si>
  <si>
    <t>Cash Ratio</t>
  </si>
  <si>
    <t>Debt to Asset</t>
  </si>
  <si>
    <t>Debt to Capital</t>
  </si>
  <si>
    <t>Debt to Equity</t>
  </si>
  <si>
    <t>pp_e_growth_rate</t>
  </si>
  <si>
    <t>Financial Leverage</t>
  </si>
  <si>
    <t>Interest Ratio</t>
  </si>
  <si>
    <t>Gross Profit Margin</t>
  </si>
  <si>
    <t>Operating Profit Margin</t>
  </si>
  <si>
    <t>EBITDA Margin</t>
  </si>
  <si>
    <t>Net Profit Margin</t>
  </si>
  <si>
    <t>Return on Asset</t>
  </si>
  <si>
    <t>Return on Equity</t>
  </si>
  <si>
    <t>SG&amp;A Ratio</t>
  </si>
  <si>
    <t>R&amp;D Ratio</t>
  </si>
  <si>
    <t>Depreciation Ratio</t>
  </si>
  <si>
    <t>Cash Growth Rate</t>
  </si>
  <si>
    <t>Debt Growth Rate</t>
  </si>
  <si>
    <t>Outstanding Shares Growth Rate</t>
  </si>
  <si>
    <t>Inventory Growth Rate</t>
  </si>
  <si>
    <t>PP&amp;E Growth Rate</t>
  </si>
  <si>
    <t>Goodwill Growth Rate</t>
  </si>
  <si>
    <t>Total Asset Growth Rate</t>
  </si>
  <si>
    <t>formula_type</t>
  </si>
  <si>
    <t>formula_direction</t>
  </si>
  <si>
    <t>ratio</t>
  </si>
  <si>
    <t>days</t>
  </si>
  <si>
    <t>positive</t>
  </si>
  <si>
    <t>negative</t>
  </si>
  <si>
    <t>AccountsReceivableNetCurrent</t>
  </si>
  <si>
    <t>InventoryNet</t>
  </si>
  <si>
    <t>AssetsCurrent</t>
  </si>
  <si>
    <t>CashAndCashEquivalentsAtCarryingValue</t>
  </si>
  <si>
    <t>ShortTermInvestments</t>
  </si>
  <si>
    <t>PropertyPlantAndEquipmentNet</t>
  </si>
  <si>
    <t>Assets</t>
  </si>
  <si>
    <t>StockholdersEquity</t>
  </si>
  <si>
    <t>LongTermDebtNoncurrent</t>
  </si>
  <si>
    <t>AccountsPayableCurrent</t>
  </si>
  <si>
    <t>LiabilitiesCurrent</t>
  </si>
  <si>
    <t>TreasuryStockValue</t>
  </si>
  <si>
    <t>RetainedEarningsAccumulatedDeficit</t>
  </si>
  <si>
    <t>bs.total_liabilities_and_equity</t>
  </si>
  <si>
    <t>LiabilitiesAndStockholdersEquity</t>
  </si>
  <si>
    <t>OtherDepreciationAndAmortization</t>
  </si>
  <si>
    <t>NetCashProvidedByUsedInOperatingActivities</t>
  </si>
  <si>
    <t>CapitalExpendituresIncurredButNotYetPaid</t>
  </si>
  <si>
    <t>RevenueFromContractWithCustomerExcludingAssessedTax</t>
  </si>
  <si>
    <t>CostOfGoodsAndServiceExcludingDepreciationDepletionAndAmortization</t>
  </si>
  <si>
    <t>ResearchAndDevelopmentExpense</t>
  </si>
  <si>
    <t>SellingGeneralAndAdministrativeExpense</t>
  </si>
  <si>
    <t>OperatingIncomeLoss</t>
  </si>
  <si>
    <t>InterestExpense</t>
  </si>
  <si>
    <t>IncomeTaxExpenseBenefit</t>
  </si>
  <si>
    <t>NetIncomeLoss</t>
  </si>
  <si>
    <t>EarningsPerShareBasic</t>
  </si>
  <si>
    <t>EarningsPerShareDiluted</t>
  </si>
  <si>
    <t>WeightedAverageNumberOfDilutedSharesOutstanding</t>
  </si>
  <si>
    <t>SalesRevenueNet</t>
  </si>
  <si>
    <t>CostOfGoodsSold</t>
  </si>
  <si>
    <t>DepreciationDepletionAndAmortization</t>
  </si>
  <si>
    <t>CostOfGoodsAndServicesSold</t>
  </si>
  <si>
    <t>AvailableForSaleSecuritiesCurrent</t>
  </si>
  <si>
    <t>AvailableForSaleSecuritiesDebtSecuritiesCurrent</t>
  </si>
  <si>
    <t>RestrictedCashAndCashEquivalents</t>
  </si>
  <si>
    <t>RestrictedCashAndCashEquivalentsAtCarryingValue</t>
  </si>
  <si>
    <t>RestrictedCashAndInvestmentsNoncurrent</t>
  </si>
  <si>
    <t>MarketableSecurities</t>
  </si>
  <si>
    <t>MarketableSecuritiesCurrent</t>
  </si>
  <si>
    <t>AccountsAndNotesReceivableNet</t>
  </si>
  <si>
    <t>AccountsNotesAndLoansReceivableNetCurrent</t>
  </si>
  <si>
    <t>AccountsReceivableNet</t>
  </si>
  <si>
    <t>AccountsReceivableGrossCurrent</t>
  </si>
  <si>
    <t>bs.total_debt</t>
  </si>
  <si>
    <t>DepreciationAmortizationAndAccretionNet</t>
  </si>
  <si>
    <t>DepreciationAndAmortization</t>
  </si>
  <si>
    <t>LongTermDebt</t>
  </si>
  <si>
    <t>LongTermDebtCurrent</t>
  </si>
  <si>
    <t>LongTermDebtAndCapitalLeaseObligations</t>
  </si>
  <si>
    <t>DebtAndCapitalLeaseObligations</t>
  </si>
  <si>
    <t>LongTermDebtAndCapitalLeaseObligationsCurrent</t>
  </si>
  <si>
    <t>CommercialPaper</t>
  </si>
  <si>
    <t>365*((q_df.loc[index,'bs.account_receivable']+q_df.loc[index-1,'bs.account_receivable'])/2)/q_df.loc[index,'is.net_revenue']</t>
  </si>
  <si>
    <t>(365*Avg_Inventory)/COGS</t>
  </si>
  <si>
    <t>(365*Avg_AR)/Revenue</t>
  </si>
  <si>
    <t>(365*Avg_AP)/Revenue</t>
  </si>
  <si>
    <t>ReceivablesNetCurrent</t>
  </si>
  <si>
    <t>PaymentsToAcquireProductiveAssets</t>
  </si>
  <si>
    <t>NetCashProvidedByUsedInOperatingActivitiesContinuingOperations</t>
  </si>
  <si>
    <t>AmortizationOfIntangibleAssetsIncludingInventoryStepUp</t>
  </si>
  <si>
    <t>IncomeLossFromContinuingOperationsPerBasicShare</t>
  </si>
  <si>
    <t>AmortizationOfIntangibleAssets</t>
  </si>
  <si>
    <t>((q_df.loc[index,'bs.total_shareholder_equity']+abs(ad(q_df,index,'bs.treasury_stock')))-(q_df.loc[index-1,'bs.total_shareholder_equity']+abs(ad(q_df,index-1,'bs.treasury_stock'))))/(q_df.loc[index-1,'bs.total_shareholder_equity']+abs(ad(q_df,index-1,'bs.treasury_stock')))</t>
  </si>
  <si>
    <t>(q_df.loc[index, 'bs.cash_n_equivalent'] + ad(q_df,index,'bs.st_investment'))/q_df.loc[index, 'bs.total_current_liabilities']</t>
  </si>
  <si>
    <t>((ad(q_df,index,'cfs.depreciation')+ad(q_df,index,'cfs.amortization')) if ad(q_df,index,'cfs.depreciation_n_amortization')==0 else q_df.loc[index,'cfs.depreciation_n_amortization'])/(q_df.loc[index,'is.net_revenue']-q_df.loc[index,'is.cost_of_sales'])</t>
  </si>
  <si>
    <t>SellingAndMarketingExpense</t>
  </si>
  <si>
    <t>is.selling</t>
  </si>
  <si>
    <t>is.g_and_a</t>
  </si>
  <si>
    <t>GeneralAndAdministrativeExpense</t>
  </si>
  <si>
    <t>((ad(q_df,index,'is.selling')+ad(q_df,index,'is.g_and_a')) if ad(q_df,index,'is.sg_and_a')==0 else q_df.loc[index,'is.sg_and_a'])/(q_df.loc[index,'is.net_revenue']-q_df.loc[index,'is.cost_of_sales'])</t>
  </si>
  <si>
    <t>CashCashEquivalentsRestrictedCashAndRestrictedCashEquivalents</t>
  </si>
  <si>
    <t>bs.current_debt</t>
  </si>
  <si>
    <t>bs.non_current_debt</t>
  </si>
  <si>
    <t>bs.cp_debt</t>
  </si>
  <si>
    <t>CostOfRevenue</t>
  </si>
  <si>
    <t>InterestAndDebtExpense</t>
  </si>
  <si>
    <t>ManufacturingCosts</t>
  </si>
  <si>
    <t>SalesRevenueGoodsNet</t>
  </si>
  <si>
    <t>365*((ad(q_df,index,'bs.accounts_payable')+ad(q_df,index-1,'bs.accounts_payable'))/2)/q_df.loc[index,'is.net_revenue']</t>
  </si>
  <si>
    <t>ResearchAndDevelopmentExpenseExcludingAcquiredInProcessCost</t>
  </si>
  <si>
    <t>is.ebt</t>
  </si>
  <si>
    <t>IncomeLossFromContinuingOperationsBeforeIncomeTaxesMinorityInterestAndIncomeLossFromEquityMethodInvestments</t>
  </si>
  <si>
    <t>abs(ad(q_df,index,'is.interest_expense'))/((ad(q_df,index,'is.ebt')+abs(ad(q_df,index,'is.interest_expense'))) if ad(q_df,index,'is.operating_income')==0 else q_df.loc[index,'is.operating_income'])</t>
  </si>
  <si>
    <t>((ad(q_df,index,'is.ebt')+abs(ad(q_df,index,'is.interest_expense'))) if ad(q_df,index,'is.operating_income')==0 else q_df.loc[index,'is.operating_income'])/q_df.loc[index,'is.net_revenue']</t>
  </si>
  <si>
    <t>IncomeLossFromContinuingOperationsBeforeIncomeTaxesExtraordinaryItemsNoncontrollingInterest</t>
  </si>
  <si>
    <t>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q_df.loc[index,'cfs.depreciation_n_amortization']))/q_df.loc[index,'is.net_revenue']</t>
  </si>
  <si>
    <t>AccountsPayableAndAccruedLiabilitiesCurrent</t>
  </si>
  <si>
    <t>PropertyPlantAndEquipmentAndFinanceLeaseRightOfUseAssetAfterAccumulatedDepreciationAndAmortization</t>
  </si>
  <si>
    <t>999 if (ad(q_df,index,'bs.goodwill')-ad(q_df,index-1,'bs.goodwill'))/(1 if ad(q_df,index-1,'bs.goodwill')==0 else ad(q_df,index-1,'bs.goodwill'))&gt;999 else (ad(q_df,index,'bs.goodwill')-ad(q_df,index-1,'bs.goodwill'))/(1 if ad(q_df,index-1,'bs.goodwill')==0 else ad(q_df,index-1,'bs.goodwill'))</t>
  </si>
  <si>
    <t>LongTermLineOfCredit</t>
  </si>
  <si>
    <t>ConvertibleDebtNoncurrent</t>
  </si>
  <si>
    <t>ConvertibleSubordinatedDebtNoncurrent</t>
  </si>
  <si>
    <t>bs.other_debt_1</t>
  </si>
  <si>
    <t>bs.other_debt_2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</si>
  <si>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(ad(q_df,index,'bs.current_debt')+ad(q_df,index,'bs.non_current_debt'))))/q_df.loc[index,'bs.total_assets']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</si>
  <si>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(ad(q_df,index,'bs.current_debt')+ad(q_df,index,'bs.non_current_debt'))))+q_df.loc[index,'bs.total_shareholder_equity'])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</si>
  <si>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(ad(q_df,index,'bs.current_debt')+ad(q_df,index,'bs.non_current_debt'))))/q_df.loc[index,'bs.total_shareholder_equity']</t>
  </si>
  <si>
    <t>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(ad(q_df,index,'bs.current_debt')+ad(q_df,index,'bs.non_current_debt'))))-(ad(q_df,index-1,'bs.cp_debt')+ad(q_df,index-1,'bs.other_debt_1')+ad(q_df,index-1,'bs.other_debt_2')+(ad(q_df,index-1,'bs.total_debt')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(ad(q_df,index-1,'bs.current_debt')+ad(q_df,index-1,'bs.non_current_debt')))))/(1 if 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(ad(q_df,index-1,'bs.current_debt')+ad(q_df,index-1,'bs.non_current_debt'))))==0 else 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(ad(q_df,index-1,'bs.current_debt')+ad(q_df,index-1,'bs.non_current_debt')))))</t>
  </si>
  <si>
    <t>ConvertibleDebt</t>
  </si>
  <si>
    <t>StockholdersEquityIncludingPortionAttributableToNoncontrollingInterest</t>
  </si>
  <si>
    <t>DebtCurrent</t>
  </si>
  <si>
    <t>ShortTermBorrowings</t>
  </si>
  <si>
    <t>NetIncomeLossAvailableToCommonStockholdersBasic</t>
  </si>
  <si>
    <t>CarryingValueOfCashAndCashEquivalents</t>
  </si>
  <si>
    <t>is.common_net_income</t>
  </si>
  <si>
    <t>CostsAndExpenses</t>
  </si>
  <si>
    <t>InterestAndOtherFinancialCharges</t>
  </si>
  <si>
    <t>InventoryNetOfAllowancesCustomerAdvancesAndProgressBillings</t>
  </si>
  <si>
    <t>EnergyRelatedInventory</t>
  </si>
  <si>
    <t>InventoryPartsAndComponentsNetOfReserves</t>
  </si>
  <si>
    <t>bs.inventories_pc</t>
  </si>
  <si>
    <t>365*(((ad(q_df,index,'bs.inventories')+ad(q_df,index,'bs.inventories_pc'))+(ad(q_df,index-1,'bs.inventories')+ad(q_df,index-1,'bs.inventories_pc')))/2)/q_df.loc[index,'is.cost_of_sales']</t>
  </si>
  <si>
    <t xml:space="preserve">(365*(((ad(q_df,index,'bs.inventories')+ad(q_df,index,'bs.inventories_pc'))+(ad(q_df,index-1,'bs.inventories')+ad(q_df,index-1,'bs.inventories_pc')))/2)/q_df.loc[index,'is.cost_of_sales'])+(365*((q_df.loc[index,'bs.account_receivable']+q_df.loc[index-1,'bs.account_receivable'])/2)/q_df.loc[index,'is.net_revenue'])-365*((ad(q_df,index,'bs.accounts_payable')+ad(q_df,index-1,'bs.accounts_payable'))/2)/q_df.loc[index,'is.net_revenue']
</t>
  </si>
  <si>
    <t>((ad(q_df,index,'bs.inventories')+ad(q_df,index,'bs.inventories_pc'))-(ad(q_df,index-1,'bs.inventories')+ad(q_df,index-1,'bs.inventories_pc')))/(ad(q_df,index-1,'bs.inventories')+ad(q_df,index-1,'bs.inventories_pc'))</t>
  </si>
  <si>
    <t>CommonStockSharesOutstanding</t>
  </si>
  <si>
    <t>InterestExpenseDebt</t>
  </si>
  <si>
    <t>EarningsPerShareBasicAndDiluted</t>
  </si>
  <si>
    <t>OtherSellingGeneralAndAdministrativeExpense</t>
  </si>
  <si>
    <t>AccountsPayableCurrentAndNoncurrent</t>
  </si>
  <si>
    <t>CashCashEquivalentsRestrictedCashAndRestrictedCashEquivalentsIncludingDisposalGroupAndDiscontinuedOperations</t>
  </si>
  <si>
    <t>AccountsPayableAndOtherAccruedLiabilitiesCurrent</t>
  </si>
  <si>
    <t>CostOfServices</t>
  </si>
  <si>
    <t>ResearchAndDevelopmentExpenseSoftwareExcludingAcquiredInProcessCost</t>
  </si>
  <si>
    <t>IncomeLossFromContinuingOperationsPerBasicAndDilutedShare</t>
  </si>
  <si>
    <t>(((ad(q_df,index,'is.ebt')+abs(ad(q_df,index,'is.interest_expense'))) if ad(q_df,index,'is.operating_income')==0 else q_df.loc[index,'is.operating_income'])*(1-ad(q_df,index,'is.income_tax_provision')/(ad(q_df,index,'is.income_tax_provision')+q_df.loc[index,'is.net_income'])))/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(ad(q_df,index,'bs.current_debt')+ad(q_df,index,'bs.non_current_debt'))))-q_df.loc[index,'bs.cash_n_equivalent']+q_df.loc[index,'bs.total_shareholder_equity'])</t>
  </si>
  <si>
    <t>((q_df.loc[index,'cfs.cfo']+(ad(q_df,index,'is.interest_expense')*(1-ad(q_df,index,'is.income_tax_provision')/(ad(q_df,index,'is.income_tax_provision')+q_df.loc[index,'is.net_income'])))-ad(q_df,index,'cfs.capital_expenditure'))-(q_df.loc[index-1,'cfs.cfo']+(ad(q_df,index-1,'is.interest_expense')*(1-ad(q_df,index-1,'is.income_tax_provision')/(ad(q_df,index-1,'is.income_tax_provision')+q_df.loc[index-1,'is.net_income'])))-ad(q_df,index-1,'cfs.capital_expenditure')))/abs((q_df.loc[index-1,'cfs.cfo']+(ad(q_df,index-1,'is.interest_expense')*(1-ad(q_df,index-1,'is.income_tax_provision')/(ad(q_df,index-1,'is.income_tax_provision')+q_df.loc[index-1,'is.net_income'])))-ad(q_df,index-1,'cfs.capital_expenditure')))</t>
  </si>
  <si>
    <t>PropertyPlantAndEquipmentNetExcludingCapitalLeasedAssets</t>
  </si>
  <si>
    <t>CommonStockSharesIssued</t>
  </si>
  <si>
    <t>CashCashEquivalentsAndShortTermInvestments</t>
  </si>
  <si>
    <t>InterestIncomeExpenseNet</t>
  </si>
  <si>
    <t>RevenuesAndOtherIncome</t>
  </si>
  <si>
    <t>InventoryRealEstate</t>
  </si>
  <si>
    <t>NotesPayable</t>
  </si>
  <si>
    <t>PartnersCapital</t>
  </si>
  <si>
    <t>NetIncomeLossPerOutstandingLimitedPartnershipAndGeneralPartnershipUnitBasicAndDiluted</t>
  </si>
  <si>
    <t>WeightedAverageNumberOfLimitedPartnershipAndGeneralPartnershipUnitOutstandingBasicAndDiluted</t>
  </si>
  <si>
    <t>InterestAndDividendIncomeOperating</t>
  </si>
  <si>
    <t>InterestIncomeExpenseAfterProvisionForLoanLoss</t>
  </si>
  <si>
    <t>WeightedAverageNumberOfSharesOutstandingBasic</t>
  </si>
  <si>
    <t>InterestIncomeExpenseNonoperatingNet</t>
  </si>
  <si>
    <t>AccountsPayableTradeCurrent</t>
  </si>
  <si>
    <t>FinanceLeaseLiabilityNoncurrent</t>
  </si>
  <si>
    <t>FinanceLeaseLiabilityCurrent</t>
  </si>
  <si>
    <t>IncomeLossFromContinuingOperationsBeforeIncomeTaxesDomestic</t>
  </si>
  <si>
    <t>ResultsOfOperationsGeneralAndAdministrativeRelatedToOilAndGasProducingActivities</t>
  </si>
  <si>
    <t>AccountsPayableAndOtherAccruedLiabilities</t>
  </si>
  <si>
    <t>MarketingAndAdvertisingExpense</t>
  </si>
  <si>
    <t>OtherGeneralAndAdministrativeExpense</t>
  </si>
  <si>
    <t>ReceivablesFromTradeBrokersDealersAndClearingOrganizations</t>
  </si>
  <si>
    <t>PayablesToTradeBrokersDealersAndClearingOrganizations</t>
  </si>
  <si>
    <t>Valuation Ratio</t>
  </si>
  <si>
    <t>price_earnings_ratio</t>
  </si>
  <si>
    <t>Stock_Price/curr_eps</t>
  </si>
  <si>
    <t>q_df.loc[index,'stock_price']/q_df.loc[index,'is.eps_basic']</t>
  </si>
  <si>
    <t>PE Ratio</t>
  </si>
  <si>
    <t>RevenueFromContractWithCustomerIncludingAssessedTax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</si>
</sst>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2" fillId="2" borderId="0" xfId="1" applyFont="1" applyFill="1" applyBorder="1" applyAlignment="1" applyProtection="1"/>
    <xf numFmtId="43" fontId="2" fillId="2" borderId="0" xfId="1" applyFont="1" applyFill="1" applyBorder="1" applyAlignment="1" applyProtection="1">
      <alignment vertical="top" wrapText="1"/>
    </xf>
    <xf numFmtId="0" fontId="0" fillId="0" borderId="0" xfId="0" applyAlignment="1">
      <alignment vertical="top" wrapText="1"/>
    </xf>
    <xf numFmtId="43" fontId="2" fillId="2" borderId="0" xfId="1" applyFont="1" applyFill="1" applyBorder="1" applyAlignment="1" applyProtection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12C1-9C0A-46E6-9F40-B9B35EF62F0D}">
  <sheetPr>
    <tabColor theme="9"/>
  </sheetPr>
  <dimension ref="A1:U10"/>
  <sheetViews>
    <sheetView workbookViewId="0">
      <selection activeCell="A2" sqref="A2"/>
    </sheetView>
  </sheetViews>
  <sheetFormatPr defaultRowHeight="15" x14ac:dyDescent="0.25"/>
  <cols>
    <col min="1" max="1" width="109.28515625" style="6" bestFit="1" customWidth="1"/>
    <col min="2" max="3" width="44.7109375" style="6" customWidth="1"/>
    <col min="4" max="4" width="61.42578125" style="6" bestFit="1" customWidth="1"/>
    <col min="5" max="5" width="61.42578125" style="6" customWidth="1"/>
    <col min="6" max="6" width="23.42578125" style="6" bestFit="1" customWidth="1"/>
    <col min="7" max="7" width="41" style="6" bestFit="1" customWidth="1"/>
    <col min="8" max="8" width="41.140625" style="6" bestFit="1" customWidth="1"/>
    <col min="9" max="9" width="15.7109375" style="6" bestFit="1" customWidth="1"/>
    <col min="10" max="10" width="32.140625" style="6" bestFit="1" customWidth="1"/>
    <col min="11" max="16" width="46" style="6" customWidth="1"/>
    <col min="17" max="17" width="45.140625" style="6" bestFit="1" customWidth="1"/>
    <col min="18" max="18" width="26.42578125" style="6" bestFit="1" customWidth="1"/>
    <col min="19" max="19" width="30.140625" style="6" bestFit="1" customWidth="1"/>
    <col min="20" max="20" width="20.140625" style="6" bestFit="1" customWidth="1"/>
    <col min="21" max="21" width="21.5703125" style="6" bestFit="1" customWidth="1"/>
    <col min="22" max="16384" width="9.140625" style="6"/>
  </cols>
  <sheetData>
    <row r="1" spans="1:21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275</v>
      </c>
      <c r="F1" s="4" t="s">
        <v>13</v>
      </c>
      <c r="G1" s="4" t="s">
        <v>12</v>
      </c>
      <c r="H1" s="4" t="s">
        <v>22</v>
      </c>
      <c r="I1" s="4" t="s">
        <v>18</v>
      </c>
      <c r="J1" s="4" t="s">
        <v>21</v>
      </c>
      <c r="K1" s="4" t="s">
        <v>208</v>
      </c>
      <c r="L1" s="4" t="s">
        <v>236</v>
      </c>
      <c r="M1" s="4" t="s">
        <v>237</v>
      </c>
      <c r="N1" s="4" t="s">
        <v>238</v>
      </c>
      <c r="O1" s="4" t="s">
        <v>257</v>
      </c>
      <c r="P1" s="4" t="s">
        <v>258</v>
      </c>
      <c r="Q1" s="4" t="s">
        <v>19</v>
      </c>
      <c r="R1" s="4" t="s">
        <v>20</v>
      </c>
      <c r="S1" s="4" t="s">
        <v>177</v>
      </c>
      <c r="T1" s="4" t="s">
        <v>23</v>
      </c>
      <c r="U1" s="4" t="s">
        <v>24</v>
      </c>
    </row>
    <row r="2" spans="1:21" x14ac:dyDescent="0.25">
      <c r="A2" s="6" t="s">
        <v>167</v>
      </c>
      <c r="B2" s="6" t="s">
        <v>168</v>
      </c>
      <c r="C2" s="6" t="s">
        <v>164</v>
      </c>
      <c r="D2" s="6" t="s">
        <v>165</v>
      </c>
      <c r="E2" s="6" t="s">
        <v>274</v>
      </c>
      <c r="F2" s="6" t="s">
        <v>166</v>
      </c>
      <c r="G2" s="6" t="s">
        <v>169</v>
      </c>
      <c r="H2" s="6" t="s">
        <v>28</v>
      </c>
      <c r="I2" s="6" t="s">
        <v>170</v>
      </c>
      <c r="J2" s="6" t="s">
        <v>171</v>
      </c>
      <c r="K2" t="s">
        <v>214</v>
      </c>
      <c r="L2" t="s">
        <v>212</v>
      </c>
      <c r="M2" s="6" t="s">
        <v>172</v>
      </c>
      <c r="N2" s="6" t="s">
        <v>216</v>
      </c>
      <c r="O2" t="s">
        <v>255</v>
      </c>
      <c r="P2" s="6" t="s">
        <v>256</v>
      </c>
      <c r="Q2" s="6" t="s">
        <v>173</v>
      </c>
      <c r="R2" s="6" t="s">
        <v>174</v>
      </c>
      <c r="S2" s="6" t="s">
        <v>178</v>
      </c>
      <c r="T2" s="6" t="s">
        <v>175</v>
      </c>
      <c r="U2" s="6" t="s">
        <v>176</v>
      </c>
    </row>
    <row r="3" spans="1:21" x14ac:dyDescent="0.25">
      <c r="A3" t="s">
        <v>84</v>
      </c>
      <c r="B3" t="s">
        <v>197</v>
      </c>
      <c r="C3" t="s">
        <v>204</v>
      </c>
      <c r="D3" s="6" t="s">
        <v>272</v>
      </c>
      <c r="G3" s="6" t="s">
        <v>252</v>
      </c>
      <c r="J3" s="6" t="s">
        <v>264</v>
      </c>
      <c r="K3" t="s">
        <v>211</v>
      </c>
      <c r="L3" t="s">
        <v>215</v>
      </c>
      <c r="M3" t="s">
        <v>254</v>
      </c>
      <c r="N3" t="s">
        <v>266</v>
      </c>
      <c r="O3" t="s">
        <v>263</v>
      </c>
      <c r="P3" s="6" t="s">
        <v>306</v>
      </c>
      <c r="Q3" s="6" t="s">
        <v>251</v>
      </c>
    </row>
    <row r="4" spans="1:21" x14ac:dyDescent="0.25">
      <c r="A4" t="s">
        <v>199</v>
      </c>
      <c r="B4" t="s">
        <v>198</v>
      </c>
      <c r="C4" t="s">
        <v>205</v>
      </c>
      <c r="D4" s="6" t="s">
        <v>273</v>
      </c>
      <c r="G4" s="6" t="s">
        <v>291</v>
      </c>
      <c r="J4" s="6" t="s">
        <v>298</v>
      </c>
      <c r="K4"/>
      <c r="L4" s="6" t="s">
        <v>265</v>
      </c>
      <c r="M4" t="s">
        <v>213</v>
      </c>
      <c r="N4" s="6" t="s">
        <v>297</v>
      </c>
      <c r="O4" s="6" t="s">
        <v>307</v>
      </c>
      <c r="Q4" s="6" t="s">
        <v>283</v>
      </c>
    </row>
    <row r="5" spans="1:21" x14ac:dyDescent="0.25">
      <c r="A5" t="s">
        <v>200</v>
      </c>
      <c r="B5" t="s">
        <v>202</v>
      </c>
      <c r="C5" t="s">
        <v>206</v>
      </c>
      <c r="D5" s="6" t="s">
        <v>27</v>
      </c>
      <c r="K5"/>
      <c r="L5"/>
      <c r="M5"/>
      <c r="N5"/>
      <c r="O5"/>
      <c r="P5"/>
      <c r="Q5" s="6" t="s">
        <v>285</v>
      </c>
    </row>
    <row r="6" spans="1:21" x14ac:dyDescent="0.25">
      <c r="A6" t="s">
        <v>201</v>
      </c>
      <c r="B6" t="s">
        <v>203</v>
      </c>
      <c r="C6" t="s">
        <v>207</v>
      </c>
      <c r="D6" s="6" t="s">
        <v>296</v>
      </c>
      <c r="L6"/>
      <c r="M6"/>
      <c r="N6"/>
      <c r="O6"/>
      <c r="P6"/>
      <c r="Q6" s="6" t="s">
        <v>305</v>
      </c>
    </row>
    <row r="7" spans="1:21" x14ac:dyDescent="0.25">
      <c r="A7" s="6" t="s">
        <v>235</v>
      </c>
      <c r="C7" s="6" t="s">
        <v>221</v>
      </c>
      <c r="L7"/>
      <c r="M7"/>
      <c r="N7"/>
      <c r="O7"/>
      <c r="P7"/>
      <c r="Q7" s="6" t="s">
        <v>310</v>
      </c>
    </row>
    <row r="8" spans="1:21" x14ac:dyDescent="0.25">
      <c r="A8" s="6" t="s">
        <v>268</v>
      </c>
      <c r="C8" s="6" t="s">
        <v>313</v>
      </c>
      <c r="L8"/>
      <c r="M8"/>
      <c r="N8"/>
      <c r="O8"/>
      <c r="P8"/>
      <c r="Q8" s="6" t="s">
        <v>314</v>
      </c>
    </row>
    <row r="9" spans="1:21" x14ac:dyDescent="0.25">
      <c r="A9" s="6" t="s">
        <v>284</v>
      </c>
      <c r="K9"/>
      <c r="L9"/>
      <c r="M9"/>
      <c r="N9"/>
      <c r="O9"/>
      <c r="P9"/>
    </row>
    <row r="10" spans="1:21" x14ac:dyDescent="0.25">
      <c r="A10" s="6" t="s">
        <v>293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18C9-AA07-4701-A05B-CEE02B8EA8E3}">
  <sheetPr>
    <tabColor theme="9"/>
  </sheetPr>
  <dimension ref="A1:E5"/>
  <sheetViews>
    <sheetView workbookViewId="0">
      <selection activeCell="C5" sqref="C5"/>
    </sheetView>
  </sheetViews>
  <sheetFormatPr defaultRowHeight="15" x14ac:dyDescent="0.25"/>
  <cols>
    <col min="1" max="3" width="54.85546875" customWidth="1"/>
    <col min="4" max="4" width="63.28515625" bestFit="1" customWidth="1"/>
    <col min="5" max="5" width="61.85546875" bestFit="1" customWidth="1"/>
  </cols>
  <sheetData>
    <row r="1" spans="1:5" x14ac:dyDescent="0.25">
      <c r="A1" s="1" t="s">
        <v>30</v>
      </c>
      <c r="B1" s="1" t="s">
        <v>10</v>
      </c>
      <c r="C1" s="1" t="s">
        <v>11</v>
      </c>
      <c r="D1" s="1" t="s">
        <v>25</v>
      </c>
      <c r="E1" s="1" t="s">
        <v>26</v>
      </c>
    </row>
    <row r="2" spans="1:5" x14ac:dyDescent="0.25">
      <c r="A2" t="s">
        <v>179</v>
      </c>
      <c r="B2" t="s">
        <v>29</v>
      </c>
      <c r="C2" t="s">
        <v>224</v>
      </c>
      <c r="D2" t="s">
        <v>180</v>
      </c>
      <c r="E2" t="s">
        <v>181</v>
      </c>
    </row>
    <row r="3" spans="1:5" x14ac:dyDescent="0.25">
      <c r="A3" t="s">
        <v>195</v>
      </c>
      <c r="C3" t="s">
        <v>226</v>
      </c>
      <c r="D3" t="s">
        <v>223</v>
      </c>
      <c r="E3" t="s">
        <v>222</v>
      </c>
    </row>
    <row r="4" spans="1:5" x14ac:dyDescent="0.25">
      <c r="A4" t="s">
        <v>209</v>
      </c>
    </row>
    <row r="5" spans="1:5" x14ac:dyDescent="0.25">
      <c r="A5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1864-AD97-4776-80AD-6D493E9ABA75}">
  <sheetPr>
    <tabColor theme="9"/>
  </sheetPr>
  <dimension ref="A1:O9"/>
  <sheetViews>
    <sheetView workbookViewId="0">
      <selection activeCell="B7" sqref="B7"/>
    </sheetView>
  </sheetViews>
  <sheetFormatPr defaultRowHeight="15" x14ac:dyDescent="0.25"/>
  <cols>
    <col min="1" max="1" width="57.85546875" style="3" bestFit="1" customWidth="1"/>
    <col min="2" max="2" width="29.42578125" style="3" bestFit="1" customWidth="1"/>
    <col min="3" max="3" width="32.42578125" style="3" customWidth="1"/>
    <col min="4" max="5" width="37.7109375" style="3" customWidth="1"/>
    <col min="6" max="6" width="42.85546875" style="3" bestFit="1" customWidth="1"/>
    <col min="7" max="7" width="42.5703125" style="3" bestFit="1" customWidth="1"/>
    <col min="8" max="8" width="42.5703125" style="3" customWidth="1"/>
    <col min="9" max="9" width="35.42578125" style="3" bestFit="1" customWidth="1"/>
    <col min="10" max="10" width="38.5703125" style="3" bestFit="1" customWidth="1"/>
    <col min="11" max="11" width="36.7109375" style="3" bestFit="1" customWidth="1"/>
    <col min="12" max="12" width="36.7109375" style="3" customWidth="1"/>
    <col min="13" max="13" width="79.85546875" style="3" bestFit="1" customWidth="1"/>
    <col min="14" max="14" width="61.7109375" style="3" bestFit="1" customWidth="1"/>
    <col min="15" max="15" width="61.42578125" style="3" bestFit="1" customWidth="1"/>
    <col min="16" max="16384" width="9.140625" style="3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231</v>
      </c>
      <c r="E1" s="2" t="s">
        <v>232</v>
      </c>
      <c r="F1" s="2" t="s">
        <v>3</v>
      </c>
      <c r="G1" s="2" t="s">
        <v>4</v>
      </c>
      <c r="H1" s="2" t="s">
        <v>245</v>
      </c>
      <c r="I1" s="2" t="s">
        <v>31</v>
      </c>
      <c r="J1" s="2" t="s">
        <v>5</v>
      </c>
      <c r="K1" s="2" t="s">
        <v>6</v>
      </c>
      <c r="L1" s="2" t="s">
        <v>269</v>
      </c>
      <c r="M1" s="2" t="s">
        <v>7</v>
      </c>
      <c r="N1" s="2" t="s">
        <v>8</v>
      </c>
      <c r="O1" s="2" t="s">
        <v>9</v>
      </c>
    </row>
    <row r="2" spans="1:15" ht="45" x14ac:dyDescent="0.25">
      <c r="A2" s="3" t="s">
        <v>182</v>
      </c>
      <c r="B2" s="3" t="s">
        <v>183</v>
      </c>
      <c r="C2" s="3" t="s">
        <v>184</v>
      </c>
      <c r="D2" s="3" t="s">
        <v>230</v>
      </c>
      <c r="E2" s="3" t="s">
        <v>233</v>
      </c>
      <c r="F2" s="3" t="s">
        <v>185</v>
      </c>
      <c r="G2" s="3" t="s">
        <v>186</v>
      </c>
      <c r="H2" s="3" t="s">
        <v>246</v>
      </c>
      <c r="I2" s="3" t="s">
        <v>187</v>
      </c>
      <c r="J2" s="3" t="s">
        <v>188</v>
      </c>
      <c r="K2" s="3" t="s">
        <v>189</v>
      </c>
      <c r="L2" s="3" t="s">
        <v>267</v>
      </c>
      <c r="M2" s="3" t="s">
        <v>190</v>
      </c>
      <c r="N2" s="3" t="s">
        <v>191</v>
      </c>
      <c r="O2" s="3" t="s">
        <v>192</v>
      </c>
    </row>
    <row r="3" spans="1:15" ht="45" x14ac:dyDescent="0.25">
      <c r="A3" s="3" t="s">
        <v>193</v>
      </c>
      <c r="B3" s="3" t="s">
        <v>194</v>
      </c>
      <c r="C3" s="3" t="s">
        <v>244</v>
      </c>
      <c r="D3" s="3" t="s">
        <v>311</v>
      </c>
      <c r="E3" s="3" t="s">
        <v>312</v>
      </c>
      <c r="F3" s="3" t="s">
        <v>282</v>
      </c>
      <c r="H3" s="3" t="s">
        <v>249</v>
      </c>
      <c r="I3" s="3" t="s">
        <v>240</v>
      </c>
      <c r="K3" s="3" t="s">
        <v>267</v>
      </c>
      <c r="M3" s="3" t="s">
        <v>225</v>
      </c>
      <c r="N3" s="3" t="s">
        <v>281</v>
      </c>
      <c r="O3" s="3" t="s">
        <v>279</v>
      </c>
    </row>
    <row r="4" spans="1:15" ht="45" x14ac:dyDescent="0.25">
      <c r="A4" s="3" t="s">
        <v>83</v>
      </c>
      <c r="B4" t="s">
        <v>196</v>
      </c>
      <c r="C4" s="3" t="s">
        <v>287</v>
      </c>
      <c r="F4" s="3" t="s">
        <v>309</v>
      </c>
      <c r="H4" s="3" t="s">
        <v>308</v>
      </c>
      <c r="I4" s="3" t="s">
        <v>271</v>
      </c>
      <c r="M4" s="3" t="s">
        <v>281</v>
      </c>
      <c r="N4" s="3" t="s">
        <v>288</v>
      </c>
      <c r="O4" s="3" t="s">
        <v>292</v>
      </c>
    </row>
    <row r="5" spans="1:15" ht="30" x14ac:dyDescent="0.25">
      <c r="A5" s="3" t="s">
        <v>242</v>
      </c>
      <c r="B5" s="3" t="s">
        <v>239</v>
      </c>
      <c r="I5" s="3" t="s">
        <v>280</v>
      </c>
      <c r="M5" s="3" t="s">
        <v>288</v>
      </c>
      <c r="N5" s="3" t="s">
        <v>299</v>
      </c>
      <c r="O5" s="3" t="s">
        <v>300</v>
      </c>
    </row>
    <row r="6" spans="1:15" ht="30" x14ac:dyDescent="0.25">
      <c r="A6" s="3" t="s">
        <v>182</v>
      </c>
      <c r="B6" s="3" t="s">
        <v>241</v>
      </c>
      <c r="I6" s="3" t="s">
        <v>294</v>
      </c>
      <c r="M6" s="3" t="s">
        <v>299</v>
      </c>
      <c r="O6" s="3" t="s">
        <v>303</v>
      </c>
    </row>
    <row r="7" spans="1:15" ht="30" x14ac:dyDescent="0.25">
      <c r="A7" s="3" t="s">
        <v>295</v>
      </c>
      <c r="B7" s="3" t="s">
        <v>270</v>
      </c>
      <c r="I7" s="3" t="s">
        <v>304</v>
      </c>
    </row>
    <row r="8" spans="1:15" x14ac:dyDescent="0.25">
      <c r="A8" s="3" t="s">
        <v>301</v>
      </c>
      <c r="B8" s="3" t="s">
        <v>286</v>
      </c>
    </row>
    <row r="9" spans="1:15" ht="30" x14ac:dyDescent="0.25">
      <c r="A9" s="3" t="s">
        <v>320</v>
      </c>
      <c r="B9" s="3" t="s">
        <v>302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085D-466B-40F3-BD6F-CEE4B7C0DEBD}">
  <sheetPr>
    <tabColor theme="9"/>
  </sheetPr>
  <dimension ref="A1:G36"/>
  <sheetViews>
    <sheetView tabSelected="1" workbookViewId="0">
      <pane xSplit="1" topLeftCell="B1" activePane="topRight" state="frozen"/>
      <selection pane="topRight" activeCell="B14" sqref="B14"/>
    </sheetView>
  </sheetViews>
  <sheetFormatPr defaultRowHeight="15" x14ac:dyDescent="0.25"/>
  <cols>
    <col min="1" max="1" width="33" customWidth="1"/>
    <col min="2" max="2" width="255.7109375" bestFit="1" customWidth="1"/>
    <col min="3" max="3" width="98.140625" bestFit="1" customWidth="1"/>
    <col min="4" max="4" width="33" customWidth="1"/>
    <col min="5" max="5" width="19.7109375" bestFit="1" customWidth="1"/>
    <col min="6" max="6" width="13.140625" bestFit="1" customWidth="1"/>
    <col min="7" max="7" width="17.28515625" bestFit="1" customWidth="1"/>
  </cols>
  <sheetData>
    <row r="1" spans="1:7" x14ac:dyDescent="0.25">
      <c r="A1" t="s">
        <v>32</v>
      </c>
      <c r="B1" t="s">
        <v>33</v>
      </c>
      <c r="C1" t="s">
        <v>40</v>
      </c>
      <c r="D1" t="s">
        <v>120</v>
      </c>
      <c r="E1" t="s">
        <v>121</v>
      </c>
      <c r="F1" t="s">
        <v>158</v>
      </c>
      <c r="G1" t="s">
        <v>159</v>
      </c>
    </row>
    <row r="2" spans="1:7" x14ac:dyDescent="0.25">
      <c r="A2" t="s">
        <v>34</v>
      </c>
      <c r="B2" t="s">
        <v>35</v>
      </c>
      <c r="C2" t="s">
        <v>41</v>
      </c>
      <c r="D2" t="s">
        <v>115</v>
      </c>
      <c r="E2" t="s">
        <v>127</v>
      </c>
      <c r="F2" t="s">
        <v>160</v>
      </c>
      <c r="G2" t="s">
        <v>162</v>
      </c>
    </row>
    <row r="3" spans="1:7" ht="45" x14ac:dyDescent="0.25">
      <c r="A3" t="s">
        <v>36</v>
      </c>
      <c r="B3" s="3" t="s">
        <v>289</v>
      </c>
      <c r="C3" t="s">
        <v>42</v>
      </c>
      <c r="D3" t="s">
        <v>116</v>
      </c>
      <c r="E3" t="s">
        <v>127</v>
      </c>
      <c r="F3" t="s">
        <v>160</v>
      </c>
      <c r="G3" t="s">
        <v>162</v>
      </c>
    </row>
    <row r="4" spans="1:7" x14ac:dyDescent="0.25">
      <c r="A4" t="s">
        <v>37</v>
      </c>
      <c r="B4" t="s">
        <v>86</v>
      </c>
      <c r="C4" t="s">
        <v>85</v>
      </c>
      <c r="D4" t="s">
        <v>117</v>
      </c>
      <c r="E4" t="s">
        <v>127</v>
      </c>
      <c r="F4" t="s">
        <v>160</v>
      </c>
      <c r="G4" t="s">
        <v>162</v>
      </c>
    </row>
    <row r="5" spans="1:7" x14ac:dyDescent="0.25">
      <c r="A5" t="s">
        <v>38</v>
      </c>
      <c r="B5" t="s">
        <v>227</v>
      </c>
      <c r="C5" t="s">
        <v>43</v>
      </c>
      <c r="D5" t="s">
        <v>118</v>
      </c>
      <c r="E5" t="s">
        <v>127</v>
      </c>
      <c r="F5" t="s">
        <v>160</v>
      </c>
      <c r="G5" t="s">
        <v>162</v>
      </c>
    </row>
    <row r="6" spans="1:7" x14ac:dyDescent="0.25">
      <c r="A6" t="s">
        <v>39</v>
      </c>
      <c r="B6" t="s">
        <v>290</v>
      </c>
      <c r="C6" t="s">
        <v>44</v>
      </c>
      <c r="D6" t="s">
        <v>119</v>
      </c>
      <c r="E6" t="s">
        <v>122</v>
      </c>
      <c r="F6" t="s">
        <v>160</v>
      </c>
      <c r="G6" t="s">
        <v>162</v>
      </c>
    </row>
    <row r="7" spans="1:7" x14ac:dyDescent="0.25">
      <c r="A7" t="s">
        <v>128</v>
      </c>
      <c r="B7" t="s">
        <v>276</v>
      </c>
      <c r="C7" t="s">
        <v>218</v>
      </c>
      <c r="D7" t="s">
        <v>87</v>
      </c>
      <c r="E7" t="s">
        <v>122</v>
      </c>
      <c r="F7" t="s">
        <v>161</v>
      </c>
      <c r="G7" t="s">
        <v>163</v>
      </c>
    </row>
    <row r="8" spans="1:7" x14ac:dyDescent="0.25">
      <c r="A8" t="s">
        <v>129</v>
      </c>
      <c r="B8" t="s">
        <v>217</v>
      </c>
      <c r="C8" t="s">
        <v>219</v>
      </c>
      <c r="D8" t="s">
        <v>88</v>
      </c>
      <c r="E8" t="s">
        <v>122</v>
      </c>
      <c r="F8" t="s">
        <v>161</v>
      </c>
      <c r="G8" t="s">
        <v>163</v>
      </c>
    </row>
    <row r="9" spans="1:7" x14ac:dyDescent="0.25">
      <c r="A9" t="s">
        <v>130</v>
      </c>
      <c r="B9" t="s">
        <v>243</v>
      </c>
      <c r="C9" t="s">
        <v>220</v>
      </c>
      <c r="D9" t="s">
        <v>89</v>
      </c>
      <c r="E9" t="s">
        <v>122</v>
      </c>
      <c r="F9" t="s">
        <v>161</v>
      </c>
      <c r="G9" t="s">
        <v>162</v>
      </c>
    </row>
    <row r="10" spans="1:7" ht="45" x14ac:dyDescent="0.25">
      <c r="A10" t="s">
        <v>131</v>
      </c>
      <c r="B10" s="5" t="s">
        <v>277</v>
      </c>
      <c r="C10" t="s">
        <v>45</v>
      </c>
      <c r="D10" t="s">
        <v>90</v>
      </c>
      <c r="E10" t="s">
        <v>122</v>
      </c>
      <c r="F10" t="s">
        <v>161</v>
      </c>
      <c r="G10" t="s">
        <v>163</v>
      </c>
    </row>
    <row r="11" spans="1:7" x14ac:dyDescent="0.25">
      <c r="A11" t="s">
        <v>132</v>
      </c>
      <c r="B11" t="s">
        <v>46</v>
      </c>
      <c r="C11" t="s">
        <v>47</v>
      </c>
      <c r="D11" t="s">
        <v>91</v>
      </c>
      <c r="E11" t="s">
        <v>122</v>
      </c>
      <c r="F11" t="s">
        <v>161</v>
      </c>
      <c r="G11" t="s">
        <v>162</v>
      </c>
    </row>
    <row r="12" spans="1:7" x14ac:dyDescent="0.25">
      <c r="A12" t="s">
        <v>133</v>
      </c>
      <c r="B12" t="s">
        <v>48</v>
      </c>
      <c r="C12" t="s">
        <v>49</v>
      </c>
      <c r="D12" t="s">
        <v>92</v>
      </c>
      <c r="E12" t="s">
        <v>122</v>
      </c>
      <c r="F12" t="s">
        <v>161</v>
      </c>
      <c r="G12" t="s">
        <v>162</v>
      </c>
    </row>
    <row r="13" spans="1:7" x14ac:dyDescent="0.25">
      <c r="A13" t="s">
        <v>134</v>
      </c>
      <c r="B13" t="s">
        <v>228</v>
      </c>
      <c r="C13" t="s">
        <v>50</v>
      </c>
      <c r="D13" t="s">
        <v>93</v>
      </c>
      <c r="E13" t="s">
        <v>123</v>
      </c>
      <c r="F13" t="s">
        <v>160</v>
      </c>
      <c r="G13" t="s">
        <v>162</v>
      </c>
    </row>
    <row r="14" spans="1:7" x14ac:dyDescent="0.25">
      <c r="A14" t="s">
        <v>135</v>
      </c>
      <c r="B14" t="s">
        <v>228</v>
      </c>
      <c r="C14" t="s">
        <v>51</v>
      </c>
      <c r="D14" t="s">
        <v>94</v>
      </c>
      <c r="E14" t="s">
        <v>123</v>
      </c>
      <c r="F14" t="s">
        <v>160</v>
      </c>
      <c r="G14" t="s">
        <v>162</v>
      </c>
    </row>
    <row r="15" spans="1:7" x14ac:dyDescent="0.25">
      <c r="A15" t="s">
        <v>136</v>
      </c>
      <c r="B15" t="s">
        <v>259</v>
      </c>
      <c r="C15" s="7" t="s">
        <v>52</v>
      </c>
      <c r="D15" t="s">
        <v>95</v>
      </c>
      <c r="E15" t="s">
        <v>124</v>
      </c>
      <c r="F15" t="s">
        <v>160</v>
      </c>
      <c r="G15" t="s">
        <v>163</v>
      </c>
    </row>
    <row r="16" spans="1:7" x14ac:dyDescent="0.25">
      <c r="A16" t="s">
        <v>137</v>
      </c>
      <c r="B16" s="7" t="s">
        <v>260</v>
      </c>
      <c r="C16" s="7" t="s">
        <v>54</v>
      </c>
      <c r="D16" t="s">
        <v>96</v>
      </c>
      <c r="E16" t="s">
        <v>124</v>
      </c>
      <c r="F16" t="s">
        <v>160</v>
      </c>
      <c r="G16" t="s">
        <v>163</v>
      </c>
    </row>
    <row r="17" spans="1:7" x14ac:dyDescent="0.25">
      <c r="A17" t="s">
        <v>138</v>
      </c>
      <c r="B17" t="s">
        <v>261</v>
      </c>
      <c r="C17" s="7" t="s">
        <v>53</v>
      </c>
      <c r="D17" t="s">
        <v>97</v>
      </c>
      <c r="E17" t="s">
        <v>124</v>
      </c>
      <c r="F17" t="s">
        <v>160</v>
      </c>
      <c r="G17" t="s">
        <v>163</v>
      </c>
    </row>
    <row r="18" spans="1:7" x14ac:dyDescent="0.25">
      <c r="A18" t="s">
        <v>140</v>
      </c>
      <c r="B18" t="s">
        <v>73</v>
      </c>
      <c r="C18" t="s">
        <v>55</v>
      </c>
      <c r="D18" t="s">
        <v>98</v>
      </c>
      <c r="E18" t="s">
        <v>124</v>
      </c>
      <c r="F18" t="s">
        <v>160</v>
      </c>
      <c r="G18" t="s">
        <v>163</v>
      </c>
    </row>
    <row r="19" spans="1:7" x14ac:dyDescent="0.25">
      <c r="A19" t="s">
        <v>141</v>
      </c>
      <c r="B19" t="s">
        <v>247</v>
      </c>
      <c r="C19" t="s">
        <v>56</v>
      </c>
      <c r="D19" t="s">
        <v>99</v>
      </c>
      <c r="E19" t="s">
        <v>124</v>
      </c>
      <c r="F19" t="s">
        <v>160</v>
      </c>
      <c r="G19" t="s">
        <v>163</v>
      </c>
    </row>
    <row r="20" spans="1:7" x14ac:dyDescent="0.25">
      <c r="A20" t="s">
        <v>142</v>
      </c>
      <c r="B20" t="s">
        <v>74</v>
      </c>
      <c r="C20" t="s">
        <v>57</v>
      </c>
      <c r="D20" t="s">
        <v>100</v>
      </c>
      <c r="E20" t="s">
        <v>125</v>
      </c>
      <c r="F20" t="s">
        <v>160</v>
      </c>
      <c r="G20" t="s">
        <v>162</v>
      </c>
    </row>
    <row r="21" spans="1:7" x14ac:dyDescent="0.25">
      <c r="A21" t="s">
        <v>143</v>
      </c>
      <c r="B21" t="s">
        <v>248</v>
      </c>
      <c r="C21" t="s">
        <v>58</v>
      </c>
      <c r="D21" t="s">
        <v>101</v>
      </c>
      <c r="E21" t="s">
        <v>125</v>
      </c>
      <c r="F21" t="s">
        <v>160</v>
      </c>
      <c r="G21" t="s">
        <v>162</v>
      </c>
    </row>
    <row r="22" spans="1:7" x14ac:dyDescent="0.25">
      <c r="A22" t="s">
        <v>144</v>
      </c>
      <c r="B22" t="s">
        <v>250</v>
      </c>
      <c r="C22" t="s">
        <v>59</v>
      </c>
      <c r="D22" t="s">
        <v>102</v>
      </c>
      <c r="E22" t="s">
        <v>125</v>
      </c>
      <c r="F22" t="s">
        <v>160</v>
      </c>
      <c r="G22" t="s">
        <v>162</v>
      </c>
    </row>
    <row r="23" spans="1:7" x14ac:dyDescent="0.25">
      <c r="A23" t="s">
        <v>145</v>
      </c>
      <c r="B23" t="s">
        <v>75</v>
      </c>
      <c r="C23" t="s">
        <v>60</v>
      </c>
      <c r="D23" t="s">
        <v>103</v>
      </c>
      <c r="E23" t="s">
        <v>125</v>
      </c>
      <c r="F23" t="s">
        <v>160</v>
      </c>
      <c r="G23" t="s">
        <v>162</v>
      </c>
    </row>
    <row r="24" spans="1:7" x14ac:dyDescent="0.25">
      <c r="A24" t="s">
        <v>146</v>
      </c>
      <c r="B24" t="s">
        <v>76</v>
      </c>
      <c r="C24" t="s">
        <v>62</v>
      </c>
      <c r="D24" t="s">
        <v>104</v>
      </c>
      <c r="E24" t="s">
        <v>125</v>
      </c>
      <c r="F24" t="s">
        <v>160</v>
      </c>
      <c r="G24" t="s">
        <v>162</v>
      </c>
    </row>
    <row r="25" spans="1:7" x14ac:dyDescent="0.25">
      <c r="A25" t="s">
        <v>147</v>
      </c>
      <c r="B25" t="s">
        <v>77</v>
      </c>
      <c r="C25" t="s">
        <v>61</v>
      </c>
      <c r="D25" t="s">
        <v>105</v>
      </c>
      <c r="E25" t="s">
        <v>125</v>
      </c>
      <c r="F25" t="s">
        <v>160</v>
      </c>
      <c r="G25" t="str">
        <f>$G$20</f>
        <v>positive</v>
      </c>
    </row>
    <row r="26" spans="1:7" x14ac:dyDescent="0.25">
      <c r="A26" t="s">
        <v>148</v>
      </c>
      <c r="B26" t="s">
        <v>234</v>
      </c>
      <c r="C26" t="s">
        <v>63</v>
      </c>
      <c r="D26" t="s">
        <v>113</v>
      </c>
      <c r="E26" t="s">
        <v>126</v>
      </c>
      <c r="F26" t="s">
        <v>160</v>
      </c>
      <c r="G26" t="s">
        <v>163</v>
      </c>
    </row>
    <row r="27" spans="1:7" x14ac:dyDescent="0.25">
      <c r="A27" t="s">
        <v>149</v>
      </c>
      <c r="B27" t="s">
        <v>78</v>
      </c>
      <c r="C27" t="s">
        <v>64</v>
      </c>
      <c r="D27" t="s">
        <v>114</v>
      </c>
      <c r="E27" t="s">
        <v>126</v>
      </c>
      <c r="F27" t="s">
        <v>160</v>
      </c>
      <c r="G27" t="s">
        <v>163</v>
      </c>
    </row>
    <row r="28" spans="1:7" x14ac:dyDescent="0.25">
      <c r="A28" t="s">
        <v>150</v>
      </c>
      <c r="B28" t="s">
        <v>229</v>
      </c>
      <c r="C28" t="s">
        <v>65</v>
      </c>
      <c r="D28" t="s">
        <v>106</v>
      </c>
      <c r="E28" t="s">
        <v>126</v>
      </c>
      <c r="F28" t="s">
        <v>160</v>
      </c>
      <c r="G28" t="s">
        <v>163</v>
      </c>
    </row>
    <row r="29" spans="1:7" x14ac:dyDescent="0.25">
      <c r="A29" t="s">
        <v>151</v>
      </c>
      <c r="B29" t="s">
        <v>79</v>
      </c>
      <c r="C29" t="s">
        <v>67</v>
      </c>
      <c r="D29" t="s">
        <v>107</v>
      </c>
      <c r="E29" t="s">
        <v>126</v>
      </c>
      <c r="F29" t="s">
        <v>160</v>
      </c>
      <c r="G29" t="s">
        <v>162</v>
      </c>
    </row>
    <row r="30" spans="1:7" x14ac:dyDescent="0.25">
      <c r="A30" t="s">
        <v>152</v>
      </c>
      <c r="B30" t="s">
        <v>262</v>
      </c>
      <c r="C30" t="s">
        <v>66</v>
      </c>
      <c r="D30" t="s">
        <v>108</v>
      </c>
      <c r="E30" t="s">
        <v>126</v>
      </c>
      <c r="F30" t="s">
        <v>160</v>
      </c>
      <c r="G30" t="s">
        <v>163</v>
      </c>
    </row>
    <row r="31" spans="1:7" x14ac:dyDescent="0.25">
      <c r="A31" t="s">
        <v>153</v>
      </c>
      <c r="B31" t="s">
        <v>82</v>
      </c>
      <c r="C31" t="s">
        <v>68</v>
      </c>
      <c r="D31" t="s">
        <v>109</v>
      </c>
      <c r="E31" t="s">
        <v>126</v>
      </c>
      <c r="F31" t="s">
        <v>160</v>
      </c>
      <c r="G31" t="s">
        <v>163</v>
      </c>
    </row>
    <row r="32" spans="1:7" x14ac:dyDescent="0.25">
      <c r="A32" t="s">
        <v>154</v>
      </c>
      <c r="B32" t="s">
        <v>278</v>
      </c>
      <c r="C32" t="s">
        <v>69</v>
      </c>
      <c r="D32" t="s">
        <v>110</v>
      </c>
      <c r="E32" t="s">
        <v>126</v>
      </c>
      <c r="F32" t="s">
        <v>160</v>
      </c>
      <c r="G32" t="s">
        <v>162</v>
      </c>
    </row>
    <row r="33" spans="1:7" x14ac:dyDescent="0.25">
      <c r="A33" t="s">
        <v>155</v>
      </c>
      <c r="B33" t="s">
        <v>80</v>
      </c>
      <c r="C33" t="s">
        <v>70</v>
      </c>
      <c r="D33" t="s">
        <v>139</v>
      </c>
      <c r="E33" t="s">
        <v>126</v>
      </c>
      <c r="F33" t="s">
        <v>160</v>
      </c>
      <c r="G33" t="s">
        <v>162</v>
      </c>
    </row>
    <row r="34" spans="1:7" x14ac:dyDescent="0.25">
      <c r="A34" t="s">
        <v>156</v>
      </c>
      <c r="B34" t="s">
        <v>253</v>
      </c>
      <c r="C34" t="s">
        <v>71</v>
      </c>
      <c r="D34" t="s">
        <v>111</v>
      </c>
      <c r="E34" t="s">
        <v>126</v>
      </c>
      <c r="F34" t="s">
        <v>160</v>
      </c>
      <c r="G34" t="s">
        <v>162</v>
      </c>
    </row>
    <row r="35" spans="1:7" x14ac:dyDescent="0.25">
      <c r="A35" t="s">
        <v>157</v>
      </c>
      <c r="B35" t="s">
        <v>81</v>
      </c>
      <c r="C35" t="s">
        <v>72</v>
      </c>
      <c r="D35" t="s">
        <v>112</v>
      </c>
      <c r="E35" t="s">
        <v>126</v>
      </c>
      <c r="F35" t="s">
        <v>160</v>
      </c>
      <c r="G35" t="s">
        <v>162</v>
      </c>
    </row>
    <row r="36" spans="1:7" x14ac:dyDescent="0.25">
      <c r="A36" t="s">
        <v>319</v>
      </c>
      <c r="B36" t="s">
        <v>318</v>
      </c>
      <c r="C36" t="s">
        <v>317</v>
      </c>
      <c r="D36" t="s">
        <v>316</v>
      </c>
      <c r="E36" t="s">
        <v>315</v>
      </c>
      <c r="F36" t="s">
        <v>160</v>
      </c>
      <c r="G36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 tags</vt:lpstr>
      <vt:lpstr>CFS tags</vt:lpstr>
      <vt:lpstr>IS tags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Chen Han</cp:lastModifiedBy>
  <dcterms:created xsi:type="dcterms:W3CDTF">2023-02-26T23:59:05Z</dcterms:created>
  <dcterms:modified xsi:type="dcterms:W3CDTF">2024-12-26T01:05:07Z</dcterms:modified>
</cp:coreProperties>
</file>