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\Desktop\"/>
    </mc:Choice>
  </mc:AlternateContent>
  <xr:revisionPtr revIDLastSave="0" documentId="13_ncr:1_{6DC1CCCF-656E-4595-ACC5-C5EE0EC2FBB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lica aktivnosti" sheetId="6" r:id="rId1"/>
    <sheet name="Project plan" sheetId="2" r:id="rId2"/>
    <sheet name="Dijagram- aktivnosti" sheetId="10" r:id="rId3"/>
    <sheet name="Dijagram- osobe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2" l="1"/>
  <c r="F7" i="2"/>
  <c r="F6" i="2"/>
  <c r="F26" i="2"/>
  <c r="E26" i="2"/>
  <c r="F24" i="2"/>
  <c r="E24" i="2"/>
  <c r="F23" i="2"/>
  <c r="E23" i="2"/>
  <c r="F22" i="2"/>
  <c r="E22" i="2"/>
  <c r="F11" i="2" l="1"/>
  <c r="F12" i="2"/>
  <c r="F13" i="2"/>
  <c r="F14" i="2"/>
  <c r="F16" i="2"/>
  <c r="F17" i="2"/>
  <c r="F27" i="2" s="1"/>
  <c r="F19" i="2"/>
  <c r="F20" i="2"/>
  <c r="F8" i="2"/>
  <c r="F9" i="2"/>
  <c r="E20" i="2" l="1"/>
  <c r="E19" i="2"/>
  <c r="E17" i="2"/>
  <c r="E16" i="2"/>
  <c r="E14" i="2"/>
  <c r="E13" i="2"/>
  <c r="E12" i="2"/>
  <c r="E11" i="2"/>
  <c r="E9" i="2"/>
  <c r="E8" i="2"/>
  <c r="E7" i="2"/>
  <c r="E6" i="2"/>
</calcChain>
</file>

<file path=xl/sharedStrings.xml><?xml version="1.0" encoding="utf-8"?>
<sst xmlns="http://schemas.openxmlformats.org/spreadsheetml/2006/main" count="618" uniqueCount="131">
  <si>
    <t>TASK NAME</t>
  </si>
  <si>
    <t>START DATE</t>
  </si>
  <si>
    <t>END DATE</t>
  </si>
  <si>
    <t>TEAM MEMBER</t>
  </si>
  <si>
    <t>* = an automatically calculated cell</t>
  </si>
  <si>
    <t>START ON DAY*</t>
  </si>
  <si>
    <t>DURATION* (WORK DAYS)</t>
  </si>
  <si>
    <t>Odabir mobilnog operatera</t>
  </si>
  <si>
    <t>Korisničko sučelje</t>
  </si>
  <si>
    <t>Komunikacija</t>
  </si>
  <si>
    <t>Oglašavanje</t>
  </si>
  <si>
    <t>Testiranje u Beta verziji</t>
  </si>
  <si>
    <t>Lansiranje aplikacije</t>
  </si>
  <si>
    <t>Istraživanje tržišta</t>
  </si>
  <si>
    <t>Sklapanje ugovora</t>
  </si>
  <si>
    <t>Dizajn</t>
  </si>
  <si>
    <t>Kodiranje</t>
  </si>
  <si>
    <t>Testiranje</t>
  </si>
  <si>
    <t>Implementacija</t>
  </si>
  <si>
    <t>Korisnika i aplikacije</t>
  </si>
  <si>
    <t>Aplikacije i baze podataka</t>
  </si>
  <si>
    <t>Izrada reklamnih postera</t>
  </si>
  <si>
    <t>Reklama za medije</t>
  </si>
  <si>
    <t>Popravljanje bugova</t>
  </si>
  <si>
    <t>Detaljno izvješće</t>
  </si>
  <si>
    <t>Upload aplikacije</t>
  </si>
  <si>
    <t>T1</t>
  </si>
  <si>
    <t>T5</t>
  </si>
  <si>
    <t>T2</t>
  </si>
  <si>
    <t>T7</t>
  </si>
  <si>
    <t>T3</t>
  </si>
  <si>
    <t>T4</t>
  </si>
  <si>
    <t>T12</t>
  </si>
  <si>
    <t>T6</t>
  </si>
  <si>
    <t>T8</t>
  </si>
  <si>
    <t>T9</t>
  </si>
  <si>
    <t>T10</t>
  </si>
  <si>
    <t>T11</t>
  </si>
  <si>
    <t>T13</t>
  </si>
  <si>
    <t>T14</t>
  </si>
  <si>
    <t>T15</t>
  </si>
  <si>
    <t>T16</t>
  </si>
  <si>
    <t>REMAINING DAYS</t>
  </si>
  <si>
    <t>Mihael</t>
  </si>
  <si>
    <t>Nikola</t>
  </si>
  <si>
    <t>Miahel</t>
  </si>
  <si>
    <t>Edi</t>
  </si>
  <si>
    <t>Zoran / Nikola</t>
  </si>
  <si>
    <t>Svi</t>
  </si>
  <si>
    <t>Task</t>
  </si>
  <si>
    <t>Effort ( person - days )</t>
  </si>
  <si>
    <t>Duration ( days )</t>
  </si>
  <si>
    <t>Dependencies</t>
  </si>
  <si>
    <t>T9 / T1</t>
  </si>
  <si>
    <t>T4 / T8</t>
  </si>
  <si>
    <t>T10 / T 14</t>
  </si>
  <si>
    <t>Zoran/ Mihael</t>
  </si>
  <si>
    <t>Zoran / Edi</t>
  </si>
  <si>
    <t>Miahel / Nikola</t>
  </si>
  <si>
    <t>Zoran / Mihael</t>
  </si>
  <si>
    <t>Board -  Project Timeline (by days)</t>
  </si>
  <si>
    <t>Apr-2019</t>
  </si>
  <si>
    <t>May-2019</t>
  </si>
  <si>
    <t>Jun-2019</t>
  </si>
  <si>
    <t>Jul-2019</t>
  </si>
  <si>
    <t>Aug-2019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</si>
  <si>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</si>
  <si>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</si>
  <si>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</si>
  <si>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</si>
  <si>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</si>
  <si>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</si>
  <si>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</si>
  <si>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</si>
  <si>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</si>
  <si>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</si>
  <si>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</si>
  <si>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</si>
  <si>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</si>
  <si>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</si>
  <si>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</si>
  <si>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</si>
  <si>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</si>
  <si>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</si>
  <si>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</si>
  <si>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</si>
  <si>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</si>
  <si>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</si>
  <si>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</si>
  <si>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</si>
  <si>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</si>
  <si>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</si>
  <si>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</si>
  <si>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</si>
  <si>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</si>
  <si>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</si>
  <si>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31</t>
  </si>
  <si>
    <t>T8 (28/May/19 - 02/Jun/19)</t>
  </si>
  <si>
    <t>T12 (07/Jun/19 - 12/Jun/19)</t>
  </si>
  <si>
    <t>Zoran</t>
  </si>
  <si>
    <t>T2 (22/Apr/19 - 07/May/19)</t>
  </si>
  <si>
    <t>T6 (08/May/19 - 23/May/19)</t>
  </si>
  <si>
    <t>T14 (20/Jun/19 - 30/Jun/19)</t>
  </si>
  <si>
    <t>T3 (05/May/19 - 15/May/19)</t>
  </si>
  <si>
    <t>T7 (21/May/19 - 26/May/19)</t>
  </si>
  <si>
    <t>T11 (01/Jun/19 - 11/Jun/19)</t>
  </si>
  <si>
    <t>T15 (26/Jun/19 - 30/Jun/19)</t>
  </si>
  <si>
    <t>T1 (10/Apr/19 - 20/Apr/19)</t>
  </si>
  <si>
    <t>T5 (05/May/19 - 15/May/19)</t>
  </si>
  <si>
    <t>T4 (20/May/19 - 25/May/19)</t>
  </si>
  <si>
    <t>T10 (07/Jun/19 - 12/Jun/19)</t>
  </si>
  <si>
    <t>T16 (01/Jul/19 - 06/Jul/19)</t>
  </si>
  <si>
    <t>T9 (21/May/19 - 10/Jun/19)</t>
  </si>
  <si>
    <t>T13 (12/Jun/19 - 22/Jun/19)</t>
  </si>
  <si>
    <t>Board -  Project Timeline (by months)</t>
  </si>
  <si>
    <t>T1 Mihael</t>
  </si>
  <si>
    <t>T2 Mihael/ Zoran</t>
  </si>
  <si>
    <t>T3 Nikola</t>
  </si>
  <si>
    <t>T4 Edi</t>
  </si>
  <si>
    <t>T5 Edi / Zoran</t>
  </si>
  <si>
    <t>T6 Zoran / Nikola</t>
  </si>
  <si>
    <t>T7 Nikola</t>
  </si>
  <si>
    <t>T8 Mihael</t>
  </si>
  <si>
    <t>T9 Edi</t>
  </si>
  <si>
    <t>T11 Mihael / Nikola</t>
  </si>
  <si>
    <t>T10 Edi</t>
  </si>
  <si>
    <t>T12 Mihael</t>
  </si>
  <si>
    <t>T13 Edi</t>
  </si>
  <si>
    <t>T14Zoran / Mihael</t>
  </si>
  <si>
    <t>T15 Nikola</t>
  </si>
  <si>
    <t>T16 Mihael/ Nikola / Zoran/ 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</si>
</sst>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\.m\.yy\.;@"/>
  </numFmts>
  <fonts count="13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0"/>
      <color rgb="FF576C88"/>
      <name val="Calibri"/>
      <family val="2"/>
    </font>
    <font>
      <sz val="10"/>
      <color rgb="FF000000"/>
      <name val="Arial"/>
      <family val="2"/>
    </font>
    <font>
      <b/>
      <u val="double"/>
      <sz val="2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7FD1CD"/>
      </patternFill>
    </fill>
    <fill>
      <patternFill patternType="solid">
        <fgColor theme="0"/>
        <bgColor rgb="FF57BB8A"/>
      </patternFill>
    </fill>
    <fill>
      <patternFill patternType="solid">
        <fgColor theme="0"/>
        <bgColor rgb="FFBCE4D1"/>
      </patternFill>
    </fill>
    <fill>
      <patternFill patternType="solid">
        <fgColor theme="0"/>
        <bgColor rgb="FFDBF1E6"/>
      </patternFill>
    </fill>
    <fill>
      <patternFill patternType="solid">
        <fgColor theme="0"/>
        <bgColor rgb="FFE5F5ED"/>
      </patternFill>
    </fill>
    <fill>
      <patternFill patternType="solid">
        <fgColor theme="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579BFC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8" fillId="0" borderId="0"/>
    <xf numFmtId="0" fontId="12" fillId="0" borderId="0"/>
  </cellStyleXfs>
  <cellXfs count="49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5" fillId="4" borderId="0" xfId="0" applyFont="1" applyFill="1"/>
    <xf numFmtId="0" fontId="7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/>
    <xf numFmtId="0" fontId="5" fillId="0" borderId="0" xfId="0" applyFont="1"/>
    <xf numFmtId="164" fontId="5" fillId="0" borderId="0" xfId="0" applyNumberFormat="1" applyFont="1"/>
    <xf numFmtId="3" fontId="5" fillId="0" borderId="0" xfId="0" applyNumberFormat="1" applyFont="1"/>
    <xf numFmtId="0" fontId="6" fillId="0" borderId="0" xfId="0" applyFont="1" applyAlignment="1">
      <alignment wrapText="1"/>
    </xf>
    <xf numFmtId="0" fontId="6" fillId="5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/>
    </xf>
    <xf numFmtId="0" fontId="0" fillId="0" borderId="0" xfId="0" applyFont="1" applyAlignment="1"/>
    <xf numFmtId="0" fontId="6" fillId="5" borderId="0" xfId="0" applyNumberFormat="1" applyFont="1" applyFill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6" fillId="2" borderId="0" xfId="0" applyNumberFormat="1" applyFont="1" applyFill="1" applyAlignment="1">
      <alignment horizontal="center" wrapText="1"/>
    </xf>
    <xf numFmtId="165" fontId="5" fillId="4" borderId="0" xfId="0" applyNumberFormat="1" applyFont="1" applyFill="1" applyAlignment="1">
      <alignment horizontal="center"/>
    </xf>
    <xf numFmtId="0" fontId="8" fillId="0" borderId="1" xfId="0" applyFont="1" applyBorder="1" applyAlignment="1"/>
    <xf numFmtId="0" fontId="4" fillId="4" borderId="1" xfId="0" applyFont="1" applyFill="1" applyBorder="1" applyAlignment="1"/>
    <xf numFmtId="0" fontId="8" fillId="12" borderId="0" xfId="0" applyFont="1" applyFill="1" applyAlignment="1"/>
    <xf numFmtId="0" fontId="8" fillId="13" borderId="0" xfId="0" applyFont="1" applyFill="1" applyAlignment="1"/>
    <xf numFmtId="0" fontId="0" fillId="13" borderId="0" xfId="0" applyFont="1" applyFill="1" applyAlignment="1"/>
    <xf numFmtId="0" fontId="8" fillId="14" borderId="0" xfId="0" applyFont="1" applyFill="1" applyAlignment="1"/>
    <xf numFmtId="0" fontId="0" fillId="14" borderId="0" xfId="0" applyFont="1" applyFill="1" applyAlignment="1"/>
    <xf numFmtId="0" fontId="6" fillId="6" borderId="0" xfId="0" applyNumberFormat="1" applyFont="1" applyFill="1" applyAlignment="1">
      <alignment horizontal="center" wrapText="1"/>
    </xf>
    <xf numFmtId="0" fontId="6" fillId="7" borderId="0" xfId="0" applyNumberFormat="1" applyFont="1" applyFill="1" applyAlignment="1">
      <alignment horizontal="center" wrapText="1"/>
    </xf>
    <xf numFmtId="0" fontId="6" fillId="8" borderId="0" xfId="0" applyNumberFormat="1" applyFont="1" applyFill="1" applyAlignment="1">
      <alignment horizontal="center" wrapText="1"/>
    </xf>
    <xf numFmtId="0" fontId="5" fillId="4" borderId="0" xfId="0" applyNumberFormat="1" applyFont="1" applyFill="1" applyAlignment="1">
      <alignment horizontal="center"/>
    </xf>
    <xf numFmtId="0" fontId="6" fillId="9" borderId="0" xfId="0" applyNumberFormat="1" applyFont="1" applyFill="1" applyAlignment="1">
      <alignment horizontal="center" wrapText="1"/>
    </xf>
    <xf numFmtId="0" fontId="6" fillId="10" borderId="0" xfId="0" applyNumberFormat="1" applyFont="1" applyFill="1" applyAlignment="1">
      <alignment horizontal="center" wrapText="1"/>
    </xf>
    <xf numFmtId="0" fontId="6" fillId="11" borderId="0" xfId="0" applyNumberFormat="1" applyFont="1" applyFill="1" applyAlignment="1">
      <alignment horizontal="center" wrapText="1"/>
    </xf>
    <xf numFmtId="0" fontId="6" fillId="5" borderId="2" xfId="0" applyNumberFormat="1" applyFont="1" applyFill="1" applyBorder="1" applyAlignment="1">
      <alignment horizontal="center" wrapText="1"/>
    </xf>
    <xf numFmtId="0" fontId="0" fillId="0" borderId="2" xfId="0" applyFont="1" applyBorder="1" applyAlignment="1"/>
    <xf numFmtId="0" fontId="2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0" fillId="15" borderId="0" xfId="2" applyNumberFormat="1" applyFont="1" applyFill="1" applyAlignment="1">
      <alignment horizontal="center"/>
    </xf>
    <xf numFmtId="0" fontId="12" fillId="0" borderId="0" xfId="2" applyNumberFormat="1"/>
    <xf numFmtId="0" fontId="11" fillId="16" borderId="0" xfId="2" applyNumberFormat="1" applyFont="1" applyFill="1" applyAlignment="1">
      <alignment horizontal="center"/>
    </xf>
    <xf numFmtId="0" fontId="12" fillId="0" borderId="0" xfId="2" applyNumberFormat="1"/>
    <xf numFmtId="0" fontId="9" fillId="0" borderId="0" xfId="2" applyNumberFormat="1" applyFont="1"/>
    <xf numFmtId="0" fontId="11" fillId="15" borderId="0" xfId="2" applyNumberFormat="1" applyFont="1" applyFill="1" applyAlignment="1">
      <alignment horizontal="center"/>
    </xf>
    <xf numFmtId="0" fontId="10" fillId="0" borderId="0" xfId="2" applyNumberFormat="1" applyFont="1"/>
    <xf numFmtId="0" fontId="12" fillId="0" borderId="0" xfId="2" applyNumberFormat="1"/>
    <xf numFmtId="0" fontId="9" fillId="0" borderId="0" xfId="2" applyNumberFormat="1" applyFont="1"/>
    <xf numFmtId="0" fontId="11" fillId="15" borderId="0" xfId="2" applyNumberFormat="1" applyFont="1" applyFill="1" applyAlignment="1">
      <alignment horizontal="center"/>
    </xf>
    <xf numFmtId="0" fontId="10" fillId="0" borderId="0" xfId="2" applyNumberFormat="1" applyFont="1"/>
    <xf numFmtId="0" fontId="11" fillId="16" borderId="0" xfId="2" applyNumberFormat="1" applyFont="1" applyFill="1" applyAlignment="1">
      <alignment horizontal="center"/>
    </xf>
  </cellXfs>
  <cellStyles count="3">
    <cellStyle name="Normal" xfId="0" builtinId="0"/>
    <cellStyle name="Normal 2" xfId="1" xr:uid="{B1C8B51F-7B4E-4310-9D84-FB87D41B0DE0}"/>
    <cellStyle name="Normal 3" xfId="2" xr:uid="{2058BA5E-1040-4EAD-9DE2-AC9692929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'Project plan'!$B$6:$B$26</c:f>
              <c:strCache>
                <c:ptCount val="21"/>
                <c:pt idx="0">
                  <c:v>Dizajn</c:v>
                </c:pt>
                <c:pt idx="1">
                  <c:v>Kodiranje</c:v>
                </c:pt>
                <c:pt idx="2">
                  <c:v>Testiranje</c:v>
                </c:pt>
                <c:pt idx="3">
                  <c:v>Implementacija</c:v>
                </c:pt>
                <c:pt idx="5">
                  <c:v>Korisnika i aplikacije</c:v>
                </c:pt>
                <c:pt idx="6">
                  <c:v>Aplikacije i baze podataka</c:v>
                </c:pt>
                <c:pt idx="7">
                  <c:v>Testiranje</c:v>
                </c:pt>
                <c:pt idx="8">
                  <c:v>Implementacija</c:v>
                </c:pt>
                <c:pt idx="10">
                  <c:v>Istraživanje tržišta</c:v>
                </c:pt>
                <c:pt idx="11">
                  <c:v>Sklapanje ugovora</c:v>
                </c:pt>
                <c:pt idx="13">
                  <c:v>Izrada reklamnih postera</c:v>
                </c:pt>
                <c:pt idx="14">
                  <c:v>Reklama za medije</c:v>
                </c:pt>
                <c:pt idx="16">
                  <c:v>Implementacija</c:v>
                </c:pt>
                <c:pt idx="17">
                  <c:v>Popravljanje bugova</c:v>
                </c:pt>
                <c:pt idx="18">
                  <c:v>Detaljno izvješće</c:v>
                </c:pt>
                <c:pt idx="20">
                  <c:v>Upload aplikacije</c:v>
                </c:pt>
              </c:strCache>
            </c:strRef>
          </c:cat>
          <c:val>
            <c:numRef>
              <c:f>'Project plan'!$E$6:$E$26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40</c:v>
                </c:pt>
                <c:pt idx="5">
                  <c:v>25</c:v>
                </c:pt>
                <c:pt idx="6">
                  <c:v>28</c:v>
                </c:pt>
                <c:pt idx="7">
                  <c:v>41</c:v>
                </c:pt>
                <c:pt idx="8">
                  <c:v>48</c:v>
                </c:pt>
                <c:pt idx="10">
                  <c:v>41</c:v>
                </c:pt>
                <c:pt idx="11">
                  <c:v>58</c:v>
                </c:pt>
                <c:pt idx="13">
                  <c:v>52</c:v>
                </c:pt>
                <c:pt idx="14">
                  <c:v>58</c:v>
                </c:pt>
                <c:pt idx="16">
                  <c:v>63</c:v>
                </c:pt>
                <c:pt idx="17">
                  <c:v>71</c:v>
                </c:pt>
                <c:pt idx="18">
                  <c:v>77</c:v>
                </c:pt>
                <c:pt idx="20">
                  <c:v>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'Project plan'!$B$6:$B$26</c:f>
              <c:strCache>
                <c:ptCount val="21"/>
                <c:pt idx="0">
                  <c:v>Dizajn</c:v>
                </c:pt>
                <c:pt idx="1">
                  <c:v>Kodiranje</c:v>
                </c:pt>
                <c:pt idx="2">
                  <c:v>Testiranje</c:v>
                </c:pt>
                <c:pt idx="3">
                  <c:v>Implementacija</c:v>
                </c:pt>
                <c:pt idx="5">
                  <c:v>Korisnika i aplikacije</c:v>
                </c:pt>
                <c:pt idx="6">
                  <c:v>Aplikacije i baze podataka</c:v>
                </c:pt>
                <c:pt idx="7">
                  <c:v>Testiranje</c:v>
                </c:pt>
                <c:pt idx="8">
                  <c:v>Implementacija</c:v>
                </c:pt>
                <c:pt idx="10">
                  <c:v>Istraživanje tržišta</c:v>
                </c:pt>
                <c:pt idx="11">
                  <c:v>Sklapanje ugovora</c:v>
                </c:pt>
                <c:pt idx="13">
                  <c:v>Izrada reklamnih postera</c:v>
                </c:pt>
                <c:pt idx="14">
                  <c:v>Reklama za medije</c:v>
                </c:pt>
                <c:pt idx="16">
                  <c:v>Implementacija</c:v>
                </c:pt>
                <c:pt idx="17">
                  <c:v>Popravljanje bugova</c:v>
                </c:pt>
                <c:pt idx="18">
                  <c:v>Detaljno izvješće</c:v>
                </c:pt>
                <c:pt idx="20">
                  <c:v>Upload aplikacije</c:v>
                </c:pt>
              </c:strCache>
            </c:strRef>
          </c:cat>
          <c:val>
            <c:numRef>
              <c:f>'Project plan'!$F$6:$F$26</c:f>
              <c:numCache>
                <c:formatCode>General</c:formatCode>
                <c:ptCount val="21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6</c:v>
                </c:pt>
                <c:pt idx="5">
                  <c:v>11</c:v>
                </c:pt>
                <c:pt idx="6">
                  <c:v>16</c:v>
                </c:pt>
                <c:pt idx="7">
                  <c:v>6</c:v>
                </c:pt>
                <c:pt idx="8">
                  <c:v>6</c:v>
                </c:pt>
                <c:pt idx="10">
                  <c:v>21</c:v>
                </c:pt>
                <c:pt idx="11">
                  <c:v>6</c:v>
                </c:pt>
                <c:pt idx="13">
                  <c:v>11</c:v>
                </c:pt>
                <c:pt idx="14">
                  <c:v>6</c:v>
                </c:pt>
                <c:pt idx="16">
                  <c:v>11</c:v>
                </c:pt>
                <c:pt idx="17">
                  <c:v>11</c:v>
                </c:pt>
                <c:pt idx="18">
                  <c:v>5</c:v>
                </c:pt>
                <c:pt idx="2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'Project plan'!$B$6:$B$26</c:f>
              <c:strCache>
                <c:ptCount val="21"/>
                <c:pt idx="0">
                  <c:v>Dizajn</c:v>
                </c:pt>
                <c:pt idx="1">
                  <c:v>Kodiranje</c:v>
                </c:pt>
                <c:pt idx="2">
                  <c:v>Testiranje</c:v>
                </c:pt>
                <c:pt idx="3">
                  <c:v>Implementacija</c:v>
                </c:pt>
                <c:pt idx="5">
                  <c:v>Korisnika i aplikacije</c:v>
                </c:pt>
                <c:pt idx="6">
                  <c:v>Aplikacije i baze podataka</c:v>
                </c:pt>
                <c:pt idx="7">
                  <c:v>Testiranje</c:v>
                </c:pt>
                <c:pt idx="8">
                  <c:v>Implementacija</c:v>
                </c:pt>
                <c:pt idx="10">
                  <c:v>Istraživanje tržišta</c:v>
                </c:pt>
                <c:pt idx="11">
                  <c:v>Sklapanje ugovora</c:v>
                </c:pt>
                <c:pt idx="13">
                  <c:v>Izrada reklamnih postera</c:v>
                </c:pt>
                <c:pt idx="14">
                  <c:v>Reklama za medije</c:v>
                </c:pt>
                <c:pt idx="16">
                  <c:v>Implementacija</c:v>
                </c:pt>
                <c:pt idx="17">
                  <c:v>Popravljanje bugova</c:v>
                </c:pt>
                <c:pt idx="18">
                  <c:v>Detaljno izvješće</c:v>
                </c:pt>
                <c:pt idx="20">
                  <c:v>Upload aplikacije</c:v>
                </c:pt>
              </c:strCache>
            </c:strRef>
          </c:cat>
          <c:val>
            <c:numRef>
              <c:f>'Project plan'!$E$6:$E$26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40</c:v>
                </c:pt>
                <c:pt idx="5">
                  <c:v>25</c:v>
                </c:pt>
                <c:pt idx="6">
                  <c:v>28</c:v>
                </c:pt>
                <c:pt idx="7">
                  <c:v>41</c:v>
                </c:pt>
                <c:pt idx="8">
                  <c:v>48</c:v>
                </c:pt>
                <c:pt idx="10">
                  <c:v>41</c:v>
                </c:pt>
                <c:pt idx="11">
                  <c:v>58</c:v>
                </c:pt>
                <c:pt idx="13">
                  <c:v>52</c:v>
                </c:pt>
                <c:pt idx="14">
                  <c:v>58</c:v>
                </c:pt>
                <c:pt idx="16">
                  <c:v>63</c:v>
                </c:pt>
                <c:pt idx="17">
                  <c:v>71</c:v>
                </c:pt>
                <c:pt idx="18">
                  <c:v>77</c:v>
                </c:pt>
                <c:pt idx="20">
                  <c:v>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116-4D50-ABA1-2F61F9EBECF8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'Project plan'!$B$6:$B$26</c:f>
              <c:strCache>
                <c:ptCount val="21"/>
                <c:pt idx="0">
                  <c:v>Dizajn</c:v>
                </c:pt>
                <c:pt idx="1">
                  <c:v>Kodiranje</c:v>
                </c:pt>
                <c:pt idx="2">
                  <c:v>Testiranje</c:v>
                </c:pt>
                <c:pt idx="3">
                  <c:v>Implementacija</c:v>
                </c:pt>
                <c:pt idx="5">
                  <c:v>Korisnika i aplikacije</c:v>
                </c:pt>
                <c:pt idx="6">
                  <c:v>Aplikacije i baze podataka</c:v>
                </c:pt>
                <c:pt idx="7">
                  <c:v>Testiranje</c:v>
                </c:pt>
                <c:pt idx="8">
                  <c:v>Implementacija</c:v>
                </c:pt>
                <c:pt idx="10">
                  <c:v>Istraživanje tržišta</c:v>
                </c:pt>
                <c:pt idx="11">
                  <c:v>Sklapanje ugovora</c:v>
                </c:pt>
                <c:pt idx="13">
                  <c:v>Izrada reklamnih postera</c:v>
                </c:pt>
                <c:pt idx="14">
                  <c:v>Reklama za medije</c:v>
                </c:pt>
                <c:pt idx="16">
                  <c:v>Implementacija</c:v>
                </c:pt>
                <c:pt idx="17">
                  <c:v>Popravljanje bugova</c:v>
                </c:pt>
                <c:pt idx="18">
                  <c:v>Detaljno izvješće</c:v>
                </c:pt>
                <c:pt idx="20">
                  <c:v>Upload aplikacije</c:v>
                </c:pt>
              </c:strCache>
            </c:strRef>
          </c:cat>
          <c:val>
            <c:numRef>
              <c:f>'Project plan'!$F$6:$F$26</c:f>
              <c:numCache>
                <c:formatCode>General</c:formatCode>
                <c:ptCount val="21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6</c:v>
                </c:pt>
                <c:pt idx="5">
                  <c:v>11</c:v>
                </c:pt>
                <c:pt idx="6">
                  <c:v>16</c:v>
                </c:pt>
                <c:pt idx="7">
                  <c:v>6</c:v>
                </c:pt>
                <c:pt idx="8">
                  <c:v>6</c:v>
                </c:pt>
                <c:pt idx="10">
                  <c:v>21</c:v>
                </c:pt>
                <c:pt idx="11">
                  <c:v>6</c:v>
                </c:pt>
                <c:pt idx="13">
                  <c:v>11</c:v>
                </c:pt>
                <c:pt idx="14">
                  <c:v>6</c:v>
                </c:pt>
                <c:pt idx="16">
                  <c:v>11</c:v>
                </c:pt>
                <c:pt idx="17">
                  <c:v>11</c:v>
                </c:pt>
                <c:pt idx="18">
                  <c:v>5</c:v>
                </c:pt>
                <c:pt idx="2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116-4D50-ABA1-2F61F9EB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99394</xdr:colOff>
      <xdr:row>1</xdr:row>
      <xdr:rowOff>116443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114300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2D0064D-4C8C-42BD-BA23-077AEB4C9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68AA-F280-4C01-8859-F3BFF5A86B99}">
  <dimension ref="A1:D17"/>
  <sheetViews>
    <sheetView tabSelected="1" workbookViewId="0">
      <selection activeCell="E32" sqref="E32"/>
    </sheetView>
  </sheetViews>
  <sheetFormatPr defaultRowHeight="12.75" x14ac:dyDescent="0.2"/>
  <cols>
    <col min="2" max="2" width="19.7109375" bestFit="1" customWidth="1"/>
    <col min="3" max="3" width="14.85546875" bestFit="1" customWidth="1"/>
    <col min="4" max="4" width="12.7109375" bestFit="1" customWidth="1"/>
  </cols>
  <sheetData>
    <row r="1" spans="1:4" x14ac:dyDescent="0.2">
      <c r="A1" s="21" t="s">
        <v>49</v>
      </c>
      <c r="B1" s="21" t="s">
        <v>50</v>
      </c>
      <c r="C1" s="21" t="s">
        <v>51</v>
      </c>
      <c r="D1" s="21" t="s">
        <v>52</v>
      </c>
    </row>
    <row r="2" spans="1:4" x14ac:dyDescent="0.2">
      <c r="A2" s="22" t="s">
        <v>26</v>
      </c>
      <c r="B2" s="23">
        <v>10</v>
      </c>
      <c r="C2" s="23">
        <v>10</v>
      </c>
      <c r="D2" s="23"/>
    </row>
    <row r="3" spans="1:4" x14ac:dyDescent="0.2">
      <c r="A3" s="24" t="s">
        <v>28</v>
      </c>
      <c r="B3" s="25">
        <v>20</v>
      </c>
      <c r="C3" s="25">
        <v>15</v>
      </c>
      <c r="D3" s="24" t="s">
        <v>26</v>
      </c>
    </row>
    <row r="4" spans="1:4" x14ac:dyDescent="0.2">
      <c r="A4" s="22" t="s">
        <v>30</v>
      </c>
      <c r="B4" s="23">
        <v>5</v>
      </c>
      <c r="C4" s="23">
        <v>10</v>
      </c>
      <c r="D4" s="22" t="s">
        <v>28</v>
      </c>
    </row>
    <row r="5" spans="1:4" x14ac:dyDescent="0.2">
      <c r="A5" s="24" t="s">
        <v>31</v>
      </c>
      <c r="B5" s="25">
        <v>5</v>
      </c>
      <c r="C5" s="25">
        <v>5</v>
      </c>
      <c r="D5" s="24" t="s">
        <v>30</v>
      </c>
    </row>
    <row r="6" spans="1:4" x14ac:dyDescent="0.2">
      <c r="A6" s="22" t="s">
        <v>27</v>
      </c>
      <c r="B6" s="23">
        <v>15</v>
      </c>
      <c r="C6" s="23">
        <v>10</v>
      </c>
      <c r="D6" s="22" t="s">
        <v>28</v>
      </c>
    </row>
    <row r="7" spans="1:4" x14ac:dyDescent="0.2">
      <c r="A7" s="24" t="s">
        <v>33</v>
      </c>
      <c r="B7" s="25">
        <v>20</v>
      </c>
      <c r="C7" s="25">
        <v>15</v>
      </c>
      <c r="D7" s="24" t="s">
        <v>27</v>
      </c>
    </row>
    <row r="8" spans="1:4" x14ac:dyDescent="0.2">
      <c r="A8" s="22" t="s">
        <v>29</v>
      </c>
      <c r="B8" s="23">
        <v>5</v>
      </c>
      <c r="C8" s="23">
        <v>5</v>
      </c>
      <c r="D8" s="22" t="s">
        <v>33</v>
      </c>
    </row>
    <row r="9" spans="1:4" x14ac:dyDescent="0.2">
      <c r="A9" s="24" t="s">
        <v>34</v>
      </c>
      <c r="B9" s="25">
        <v>5</v>
      </c>
      <c r="C9" s="25">
        <v>5</v>
      </c>
      <c r="D9" s="24" t="s">
        <v>29</v>
      </c>
    </row>
    <row r="10" spans="1:4" x14ac:dyDescent="0.2">
      <c r="A10" s="22" t="s">
        <v>35</v>
      </c>
      <c r="B10" s="23">
        <v>15</v>
      </c>
      <c r="C10" s="23">
        <v>20</v>
      </c>
      <c r="D10" s="23"/>
    </row>
    <row r="11" spans="1:4" x14ac:dyDescent="0.2">
      <c r="A11" s="24" t="s">
        <v>36</v>
      </c>
      <c r="B11" s="25">
        <v>5</v>
      </c>
      <c r="C11" s="25">
        <v>5</v>
      </c>
      <c r="D11" s="24" t="s">
        <v>35</v>
      </c>
    </row>
    <row r="12" spans="1:4" x14ac:dyDescent="0.2">
      <c r="A12" s="22" t="s">
        <v>37</v>
      </c>
      <c r="B12" s="23">
        <v>5</v>
      </c>
      <c r="C12" s="23">
        <v>10</v>
      </c>
      <c r="D12" s="22" t="s">
        <v>53</v>
      </c>
    </row>
    <row r="13" spans="1:4" x14ac:dyDescent="0.2">
      <c r="A13" s="24" t="s">
        <v>32</v>
      </c>
      <c r="B13" s="25">
        <v>5</v>
      </c>
      <c r="C13" s="25">
        <v>5</v>
      </c>
      <c r="D13" s="24" t="s">
        <v>26</v>
      </c>
    </row>
    <row r="14" spans="1:4" x14ac:dyDescent="0.2">
      <c r="A14" s="22" t="s">
        <v>38</v>
      </c>
      <c r="B14" s="23">
        <v>10</v>
      </c>
      <c r="C14" s="23">
        <v>10</v>
      </c>
      <c r="D14" s="22" t="s">
        <v>54</v>
      </c>
    </row>
    <row r="15" spans="1:4" x14ac:dyDescent="0.2">
      <c r="A15" s="24" t="s">
        <v>39</v>
      </c>
      <c r="B15" s="25">
        <v>15</v>
      </c>
      <c r="C15" s="25">
        <v>10</v>
      </c>
      <c r="D15" s="24" t="s">
        <v>38</v>
      </c>
    </row>
    <row r="16" spans="1:4" x14ac:dyDescent="0.2">
      <c r="A16" s="22" t="s">
        <v>40</v>
      </c>
      <c r="B16" s="23">
        <v>5</v>
      </c>
      <c r="C16" s="23">
        <v>5</v>
      </c>
      <c r="D16" s="22" t="s">
        <v>39</v>
      </c>
    </row>
    <row r="17" spans="1:4" x14ac:dyDescent="0.2">
      <c r="A17" s="24" t="s">
        <v>41</v>
      </c>
      <c r="B17" s="25">
        <v>20</v>
      </c>
      <c r="C17" s="25">
        <v>5</v>
      </c>
      <c r="D17" s="2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37"/>
  <sheetViews>
    <sheetView showGridLines="0" zoomScale="115" zoomScaleNormal="115" workbookViewId="0">
      <selection activeCell="D31" sqref="D31"/>
    </sheetView>
  </sheetViews>
  <sheetFormatPr defaultColWidth="14.42578125" defaultRowHeight="15.75" customHeight="1" x14ac:dyDescent="0.2"/>
  <cols>
    <col min="1" max="1" width="4" customWidth="1"/>
    <col min="2" max="2" width="35.85546875" customWidth="1"/>
    <col min="3" max="6" width="12.28515625" customWidth="1"/>
    <col min="7" max="7" width="19.710937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17" width="4.42578125" customWidth="1"/>
    <col min="18" max="18" width="16.5703125" customWidth="1"/>
    <col min="19" max="19" width="7.7109375" customWidth="1"/>
    <col min="20" max="22" width="4.42578125" customWidth="1"/>
    <col min="23" max="23" width="12.140625" customWidth="1"/>
    <col min="24" max="27" width="4.42578125" customWidth="1"/>
    <col min="28" max="28" width="15.7109375" customWidth="1"/>
    <col min="29" max="32" width="4.42578125" customWidth="1"/>
    <col min="33" max="34" width="7.28515625" customWidth="1"/>
  </cols>
  <sheetData>
    <row r="1" spans="1:34" ht="1.5" customHeight="1" x14ac:dyDescent="0.2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">
      <c r="A2" s="4" t="s">
        <v>4</v>
      </c>
      <c r="B2" s="1"/>
      <c r="C2" s="1"/>
      <c r="E2" s="4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" x14ac:dyDescent="0.25">
      <c r="A3" s="35"/>
      <c r="B3" s="35" t="s">
        <v>0</v>
      </c>
      <c r="C3" s="35" t="s">
        <v>1</v>
      </c>
      <c r="D3" s="35" t="s">
        <v>2</v>
      </c>
      <c r="E3" s="35" t="s">
        <v>5</v>
      </c>
      <c r="F3" s="35" t="s">
        <v>6</v>
      </c>
      <c r="G3" s="35" t="s">
        <v>3</v>
      </c>
      <c r="H3" s="35" t="s">
        <v>42</v>
      </c>
      <c r="I3" s="5"/>
    </row>
    <row r="4" spans="1:34" ht="15" x14ac:dyDescent="0.25">
      <c r="A4" s="36"/>
      <c r="B4" s="36"/>
      <c r="C4" s="36"/>
      <c r="D4" s="36"/>
      <c r="E4" s="36"/>
      <c r="F4" s="36"/>
      <c r="G4" s="36"/>
      <c r="H4" s="35"/>
      <c r="I4" s="5"/>
      <c r="J4" s="5"/>
      <c r="K4" s="5"/>
      <c r="L4" s="6"/>
      <c r="M4" s="5"/>
      <c r="N4" s="5"/>
      <c r="O4" s="5"/>
      <c r="P4" s="5"/>
      <c r="Q4" s="6"/>
      <c r="R4" s="5"/>
      <c r="S4" s="5"/>
      <c r="T4" s="5"/>
      <c r="U4" s="5"/>
      <c r="V4" s="6"/>
      <c r="W4" s="5"/>
      <c r="X4" s="5"/>
      <c r="Y4" s="5"/>
      <c r="Z4" s="5"/>
      <c r="AA4" s="6"/>
      <c r="AB4" s="5"/>
      <c r="AC4" s="5"/>
      <c r="AD4" s="5"/>
      <c r="AE4" s="5"/>
      <c r="AF4" s="6"/>
      <c r="AG4" s="5"/>
      <c r="AH4" s="5"/>
    </row>
    <row r="5" spans="1:34" x14ac:dyDescent="0.25">
      <c r="A5" s="7" t="s">
        <v>8</v>
      </c>
      <c r="B5" s="3"/>
      <c r="C5" s="3"/>
      <c r="D5" s="3"/>
      <c r="E5" s="3"/>
      <c r="F5" s="3"/>
      <c r="G5" s="3"/>
      <c r="H5" s="3"/>
      <c r="I5" s="8"/>
      <c r="J5" s="9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" x14ac:dyDescent="0.25">
      <c r="A6" s="19" t="s">
        <v>26</v>
      </c>
      <c r="B6" s="11" t="s">
        <v>15</v>
      </c>
      <c r="C6" s="16">
        <v>43565</v>
      </c>
      <c r="D6" s="17">
        <v>43575</v>
      </c>
      <c r="E6" s="12">
        <f t="shared" ref="E6:E9" si="0">INT(C6)-INT($C$6)</f>
        <v>0</v>
      </c>
      <c r="F6" s="15">
        <f>DATEDIF(C6,D6,"d")+1</f>
        <v>11</v>
      </c>
      <c r="G6" s="11" t="s">
        <v>43</v>
      </c>
      <c r="H6" s="26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5" x14ac:dyDescent="0.25">
      <c r="A7" s="19" t="s">
        <v>28</v>
      </c>
      <c r="B7" s="11" t="s">
        <v>16</v>
      </c>
      <c r="C7" s="16">
        <v>43577</v>
      </c>
      <c r="D7" s="17">
        <v>43592</v>
      </c>
      <c r="E7" s="12">
        <f t="shared" si="0"/>
        <v>12</v>
      </c>
      <c r="F7" s="15">
        <f t="shared" ref="F7:F20" si="1">DATEDIF(C7,D7,"d")+1</f>
        <v>16</v>
      </c>
      <c r="G7" s="11" t="s">
        <v>56</v>
      </c>
      <c r="H7" s="27">
        <v>14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5" x14ac:dyDescent="0.25">
      <c r="A8" s="19" t="s">
        <v>30</v>
      </c>
      <c r="B8" s="11" t="s">
        <v>17</v>
      </c>
      <c r="C8" s="16">
        <v>43590</v>
      </c>
      <c r="D8" s="17">
        <v>43600</v>
      </c>
      <c r="E8" s="12">
        <f t="shared" si="0"/>
        <v>25</v>
      </c>
      <c r="F8" s="15">
        <f t="shared" si="1"/>
        <v>11</v>
      </c>
      <c r="G8" s="11" t="s">
        <v>44</v>
      </c>
      <c r="H8" s="26">
        <v>11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5" x14ac:dyDescent="0.25">
      <c r="A9" s="19" t="s">
        <v>31</v>
      </c>
      <c r="B9" s="11" t="s">
        <v>18</v>
      </c>
      <c r="C9" s="16">
        <v>43605</v>
      </c>
      <c r="D9" s="17">
        <v>43610</v>
      </c>
      <c r="E9" s="12">
        <f t="shared" si="0"/>
        <v>40</v>
      </c>
      <c r="F9" s="15">
        <f t="shared" si="1"/>
        <v>6</v>
      </c>
      <c r="G9" s="11" t="s">
        <v>46</v>
      </c>
      <c r="H9" s="28">
        <v>3</v>
      </c>
    </row>
    <row r="10" spans="1:34" x14ac:dyDescent="0.25">
      <c r="A10" s="20" t="s">
        <v>9</v>
      </c>
      <c r="B10" s="13"/>
      <c r="C10" s="18"/>
      <c r="D10" s="18"/>
      <c r="E10" s="13"/>
      <c r="F10" s="13"/>
      <c r="G10" s="13"/>
      <c r="H10" s="29"/>
    </row>
    <row r="11" spans="1:34" ht="15" x14ac:dyDescent="0.25">
      <c r="A11" s="19" t="s">
        <v>27</v>
      </c>
      <c r="B11" s="11" t="s">
        <v>19</v>
      </c>
      <c r="C11" s="16">
        <v>43590</v>
      </c>
      <c r="D11" s="17">
        <v>43600</v>
      </c>
      <c r="E11" s="12">
        <f t="shared" ref="E11:E14" si="2">INT(C11)-INT($C$6)</f>
        <v>25</v>
      </c>
      <c r="F11" s="15">
        <f t="shared" si="1"/>
        <v>11</v>
      </c>
      <c r="G11" s="11" t="s">
        <v>57</v>
      </c>
      <c r="H11" s="30">
        <v>11</v>
      </c>
    </row>
    <row r="12" spans="1:34" ht="15" x14ac:dyDescent="0.25">
      <c r="A12" s="19" t="s">
        <v>33</v>
      </c>
      <c r="B12" s="11" t="s">
        <v>20</v>
      </c>
      <c r="C12" s="16">
        <v>43593</v>
      </c>
      <c r="D12" s="17">
        <v>43608</v>
      </c>
      <c r="E12" s="12">
        <f t="shared" si="2"/>
        <v>28</v>
      </c>
      <c r="F12" s="15">
        <f t="shared" si="1"/>
        <v>16</v>
      </c>
      <c r="G12" s="11" t="s">
        <v>47</v>
      </c>
      <c r="H12" s="31">
        <v>16</v>
      </c>
    </row>
    <row r="13" spans="1:34" ht="15" x14ac:dyDescent="0.25">
      <c r="A13" s="19" t="s">
        <v>29</v>
      </c>
      <c r="B13" s="11" t="s">
        <v>17</v>
      </c>
      <c r="C13" s="16">
        <v>43606</v>
      </c>
      <c r="D13" s="17">
        <v>43611</v>
      </c>
      <c r="E13" s="12">
        <f t="shared" si="2"/>
        <v>41</v>
      </c>
      <c r="F13" s="15">
        <f t="shared" si="1"/>
        <v>6</v>
      </c>
      <c r="G13" s="11" t="s">
        <v>44</v>
      </c>
      <c r="H13" s="32">
        <v>6</v>
      </c>
    </row>
    <row r="14" spans="1:34" ht="15" x14ac:dyDescent="0.25">
      <c r="A14" s="19" t="s">
        <v>34</v>
      </c>
      <c r="B14" s="11" t="s">
        <v>18</v>
      </c>
      <c r="C14" s="16">
        <v>43613</v>
      </c>
      <c r="D14" s="17">
        <v>43618</v>
      </c>
      <c r="E14" s="12">
        <f t="shared" si="2"/>
        <v>48</v>
      </c>
      <c r="F14" s="15">
        <f t="shared" si="1"/>
        <v>6</v>
      </c>
      <c r="G14" s="11" t="s">
        <v>45</v>
      </c>
      <c r="H14" s="32">
        <v>6</v>
      </c>
    </row>
    <row r="15" spans="1:34" x14ac:dyDescent="0.25">
      <c r="A15" s="20" t="s">
        <v>7</v>
      </c>
      <c r="B15" s="13"/>
      <c r="C15" s="18"/>
      <c r="D15" s="18"/>
      <c r="E15" s="13"/>
      <c r="F15" s="13"/>
      <c r="G15" s="13"/>
      <c r="H15" s="29"/>
    </row>
    <row r="16" spans="1:34" ht="15" x14ac:dyDescent="0.25">
      <c r="A16" s="19" t="s">
        <v>35</v>
      </c>
      <c r="B16" s="11" t="s">
        <v>13</v>
      </c>
      <c r="C16" s="16">
        <v>43606</v>
      </c>
      <c r="D16" s="16">
        <v>43626</v>
      </c>
      <c r="E16" s="12">
        <f t="shared" ref="E16:E17" si="3">INT(C16)-INT($C$6)</f>
        <v>41</v>
      </c>
      <c r="F16" s="15">
        <f t="shared" si="1"/>
        <v>21</v>
      </c>
      <c r="G16" s="11" t="s">
        <v>46</v>
      </c>
      <c r="H16" s="32">
        <v>21</v>
      </c>
    </row>
    <row r="17" spans="1:8" ht="15" x14ac:dyDescent="0.25">
      <c r="A17" s="19" t="s">
        <v>36</v>
      </c>
      <c r="B17" s="11" t="s">
        <v>14</v>
      </c>
      <c r="C17" s="16">
        <v>43623</v>
      </c>
      <c r="D17" s="16">
        <v>43628</v>
      </c>
      <c r="E17" s="12">
        <f t="shared" si="3"/>
        <v>58</v>
      </c>
      <c r="F17" s="15">
        <f t="shared" si="1"/>
        <v>6</v>
      </c>
      <c r="G17" s="11" t="s">
        <v>46</v>
      </c>
      <c r="H17" s="32">
        <v>6</v>
      </c>
    </row>
    <row r="18" spans="1:8" x14ac:dyDescent="0.25">
      <c r="A18" s="20" t="s">
        <v>10</v>
      </c>
      <c r="B18" s="13"/>
      <c r="C18" s="18"/>
      <c r="D18" s="18"/>
      <c r="E18" s="13"/>
      <c r="F18" s="13"/>
      <c r="G18" s="13"/>
      <c r="H18" s="29"/>
    </row>
    <row r="19" spans="1:8" ht="15" x14ac:dyDescent="0.25">
      <c r="A19" s="19" t="s">
        <v>37</v>
      </c>
      <c r="B19" s="11" t="s">
        <v>21</v>
      </c>
      <c r="C19" s="16">
        <v>43617</v>
      </c>
      <c r="D19" s="16">
        <v>43627</v>
      </c>
      <c r="E19" s="12">
        <f t="shared" ref="E19:E20" si="4">INT(C19)-INT($C$6)</f>
        <v>52</v>
      </c>
      <c r="F19" s="15">
        <f t="shared" si="1"/>
        <v>11</v>
      </c>
      <c r="G19" s="11" t="s">
        <v>58</v>
      </c>
      <c r="H19" s="32">
        <v>11</v>
      </c>
    </row>
    <row r="20" spans="1:8" ht="15" x14ac:dyDescent="0.25">
      <c r="A20" s="19" t="s">
        <v>32</v>
      </c>
      <c r="B20" s="11" t="s">
        <v>22</v>
      </c>
      <c r="C20" s="16">
        <v>43623</v>
      </c>
      <c r="D20" s="16">
        <v>43628</v>
      </c>
      <c r="E20" s="12">
        <f t="shared" si="4"/>
        <v>58</v>
      </c>
      <c r="F20" s="15">
        <f t="shared" si="1"/>
        <v>6</v>
      </c>
      <c r="G20" s="11" t="s">
        <v>45</v>
      </c>
      <c r="H20" s="32">
        <v>6</v>
      </c>
    </row>
    <row r="21" spans="1:8" ht="15.75" customHeight="1" x14ac:dyDescent="0.25">
      <c r="A21" s="20" t="s">
        <v>11</v>
      </c>
      <c r="B21" s="13"/>
      <c r="C21" s="18"/>
      <c r="D21" s="18"/>
      <c r="E21" s="13"/>
      <c r="F21" s="13"/>
      <c r="G21" s="13"/>
      <c r="H21" s="29"/>
    </row>
    <row r="22" spans="1:8" ht="15.75" customHeight="1" x14ac:dyDescent="0.25">
      <c r="A22" s="19" t="s">
        <v>38</v>
      </c>
      <c r="B22" s="11" t="s">
        <v>18</v>
      </c>
      <c r="C22" s="16">
        <v>43628</v>
      </c>
      <c r="D22" s="16">
        <v>43638</v>
      </c>
      <c r="E22" s="12">
        <f t="shared" ref="E22:E24" si="5">INT(C22)-INT($C$6)</f>
        <v>63</v>
      </c>
      <c r="F22" s="15">
        <f t="shared" ref="F22:F24" si="6">DATEDIF(C22,D22,"d")+1</f>
        <v>11</v>
      </c>
      <c r="G22" s="11" t="s">
        <v>46</v>
      </c>
      <c r="H22" s="32">
        <v>11</v>
      </c>
    </row>
    <row r="23" spans="1:8" ht="15.75" customHeight="1" x14ac:dyDescent="0.25">
      <c r="A23" s="19" t="s">
        <v>39</v>
      </c>
      <c r="B23" s="11" t="s">
        <v>23</v>
      </c>
      <c r="C23" s="16">
        <v>43636</v>
      </c>
      <c r="D23" s="16">
        <v>43646</v>
      </c>
      <c r="E23" s="12">
        <f t="shared" si="5"/>
        <v>71</v>
      </c>
      <c r="F23" s="15">
        <f t="shared" si="6"/>
        <v>11</v>
      </c>
      <c r="G23" s="11" t="s">
        <v>59</v>
      </c>
      <c r="H23" s="32">
        <v>11</v>
      </c>
    </row>
    <row r="24" spans="1:8" ht="15.75" customHeight="1" x14ac:dyDescent="0.25">
      <c r="A24" s="19" t="s">
        <v>40</v>
      </c>
      <c r="B24" s="11" t="s">
        <v>24</v>
      </c>
      <c r="C24" s="16">
        <v>43642</v>
      </c>
      <c r="D24" s="16">
        <v>43646</v>
      </c>
      <c r="E24" s="12">
        <f t="shared" si="5"/>
        <v>77</v>
      </c>
      <c r="F24" s="15">
        <f t="shared" si="6"/>
        <v>5</v>
      </c>
      <c r="G24" s="11" t="s">
        <v>44</v>
      </c>
      <c r="H24" s="32">
        <v>5</v>
      </c>
    </row>
    <row r="25" spans="1:8" ht="15.75" customHeight="1" x14ac:dyDescent="0.25">
      <c r="A25" s="20" t="s">
        <v>12</v>
      </c>
      <c r="B25" s="13"/>
      <c r="C25" s="18"/>
      <c r="D25" s="18"/>
      <c r="E25" s="13"/>
      <c r="F25" s="13"/>
      <c r="G25" s="13"/>
      <c r="H25" s="29"/>
    </row>
    <row r="26" spans="1:8" ht="15" x14ac:dyDescent="0.25">
      <c r="A26" s="19" t="s">
        <v>41</v>
      </c>
      <c r="B26" s="11" t="s">
        <v>25</v>
      </c>
      <c r="C26" s="16">
        <v>43647</v>
      </c>
      <c r="D26" s="17">
        <v>43652</v>
      </c>
      <c r="E26" s="12">
        <f t="shared" ref="E26" si="7">INT(C26)-INT($C$6)</f>
        <v>82</v>
      </c>
      <c r="F26" s="15">
        <f t="shared" ref="F26" si="8">DATEDIF(C26,D26,"d")+1</f>
        <v>6</v>
      </c>
      <c r="G26" s="11" t="s">
        <v>48</v>
      </c>
      <c r="H26" s="32">
        <v>6</v>
      </c>
    </row>
    <row r="27" spans="1:8" ht="15" x14ac:dyDescent="0.25">
      <c r="F27" s="33">
        <f>SUM(F6:F26)</f>
        <v>160</v>
      </c>
      <c r="H27" s="34">
        <f>SUM(H6:H26)</f>
        <v>144</v>
      </c>
    </row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</sheetData>
  <mergeCells count="8">
    <mergeCell ref="A3:A4"/>
    <mergeCell ref="B3:B4"/>
    <mergeCell ref="E3:E4"/>
    <mergeCell ref="G3:G4"/>
    <mergeCell ref="F3:F4"/>
    <mergeCell ref="D3:D4"/>
    <mergeCell ref="C3:C4"/>
    <mergeCell ref="H3:H4"/>
  </mergeCells>
  <conditionalFormatting sqref="H19:H20 H11:H14 H6:H9 H16:H17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H22:H24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26">
    <cfRule type="colorScale" priority="6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6:D9 D11:D14 C26:D26" xr:uid="{00000000-0002-0000-0100-000000000000}">
      <formula1>OR(NOT(ISERROR(DATEVALUE(C6))), AND(ISNUMBER(C6), LEFT(CELL("format", C6))="D"))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D960-C030-4AE8-9A9D-41CAAC4EED8D}">
  <dimension ref="A1"/>
  <sheetViews>
    <sheetView workbookViewId="0">
      <selection sqref="A1:Y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A446-C056-4E22-BDCE-358CB3C5DCBD}">
  <sheetPr>
    <outlinePr summaryBelow="0" summaryRight="0"/>
  </sheetPr>
  <dimension ref="A1:EM31"/>
  <sheetViews>
    <sheetView showGridLines="0" zoomScale="55" zoomScaleNormal="55" workbookViewId="0">
      <selection activeCell="U26" sqref="U26"/>
    </sheetView>
  </sheetViews>
  <sheetFormatPr defaultColWidth="14.42578125" defaultRowHeight="15.75" customHeight="1" x14ac:dyDescent="0.2"/>
  <cols>
    <col min="1" max="1" width="4" style="14" customWidth="1"/>
    <col min="2" max="2" width="35.85546875" style="14" customWidth="1"/>
    <col min="3" max="3" width="9.42578125" style="14" customWidth="1"/>
    <col min="4" max="5" width="8.7109375" style="14" customWidth="1"/>
    <col min="6" max="11" width="7.5703125" style="14" bestFit="1" customWidth="1"/>
    <col min="12" max="16" width="8.5703125" style="14" bestFit="1" customWidth="1"/>
    <col min="17" max="20" width="7.5703125" style="14" bestFit="1" customWidth="1"/>
    <col min="21" max="21" width="5.28515625" style="14" customWidth="1"/>
    <col min="22" max="22" width="5" style="14" customWidth="1"/>
    <col min="23" max="23" width="4.85546875" style="14" customWidth="1"/>
    <col min="24" max="24" width="4.5703125" style="14" customWidth="1"/>
    <col min="25" max="25" width="5" style="14" customWidth="1"/>
    <col min="26" max="26" width="4.140625" style="14" customWidth="1"/>
    <col min="27" max="28" width="4.42578125" style="14" customWidth="1"/>
    <col min="29" max="29" width="4" style="14" customWidth="1"/>
    <col min="30" max="30" width="3.85546875" style="14" customWidth="1"/>
    <col min="31" max="16384" width="14.42578125" style="14"/>
  </cols>
  <sheetData>
    <row r="1" spans="1:143" ht="45" customHeight="1" x14ac:dyDescent="0.5">
      <c r="A1" s="41" t="s">
        <v>60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</row>
    <row r="2" spans="1:143" ht="15.75" customHeight="1" x14ac:dyDescent="0.25">
      <c r="A2" s="37" t="s">
        <v>61</v>
      </c>
      <c r="B2" s="38" t="s">
        <v>61</v>
      </c>
      <c r="C2" s="38" t="s">
        <v>61</v>
      </c>
      <c r="D2" s="38" t="s">
        <v>61</v>
      </c>
      <c r="E2" s="38" t="s">
        <v>61</v>
      </c>
      <c r="F2" s="38" t="s">
        <v>61</v>
      </c>
      <c r="G2" s="38" t="s">
        <v>61</v>
      </c>
      <c r="H2" s="38" t="s">
        <v>61</v>
      </c>
      <c r="I2" s="38" t="s">
        <v>61</v>
      </c>
      <c r="J2" s="38" t="s">
        <v>61</v>
      </c>
      <c r="K2" s="38" t="s">
        <v>61</v>
      </c>
      <c r="L2" s="38" t="s">
        <v>61</v>
      </c>
      <c r="M2" s="38" t="s">
        <v>61</v>
      </c>
      <c r="N2" s="38" t="s">
        <v>61</v>
      </c>
      <c r="O2" s="38" t="s">
        <v>61</v>
      </c>
      <c r="P2" s="38" t="s">
        <v>61</v>
      </c>
      <c r="Q2" s="38" t="s">
        <v>61</v>
      </c>
      <c r="R2" s="38" t="s">
        <v>61</v>
      </c>
      <c r="S2" s="38" t="s">
        <v>61</v>
      </c>
      <c r="T2" s="38" t="s">
        <v>61</v>
      </c>
      <c r="U2" s="38" t="s">
        <v>61</v>
      </c>
      <c r="V2" s="37" t="s">
        <v>62</v>
      </c>
      <c r="W2" s="38" t="s">
        <v>62</v>
      </c>
      <c r="X2" s="38" t="s">
        <v>62</v>
      </c>
      <c r="Y2" s="38" t="s">
        <v>62</v>
      </c>
      <c r="Z2" s="38" t="s">
        <v>62</v>
      </c>
      <c r="AA2" s="38" t="s">
        <v>62</v>
      </c>
      <c r="AB2" s="38" t="s">
        <v>62</v>
      </c>
      <c r="AC2" s="38" t="s">
        <v>62</v>
      </c>
      <c r="AD2" s="38" t="s">
        <v>62</v>
      </c>
      <c r="AE2" s="38" t="s">
        <v>62</v>
      </c>
      <c r="AF2" s="38" t="s">
        <v>62</v>
      </c>
      <c r="AG2" s="38" t="s">
        <v>62</v>
      </c>
      <c r="AH2" s="38" t="s">
        <v>62</v>
      </c>
      <c r="AI2" s="38" t="s">
        <v>62</v>
      </c>
      <c r="AJ2" s="38" t="s">
        <v>62</v>
      </c>
      <c r="AK2" s="38" t="s">
        <v>62</v>
      </c>
      <c r="AL2" s="38" t="s">
        <v>62</v>
      </c>
      <c r="AM2" s="38" t="s">
        <v>62</v>
      </c>
      <c r="AN2" s="38" t="s">
        <v>62</v>
      </c>
      <c r="AO2" s="38" t="s">
        <v>62</v>
      </c>
      <c r="AP2" s="38" t="s">
        <v>62</v>
      </c>
      <c r="AQ2" s="38" t="s">
        <v>62</v>
      </c>
      <c r="AR2" s="38" t="s">
        <v>62</v>
      </c>
      <c r="AS2" s="38" t="s">
        <v>62</v>
      </c>
      <c r="AT2" s="38" t="s">
        <v>62</v>
      </c>
      <c r="AU2" s="38" t="s">
        <v>62</v>
      </c>
      <c r="AV2" s="38" t="s">
        <v>62</v>
      </c>
      <c r="AW2" s="38" t="s">
        <v>62</v>
      </c>
      <c r="AX2" s="38" t="s">
        <v>62</v>
      </c>
      <c r="AY2" s="38" t="s">
        <v>62</v>
      </c>
      <c r="AZ2" s="38" t="s">
        <v>62</v>
      </c>
      <c r="BA2" s="37" t="s">
        <v>63</v>
      </c>
      <c r="BB2" s="38" t="s">
        <v>63</v>
      </c>
      <c r="BC2" s="38" t="s">
        <v>63</v>
      </c>
      <c r="BD2" s="38" t="s">
        <v>63</v>
      </c>
      <c r="BE2" s="38" t="s">
        <v>63</v>
      </c>
      <c r="BF2" s="38" t="s">
        <v>63</v>
      </c>
      <c r="BG2" s="38" t="s">
        <v>63</v>
      </c>
      <c r="BH2" s="38" t="s">
        <v>63</v>
      </c>
      <c r="BI2" s="38" t="s">
        <v>63</v>
      </c>
      <c r="BJ2" s="38" t="s">
        <v>63</v>
      </c>
      <c r="BK2" s="38" t="s">
        <v>63</v>
      </c>
      <c r="BL2" s="38" t="s">
        <v>63</v>
      </c>
      <c r="BM2" s="38" t="s">
        <v>63</v>
      </c>
      <c r="BN2" s="38" t="s">
        <v>63</v>
      </c>
      <c r="BO2" s="38" t="s">
        <v>63</v>
      </c>
      <c r="BP2" s="38" t="s">
        <v>63</v>
      </c>
      <c r="BQ2" s="38" t="s">
        <v>63</v>
      </c>
      <c r="BR2" s="38" t="s">
        <v>63</v>
      </c>
      <c r="BS2" s="38" t="s">
        <v>63</v>
      </c>
      <c r="BT2" s="38" t="s">
        <v>63</v>
      </c>
      <c r="BU2" s="38" t="s">
        <v>63</v>
      </c>
      <c r="BV2" s="38" t="s">
        <v>63</v>
      </c>
      <c r="BW2" s="38" t="s">
        <v>63</v>
      </c>
      <c r="BX2" s="38" t="s">
        <v>63</v>
      </c>
      <c r="BY2" s="38" t="s">
        <v>63</v>
      </c>
      <c r="BZ2" s="38" t="s">
        <v>63</v>
      </c>
      <c r="CA2" s="38" t="s">
        <v>63</v>
      </c>
      <c r="CB2" s="38" t="s">
        <v>63</v>
      </c>
      <c r="CC2" s="38" t="s">
        <v>63</v>
      </c>
      <c r="CD2" s="38" t="s">
        <v>63</v>
      </c>
      <c r="CE2" s="37" t="s">
        <v>64</v>
      </c>
      <c r="CF2" s="38" t="s">
        <v>64</v>
      </c>
      <c r="CG2" s="38" t="s">
        <v>64</v>
      </c>
      <c r="CH2" s="38" t="s">
        <v>64</v>
      </c>
      <c r="CI2" s="38" t="s">
        <v>64</v>
      </c>
      <c r="CJ2" s="38" t="s">
        <v>64</v>
      </c>
      <c r="CK2" s="38" t="s">
        <v>64</v>
      </c>
      <c r="CL2" s="38" t="s">
        <v>64</v>
      </c>
      <c r="CM2" s="38" t="s">
        <v>64</v>
      </c>
      <c r="CN2" s="38" t="s">
        <v>64</v>
      </c>
      <c r="CO2" s="38" t="s">
        <v>64</v>
      </c>
      <c r="CP2" s="38" t="s">
        <v>64</v>
      </c>
      <c r="CQ2" s="38" t="s">
        <v>64</v>
      </c>
      <c r="CR2" s="38" t="s">
        <v>64</v>
      </c>
      <c r="CS2" s="38" t="s">
        <v>64</v>
      </c>
      <c r="CT2" s="38" t="s">
        <v>64</v>
      </c>
      <c r="CU2" s="38" t="s">
        <v>64</v>
      </c>
      <c r="CV2" s="38" t="s">
        <v>64</v>
      </c>
      <c r="CW2" s="38" t="s">
        <v>64</v>
      </c>
      <c r="CX2" s="38" t="s">
        <v>64</v>
      </c>
      <c r="CY2" s="38" t="s">
        <v>64</v>
      </c>
      <c r="CZ2" s="38" t="s">
        <v>64</v>
      </c>
      <c r="DA2" s="38" t="s">
        <v>64</v>
      </c>
      <c r="DB2" s="38" t="s">
        <v>64</v>
      </c>
      <c r="DC2" s="38" t="s">
        <v>64</v>
      </c>
      <c r="DD2" s="38" t="s">
        <v>64</v>
      </c>
      <c r="DE2" s="38" t="s">
        <v>64</v>
      </c>
      <c r="DF2" s="38" t="s">
        <v>64</v>
      </c>
      <c r="DG2" s="38" t="s">
        <v>64</v>
      </c>
      <c r="DH2" s="38" t="s">
        <v>64</v>
      </c>
      <c r="DI2" s="38" t="s">
        <v>64</v>
      </c>
      <c r="DJ2" s="37" t="s">
        <v>65</v>
      </c>
      <c r="DK2" s="38" t="s">
        <v>65</v>
      </c>
      <c r="DL2" s="38" t="s">
        <v>65</v>
      </c>
      <c r="DM2" s="38" t="s">
        <v>65</v>
      </c>
      <c r="DN2" s="38" t="s">
        <v>65</v>
      </c>
      <c r="DO2" s="38" t="s">
        <v>65</v>
      </c>
      <c r="DP2" s="38" t="s">
        <v>65</v>
      </c>
      <c r="DQ2" s="38" t="s">
        <v>65</v>
      </c>
      <c r="DR2" s="38" t="s">
        <v>65</v>
      </c>
      <c r="DS2" s="38" t="s">
        <v>65</v>
      </c>
      <c r="DT2" s="38" t="s">
        <v>65</v>
      </c>
      <c r="DU2" s="38" t="s">
        <v>65</v>
      </c>
      <c r="DV2" s="38" t="s">
        <v>65</v>
      </c>
      <c r="DW2" s="38" t="s">
        <v>65</v>
      </c>
      <c r="DX2" s="38" t="s">
        <v>65</v>
      </c>
      <c r="DY2" s="38" t="s">
        <v>65</v>
      </c>
      <c r="DZ2" s="38" t="s">
        <v>65</v>
      </c>
      <c r="EA2" s="38" t="s">
        <v>65</v>
      </c>
      <c r="EB2" s="38" t="s">
        <v>65</v>
      </c>
      <c r="EC2" s="38" t="s">
        <v>65</v>
      </c>
      <c r="ED2" s="38" t="s">
        <v>65</v>
      </c>
      <c r="EE2" s="38" t="s">
        <v>65</v>
      </c>
      <c r="EF2" s="38" t="s">
        <v>65</v>
      </c>
      <c r="EG2" s="38" t="s">
        <v>65</v>
      </c>
      <c r="EH2" s="38" t="s">
        <v>65</v>
      </c>
      <c r="EI2" s="38" t="s">
        <v>65</v>
      </c>
      <c r="EJ2" s="38" t="s">
        <v>65</v>
      </c>
      <c r="EK2" s="38" t="s">
        <v>65</v>
      </c>
      <c r="EL2" s="38" t="s">
        <v>65</v>
      </c>
      <c r="EM2" s="38" t="s">
        <v>65</v>
      </c>
    </row>
    <row r="3" spans="1:143" ht="15.75" customHeight="1" x14ac:dyDescent="0.25">
      <c r="A3" s="42" t="s">
        <v>66</v>
      </c>
      <c r="B3" s="42" t="s">
        <v>67</v>
      </c>
      <c r="C3" s="42" t="s">
        <v>68</v>
      </c>
      <c r="D3" s="42" t="s">
        <v>69</v>
      </c>
      <c r="E3" s="42" t="s">
        <v>70</v>
      </c>
      <c r="F3" s="42" t="s">
        <v>71</v>
      </c>
      <c r="G3" s="42" t="s">
        <v>72</v>
      </c>
      <c r="H3" s="42" t="s">
        <v>73</v>
      </c>
      <c r="I3" s="42" t="s">
        <v>74</v>
      </c>
      <c r="J3" s="42" t="s">
        <v>75</v>
      </c>
      <c r="K3" s="42" t="s">
        <v>76</v>
      </c>
      <c r="L3" s="42" t="s">
        <v>77</v>
      </c>
      <c r="M3" s="42" t="s">
        <v>78</v>
      </c>
      <c r="N3" s="42" t="s">
        <v>79</v>
      </c>
      <c r="O3" s="42" t="s">
        <v>80</v>
      </c>
      <c r="P3" s="42" t="s">
        <v>81</v>
      </c>
      <c r="Q3" s="42" t="s">
        <v>82</v>
      </c>
      <c r="R3" s="42" t="s">
        <v>83</v>
      </c>
      <c r="S3" s="42" t="s">
        <v>84</v>
      </c>
      <c r="T3" s="42" t="s">
        <v>85</v>
      </c>
      <c r="U3" s="42" t="s">
        <v>86</v>
      </c>
      <c r="V3" s="42" t="s">
        <v>87</v>
      </c>
      <c r="W3" s="42" t="s">
        <v>88</v>
      </c>
      <c r="X3" s="42" t="s">
        <v>89</v>
      </c>
      <c r="Y3" s="42" t="s">
        <v>90</v>
      </c>
      <c r="Z3" s="42" t="s">
        <v>91</v>
      </c>
      <c r="AA3" s="42" t="s">
        <v>92</v>
      </c>
      <c r="AB3" s="42" t="s">
        <v>93</v>
      </c>
      <c r="AC3" s="42" t="s">
        <v>94</v>
      </c>
      <c r="AD3" s="42" t="s">
        <v>95</v>
      </c>
      <c r="AE3" s="42" t="s">
        <v>66</v>
      </c>
      <c r="AF3" s="42" t="s">
        <v>67</v>
      </c>
      <c r="AG3" s="42" t="s">
        <v>68</v>
      </c>
      <c r="AH3" s="42" t="s">
        <v>69</v>
      </c>
      <c r="AI3" s="42" t="s">
        <v>70</v>
      </c>
      <c r="AJ3" s="42" t="s">
        <v>71</v>
      </c>
      <c r="AK3" s="42" t="s">
        <v>72</v>
      </c>
      <c r="AL3" s="42" t="s">
        <v>73</v>
      </c>
      <c r="AM3" s="42" t="s">
        <v>74</v>
      </c>
      <c r="AN3" s="42" t="s">
        <v>75</v>
      </c>
      <c r="AO3" s="42" t="s">
        <v>76</v>
      </c>
      <c r="AP3" s="42" t="s">
        <v>77</v>
      </c>
      <c r="AQ3" s="42" t="s">
        <v>78</v>
      </c>
      <c r="AR3" s="42" t="s">
        <v>79</v>
      </c>
      <c r="AS3" s="42" t="s">
        <v>80</v>
      </c>
      <c r="AT3" s="42" t="s">
        <v>81</v>
      </c>
      <c r="AU3" s="42" t="s">
        <v>82</v>
      </c>
      <c r="AV3" s="42" t="s">
        <v>83</v>
      </c>
      <c r="AW3" s="42" t="s">
        <v>84</v>
      </c>
      <c r="AX3" s="42" t="s">
        <v>85</v>
      </c>
      <c r="AY3" s="42" t="s">
        <v>86</v>
      </c>
      <c r="AZ3" s="42" t="s">
        <v>96</v>
      </c>
      <c r="BA3" s="42" t="s">
        <v>87</v>
      </c>
      <c r="BB3" s="42" t="s">
        <v>88</v>
      </c>
      <c r="BC3" s="42" t="s">
        <v>89</v>
      </c>
      <c r="BD3" s="42" t="s">
        <v>90</v>
      </c>
      <c r="BE3" s="42" t="s">
        <v>91</v>
      </c>
      <c r="BF3" s="42" t="s">
        <v>92</v>
      </c>
      <c r="BG3" s="42" t="s">
        <v>93</v>
      </c>
      <c r="BH3" s="42" t="s">
        <v>94</v>
      </c>
      <c r="BI3" s="42" t="s">
        <v>95</v>
      </c>
      <c r="BJ3" s="42" t="s">
        <v>66</v>
      </c>
      <c r="BK3" s="42" t="s">
        <v>67</v>
      </c>
      <c r="BL3" s="42" t="s">
        <v>68</v>
      </c>
      <c r="BM3" s="42" t="s">
        <v>69</v>
      </c>
      <c r="BN3" s="42" t="s">
        <v>70</v>
      </c>
      <c r="BO3" s="42" t="s">
        <v>71</v>
      </c>
      <c r="BP3" s="42" t="s">
        <v>72</v>
      </c>
      <c r="BQ3" s="42" t="s">
        <v>73</v>
      </c>
      <c r="BR3" s="42" t="s">
        <v>74</v>
      </c>
      <c r="BS3" s="42" t="s">
        <v>75</v>
      </c>
      <c r="BT3" s="42" t="s">
        <v>76</v>
      </c>
      <c r="BU3" s="42" t="s">
        <v>77</v>
      </c>
      <c r="BV3" s="42" t="s">
        <v>78</v>
      </c>
      <c r="BW3" s="42" t="s">
        <v>79</v>
      </c>
      <c r="BX3" s="42" t="s">
        <v>80</v>
      </c>
      <c r="BY3" s="42" t="s">
        <v>81</v>
      </c>
      <c r="BZ3" s="42" t="s">
        <v>82</v>
      </c>
      <c r="CA3" s="42" t="s">
        <v>83</v>
      </c>
      <c r="CB3" s="42" t="s">
        <v>84</v>
      </c>
      <c r="CC3" s="42" t="s">
        <v>85</v>
      </c>
      <c r="CD3" s="42" t="s">
        <v>86</v>
      </c>
      <c r="CE3" s="42" t="s">
        <v>87</v>
      </c>
      <c r="CF3" s="42" t="s">
        <v>88</v>
      </c>
      <c r="CG3" s="42" t="s">
        <v>89</v>
      </c>
      <c r="CH3" s="42" t="s">
        <v>90</v>
      </c>
      <c r="CI3" s="42" t="s">
        <v>91</v>
      </c>
      <c r="CJ3" s="42" t="s">
        <v>92</v>
      </c>
      <c r="CK3" s="42" t="s">
        <v>93</v>
      </c>
      <c r="CL3" s="42" t="s">
        <v>94</v>
      </c>
      <c r="CM3" s="42" t="s">
        <v>95</v>
      </c>
      <c r="CN3" s="42" t="s">
        <v>66</v>
      </c>
      <c r="CO3" s="42" t="s">
        <v>67</v>
      </c>
      <c r="CP3" s="42" t="s">
        <v>68</v>
      </c>
      <c r="CQ3" s="42" t="s">
        <v>69</v>
      </c>
      <c r="CR3" s="42" t="s">
        <v>70</v>
      </c>
      <c r="CS3" s="42" t="s">
        <v>71</v>
      </c>
      <c r="CT3" s="42" t="s">
        <v>72</v>
      </c>
      <c r="CU3" s="42" t="s">
        <v>73</v>
      </c>
      <c r="CV3" s="42" t="s">
        <v>74</v>
      </c>
      <c r="CW3" s="42" t="s">
        <v>75</v>
      </c>
      <c r="CX3" s="42" t="s">
        <v>76</v>
      </c>
      <c r="CY3" s="42" t="s">
        <v>77</v>
      </c>
      <c r="CZ3" s="42" t="s">
        <v>78</v>
      </c>
      <c r="DA3" s="42" t="s">
        <v>79</v>
      </c>
      <c r="DB3" s="42" t="s">
        <v>80</v>
      </c>
      <c r="DC3" s="42" t="s">
        <v>81</v>
      </c>
      <c r="DD3" s="42" t="s">
        <v>82</v>
      </c>
      <c r="DE3" s="42" t="s">
        <v>83</v>
      </c>
      <c r="DF3" s="42" t="s">
        <v>84</v>
      </c>
      <c r="DG3" s="42" t="s">
        <v>85</v>
      </c>
      <c r="DH3" s="42" t="s">
        <v>86</v>
      </c>
      <c r="DI3" s="42" t="s">
        <v>96</v>
      </c>
      <c r="DJ3" s="42" t="s">
        <v>87</v>
      </c>
      <c r="DK3" s="42" t="s">
        <v>88</v>
      </c>
      <c r="DL3" s="42" t="s">
        <v>89</v>
      </c>
      <c r="DM3" s="42" t="s">
        <v>90</v>
      </c>
      <c r="DN3" s="42" t="s">
        <v>91</v>
      </c>
      <c r="DO3" s="42" t="s">
        <v>92</v>
      </c>
      <c r="DP3" s="42" t="s">
        <v>93</v>
      </c>
      <c r="DQ3" s="42" t="s">
        <v>94</v>
      </c>
      <c r="DR3" s="42" t="s">
        <v>95</v>
      </c>
      <c r="DS3" s="42" t="s">
        <v>66</v>
      </c>
      <c r="DT3" s="42" t="s">
        <v>67</v>
      </c>
      <c r="DU3" s="42" t="s">
        <v>68</v>
      </c>
      <c r="DV3" s="42" t="s">
        <v>69</v>
      </c>
      <c r="DW3" s="42" t="s">
        <v>70</v>
      </c>
      <c r="DX3" s="42" t="s">
        <v>71</v>
      </c>
      <c r="DY3" s="42" t="s">
        <v>72</v>
      </c>
      <c r="DZ3" s="42" t="s">
        <v>73</v>
      </c>
      <c r="EA3" s="42" t="s">
        <v>74</v>
      </c>
      <c r="EB3" s="42" t="s">
        <v>75</v>
      </c>
      <c r="EC3" s="42" t="s">
        <v>76</v>
      </c>
      <c r="ED3" s="42" t="s">
        <v>77</v>
      </c>
      <c r="EE3" s="42" t="s">
        <v>78</v>
      </c>
      <c r="EF3" s="42" t="s">
        <v>79</v>
      </c>
      <c r="EG3" s="42" t="s">
        <v>80</v>
      </c>
      <c r="EH3" s="42" t="s">
        <v>81</v>
      </c>
      <c r="EI3" s="42" t="s">
        <v>82</v>
      </c>
      <c r="EJ3" s="42" t="s">
        <v>83</v>
      </c>
      <c r="EK3" s="42" t="s">
        <v>84</v>
      </c>
      <c r="EL3" s="42" t="s">
        <v>85</v>
      </c>
      <c r="EM3" s="42" t="s">
        <v>86</v>
      </c>
    </row>
    <row r="4" spans="1:143" ht="15.75" customHeight="1" x14ac:dyDescent="0.25">
      <c r="A4" s="43" t="s">
        <v>43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</row>
    <row r="5" spans="1:143" ht="15.75" customHeight="1" x14ac:dyDescent="0.25">
      <c r="A5" s="39" t="s">
        <v>115</v>
      </c>
      <c r="B5" s="39" t="s">
        <v>107</v>
      </c>
      <c r="C5" s="39" t="s">
        <v>107</v>
      </c>
      <c r="D5" s="39" t="s">
        <v>107</v>
      </c>
      <c r="E5" s="39" t="s">
        <v>107</v>
      </c>
      <c r="F5" s="39" t="s">
        <v>107</v>
      </c>
      <c r="G5" s="39" t="s">
        <v>107</v>
      </c>
      <c r="H5" s="39" t="s">
        <v>107</v>
      </c>
      <c r="I5" s="39" t="s">
        <v>107</v>
      </c>
      <c r="J5" s="39" t="s">
        <v>107</v>
      </c>
      <c r="K5" s="39" t="s">
        <v>107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39" t="s">
        <v>122</v>
      </c>
      <c r="AX5" s="39" t="s">
        <v>97</v>
      </c>
      <c r="AY5" s="39" t="s">
        <v>97</v>
      </c>
      <c r="AZ5" s="39" t="s">
        <v>97</v>
      </c>
      <c r="BA5" s="39" t="s">
        <v>97</v>
      </c>
      <c r="BB5" s="39" t="s">
        <v>97</v>
      </c>
      <c r="BC5" s="40"/>
      <c r="BD5" s="40"/>
      <c r="BE5" s="40"/>
      <c r="BF5" s="40"/>
      <c r="BG5" s="39" t="s">
        <v>126</v>
      </c>
      <c r="BH5" s="39" t="s">
        <v>98</v>
      </c>
      <c r="BI5" s="39" t="s">
        <v>98</v>
      </c>
      <c r="BJ5" s="39" t="s">
        <v>98</v>
      </c>
      <c r="BK5" s="39" t="s">
        <v>98</v>
      </c>
      <c r="BL5" s="39" t="s">
        <v>98</v>
      </c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</row>
    <row r="6" spans="1:143" ht="15.75" customHeight="1" x14ac:dyDescent="0.25">
      <c r="A6" s="43" t="s">
        <v>99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</row>
    <row r="7" spans="1:143" ht="15.75" customHeight="1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39" t="s">
        <v>116</v>
      </c>
      <c r="N7" s="39" t="s">
        <v>100</v>
      </c>
      <c r="O7" s="39" t="s">
        <v>100</v>
      </c>
      <c r="P7" s="39" t="s">
        <v>100</v>
      </c>
      <c r="Q7" s="39" t="s">
        <v>100</v>
      </c>
      <c r="R7" s="39" t="s">
        <v>100</v>
      </c>
      <c r="S7" s="39" t="s">
        <v>100</v>
      </c>
      <c r="T7" s="39" t="s">
        <v>100</v>
      </c>
      <c r="U7" s="39" t="s">
        <v>100</v>
      </c>
      <c r="V7" s="39" t="s">
        <v>100</v>
      </c>
      <c r="W7" s="39" t="s">
        <v>100</v>
      </c>
      <c r="X7" s="39" t="s">
        <v>100</v>
      </c>
      <c r="Y7" s="39" t="s">
        <v>100</v>
      </c>
      <c r="Z7" s="39" t="s">
        <v>100</v>
      </c>
      <c r="AA7" s="39" t="s">
        <v>100</v>
      </c>
      <c r="AB7" s="39" t="s">
        <v>100</v>
      </c>
      <c r="AC7" s="39" t="s">
        <v>120</v>
      </c>
      <c r="AD7" s="39" t="s">
        <v>101</v>
      </c>
      <c r="AE7" s="39" t="s">
        <v>101</v>
      </c>
      <c r="AF7" s="39" t="s">
        <v>101</v>
      </c>
      <c r="AG7" s="39" t="s">
        <v>101</v>
      </c>
      <c r="AH7" s="39" t="s">
        <v>101</v>
      </c>
      <c r="AI7" s="39" t="s">
        <v>101</v>
      </c>
      <c r="AJ7" s="39" t="s">
        <v>101</v>
      </c>
      <c r="AK7" s="39" t="s">
        <v>101</v>
      </c>
      <c r="AL7" s="39" t="s">
        <v>101</v>
      </c>
      <c r="AM7" s="39" t="s">
        <v>101</v>
      </c>
      <c r="AN7" s="39" t="s">
        <v>101</v>
      </c>
      <c r="AO7" s="39" t="s">
        <v>101</v>
      </c>
      <c r="AP7" s="39" t="s">
        <v>101</v>
      </c>
      <c r="AQ7" s="39" t="s">
        <v>101</v>
      </c>
      <c r="AR7" s="39" t="s">
        <v>101</v>
      </c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39" t="s">
        <v>128</v>
      </c>
      <c r="BU7" s="39" t="s">
        <v>102</v>
      </c>
      <c r="BV7" s="39" t="s">
        <v>102</v>
      </c>
      <c r="BW7" s="39" t="s">
        <v>102</v>
      </c>
      <c r="BX7" s="39" t="s">
        <v>102</v>
      </c>
      <c r="BY7" s="39" t="s">
        <v>102</v>
      </c>
      <c r="BZ7" s="39" t="s">
        <v>102</v>
      </c>
      <c r="CA7" s="39" t="s">
        <v>102</v>
      </c>
      <c r="CB7" s="39" t="s">
        <v>102</v>
      </c>
      <c r="CC7" s="39" t="s">
        <v>102</v>
      </c>
      <c r="CD7" s="39" t="s">
        <v>102</v>
      </c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</row>
    <row r="8" spans="1:143" ht="15.75" customHeight="1" x14ac:dyDescent="0.25">
      <c r="A8" s="43" t="s">
        <v>44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</row>
    <row r="9" spans="1:143" ht="15.7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39" t="s">
        <v>117</v>
      </c>
      <c r="AA9" s="39" t="s">
        <v>103</v>
      </c>
      <c r="AB9" s="39" t="s">
        <v>103</v>
      </c>
      <c r="AC9" s="39" t="s">
        <v>103</v>
      </c>
      <c r="AD9" s="39" t="s">
        <v>103</v>
      </c>
      <c r="AE9" s="39" t="s">
        <v>103</v>
      </c>
      <c r="AF9" s="39" t="s">
        <v>103</v>
      </c>
      <c r="AG9" s="39" t="s">
        <v>103</v>
      </c>
      <c r="AH9" s="39" t="s">
        <v>103</v>
      </c>
      <c r="AI9" s="39" t="s">
        <v>103</v>
      </c>
      <c r="AJ9" s="39" t="s">
        <v>103</v>
      </c>
      <c r="AK9" s="40"/>
      <c r="AL9" s="40"/>
      <c r="AM9" s="40"/>
      <c r="AN9" s="40"/>
      <c r="AO9" s="40"/>
      <c r="AP9" s="39" t="s">
        <v>121</v>
      </c>
      <c r="AQ9" s="39" t="s">
        <v>104</v>
      </c>
      <c r="AR9" s="39" t="s">
        <v>104</v>
      </c>
      <c r="AS9" s="39" t="s">
        <v>104</v>
      </c>
      <c r="AT9" s="39" t="s">
        <v>104</v>
      </c>
      <c r="AU9" s="39" t="s">
        <v>104</v>
      </c>
      <c r="AV9" s="40"/>
      <c r="AW9" s="40"/>
      <c r="AX9" s="40"/>
      <c r="AY9" s="40"/>
      <c r="AZ9" s="40"/>
      <c r="BA9" s="39" t="s">
        <v>124</v>
      </c>
      <c r="BB9" s="39" t="s">
        <v>105</v>
      </c>
      <c r="BC9" s="39" t="s">
        <v>105</v>
      </c>
      <c r="BD9" s="39" t="s">
        <v>105</v>
      </c>
      <c r="BE9" s="39" t="s">
        <v>105</v>
      </c>
      <c r="BF9" s="39" t="s">
        <v>105</v>
      </c>
      <c r="BG9" s="39" t="s">
        <v>105</v>
      </c>
      <c r="BH9" s="39" t="s">
        <v>105</v>
      </c>
      <c r="BI9" s="39" t="s">
        <v>105</v>
      </c>
      <c r="BJ9" s="39" t="s">
        <v>105</v>
      </c>
      <c r="BK9" s="39" t="s">
        <v>105</v>
      </c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39" t="s">
        <v>129</v>
      </c>
      <c r="CA9" s="39" t="s">
        <v>106</v>
      </c>
      <c r="CB9" s="39" t="s">
        <v>106</v>
      </c>
      <c r="CC9" s="39" t="s">
        <v>106</v>
      </c>
      <c r="CD9" s="39" t="s">
        <v>106</v>
      </c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</row>
    <row r="10" spans="1:143" ht="15.75" customHeight="1" x14ac:dyDescent="0.25">
      <c r="A10" s="43" t="s">
        <v>46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</row>
    <row r="11" spans="1:143" ht="15.7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39" t="s">
        <v>119</v>
      </c>
      <c r="AA11" s="39" t="s">
        <v>108</v>
      </c>
      <c r="AB11" s="39" t="s">
        <v>108</v>
      </c>
      <c r="AC11" s="39" t="s">
        <v>108</v>
      </c>
      <c r="AD11" s="39" t="s">
        <v>108</v>
      </c>
      <c r="AE11" s="39" t="s">
        <v>108</v>
      </c>
      <c r="AF11" s="39" t="s">
        <v>108</v>
      </c>
      <c r="AG11" s="39" t="s">
        <v>108</v>
      </c>
      <c r="AH11" s="39" t="s">
        <v>108</v>
      </c>
      <c r="AI11" s="39" t="s">
        <v>108</v>
      </c>
      <c r="AJ11" s="39" t="s">
        <v>108</v>
      </c>
      <c r="AK11" s="40"/>
      <c r="AL11" s="40"/>
      <c r="AM11" s="40"/>
      <c r="AN11" s="40"/>
      <c r="AO11" s="39" t="s">
        <v>118</v>
      </c>
      <c r="AP11" s="39" t="s">
        <v>109</v>
      </c>
      <c r="AQ11" s="39" t="s">
        <v>109</v>
      </c>
      <c r="AR11" s="39" t="s">
        <v>109</v>
      </c>
      <c r="AS11" s="39" t="s">
        <v>109</v>
      </c>
      <c r="AT11" s="39" t="s">
        <v>109</v>
      </c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39" t="s">
        <v>125</v>
      </c>
      <c r="BH11" s="39" t="s">
        <v>110</v>
      </c>
      <c r="BI11" s="39" t="s">
        <v>110</v>
      </c>
      <c r="BJ11" s="39" t="s">
        <v>110</v>
      </c>
      <c r="BK11" s="39" t="s">
        <v>110</v>
      </c>
      <c r="BL11" s="39" t="s">
        <v>110</v>
      </c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39" t="s">
        <v>130</v>
      </c>
      <c r="CF11" s="39" t="s">
        <v>111</v>
      </c>
      <c r="CG11" s="39" t="s">
        <v>111</v>
      </c>
      <c r="CH11" s="39" t="s">
        <v>111</v>
      </c>
      <c r="CI11" s="39" t="s">
        <v>111</v>
      </c>
      <c r="CJ11" s="39" t="s">
        <v>111</v>
      </c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</row>
    <row r="12" spans="1:143" ht="15.7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39" t="s">
        <v>123</v>
      </c>
      <c r="AQ12" s="39" t="s">
        <v>112</v>
      </c>
      <c r="AR12" s="39" t="s">
        <v>112</v>
      </c>
      <c r="AS12" s="39" t="s">
        <v>112</v>
      </c>
      <c r="AT12" s="39" t="s">
        <v>112</v>
      </c>
      <c r="AU12" s="39" t="s">
        <v>112</v>
      </c>
      <c r="AV12" s="39" t="s">
        <v>112</v>
      </c>
      <c r="AW12" s="39" t="s">
        <v>112</v>
      </c>
      <c r="AX12" s="39" t="s">
        <v>112</v>
      </c>
      <c r="AY12" s="39" t="s">
        <v>112</v>
      </c>
      <c r="AZ12" s="39" t="s">
        <v>112</v>
      </c>
      <c r="BA12" s="39" t="s">
        <v>112</v>
      </c>
      <c r="BB12" s="39" t="s">
        <v>112</v>
      </c>
      <c r="BC12" s="39" t="s">
        <v>112</v>
      </c>
      <c r="BD12" s="39" t="s">
        <v>112</v>
      </c>
      <c r="BE12" s="39" t="s">
        <v>112</v>
      </c>
      <c r="BF12" s="39" t="s">
        <v>112</v>
      </c>
      <c r="BG12" s="39" t="s">
        <v>112</v>
      </c>
      <c r="BH12" s="39" t="s">
        <v>112</v>
      </c>
      <c r="BI12" s="39" t="s">
        <v>112</v>
      </c>
      <c r="BJ12" s="39" t="s">
        <v>112</v>
      </c>
      <c r="BK12" s="40"/>
      <c r="BL12" s="39" t="s">
        <v>127</v>
      </c>
      <c r="BM12" s="39" t="s">
        <v>113</v>
      </c>
      <c r="BN12" s="39" t="s">
        <v>113</v>
      </c>
      <c r="BO12" s="39" t="s">
        <v>113</v>
      </c>
      <c r="BP12" s="39" t="s">
        <v>113</v>
      </c>
      <c r="BQ12" s="39" t="s">
        <v>113</v>
      </c>
      <c r="BR12" s="39" t="s">
        <v>113</v>
      </c>
      <c r="BS12" s="39" t="s">
        <v>113</v>
      </c>
      <c r="BT12" s="39" t="s">
        <v>113</v>
      </c>
      <c r="BU12" s="39" t="s">
        <v>113</v>
      </c>
      <c r="BV12" s="39" t="s">
        <v>113</v>
      </c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</row>
    <row r="20" spans="1:20" ht="32.25" customHeight="1" x14ac:dyDescent="0.5">
      <c r="A20" s="45" t="s">
        <v>114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5.75" customHeight="1" x14ac:dyDescent="0.25">
      <c r="A21" s="37" t="s">
        <v>61</v>
      </c>
      <c r="B21" s="38" t="s">
        <v>61</v>
      </c>
      <c r="C21" s="38" t="s">
        <v>61</v>
      </c>
      <c r="D21" s="38" t="s">
        <v>61</v>
      </c>
      <c r="E21" s="37" t="s">
        <v>62</v>
      </c>
      <c r="F21" s="38" t="s">
        <v>62</v>
      </c>
      <c r="G21" s="38" t="s">
        <v>62</v>
      </c>
      <c r="H21" s="38" t="s">
        <v>62</v>
      </c>
      <c r="I21" s="37" t="s">
        <v>63</v>
      </c>
      <c r="J21" s="38" t="s">
        <v>63</v>
      </c>
      <c r="K21" s="38" t="s">
        <v>63</v>
      </c>
      <c r="L21" s="38" t="s">
        <v>63</v>
      </c>
      <c r="M21" s="37" t="s">
        <v>64</v>
      </c>
      <c r="N21" s="38" t="s">
        <v>64</v>
      </c>
      <c r="O21" s="38" t="s">
        <v>64</v>
      </c>
      <c r="P21" s="38" t="s">
        <v>64</v>
      </c>
      <c r="Q21" s="38" t="s">
        <v>64</v>
      </c>
    </row>
    <row r="22" spans="1:20" ht="15.75" customHeight="1" x14ac:dyDescent="0.25">
      <c r="A22" s="46" t="s">
        <v>94</v>
      </c>
      <c r="B22" s="46" t="s">
        <v>71</v>
      </c>
      <c r="C22" s="46" t="s">
        <v>78</v>
      </c>
      <c r="D22" s="46" t="s">
        <v>85</v>
      </c>
      <c r="E22" s="46" t="s">
        <v>92</v>
      </c>
      <c r="F22" s="46" t="s">
        <v>69</v>
      </c>
      <c r="G22" s="46" t="s">
        <v>76</v>
      </c>
      <c r="H22" s="46" t="s">
        <v>83</v>
      </c>
      <c r="I22" s="46" t="s">
        <v>89</v>
      </c>
      <c r="J22" s="46" t="s">
        <v>66</v>
      </c>
      <c r="K22" s="46" t="s">
        <v>73</v>
      </c>
      <c r="L22" s="46" t="s">
        <v>80</v>
      </c>
      <c r="M22" s="46" t="s">
        <v>87</v>
      </c>
      <c r="N22" s="46" t="s">
        <v>94</v>
      </c>
      <c r="O22" s="46" t="s">
        <v>71</v>
      </c>
      <c r="P22" s="46" t="s">
        <v>78</v>
      </c>
      <c r="Q22" s="46" t="s">
        <v>85</v>
      </c>
    </row>
    <row r="23" spans="1:20" ht="15.75" customHeight="1" x14ac:dyDescent="0.25">
      <c r="A23" s="47" t="s">
        <v>43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5.75" customHeight="1" x14ac:dyDescent="0.25">
      <c r="A24" s="39" t="s">
        <v>107</v>
      </c>
      <c r="B24" s="39" t="s">
        <v>107</v>
      </c>
      <c r="C24" s="44"/>
      <c r="D24" s="44"/>
      <c r="E24" s="44"/>
      <c r="F24" s="44"/>
      <c r="G24" s="44"/>
      <c r="H24" s="39" t="s">
        <v>97</v>
      </c>
      <c r="I24" s="39" t="s">
        <v>98</v>
      </c>
      <c r="J24" s="39" t="s">
        <v>98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5.75" customHeight="1" x14ac:dyDescent="0.25">
      <c r="A25" s="47" t="s">
        <v>99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5.75" customHeight="1" x14ac:dyDescent="0.25">
      <c r="A26" s="44"/>
      <c r="B26" s="44"/>
      <c r="C26" s="39" t="s">
        <v>100</v>
      </c>
      <c r="D26" s="39" t="s">
        <v>100</v>
      </c>
      <c r="E26" s="39" t="s">
        <v>101</v>
      </c>
      <c r="F26" s="48" t="s">
        <v>101</v>
      </c>
      <c r="G26" s="48" t="s">
        <v>101</v>
      </c>
      <c r="H26" s="44"/>
      <c r="I26" s="44"/>
      <c r="J26" s="44"/>
      <c r="K26" s="39" t="s">
        <v>102</v>
      </c>
      <c r="L26" s="39" t="s">
        <v>102</v>
      </c>
      <c r="M26" s="44"/>
      <c r="N26" s="44"/>
      <c r="O26" s="44"/>
      <c r="P26" s="44"/>
      <c r="Q26" s="44"/>
      <c r="R26" s="44"/>
      <c r="S26" s="44"/>
      <c r="T26" s="44"/>
    </row>
    <row r="27" spans="1:20" ht="15.75" customHeight="1" x14ac:dyDescent="0.25">
      <c r="A27" s="47" t="s">
        <v>44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5.75" customHeight="1" x14ac:dyDescent="0.25">
      <c r="A28" s="44"/>
      <c r="B28" s="44"/>
      <c r="C28" s="44"/>
      <c r="D28" s="39" t="s">
        <v>103</v>
      </c>
      <c r="E28" s="39" t="s">
        <v>103</v>
      </c>
      <c r="F28" s="39" t="s">
        <v>103</v>
      </c>
      <c r="G28" s="39" t="s">
        <v>104</v>
      </c>
      <c r="H28" s="39" t="s">
        <v>105</v>
      </c>
      <c r="I28" s="39" t="s">
        <v>105</v>
      </c>
      <c r="J28" s="39" t="s">
        <v>105</v>
      </c>
      <c r="K28" s="44"/>
      <c r="L28" s="39" t="s">
        <v>106</v>
      </c>
      <c r="M28" s="44"/>
      <c r="N28" s="44"/>
      <c r="O28" s="44"/>
      <c r="P28" s="44"/>
      <c r="Q28" s="44"/>
      <c r="R28" s="44"/>
      <c r="S28" s="44"/>
      <c r="T28" s="44"/>
    </row>
    <row r="29" spans="1:20" ht="15.75" customHeight="1" x14ac:dyDescent="0.25">
      <c r="A29" s="47" t="s">
        <v>46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1:20" ht="15.75" customHeight="1" x14ac:dyDescent="0.25">
      <c r="A30" s="44"/>
      <c r="B30" s="44"/>
      <c r="C30" s="44"/>
      <c r="D30" s="39" t="s">
        <v>108</v>
      </c>
      <c r="E30" s="39" t="s">
        <v>108</v>
      </c>
      <c r="F30" s="39" t="s">
        <v>108</v>
      </c>
      <c r="G30" s="39" t="s">
        <v>109</v>
      </c>
      <c r="H30" s="44"/>
      <c r="I30" s="39" t="s">
        <v>110</v>
      </c>
      <c r="J30" s="39" t="s">
        <v>110</v>
      </c>
      <c r="K30" s="44"/>
      <c r="L30" s="44"/>
      <c r="M30" s="39" t="s">
        <v>111</v>
      </c>
      <c r="N30" s="44"/>
      <c r="O30" s="44"/>
      <c r="P30" s="44"/>
      <c r="Q30" s="44"/>
      <c r="R30" s="44"/>
      <c r="S30" s="44"/>
      <c r="T30" s="44"/>
    </row>
    <row r="31" spans="1:20" ht="15.75" customHeight="1" x14ac:dyDescent="0.25">
      <c r="A31" s="44"/>
      <c r="B31" s="44"/>
      <c r="C31" s="44"/>
      <c r="D31" s="44"/>
      <c r="E31" s="44"/>
      <c r="F31" s="44"/>
      <c r="G31" s="39" t="s">
        <v>112</v>
      </c>
      <c r="H31" s="39" t="s">
        <v>112</v>
      </c>
      <c r="I31" s="39" t="s">
        <v>112</v>
      </c>
      <c r="J31" s="39" t="s">
        <v>113</v>
      </c>
      <c r="K31" s="48" t="s">
        <v>113</v>
      </c>
      <c r="L31" s="44"/>
      <c r="M31" s="44"/>
      <c r="N31" s="44"/>
      <c r="O31" s="44"/>
      <c r="P31" s="44"/>
      <c r="Q31" s="44"/>
      <c r="R31" s="44"/>
      <c r="S31" s="44"/>
      <c r="T31" s="44"/>
    </row>
  </sheetData>
  <mergeCells count="39">
    <mergeCell ref="K26:L26"/>
    <mergeCell ref="G31:J31"/>
    <mergeCell ref="I30:J30"/>
    <mergeCell ref="M30"/>
    <mergeCell ref="A21:D21"/>
    <mergeCell ref="E21:H21"/>
    <mergeCell ref="I21:L21"/>
    <mergeCell ref="M21:Q21"/>
    <mergeCell ref="D28:F28"/>
    <mergeCell ref="G28"/>
    <mergeCell ref="H28:J28"/>
    <mergeCell ref="L28"/>
    <mergeCell ref="G30"/>
    <mergeCell ref="D30:F30"/>
    <mergeCell ref="A24:B24"/>
    <mergeCell ref="H24"/>
    <mergeCell ref="I24:J24"/>
    <mergeCell ref="C26:E26"/>
    <mergeCell ref="CE11:CJ11"/>
    <mergeCell ref="AO11:AT11"/>
    <mergeCell ref="Z11:AJ11"/>
    <mergeCell ref="AP12:BJ12"/>
    <mergeCell ref="BG11:BL11"/>
    <mergeCell ref="BL12:BV12"/>
    <mergeCell ref="BT7:CD7"/>
    <mergeCell ref="Z9:AJ9"/>
    <mergeCell ref="AP9:AU9"/>
    <mergeCell ref="BA9:BK9"/>
    <mergeCell ref="BZ9:CD9"/>
    <mergeCell ref="M7:AB7"/>
    <mergeCell ref="AC7:AR7"/>
    <mergeCell ref="DJ2:EM2"/>
    <mergeCell ref="A2:U2"/>
    <mergeCell ref="V2:AZ2"/>
    <mergeCell ref="BA2:CD2"/>
    <mergeCell ref="CE2:DI2"/>
    <mergeCell ref="A5:K5"/>
    <mergeCell ref="AW5:BB5"/>
    <mergeCell ref="BG5:B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Tablica aktivnosti</vt:lpstr>
      <vt:lpstr>Project plan</vt:lpstr>
      <vt:lpstr>Dijagram- aktivnosti</vt:lpstr>
      <vt:lpstr>Dijagram- osobe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Edi</cp:lastModifiedBy>
  <dcterms:created xsi:type="dcterms:W3CDTF">2018-06-20T16:10:08Z</dcterms:created>
  <dcterms:modified xsi:type="dcterms:W3CDTF">2019-04-23T08:45:13Z</dcterms:modified>
</cp:coreProperties>
</file>