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ther\RTC\NovgorodO5\"/>
    </mc:Choice>
  </mc:AlternateContent>
  <bookViews>
    <workbookView xWindow="0" yWindow="0" windowWidth="19200" windowHeight="121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P14" i="3"/>
  <c r="P11" i="3"/>
  <c r="P28" i="3"/>
  <c r="P16" i="3"/>
  <c r="P31" i="3"/>
  <c r="P27" i="3"/>
  <c r="P24" i="3"/>
  <c r="P21" i="3"/>
  <c r="P26" i="3"/>
  <c r="P25" i="3"/>
  <c r="G23" i="3"/>
  <c r="H23" i="3"/>
  <c r="I23" i="3"/>
  <c r="J23" i="3"/>
  <c r="K23" i="3"/>
  <c r="G25" i="3"/>
  <c r="H25" i="3"/>
  <c r="I25" i="3"/>
  <c r="J25" i="3"/>
  <c r="K25" i="3"/>
  <c r="G26" i="3"/>
  <c r="H26" i="3"/>
  <c r="I26" i="3"/>
  <c r="J26" i="3"/>
  <c r="K26" i="3"/>
  <c r="G21" i="3"/>
  <c r="H21" i="3"/>
  <c r="I21" i="3"/>
  <c r="J21" i="3"/>
  <c r="K21" i="3"/>
  <c r="G24" i="3"/>
  <c r="H24" i="3"/>
  <c r="I24" i="3"/>
  <c r="J24" i="3"/>
  <c r="K24" i="3"/>
  <c r="G27" i="3"/>
  <c r="H27" i="3"/>
  <c r="I27" i="3"/>
  <c r="J27" i="3"/>
  <c r="K27" i="3"/>
  <c r="G31" i="3"/>
  <c r="H31" i="3"/>
  <c r="I31" i="3"/>
  <c r="J31" i="3"/>
  <c r="K31" i="3"/>
  <c r="G16" i="3"/>
  <c r="H16" i="3"/>
  <c r="I16" i="3"/>
  <c r="J16" i="3"/>
  <c r="K16" i="3"/>
  <c r="G28" i="3"/>
  <c r="H28" i="3"/>
  <c r="I28" i="3"/>
  <c r="J28" i="3"/>
  <c r="K28" i="3"/>
  <c r="G11" i="3"/>
  <c r="H11" i="3"/>
  <c r="I11" i="3"/>
  <c r="J11" i="3"/>
  <c r="K11" i="3"/>
  <c r="G14" i="3"/>
  <c r="H14" i="3"/>
  <c r="I14" i="3"/>
  <c r="J14" i="3"/>
  <c r="K14" i="3"/>
  <c r="G19" i="3"/>
  <c r="H19" i="3"/>
  <c r="I19" i="3"/>
  <c r="J19" i="3"/>
  <c r="K19" i="3"/>
  <c r="G29" i="3"/>
  <c r="G30" i="3"/>
  <c r="G12" i="3"/>
  <c r="G17" i="3"/>
  <c r="G13" i="3"/>
  <c r="G20" i="3"/>
  <c r="G9" i="3"/>
  <c r="G10" i="3"/>
  <c r="G15" i="3"/>
  <c r="G18" i="3"/>
  <c r="G22" i="3"/>
  <c r="G8" i="3"/>
  <c r="H8" i="3"/>
  <c r="I8" i="3"/>
  <c r="H29" i="3"/>
  <c r="I29" i="3"/>
  <c r="H30" i="3"/>
  <c r="I30" i="3"/>
  <c r="H12" i="3"/>
  <c r="I12" i="3"/>
  <c r="H17" i="3"/>
  <c r="I17" i="3"/>
  <c r="H13" i="3"/>
  <c r="I13" i="3"/>
  <c r="H20" i="3"/>
  <c r="I20" i="3"/>
  <c r="H9" i="3"/>
  <c r="I9" i="3"/>
  <c r="H10" i="3"/>
  <c r="I10" i="3"/>
  <c r="H15" i="3"/>
  <c r="I15" i="3"/>
  <c r="H18" i="3"/>
  <c r="I18" i="3"/>
  <c r="H22" i="3"/>
  <c r="I22" i="3"/>
  <c r="J12" i="3"/>
  <c r="J17" i="3"/>
  <c r="J13" i="3"/>
  <c r="J20" i="3"/>
  <c r="J9" i="3"/>
  <c r="J10" i="3"/>
  <c r="J15" i="3"/>
  <c r="J18" i="3"/>
  <c r="J22" i="3"/>
  <c r="J30" i="3"/>
  <c r="J29" i="3"/>
  <c r="J8" i="3"/>
  <c r="K17" i="3"/>
  <c r="K13" i="3"/>
  <c r="K20" i="3"/>
  <c r="K9" i="3"/>
  <c r="K10" i="3"/>
  <c r="K15" i="3"/>
  <c r="K18" i="3"/>
  <c r="K22" i="3"/>
  <c r="K29" i="3"/>
  <c r="K30" i="3"/>
  <c r="K12" i="3"/>
  <c r="K8" i="3"/>
  <c r="P12" i="3"/>
  <c r="P29" i="3"/>
  <c r="P30" i="3"/>
  <c r="P17" i="3"/>
  <c r="P13" i="3"/>
  <c r="P20" i="3"/>
  <c r="P9" i="3"/>
  <c r="P10" i="3"/>
  <c r="P15" i="3"/>
  <c r="P18" i="3"/>
  <c r="P22" i="3"/>
  <c r="P23" i="3"/>
  <c r="P8" i="3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5" i="1"/>
</calcChain>
</file>

<file path=xl/sharedStrings.xml><?xml version="1.0" encoding="utf-8"?>
<sst xmlns="http://schemas.openxmlformats.org/spreadsheetml/2006/main" count="63" uniqueCount="37">
  <si>
    <t>время</t>
  </si>
  <si>
    <t>заданное</t>
  </si>
  <si>
    <t>реальное</t>
  </si>
  <si>
    <t>целых страниц</t>
  </si>
  <si>
    <t>Качество видимости</t>
  </si>
  <si>
    <t>Качество видимости роботом</t>
  </si>
  <si>
    <t>Скорость движения робота (м/с)</t>
  </si>
  <si>
    <t>функции робота</t>
  </si>
  <si>
    <t>транспортировка небольших групп людей</t>
  </si>
  <si>
    <t>транспортировка больших групп людей</t>
  </si>
  <si>
    <t>тушение пожара и устранение препятствий</t>
  </si>
  <si>
    <t>разведка</t>
  </si>
  <si>
    <t>обзор</t>
  </si>
  <si>
    <t>транспортный</t>
  </si>
  <si>
    <t>перегрузчик</t>
  </si>
  <si>
    <t>рабочий</t>
  </si>
  <si>
    <t>разведчик</t>
  </si>
  <si>
    <t>+</t>
  </si>
  <si>
    <t>-</t>
  </si>
  <si>
    <t>+/-</t>
  </si>
  <si>
    <t>Взаимозаменяемость роботов</t>
  </si>
  <si>
    <t>сопровождение</t>
  </si>
  <si>
    <t>Выживаемость людей</t>
  </si>
  <si>
    <t>Роботы рабочие</t>
  </si>
  <si>
    <t>Роботы разведчики</t>
  </si>
  <si>
    <t>Роботы перегрузчики</t>
  </si>
  <si>
    <t>Транспортные роботы</t>
  </si>
  <si>
    <t>Средний процент выживаемости</t>
  </si>
  <si>
    <t>Выживаемость в случае ЧП на платформе с численностью 50 человек и 10 спасательных роботов</t>
  </si>
  <si>
    <t>Общий процент вышедших из строя роботов</t>
  </si>
  <si>
    <t>Процент вышедших из строя транспортных роботов</t>
  </si>
  <si>
    <t>Процент вышедших из строя роботов разведчиков</t>
  </si>
  <si>
    <t>Процент вышедших из строя роботов рабочих</t>
  </si>
  <si>
    <t>Процент вышедших из строя  роботов перегрузчиков</t>
  </si>
  <si>
    <t>Люди</t>
  </si>
  <si>
    <t>Процент вышедших из строя роботов перегрузчиков</t>
  </si>
  <si>
    <t>Процент выживаемости среди разведанных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</si>
</sst>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4" fillId="0" borderId="1" xfId="0" applyFont="1" applyBorder="1"/>
    <xf numFmtId="164" fontId="4" fillId="4" borderId="1" xfId="3" applyNumberFormat="1" applyFont="1" applyBorder="1"/>
    <xf numFmtId="0" fontId="4" fillId="4" borderId="1" xfId="3" applyFont="1" applyBorder="1"/>
    <xf numFmtId="164" fontId="4" fillId="3" borderId="1" xfId="2" applyNumberFormat="1" applyFont="1" applyBorder="1"/>
    <xf numFmtId="0" fontId="4" fillId="3" borderId="1" xfId="2" applyFont="1" applyBorder="1"/>
    <xf numFmtId="164" fontId="4" fillId="2" borderId="1" xfId="1" applyNumberFormat="1" applyFont="1" applyBorder="1"/>
    <xf numFmtId="0" fontId="4" fillId="2" borderId="1" xfId="1" applyFont="1" applyBorder="1"/>
    <xf numFmtId="164" fontId="4" fillId="0" borderId="1" xfId="0" applyNumberFormat="1" applyFont="1" applyBorder="1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">
    <cellStyle name="20% - Accent2" xfId="3" builtinId="34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4"/>
  <sheetViews>
    <sheetView topLeftCell="A22" workbookViewId="0">
      <selection activeCell="J34" sqref="J34"/>
    </sheetView>
  </sheetViews>
  <sheetFormatPr defaultRowHeight="15" x14ac:dyDescent="0.25"/>
  <cols>
    <col min="4" max="4" width="11.5703125" bestFit="1" customWidth="1"/>
    <col min="11" max="11" width="21.5703125" bestFit="1" customWidth="1"/>
    <col min="12" max="12" width="15.85546875" customWidth="1"/>
    <col min="13" max="13" width="17.42578125" customWidth="1"/>
  </cols>
  <sheetData>
    <row r="3" spans="4:13" x14ac:dyDescent="0.25">
      <c r="D3" s="1"/>
      <c r="E3" s="15" t="s">
        <v>3</v>
      </c>
      <c r="F3" s="15"/>
    </row>
    <row r="4" spans="4:13" ht="56.25" x14ac:dyDescent="0.25">
      <c r="D4" s="1" t="s">
        <v>0</v>
      </c>
      <c r="E4" s="1" t="s">
        <v>1</v>
      </c>
      <c r="F4" s="1" t="s">
        <v>2</v>
      </c>
      <c r="K4" s="11" t="s">
        <v>4</v>
      </c>
      <c r="L4" s="11" t="s">
        <v>5</v>
      </c>
      <c r="M4" s="11" t="s">
        <v>6</v>
      </c>
    </row>
    <row r="5" spans="4:13" ht="18.75" x14ac:dyDescent="0.25">
      <c r="D5" s="2">
        <v>0.17708333333333334</v>
      </c>
      <c r="E5" s="3">
        <v>38</v>
      </c>
      <c r="F5" s="3">
        <v>38</v>
      </c>
      <c r="K5" s="12">
        <v>1</v>
      </c>
      <c r="L5" s="12">
        <v>1</v>
      </c>
      <c r="M5" s="12">
        <f>10*(L5*L5)/2</f>
        <v>5</v>
      </c>
    </row>
    <row r="6" spans="4:13" ht="18.75" x14ac:dyDescent="0.25">
      <c r="D6" s="2">
        <v>0.1875</v>
      </c>
      <c r="E6" s="3">
        <v>39</v>
      </c>
      <c r="F6" s="3">
        <v>38</v>
      </c>
      <c r="K6" s="12">
        <v>0.95</v>
      </c>
      <c r="L6" s="12">
        <v>0.95</v>
      </c>
      <c r="M6" s="12">
        <f t="shared" ref="M6:M21" si="0">10*(L6*L6)/2</f>
        <v>4.5125000000000002</v>
      </c>
    </row>
    <row r="7" spans="4:13" ht="18.75" x14ac:dyDescent="0.25">
      <c r="D7" s="2">
        <v>0.19791666666666699</v>
      </c>
      <c r="E7" s="3">
        <v>40</v>
      </c>
      <c r="F7" s="3">
        <v>39</v>
      </c>
      <c r="K7" s="12">
        <v>0.9</v>
      </c>
      <c r="L7" s="12">
        <v>0.9</v>
      </c>
      <c r="M7" s="12">
        <f t="shared" si="0"/>
        <v>4.0500000000000007</v>
      </c>
    </row>
    <row r="8" spans="4:13" ht="18.75" x14ac:dyDescent="0.25">
      <c r="D8" s="2">
        <v>0.20833333333333301</v>
      </c>
      <c r="E8" s="3">
        <v>41</v>
      </c>
      <c r="F8" s="3">
        <v>40</v>
      </c>
      <c r="K8" s="12">
        <v>0.85</v>
      </c>
      <c r="L8" s="12">
        <v>0.85</v>
      </c>
      <c r="M8" s="12">
        <f t="shared" si="0"/>
        <v>3.6124999999999998</v>
      </c>
    </row>
    <row r="9" spans="4:13" ht="18.75" x14ac:dyDescent="0.25">
      <c r="D9" s="2">
        <v>0.21875</v>
      </c>
      <c r="E9" s="3">
        <v>42</v>
      </c>
      <c r="F9" s="3">
        <v>41</v>
      </c>
      <c r="K9" s="12">
        <v>0.8</v>
      </c>
      <c r="L9" s="12">
        <f t="shared" ref="L9:L25" si="1">K9+K9*0.2</f>
        <v>0.96000000000000008</v>
      </c>
      <c r="M9" s="12">
        <f t="shared" si="0"/>
        <v>4.6080000000000005</v>
      </c>
    </row>
    <row r="10" spans="4:13" ht="18.75" x14ac:dyDescent="0.25">
      <c r="D10" s="2">
        <v>0.22916666666666699</v>
      </c>
      <c r="E10" s="3">
        <v>43</v>
      </c>
      <c r="F10" s="3">
        <v>41</v>
      </c>
      <c r="K10" s="12">
        <v>0.75</v>
      </c>
      <c r="L10" s="12">
        <f t="shared" si="1"/>
        <v>0.9</v>
      </c>
      <c r="M10" s="12">
        <f t="shared" si="0"/>
        <v>4.0500000000000007</v>
      </c>
    </row>
    <row r="11" spans="4:13" ht="18.75" x14ac:dyDescent="0.25">
      <c r="D11" s="2">
        <v>0.23958333333333301</v>
      </c>
      <c r="E11" s="3">
        <v>44</v>
      </c>
      <c r="F11" s="5">
        <v>43</v>
      </c>
      <c r="K11" s="12">
        <v>0.7</v>
      </c>
      <c r="L11" s="12">
        <f t="shared" si="1"/>
        <v>0.84</v>
      </c>
      <c r="M11" s="12">
        <f t="shared" si="0"/>
        <v>3.5279999999999996</v>
      </c>
    </row>
    <row r="12" spans="4:13" ht="18.75" x14ac:dyDescent="0.25">
      <c r="D12" s="2">
        <v>0.25</v>
      </c>
      <c r="E12" s="3">
        <v>45</v>
      </c>
      <c r="F12" s="5">
        <v>43</v>
      </c>
      <c r="K12" s="12">
        <v>0.65</v>
      </c>
      <c r="L12" s="12">
        <f t="shared" si="1"/>
        <v>0.78</v>
      </c>
      <c r="M12" s="12">
        <f t="shared" si="0"/>
        <v>3.0420000000000003</v>
      </c>
    </row>
    <row r="13" spans="4:13" ht="18.75" x14ac:dyDescent="0.25">
      <c r="D13" s="4">
        <v>0.26041666666666702</v>
      </c>
      <c r="E13" s="5">
        <v>46</v>
      </c>
      <c r="F13" s="5">
        <v>43</v>
      </c>
      <c r="K13" s="12">
        <v>0.6</v>
      </c>
      <c r="L13" s="12">
        <f t="shared" si="1"/>
        <v>0.72</v>
      </c>
      <c r="M13" s="12">
        <f t="shared" si="0"/>
        <v>2.5919999999999996</v>
      </c>
    </row>
    <row r="14" spans="4:13" ht="18.75" x14ac:dyDescent="0.25">
      <c r="D14" s="4">
        <v>0.27083333333333298</v>
      </c>
      <c r="E14" s="5">
        <v>47</v>
      </c>
      <c r="F14" s="5">
        <v>43</v>
      </c>
      <c r="K14" s="12">
        <v>0.55000000000000004</v>
      </c>
      <c r="L14" s="12">
        <f t="shared" si="1"/>
        <v>0.66</v>
      </c>
      <c r="M14" s="12">
        <f t="shared" si="0"/>
        <v>2.1780000000000004</v>
      </c>
    </row>
    <row r="15" spans="4:13" ht="18.75" x14ac:dyDescent="0.25">
      <c r="D15" s="4">
        <v>0.28125</v>
      </c>
      <c r="E15" s="5">
        <v>48</v>
      </c>
      <c r="F15" s="5">
        <v>43</v>
      </c>
      <c r="K15" s="12">
        <v>0.5</v>
      </c>
      <c r="L15" s="12">
        <f t="shared" si="1"/>
        <v>0.6</v>
      </c>
      <c r="M15" s="12">
        <f t="shared" si="0"/>
        <v>1.7999999999999998</v>
      </c>
    </row>
    <row r="16" spans="4:13" ht="18.75" x14ac:dyDescent="0.25">
      <c r="D16" s="4">
        <v>0.29166666666666602</v>
      </c>
      <c r="E16" s="5">
        <v>49</v>
      </c>
      <c r="F16" s="5"/>
      <c r="K16" s="12">
        <v>0.45</v>
      </c>
      <c r="L16" s="12">
        <f t="shared" si="1"/>
        <v>0.54</v>
      </c>
      <c r="M16" s="12">
        <f t="shared" si="0"/>
        <v>1.4580000000000002</v>
      </c>
    </row>
    <row r="17" spans="4:13" ht="18.75" x14ac:dyDescent="0.25">
      <c r="D17" s="4">
        <v>0.30208333333333298</v>
      </c>
      <c r="E17" s="5">
        <v>50</v>
      </c>
      <c r="F17" s="5">
        <v>46</v>
      </c>
      <c r="K17" s="12">
        <v>0.39999999999999902</v>
      </c>
      <c r="L17" s="12">
        <f t="shared" si="1"/>
        <v>0.47999999999999882</v>
      </c>
      <c r="M17" s="12">
        <f t="shared" si="0"/>
        <v>1.1519999999999944</v>
      </c>
    </row>
    <row r="18" spans="4:13" ht="18.75" x14ac:dyDescent="0.25">
      <c r="D18" s="4">
        <v>0.3125</v>
      </c>
      <c r="E18" s="5">
        <v>51</v>
      </c>
      <c r="F18" s="5"/>
      <c r="K18" s="12">
        <v>0.34999999999999898</v>
      </c>
      <c r="L18" s="12">
        <f t="shared" si="1"/>
        <v>0.41999999999999876</v>
      </c>
      <c r="M18" s="12">
        <f t="shared" si="0"/>
        <v>0.8819999999999949</v>
      </c>
    </row>
    <row r="19" spans="4:13" ht="18.75" x14ac:dyDescent="0.25">
      <c r="D19" s="4">
        <v>0.32291666666666602</v>
      </c>
      <c r="E19" s="5">
        <v>52</v>
      </c>
      <c r="F19" s="5">
        <v>48</v>
      </c>
      <c r="K19" s="12">
        <v>0.29999999999999899</v>
      </c>
      <c r="L19" s="12">
        <f t="shared" si="1"/>
        <v>0.35999999999999877</v>
      </c>
      <c r="M19" s="12">
        <f t="shared" si="0"/>
        <v>0.64799999999999547</v>
      </c>
    </row>
    <row r="20" spans="4:13" ht="18.75" x14ac:dyDescent="0.25">
      <c r="D20" s="4">
        <v>0.33333333333333298</v>
      </c>
      <c r="E20" s="5">
        <v>53</v>
      </c>
      <c r="F20" s="5">
        <v>49</v>
      </c>
      <c r="K20" s="12">
        <v>0.249999999999999</v>
      </c>
      <c r="L20" s="12">
        <f t="shared" si="1"/>
        <v>0.29999999999999882</v>
      </c>
      <c r="M20" s="12">
        <f t="shared" si="0"/>
        <v>0.44999999999999646</v>
      </c>
    </row>
    <row r="21" spans="4:13" ht="18.75" x14ac:dyDescent="0.25">
      <c r="D21" s="4">
        <v>0.34375</v>
      </c>
      <c r="E21" s="5">
        <v>54</v>
      </c>
      <c r="F21" s="5">
        <v>50</v>
      </c>
      <c r="K21" s="12">
        <v>0.19999999999999901</v>
      </c>
      <c r="L21" s="12">
        <f t="shared" si="1"/>
        <v>0.23999999999999883</v>
      </c>
      <c r="M21" s="12">
        <f t="shared" si="0"/>
        <v>0.2879999999999972</v>
      </c>
    </row>
    <row r="22" spans="4:13" ht="18.75" x14ac:dyDescent="0.25">
      <c r="D22" s="6">
        <v>0.35416666666666602</v>
      </c>
      <c r="E22" s="7">
        <v>55</v>
      </c>
      <c r="F22" s="7">
        <v>51</v>
      </c>
      <c r="K22" s="12">
        <v>0.149999999999999</v>
      </c>
      <c r="L22" s="12">
        <f t="shared" si="1"/>
        <v>0.1799999999999988</v>
      </c>
      <c r="M22" s="12">
        <v>0</v>
      </c>
    </row>
    <row r="23" spans="4:13" ht="18.75" x14ac:dyDescent="0.25">
      <c r="D23" s="6">
        <v>0.36458333333333298</v>
      </c>
      <c r="E23" s="7">
        <v>56</v>
      </c>
      <c r="F23" s="7">
        <v>52</v>
      </c>
      <c r="K23" s="12">
        <v>9.9999999999999006E-2</v>
      </c>
      <c r="L23" s="12">
        <f t="shared" si="1"/>
        <v>0.1199999999999988</v>
      </c>
      <c r="M23" s="12">
        <v>0</v>
      </c>
    </row>
    <row r="24" spans="4:13" ht="18.75" x14ac:dyDescent="0.25">
      <c r="D24" s="6">
        <v>0.374999999999999</v>
      </c>
      <c r="E24" s="7">
        <v>57</v>
      </c>
      <c r="F24" s="7">
        <v>52</v>
      </c>
      <c r="K24" s="12">
        <v>4.9999999999998997E-2</v>
      </c>
      <c r="L24" s="12">
        <f t="shared" si="1"/>
        <v>5.9999999999998797E-2</v>
      </c>
      <c r="M24" s="12">
        <v>0</v>
      </c>
    </row>
    <row r="25" spans="4:13" ht="18.75" x14ac:dyDescent="0.25">
      <c r="D25" s="6">
        <v>0.38541666666666602</v>
      </c>
      <c r="E25" s="7">
        <v>58</v>
      </c>
      <c r="F25" s="7"/>
      <c r="K25" s="12">
        <v>0</v>
      </c>
      <c r="L25" s="12">
        <f t="shared" si="1"/>
        <v>0</v>
      </c>
      <c r="M25" s="12">
        <v>0</v>
      </c>
    </row>
    <row r="26" spans="4:13" x14ac:dyDescent="0.25">
      <c r="D26" s="6">
        <v>0.39583333333333298</v>
      </c>
      <c r="E26" s="7">
        <v>59</v>
      </c>
      <c r="F26" s="7"/>
    </row>
    <row r="27" spans="4:13" x14ac:dyDescent="0.25">
      <c r="D27" s="6">
        <v>0.406249999999999</v>
      </c>
      <c r="E27" s="7">
        <v>60</v>
      </c>
      <c r="F27" s="7"/>
    </row>
    <row r="28" spans="4:13" x14ac:dyDescent="0.25">
      <c r="D28" s="6">
        <v>0.41666666666666602</v>
      </c>
      <c r="E28" s="7">
        <v>61</v>
      </c>
      <c r="F28" s="7"/>
    </row>
    <row r="29" spans="4:13" x14ac:dyDescent="0.25">
      <c r="D29" s="8">
        <v>0.42708333333333298</v>
      </c>
      <c r="E29" s="1"/>
      <c r="F29" s="1"/>
    </row>
    <row r="30" spans="4:13" x14ac:dyDescent="0.25">
      <c r="D30" s="8">
        <v>0.437499999999999</v>
      </c>
      <c r="E30" s="1"/>
      <c r="F30" s="1"/>
    </row>
    <row r="31" spans="4:13" x14ac:dyDescent="0.25">
      <c r="D31" s="8">
        <v>0.44791666666666602</v>
      </c>
      <c r="E31" s="1"/>
      <c r="F31" s="1"/>
    </row>
    <row r="32" spans="4:13" x14ac:dyDescent="0.25">
      <c r="D32" s="8">
        <v>0.45833333333333298</v>
      </c>
      <c r="E32" s="1"/>
      <c r="F32" s="1"/>
    </row>
    <row r="33" spans="4:14" x14ac:dyDescent="0.25">
      <c r="D33" s="8">
        <v>0.468749999999999</v>
      </c>
      <c r="E33" s="1"/>
      <c r="F33" s="1"/>
    </row>
    <row r="34" spans="4:14" x14ac:dyDescent="0.25">
      <c r="D34" s="8">
        <v>0.47916666666666602</v>
      </c>
      <c r="E34" s="1"/>
      <c r="F34" s="1"/>
      <c r="N34" t="s">
        <v>22</v>
      </c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4"/>
  <sheetViews>
    <sheetView workbookViewId="0">
      <selection activeCell="D14" sqref="D14"/>
    </sheetView>
  </sheetViews>
  <sheetFormatPr defaultRowHeight="15" x14ac:dyDescent="0.25"/>
  <cols>
    <col min="4" max="4" width="20.28515625" bestFit="1" customWidth="1"/>
    <col min="5" max="5" width="18.140625" bestFit="1" customWidth="1"/>
    <col min="6" max="6" width="15.7109375" bestFit="1" customWidth="1"/>
    <col min="7" max="7" width="11" bestFit="1" customWidth="1"/>
    <col min="8" max="8" width="13" bestFit="1" customWidth="1"/>
  </cols>
  <sheetData>
    <row r="7" spans="4:9" s="10" customFormat="1" ht="18.75" x14ac:dyDescent="0.3">
      <c r="D7" s="16" t="s">
        <v>20</v>
      </c>
      <c r="E7" s="16"/>
      <c r="F7" s="16"/>
      <c r="G7" s="16"/>
      <c r="H7" s="16"/>
      <c r="I7" s="13"/>
    </row>
    <row r="8" spans="4:9" s="9" customFormat="1" ht="18.75" x14ac:dyDescent="0.25">
      <c r="D8" s="12" t="s">
        <v>7</v>
      </c>
      <c r="E8" s="12" t="s">
        <v>13</v>
      </c>
      <c r="F8" s="12" t="s">
        <v>14</v>
      </c>
      <c r="G8" s="12" t="s">
        <v>15</v>
      </c>
      <c r="H8" s="12" t="s">
        <v>16</v>
      </c>
    </row>
    <row r="9" spans="4:9" ht="56.25" x14ac:dyDescent="0.25">
      <c r="D9" s="11" t="s">
        <v>8</v>
      </c>
      <c r="E9" s="14" t="s">
        <v>17</v>
      </c>
      <c r="F9" s="14" t="s">
        <v>17</v>
      </c>
      <c r="G9" s="14" t="s">
        <v>18</v>
      </c>
      <c r="H9" s="14" t="s">
        <v>18</v>
      </c>
    </row>
    <row r="10" spans="4:9" ht="56.25" x14ac:dyDescent="0.25">
      <c r="D10" s="11" t="s">
        <v>9</v>
      </c>
      <c r="E10" s="14" t="s">
        <v>17</v>
      </c>
      <c r="F10" s="14" t="s">
        <v>18</v>
      </c>
      <c r="G10" s="14" t="s">
        <v>18</v>
      </c>
      <c r="H10" s="14" t="s">
        <v>18</v>
      </c>
    </row>
    <row r="11" spans="4:9" ht="56.25" x14ac:dyDescent="0.25">
      <c r="D11" s="11" t="s">
        <v>10</v>
      </c>
      <c r="E11" s="14" t="s">
        <v>18</v>
      </c>
      <c r="F11" s="14" t="s">
        <v>18</v>
      </c>
      <c r="G11" s="14" t="s">
        <v>17</v>
      </c>
      <c r="H11" s="14" t="s">
        <v>18</v>
      </c>
    </row>
    <row r="12" spans="4:9" ht="18.75" x14ac:dyDescent="0.25">
      <c r="D12" s="11" t="s">
        <v>11</v>
      </c>
      <c r="E12" s="14" t="s">
        <v>18</v>
      </c>
      <c r="F12" s="14" t="s">
        <v>19</v>
      </c>
      <c r="G12" s="14" t="s">
        <v>18</v>
      </c>
      <c r="H12" s="14" t="s">
        <v>17</v>
      </c>
    </row>
    <row r="13" spans="4:9" ht="18.75" x14ac:dyDescent="0.25">
      <c r="D13" s="11" t="s">
        <v>12</v>
      </c>
      <c r="E13" s="14" t="s">
        <v>17</v>
      </c>
      <c r="F13" s="14" t="s">
        <v>17</v>
      </c>
      <c r="G13" s="14" t="s">
        <v>17</v>
      </c>
      <c r="H13" s="14" t="s">
        <v>17</v>
      </c>
    </row>
    <row r="14" spans="4:9" ht="18.75" x14ac:dyDescent="0.25">
      <c r="D14" s="11" t="s">
        <v>21</v>
      </c>
      <c r="E14" s="14" t="s">
        <v>18</v>
      </c>
      <c r="F14" s="14" t="s">
        <v>18</v>
      </c>
      <c r="G14" s="14" t="s">
        <v>19</v>
      </c>
      <c r="H14" s="14" t="s">
        <v>17</v>
      </c>
    </row>
  </sheetData>
  <mergeCells count="1">
    <mergeCell ref="D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Q71"/>
  <sheetViews>
    <sheetView tabSelected="1" topLeftCell="A47" zoomScale="90" zoomScaleNormal="90" workbookViewId="0">
      <selection activeCell="P48" sqref="P48"/>
    </sheetView>
  </sheetViews>
  <sheetFormatPr defaultRowHeight="15" x14ac:dyDescent="0.25"/>
  <cols>
    <col min="4" max="4" width="17.42578125" customWidth="1"/>
    <col min="5" max="5" width="12.5703125" customWidth="1"/>
    <col min="7" max="8" width="18.42578125" bestFit="1" customWidth="1"/>
    <col min="9" max="9" width="19.140625" bestFit="1" customWidth="1"/>
    <col min="10" max="10" width="11.140625" customWidth="1"/>
    <col min="11" max="11" width="12.85546875" customWidth="1"/>
    <col min="12" max="12" width="9.5703125" customWidth="1"/>
    <col min="13" max="13" width="10.7109375" bestFit="1" customWidth="1"/>
    <col min="14" max="14" width="12.85546875" bestFit="1" customWidth="1"/>
    <col min="15" max="15" width="12.5703125" bestFit="1" customWidth="1"/>
    <col min="16" max="16" width="14.5703125" bestFit="1" customWidth="1"/>
  </cols>
  <sheetData>
    <row r="6" spans="6:17" s="9" customFormat="1" ht="47.25" customHeight="1" x14ac:dyDescent="0.25">
      <c r="G6" s="17" t="s">
        <v>28</v>
      </c>
      <c r="H6" s="18"/>
      <c r="I6" s="18"/>
      <c r="J6" s="18"/>
      <c r="K6" s="18"/>
      <c r="L6" s="18"/>
      <c r="M6" s="18"/>
      <c r="N6" s="18"/>
      <c r="O6" s="18"/>
      <c r="P6" s="19"/>
    </row>
    <row r="7" spans="6:17" s="9" customFormat="1" ht="150" x14ac:dyDescent="0.25">
      <c r="G7" s="11" t="s">
        <v>31</v>
      </c>
      <c r="H7" s="11" t="s">
        <v>32</v>
      </c>
      <c r="I7" s="11" t="s">
        <v>33</v>
      </c>
      <c r="J7" s="11" t="s">
        <v>30</v>
      </c>
      <c r="K7" s="11" t="s">
        <v>29</v>
      </c>
      <c r="L7" s="11" t="s">
        <v>24</v>
      </c>
      <c r="M7" s="11" t="s">
        <v>23</v>
      </c>
      <c r="N7" s="11" t="s">
        <v>25</v>
      </c>
      <c r="O7" s="11" t="s">
        <v>26</v>
      </c>
      <c r="P7" s="11" t="s">
        <v>27</v>
      </c>
      <c r="Q7" s="9" t="s">
        <v>34</v>
      </c>
    </row>
    <row r="8" spans="6:17" ht="18.75" x14ac:dyDescent="0.25">
      <c r="F8" s="9"/>
      <c r="G8" s="11">
        <f>(4-L8)*100/4</f>
        <v>0</v>
      </c>
      <c r="H8" s="11">
        <f>(2-M8)*100/2</f>
        <v>0</v>
      </c>
      <c r="I8" s="11">
        <f>(2-N8)*100/2</f>
        <v>0</v>
      </c>
      <c r="J8" s="11">
        <f>(2-O8)*100/2</f>
        <v>0</v>
      </c>
      <c r="K8" s="11">
        <f>(10-SUM(L8:O8))*100/10</f>
        <v>0</v>
      </c>
      <c r="L8" s="11">
        <v>4</v>
      </c>
      <c r="M8" s="11">
        <v>2</v>
      </c>
      <c r="N8" s="11">
        <v>2</v>
      </c>
      <c r="O8" s="11">
        <v>2</v>
      </c>
      <c r="P8" s="11">
        <f>Q8*100/50</f>
        <v>98</v>
      </c>
      <c r="Q8" s="9">
        <v>49</v>
      </c>
    </row>
    <row r="9" spans="6:17" ht="18.75" x14ac:dyDescent="0.25">
      <c r="F9" s="9"/>
      <c r="G9" s="11">
        <f>(4-L9)*100/4</f>
        <v>25</v>
      </c>
      <c r="H9" s="11">
        <f>(2-M9)*100/2</f>
        <v>0</v>
      </c>
      <c r="I9" s="11">
        <f>(2-N9)*100/2</f>
        <v>0</v>
      </c>
      <c r="J9" s="11">
        <f>(2-O9)*100/2</f>
        <v>0</v>
      </c>
      <c r="K9" s="11">
        <f>(10-SUM(L9:O9))*100/10</f>
        <v>10</v>
      </c>
      <c r="L9" s="11">
        <v>3</v>
      </c>
      <c r="M9" s="11">
        <v>2</v>
      </c>
      <c r="N9" s="11">
        <v>2</v>
      </c>
      <c r="O9" s="11">
        <v>2</v>
      </c>
      <c r="P9" s="11">
        <f>Q9*100/50</f>
        <v>94</v>
      </c>
      <c r="Q9" s="9">
        <v>47</v>
      </c>
    </row>
    <row r="10" spans="6:17" ht="18.75" x14ac:dyDescent="0.25">
      <c r="F10" s="9"/>
      <c r="G10" s="11">
        <f>(4-L10)*100/4</f>
        <v>50</v>
      </c>
      <c r="H10" s="11">
        <f>(2-M10)*100/2</f>
        <v>0</v>
      </c>
      <c r="I10" s="11">
        <f>(2-N10)*100/2</f>
        <v>0</v>
      </c>
      <c r="J10" s="11">
        <f>(2-O10)*100/2</f>
        <v>0</v>
      </c>
      <c r="K10" s="11">
        <f>(10-SUM(L10:O10))*100/10</f>
        <v>20</v>
      </c>
      <c r="L10" s="11">
        <v>2</v>
      </c>
      <c r="M10" s="11">
        <v>2</v>
      </c>
      <c r="N10" s="11">
        <v>2</v>
      </c>
      <c r="O10" s="11">
        <v>2</v>
      </c>
      <c r="P10" s="11">
        <f>Q10*100/50</f>
        <v>90</v>
      </c>
      <c r="Q10" s="9">
        <v>45</v>
      </c>
    </row>
    <row r="11" spans="6:17" ht="18.75" x14ac:dyDescent="0.25">
      <c r="F11" s="9"/>
      <c r="G11" s="11">
        <f>(4-L11)*100/4</f>
        <v>25</v>
      </c>
      <c r="H11" s="11">
        <f>(2-M11)*100/2</f>
        <v>50</v>
      </c>
      <c r="I11" s="11">
        <f>(2-N11)*100/2</f>
        <v>50</v>
      </c>
      <c r="J11" s="11">
        <f>(2-O11)*100/2</f>
        <v>0</v>
      </c>
      <c r="K11" s="11">
        <f>(10-SUM(L11:O11))*100/10</f>
        <v>30</v>
      </c>
      <c r="L11" s="11">
        <v>3</v>
      </c>
      <c r="M11" s="11">
        <v>1</v>
      </c>
      <c r="N11" s="11">
        <v>1</v>
      </c>
      <c r="O11" s="11">
        <v>2</v>
      </c>
      <c r="P11" s="11">
        <f>Q11*100/50</f>
        <v>88</v>
      </c>
      <c r="Q11" s="9">
        <v>44</v>
      </c>
    </row>
    <row r="12" spans="6:17" ht="18.75" x14ac:dyDescent="0.25">
      <c r="F12" s="9"/>
      <c r="G12" s="11">
        <f>(4-L12)*100/4</f>
        <v>0</v>
      </c>
      <c r="H12" s="11">
        <f>(2-M12)*100/2</f>
        <v>50</v>
      </c>
      <c r="I12" s="11">
        <f>(2-N12)*100/2</f>
        <v>0</v>
      </c>
      <c r="J12" s="11">
        <f>(2-O12)*100/2</f>
        <v>0</v>
      </c>
      <c r="K12" s="11">
        <f>(10-SUM(L12:O12))*100/10</f>
        <v>10</v>
      </c>
      <c r="L12" s="11">
        <v>4</v>
      </c>
      <c r="M12" s="11">
        <v>1</v>
      </c>
      <c r="N12" s="11">
        <v>2</v>
      </c>
      <c r="O12" s="11">
        <v>2</v>
      </c>
      <c r="P12" s="11">
        <f>Q12*100/50</f>
        <v>86</v>
      </c>
      <c r="Q12" s="9">
        <v>43</v>
      </c>
    </row>
    <row r="13" spans="6:17" ht="18.75" x14ac:dyDescent="0.25">
      <c r="F13" s="9"/>
      <c r="G13" s="11">
        <f>(4-L13)*100/4</f>
        <v>0</v>
      </c>
      <c r="H13" s="11">
        <f>(2-M13)*100/2</f>
        <v>0</v>
      </c>
      <c r="I13" s="11">
        <f>(2-N13)*100/2</f>
        <v>50</v>
      </c>
      <c r="J13" s="11">
        <f>(2-O13)*100/2</f>
        <v>0</v>
      </c>
      <c r="K13" s="11">
        <f>(10-SUM(L13:O13))*100/10</f>
        <v>10</v>
      </c>
      <c r="L13" s="11">
        <v>4</v>
      </c>
      <c r="M13" s="11">
        <v>2</v>
      </c>
      <c r="N13" s="11">
        <v>1</v>
      </c>
      <c r="O13" s="11">
        <v>2</v>
      </c>
      <c r="P13" s="11">
        <f>Q13*100/50</f>
        <v>86</v>
      </c>
      <c r="Q13" s="9">
        <v>43</v>
      </c>
    </row>
    <row r="14" spans="6:17" ht="18.75" x14ac:dyDescent="0.25">
      <c r="F14" s="9"/>
      <c r="G14" s="11">
        <f>(4-L14)*100/4</f>
        <v>50</v>
      </c>
      <c r="H14" s="11">
        <f>(2-M14)*100/2</f>
        <v>50</v>
      </c>
      <c r="I14" s="11">
        <f>(2-N14)*100/2</f>
        <v>50</v>
      </c>
      <c r="J14" s="11">
        <f>(2-O14)*100/2</f>
        <v>0</v>
      </c>
      <c r="K14" s="11">
        <f>(10-SUM(L14:O14))*100/10</f>
        <v>40</v>
      </c>
      <c r="L14" s="11">
        <v>2</v>
      </c>
      <c r="M14" s="11">
        <v>1</v>
      </c>
      <c r="N14" s="11">
        <v>1</v>
      </c>
      <c r="O14" s="11">
        <v>2</v>
      </c>
      <c r="P14" s="11">
        <f>Q14*100/50</f>
        <v>86</v>
      </c>
      <c r="Q14" s="9">
        <v>43</v>
      </c>
    </row>
    <row r="15" spans="6:17" ht="18.75" x14ac:dyDescent="0.25">
      <c r="F15" s="9"/>
      <c r="G15" s="11">
        <f>(4-L15)*100/4</f>
        <v>75</v>
      </c>
      <c r="H15" s="11">
        <f>(2-M15)*100/2</f>
        <v>0</v>
      </c>
      <c r="I15" s="11">
        <f>(2-N15)*100/2</f>
        <v>0</v>
      </c>
      <c r="J15" s="11">
        <f>(2-O15)*100/2</f>
        <v>0</v>
      </c>
      <c r="K15" s="11">
        <f>(10-SUM(L15:O15))*100/10</f>
        <v>30</v>
      </c>
      <c r="L15" s="11">
        <v>1</v>
      </c>
      <c r="M15" s="11">
        <v>2</v>
      </c>
      <c r="N15" s="11">
        <v>2</v>
      </c>
      <c r="O15" s="11">
        <v>2</v>
      </c>
      <c r="P15" s="11">
        <f>Q15*100/50</f>
        <v>84</v>
      </c>
      <c r="Q15" s="9">
        <v>42</v>
      </c>
    </row>
    <row r="16" spans="6:17" ht="18.75" x14ac:dyDescent="0.25">
      <c r="F16" s="9"/>
      <c r="G16" s="11">
        <f>(4-L16)*100/4</f>
        <v>0</v>
      </c>
      <c r="H16" s="11">
        <f>(2-M16)*100/2</f>
        <v>100</v>
      </c>
      <c r="I16" s="11">
        <f>(2-N16)*100/2</f>
        <v>100</v>
      </c>
      <c r="J16" s="11">
        <f>(2-O16)*100/2</f>
        <v>0</v>
      </c>
      <c r="K16" s="11">
        <f>(10-SUM(L16:O16))*100/10</f>
        <v>40</v>
      </c>
      <c r="L16" s="11">
        <v>4</v>
      </c>
      <c r="M16" s="11">
        <v>0</v>
      </c>
      <c r="N16" s="11">
        <v>0</v>
      </c>
      <c r="O16" s="11">
        <v>2</v>
      </c>
      <c r="P16" s="11">
        <f>Q16*100/50</f>
        <v>82</v>
      </c>
      <c r="Q16" s="9">
        <v>41</v>
      </c>
    </row>
    <row r="17" spans="6:17" ht="18.75" x14ac:dyDescent="0.25">
      <c r="F17" s="9"/>
      <c r="G17" s="11">
        <f>(4-L17)*100/4</f>
        <v>0</v>
      </c>
      <c r="H17" s="11">
        <f>(2-M17)*100/2</f>
        <v>100</v>
      </c>
      <c r="I17" s="11">
        <f>(2-N17)*100/2</f>
        <v>0</v>
      </c>
      <c r="J17" s="11">
        <f>(2-O17)*100/2</f>
        <v>0</v>
      </c>
      <c r="K17" s="11">
        <f>(10-SUM(L17:O17))*100/10</f>
        <v>20</v>
      </c>
      <c r="L17" s="11">
        <v>4</v>
      </c>
      <c r="M17" s="11">
        <v>0</v>
      </c>
      <c r="N17" s="11">
        <v>2</v>
      </c>
      <c r="O17" s="11">
        <v>2</v>
      </c>
      <c r="P17" s="11">
        <f>Q17*100/50</f>
        <v>80</v>
      </c>
      <c r="Q17" s="9">
        <v>40</v>
      </c>
    </row>
    <row r="18" spans="6:17" ht="18.75" x14ac:dyDescent="0.25">
      <c r="F18" s="9"/>
      <c r="G18" s="11">
        <f>(4-L18)*100/4</f>
        <v>100</v>
      </c>
      <c r="H18" s="11">
        <f>(2-M18)*100/2</f>
        <v>0</v>
      </c>
      <c r="I18" s="11">
        <f>(2-N18)*100/2</f>
        <v>0</v>
      </c>
      <c r="J18" s="11">
        <f>(2-O18)*100/2</f>
        <v>0</v>
      </c>
      <c r="K18" s="11">
        <f>(10-SUM(L18:O18))*100/10</f>
        <v>40</v>
      </c>
      <c r="L18" s="11">
        <v>0</v>
      </c>
      <c r="M18" s="11">
        <v>2</v>
      </c>
      <c r="N18" s="11">
        <v>2</v>
      </c>
      <c r="O18" s="11">
        <v>2</v>
      </c>
      <c r="P18" s="11">
        <f>Q18*100/50</f>
        <v>80</v>
      </c>
      <c r="Q18" s="9">
        <v>40</v>
      </c>
    </row>
    <row r="19" spans="6:17" ht="18.75" x14ac:dyDescent="0.25">
      <c r="F19" s="9"/>
      <c r="G19" s="11">
        <f>(4-L19)*100/4</f>
        <v>75</v>
      </c>
      <c r="H19" s="11">
        <f>(2-M19)*100/2</f>
        <v>50</v>
      </c>
      <c r="I19" s="11">
        <f>(2-N19)*100/2</f>
        <v>50</v>
      </c>
      <c r="J19" s="11">
        <f>(2-O19)*100/2</f>
        <v>0</v>
      </c>
      <c r="K19" s="11">
        <f>(10-SUM(L19:O19))*100/10</f>
        <v>50</v>
      </c>
      <c r="L19" s="11">
        <v>1</v>
      </c>
      <c r="M19" s="11">
        <v>1</v>
      </c>
      <c r="N19" s="11">
        <v>1</v>
      </c>
      <c r="O19" s="11">
        <v>2</v>
      </c>
      <c r="P19" s="11">
        <f>Q19*100/50</f>
        <v>78</v>
      </c>
      <c r="Q19" s="9">
        <v>39</v>
      </c>
    </row>
    <row r="20" spans="6:17" ht="18.75" x14ac:dyDescent="0.25">
      <c r="F20" s="9"/>
      <c r="G20" s="11">
        <f>(4-L20)*100/4</f>
        <v>0</v>
      </c>
      <c r="H20" s="11">
        <f>(2-M20)*100/2</f>
        <v>0</v>
      </c>
      <c r="I20" s="11">
        <f>(2-N20)*100/2</f>
        <v>100</v>
      </c>
      <c r="J20" s="11">
        <f>(2-O20)*100/2</f>
        <v>0</v>
      </c>
      <c r="K20" s="11">
        <f>(10-SUM(L20:O20))*100/10</f>
        <v>20</v>
      </c>
      <c r="L20" s="11">
        <v>4</v>
      </c>
      <c r="M20" s="11">
        <v>2</v>
      </c>
      <c r="N20" s="11">
        <v>0</v>
      </c>
      <c r="O20" s="11">
        <v>2</v>
      </c>
      <c r="P20" s="11">
        <f>Q20*100/50</f>
        <v>74</v>
      </c>
      <c r="Q20" s="9">
        <v>37</v>
      </c>
    </row>
    <row r="21" spans="6:17" ht="18.75" x14ac:dyDescent="0.25">
      <c r="F21" s="9"/>
      <c r="G21" s="11">
        <f>(4-L21)*100/4</f>
        <v>100</v>
      </c>
      <c r="H21" s="11">
        <f>(2-M21)*100/2</f>
        <v>0</v>
      </c>
      <c r="I21" s="11">
        <f>(2-N21)*100/2</f>
        <v>50</v>
      </c>
      <c r="J21" s="11">
        <f>(2-O21)*100/2</f>
        <v>0</v>
      </c>
      <c r="K21" s="11">
        <f>(10-SUM(L21:O21))*100/10</f>
        <v>50</v>
      </c>
      <c r="L21" s="11">
        <v>0</v>
      </c>
      <c r="M21" s="11">
        <v>2</v>
      </c>
      <c r="N21" s="11">
        <v>1</v>
      </c>
      <c r="O21" s="11">
        <v>2</v>
      </c>
      <c r="P21" s="11">
        <f>Q21*100/50</f>
        <v>74</v>
      </c>
      <c r="Q21" s="9">
        <v>37</v>
      </c>
    </row>
    <row r="22" spans="6:17" ht="18.75" x14ac:dyDescent="0.25">
      <c r="F22" s="9"/>
      <c r="G22" s="11">
        <f>(4-L22)*100/4</f>
        <v>100</v>
      </c>
      <c r="H22" s="11">
        <f>(2-M22)*100/2</f>
        <v>50</v>
      </c>
      <c r="I22" s="11">
        <f>(2-N22)*100/2</f>
        <v>0</v>
      </c>
      <c r="J22" s="11">
        <f>(2-O22)*100/2</f>
        <v>0</v>
      </c>
      <c r="K22" s="11">
        <f>(10-SUM(L22:O22))*100/10</f>
        <v>50</v>
      </c>
      <c r="L22" s="11">
        <v>0</v>
      </c>
      <c r="M22" s="11">
        <v>1</v>
      </c>
      <c r="N22" s="11">
        <v>2</v>
      </c>
      <c r="O22" s="11">
        <v>2</v>
      </c>
      <c r="P22" s="11">
        <f>Q22*100/50</f>
        <v>72</v>
      </c>
      <c r="Q22" s="9">
        <v>36</v>
      </c>
    </row>
    <row r="23" spans="6:17" ht="18.75" x14ac:dyDescent="0.25">
      <c r="F23" s="9"/>
      <c r="G23" s="11">
        <f>(4-L23)*100/4</f>
        <v>100</v>
      </c>
      <c r="H23" s="11">
        <f>(2-M23)*100/2</f>
        <v>100</v>
      </c>
      <c r="I23" s="11">
        <f>(2-N23)*100/2</f>
        <v>0</v>
      </c>
      <c r="J23" s="11">
        <f>(2-O23)*100/2</f>
        <v>0</v>
      </c>
      <c r="K23" s="11">
        <f>(10-SUM(L23:O23))*100/10</f>
        <v>60</v>
      </c>
      <c r="L23" s="11">
        <v>0</v>
      </c>
      <c r="M23" s="11">
        <v>0</v>
      </c>
      <c r="N23" s="11">
        <v>2</v>
      </c>
      <c r="O23" s="11">
        <v>2</v>
      </c>
      <c r="P23" s="11">
        <f>Q23*100/50</f>
        <v>70</v>
      </c>
      <c r="Q23" s="9">
        <v>35</v>
      </c>
    </row>
    <row r="24" spans="6:17" ht="18.75" x14ac:dyDescent="0.25">
      <c r="F24" s="9"/>
      <c r="G24" s="11">
        <f>(4-L24)*100/4</f>
        <v>100</v>
      </c>
      <c r="H24" s="11">
        <f>(2-M24)*100/2</f>
        <v>0</v>
      </c>
      <c r="I24" s="11">
        <f>(2-N24)*100/2</f>
        <v>100</v>
      </c>
      <c r="J24" s="11">
        <f>(2-O24)*100/2</f>
        <v>0</v>
      </c>
      <c r="K24" s="11">
        <f>(10-SUM(L24:O24))*100/10</f>
        <v>60</v>
      </c>
      <c r="L24" s="11">
        <v>0</v>
      </c>
      <c r="M24" s="11">
        <v>2</v>
      </c>
      <c r="N24" s="11">
        <v>0</v>
      </c>
      <c r="O24" s="11">
        <v>2</v>
      </c>
      <c r="P24" s="11">
        <f>Q24*100/50</f>
        <v>68</v>
      </c>
      <c r="Q24" s="9">
        <v>34</v>
      </c>
    </row>
    <row r="25" spans="6:17" ht="18.75" x14ac:dyDescent="0.25">
      <c r="F25" s="9"/>
      <c r="G25" s="11">
        <f>(4-L25)*100/4</f>
        <v>100</v>
      </c>
      <c r="H25" s="11">
        <f>(2-M25)*100/2</f>
        <v>100</v>
      </c>
      <c r="I25" s="11">
        <f>(2-N25)*100/2</f>
        <v>50</v>
      </c>
      <c r="J25" s="11">
        <f>(2-O25)*100/2</f>
        <v>0</v>
      </c>
      <c r="K25" s="11">
        <f>(10-SUM(L25:O25))*100/10</f>
        <v>70</v>
      </c>
      <c r="L25" s="11">
        <v>0</v>
      </c>
      <c r="M25" s="11">
        <v>0</v>
      </c>
      <c r="N25" s="11">
        <v>1</v>
      </c>
      <c r="O25" s="11">
        <v>2</v>
      </c>
      <c r="P25" s="11">
        <f>Q25*100/50</f>
        <v>66</v>
      </c>
      <c r="Q25" s="9">
        <v>33</v>
      </c>
    </row>
    <row r="26" spans="6:17" ht="18.75" x14ac:dyDescent="0.25">
      <c r="F26" s="9"/>
      <c r="G26" s="11">
        <f>(4-L26)*100/4</f>
        <v>100</v>
      </c>
      <c r="H26" s="11">
        <f>(2-M26)*100/2</f>
        <v>100</v>
      </c>
      <c r="I26" s="11">
        <f>(2-N26)*100/2</f>
        <v>100</v>
      </c>
      <c r="J26" s="11">
        <f>(2-O26)*100/2</f>
        <v>0</v>
      </c>
      <c r="K26" s="11">
        <f>(10-SUM(L26:O26))*100/10</f>
        <v>80</v>
      </c>
      <c r="L26" s="11">
        <v>0</v>
      </c>
      <c r="M26" s="11">
        <v>0</v>
      </c>
      <c r="N26" s="11">
        <v>0</v>
      </c>
      <c r="O26" s="11">
        <v>2</v>
      </c>
      <c r="P26" s="11">
        <f>Q26*100/50</f>
        <v>60</v>
      </c>
      <c r="Q26" s="9">
        <v>30</v>
      </c>
    </row>
    <row r="27" spans="6:17" ht="18.75" x14ac:dyDescent="0.25">
      <c r="F27" s="9"/>
      <c r="G27" s="11">
        <f>(4-L27)*100/4</f>
        <v>100</v>
      </c>
      <c r="H27" s="11">
        <f>(2-M27)*100/2</f>
        <v>100</v>
      </c>
      <c r="I27" s="11">
        <f>(2-N27)*100/2</f>
        <v>100</v>
      </c>
      <c r="J27" s="11">
        <f>(2-O27)*100/2</f>
        <v>50</v>
      </c>
      <c r="K27" s="11">
        <f>(10-SUM(L27:O27))*100/10</f>
        <v>90</v>
      </c>
      <c r="L27" s="11">
        <v>0</v>
      </c>
      <c r="M27" s="11">
        <v>0</v>
      </c>
      <c r="N27" s="11">
        <v>0</v>
      </c>
      <c r="O27" s="11">
        <v>1</v>
      </c>
      <c r="P27" s="11">
        <f>Q27*100/50</f>
        <v>60</v>
      </c>
      <c r="Q27" s="9">
        <v>30</v>
      </c>
    </row>
    <row r="28" spans="6:17" ht="18.75" x14ac:dyDescent="0.25">
      <c r="F28" s="9"/>
      <c r="G28" s="11">
        <f>(4-L28)*100/4</f>
        <v>0</v>
      </c>
      <c r="H28" s="11">
        <f>(2-M28)*100/2</f>
        <v>100</v>
      </c>
      <c r="I28" s="11">
        <f>(2-N28)*100/2</f>
        <v>100</v>
      </c>
      <c r="J28" s="11">
        <f>(2-O28)*100/2</f>
        <v>50</v>
      </c>
      <c r="K28" s="11">
        <f>(10-SUM(L28:O28))*100/10</f>
        <v>50</v>
      </c>
      <c r="L28" s="11">
        <v>4</v>
      </c>
      <c r="M28" s="11">
        <v>0</v>
      </c>
      <c r="N28" s="11">
        <v>0</v>
      </c>
      <c r="O28" s="11">
        <v>1</v>
      </c>
      <c r="P28" s="11">
        <f>Q28*100/50</f>
        <v>60</v>
      </c>
      <c r="Q28" s="9">
        <v>30</v>
      </c>
    </row>
    <row r="29" spans="6:17" ht="18.75" x14ac:dyDescent="0.25">
      <c r="F29" s="9"/>
      <c r="G29" s="11">
        <f>(4-L29)*100/4</f>
        <v>0</v>
      </c>
      <c r="H29" s="11">
        <f>(2-M29)*100/2</f>
        <v>0</v>
      </c>
      <c r="I29" s="11">
        <f>(2-N29)*100/2</f>
        <v>0</v>
      </c>
      <c r="J29" s="11">
        <f>(2-O29)*100/2</f>
        <v>50</v>
      </c>
      <c r="K29" s="11">
        <f>(10-SUM(L29:O29))*100/10</f>
        <v>10</v>
      </c>
      <c r="L29" s="11">
        <v>4</v>
      </c>
      <c r="M29" s="11">
        <v>2</v>
      </c>
      <c r="N29" s="11">
        <v>2</v>
      </c>
      <c r="O29" s="11">
        <v>1</v>
      </c>
      <c r="P29" s="11">
        <f>Q29*100/50</f>
        <v>58</v>
      </c>
      <c r="Q29" s="9">
        <v>29</v>
      </c>
    </row>
    <row r="30" spans="6:17" ht="18.75" x14ac:dyDescent="0.25">
      <c r="F30" s="9"/>
      <c r="G30" s="11">
        <f>(4-L30)*100/4</f>
        <v>0</v>
      </c>
      <c r="H30" s="11">
        <f>(2-M30)*100/2</f>
        <v>0</v>
      </c>
      <c r="I30" s="11">
        <f>(2-N30)*100/2</f>
        <v>0</v>
      </c>
      <c r="J30" s="11">
        <f>(2-O30)*100/2</f>
        <v>100</v>
      </c>
      <c r="K30" s="11">
        <f>(10-SUM(L30:O30))*100/10</f>
        <v>20</v>
      </c>
      <c r="L30" s="11">
        <v>4</v>
      </c>
      <c r="M30" s="11">
        <v>2</v>
      </c>
      <c r="N30" s="11">
        <v>2</v>
      </c>
      <c r="O30" s="11">
        <v>0</v>
      </c>
      <c r="P30" s="11">
        <f>Q30*100/50</f>
        <v>0</v>
      </c>
      <c r="Q30" s="9">
        <v>0</v>
      </c>
    </row>
    <row r="31" spans="6:17" ht="18.75" x14ac:dyDescent="0.25">
      <c r="F31" s="9"/>
      <c r="G31" s="11">
        <f>(4-L31)*100/4</f>
        <v>100</v>
      </c>
      <c r="H31" s="11">
        <f>(2-M31)*100/2</f>
        <v>100</v>
      </c>
      <c r="I31" s="11">
        <f>(2-N31)*100/2</f>
        <v>100</v>
      </c>
      <c r="J31" s="11">
        <f>(2-O31)*100/2</f>
        <v>100</v>
      </c>
      <c r="K31" s="11">
        <f>(10-SUM(L31:O31))*100/10</f>
        <v>100</v>
      </c>
      <c r="L31" s="11">
        <v>0</v>
      </c>
      <c r="M31" s="11">
        <v>0</v>
      </c>
      <c r="N31" s="11">
        <v>0</v>
      </c>
      <c r="O31" s="11">
        <v>0</v>
      </c>
      <c r="P31" s="11">
        <f>Q31*100/50</f>
        <v>0</v>
      </c>
      <c r="Q31" s="9">
        <v>0</v>
      </c>
    </row>
    <row r="46" spans="10:16" ht="15.75" thickBot="1" x14ac:dyDescent="0.3"/>
    <row r="47" spans="10:16" ht="188.25" thickBot="1" x14ac:dyDescent="0.3">
      <c r="J47" s="20" t="s">
        <v>31</v>
      </c>
      <c r="K47" s="21" t="s">
        <v>32</v>
      </c>
      <c r="L47" s="21" t="s">
        <v>35</v>
      </c>
      <c r="M47" s="21" t="s">
        <v>30</v>
      </c>
      <c r="N47" s="21" t="s">
        <v>29</v>
      </c>
      <c r="O47" s="21" t="s">
        <v>36</v>
      </c>
      <c r="P47" s="21" t="s">
        <v>27</v>
      </c>
    </row>
    <row r="48" spans="10:16" ht="19.5" thickBot="1" x14ac:dyDescent="0.3">
      <c r="J48" s="22">
        <v>0</v>
      </c>
      <c r="K48" s="23">
        <v>0</v>
      </c>
      <c r="L48" s="23">
        <v>0</v>
      </c>
      <c r="M48" s="23">
        <v>0</v>
      </c>
      <c r="N48" s="23">
        <v>0</v>
      </c>
      <c r="O48" s="23">
        <v>100</v>
      </c>
      <c r="P48" s="23">
        <v>98</v>
      </c>
    </row>
    <row r="49" spans="10:16" ht="19.5" thickBot="1" x14ac:dyDescent="0.3">
      <c r="J49" s="22">
        <v>25</v>
      </c>
      <c r="K49" s="23">
        <v>0</v>
      </c>
      <c r="L49" s="23">
        <v>0</v>
      </c>
      <c r="M49" s="23">
        <v>0</v>
      </c>
      <c r="N49" s="23">
        <v>10</v>
      </c>
      <c r="O49" s="23">
        <v>100</v>
      </c>
      <c r="P49" s="23">
        <v>94</v>
      </c>
    </row>
    <row r="50" spans="10:16" ht="19.5" thickBot="1" x14ac:dyDescent="0.3">
      <c r="J50" s="22">
        <v>50</v>
      </c>
      <c r="K50" s="23">
        <v>0</v>
      </c>
      <c r="L50" s="23">
        <v>0</v>
      </c>
      <c r="M50" s="23">
        <v>0</v>
      </c>
      <c r="N50" s="23">
        <v>20</v>
      </c>
      <c r="O50" s="23">
        <v>100</v>
      </c>
      <c r="P50" s="23">
        <v>90</v>
      </c>
    </row>
    <row r="51" spans="10:16" ht="19.5" thickBot="1" x14ac:dyDescent="0.3">
      <c r="J51" s="22">
        <v>25</v>
      </c>
      <c r="K51" s="23">
        <v>50</v>
      </c>
      <c r="L51" s="23">
        <v>50</v>
      </c>
      <c r="M51" s="23">
        <v>0</v>
      </c>
      <c r="N51" s="23">
        <v>30</v>
      </c>
      <c r="O51" s="23">
        <v>100</v>
      </c>
      <c r="P51" s="23">
        <v>88</v>
      </c>
    </row>
    <row r="52" spans="10:16" ht="19.5" thickBot="1" x14ac:dyDescent="0.3">
      <c r="J52" s="22">
        <v>0</v>
      </c>
      <c r="K52" s="23">
        <v>50</v>
      </c>
      <c r="L52" s="23">
        <v>0</v>
      </c>
      <c r="M52" s="23">
        <v>0</v>
      </c>
      <c r="N52" s="23">
        <v>10</v>
      </c>
      <c r="O52" s="23">
        <v>100</v>
      </c>
      <c r="P52" s="23">
        <v>86</v>
      </c>
    </row>
    <row r="53" spans="10:16" ht="19.5" thickBot="1" x14ac:dyDescent="0.3">
      <c r="J53" s="22">
        <v>0</v>
      </c>
      <c r="K53" s="23">
        <v>0</v>
      </c>
      <c r="L53" s="23">
        <v>50</v>
      </c>
      <c r="M53" s="23">
        <v>0</v>
      </c>
      <c r="N53" s="23">
        <v>10</v>
      </c>
      <c r="O53" s="23">
        <v>100</v>
      </c>
      <c r="P53" s="23">
        <v>86</v>
      </c>
    </row>
    <row r="54" spans="10:16" ht="19.5" thickBot="1" x14ac:dyDescent="0.3">
      <c r="J54" s="22">
        <v>50</v>
      </c>
      <c r="K54" s="23">
        <v>50</v>
      </c>
      <c r="L54" s="23">
        <v>50</v>
      </c>
      <c r="M54" s="23">
        <v>0</v>
      </c>
      <c r="N54" s="23">
        <v>40</v>
      </c>
      <c r="O54" s="23">
        <v>86</v>
      </c>
      <c r="P54" s="23">
        <v>86</v>
      </c>
    </row>
    <row r="55" spans="10:16" ht="19.5" thickBot="1" x14ac:dyDescent="0.3">
      <c r="J55" s="22">
        <v>75</v>
      </c>
      <c r="K55" s="23">
        <v>0</v>
      </c>
      <c r="L55" s="23">
        <v>0</v>
      </c>
      <c r="M55" s="23">
        <v>0</v>
      </c>
      <c r="N55" s="23">
        <v>30</v>
      </c>
      <c r="O55" s="23">
        <v>84</v>
      </c>
      <c r="P55" s="23">
        <v>84</v>
      </c>
    </row>
    <row r="56" spans="10:16" ht="19.5" thickBot="1" x14ac:dyDescent="0.3">
      <c r="J56" s="22">
        <v>0</v>
      </c>
      <c r="K56" s="23">
        <v>100</v>
      </c>
      <c r="L56" s="23">
        <v>100</v>
      </c>
      <c r="M56" s="23">
        <v>0</v>
      </c>
      <c r="N56" s="23">
        <v>40</v>
      </c>
      <c r="O56" s="23">
        <v>82</v>
      </c>
      <c r="P56" s="23">
        <v>82</v>
      </c>
    </row>
    <row r="57" spans="10:16" ht="19.5" thickBot="1" x14ac:dyDescent="0.3">
      <c r="J57" s="22">
        <v>0</v>
      </c>
      <c r="K57" s="23">
        <v>100</v>
      </c>
      <c r="L57" s="23">
        <v>0</v>
      </c>
      <c r="M57" s="23">
        <v>0</v>
      </c>
      <c r="N57" s="23">
        <v>20</v>
      </c>
      <c r="O57" s="23">
        <v>80</v>
      </c>
      <c r="P57" s="23">
        <v>80</v>
      </c>
    </row>
    <row r="58" spans="10:16" ht="19.5" thickBot="1" x14ac:dyDescent="0.3">
      <c r="J58" s="22">
        <v>100</v>
      </c>
      <c r="K58" s="23">
        <v>0</v>
      </c>
      <c r="L58" s="23">
        <v>0</v>
      </c>
      <c r="M58" s="23">
        <v>0</v>
      </c>
      <c r="N58" s="23">
        <v>40</v>
      </c>
      <c r="O58" s="23">
        <v>90</v>
      </c>
      <c r="P58" s="23">
        <v>80</v>
      </c>
    </row>
    <row r="59" spans="10:16" ht="19.5" thickBot="1" x14ac:dyDescent="0.3">
      <c r="J59" s="22">
        <v>75</v>
      </c>
      <c r="K59" s="23">
        <v>50</v>
      </c>
      <c r="L59" s="23">
        <v>50</v>
      </c>
      <c r="M59" s="23">
        <v>0</v>
      </c>
      <c r="N59" s="23">
        <v>50</v>
      </c>
      <c r="O59" s="23">
        <v>82</v>
      </c>
      <c r="P59" s="23">
        <v>78</v>
      </c>
    </row>
    <row r="60" spans="10:16" ht="19.5" thickBot="1" x14ac:dyDescent="0.3">
      <c r="J60" s="22">
        <v>0</v>
      </c>
      <c r="K60" s="23">
        <v>0</v>
      </c>
      <c r="L60" s="23">
        <v>100</v>
      </c>
      <c r="M60" s="23">
        <v>0</v>
      </c>
      <c r="N60" s="23">
        <v>20</v>
      </c>
      <c r="O60" s="23">
        <v>74</v>
      </c>
      <c r="P60" s="23">
        <v>74</v>
      </c>
    </row>
    <row r="61" spans="10:16" ht="19.5" thickBot="1" x14ac:dyDescent="0.3">
      <c r="J61" s="22">
        <v>100</v>
      </c>
      <c r="K61" s="23">
        <v>0</v>
      </c>
      <c r="L61" s="23">
        <v>50</v>
      </c>
      <c r="M61" s="23">
        <v>0</v>
      </c>
      <c r="N61" s="23">
        <v>50</v>
      </c>
      <c r="O61" s="23">
        <v>80</v>
      </c>
      <c r="P61" s="23">
        <v>74</v>
      </c>
    </row>
    <row r="62" spans="10:16" ht="19.5" thickBot="1" x14ac:dyDescent="0.3">
      <c r="J62" s="22">
        <v>100</v>
      </c>
      <c r="K62" s="23">
        <v>50</v>
      </c>
      <c r="L62" s="23">
        <v>0</v>
      </c>
      <c r="M62" s="23">
        <v>0</v>
      </c>
      <c r="N62" s="23">
        <v>50</v>
      </c>
      <c r="O62" s="23">
        <v>90</v>
      </c>
      <c r="P62" s="23">
        <v>72</v>
      </c>
    </row>
    <row r="63" spans="10:16" ht="19.5" thickBot="1" x14ac:dyDescent="0.3">
      <c r="J63" s="22">
        <v>100</v>
      </c>
      <c r="K63" s="23">
        <v>100</v>
      </c>
      <c r="L63" s="23">
        <v>0</v>
      </c>
      <c r="M63" s="23">
        <v>0</v>
      </c>
      <c r="N63" s="23">
        <v>60</v>
      </c>
      <c r="O63" s="23">
        <v>96</v>
      </c>
      <c r="P63" s="23">
        <v>70</v>
      </c>
    </row>
    <row r="64" spans="10:16" ht="19.5" thickBot="1" x14ac:dyDescent="0.3">
      <c r="J64" s="22">
        <v>100</v>
      </c>
      <c r="K64" s="23">
        <v>0</v>
      </c>
      <c r="L64" s="23">
        <v>100</v>
      </c>
      <c r="M64" s="23">
        <v>0</v>
      </c>
      <c r="N64" s="23">
        <v>60</v>
      </c>
      <c r="O64" s="23">
        <v>90</v>
      </c>
      <c r="P64" s="23">
        <v>68</v>
      </c>
    </row>
    <row r="65" spans="10:16" ht="19.5" thickBot="1" x14ac:dyDescent="0.3">
      <c r="J65" s="22">
        <v>100</v>
      </c>
      <c r="K65" s="23">
        <v>100</v>
      </c>
      <c r="L65" s="23">
        <v>50</v>
      </c>
      <c r="M65" s="23">
        <v>0</v>
      </c>
      <c r="N65" s="23">
        <v>70</v>
      </c>
      <c r="O65" s="23">
        <v>90</v>
      </c>
      <c r="P65" s="23">
        <v>66</v>
      </c>
    </row>
    <row r="66" spans="10:16" ht="19.5" thickBot="1" x14ac:dyDescent="0.3">
      <c r="J66" s="22">
        <v>100</v>
      </c>
      <c r="K66" s="23">
        <v>100</v>
      </c>
      <c r="L66" s="23">
        <v>100</v>
      </c>
      <c r="M66" s="23">
        <v>0</v>
      </c>
      <c r="N66" s="23">
        <v>80</v>
      </c>
      <c r="O66" s="23">
        <v>100</v>
      </c>
      <c r="P66" s="23">
        <v>60</v>
      </c>
    </row>
    <row r="67" spans="10:16" ht="19.5" thickBot="1" x14ac:dyDescent="0.3">
      <c r="J67" s="22">
        <v>100</v>
      </c>
      <c r="K67" s="23">
        <v>100</v>
      </c>
      <c r="L67" s="23">
        <v>100</v>
      </c>
      <c r="M67" s="23">
        <v>50</v>
      </c>
      <c r="N67" s="23">
        <v>90</v>
      </c>
      <c r="O67" s="23">
        <v>58</v>
      </c>
      <c r="P67" s="23">
        <v>60</v>
      </c>
    </row>
    <row r="68" spans="10:16" ht="19.5" thickBot="1" x14ac:dyDescent="0.3">
      <c r="J68" s="22">
        <v>0</v>
      </c>
      <c r="K68" s="23">
        <v>100</v>
      </c>
      <c r="L68" s="23">
        <v>100</v>
      </c>
      <c r="M68" s="23">
        <v>50</v>
      </c>
      <c r="N68" s="23">
        <v>50</v>
      </c>
      <c r="O68" s="23">
        <v>58</v>
      </c>
      <c r="P68" s="23">
        <v>60</v>
      </c>
    </row>
    <row r="69" spans="10:16" ht="19.5" thickBot="1" x14ac:dyDescent="0.3">
      <c r="J69" s="22">
        <v>0</v>
      </c>
      <c r="K69" s="23">
        <v>0</v>
      </c>
      <c r="L69" s="23">
        <v>0</v>
      </c>
      <c r="M69" s="23">
        <v>50</v>
      </c>
      <c r="N69" s="23">
        <v>10</v>
      </c>
      <c r="O69" s="23">
        <v>50</v>
      </c>
      <c r="P69" s="23">
        <v>58</v>
      </c>
    </row>
    <row r="70" spans="10:16" ht="19.5" thickBot="1" x14ac:dyDescent="0.3">
      <c r="J70" s="22">
        <v>0</v>
      </c>
      <c r="K70" s="23">
        <v>0</v>
      </c>
      <c r="L70" s="23">
        <v>0</v>
      </c>
      <c r="M70" s="23">
        <v>100</v>
      </c>
      <c r="N70" s="23">
        <v>20</v>
      </c>
      <c r="O70" s="23">
        <v>0</v>
      </c>
      <c r="P70" s="23">
        <v>0</v>
      </c>
    </row>
    <row r="71" spans="10:16" ht="19.5" thickBot="1" x14ac:dyDescent="0.3">
      <c r="J71" s="22">
        <v>100</v>
      </c>
      <c r="K71" s="23">
        <v>100</v>
      </c>
      <c r="L71" s="23">
        <v>100</v>
      </c>
      <c r="M71" s="23">
        <v>100</v>
      </c>
      <c r="N71" s="23">
        <v>100</v>
      </c>
      <c r="O71" s="23">
        <v>0</v>
      </c>
      <c r="P71" s="23">
        <v>0</v>
      </c>
    </row>
  </sheetData>
  <sortState ref="G8:Q31">
    <sortCondition descending="1" ref="Q8:Q31"/>
  </sortState>
  <mergeCells count="1">
    <mergeCell ref="G6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Svyatoslav Yakovlev</dc:creator>
  <cp:lastModifiedBy>Svyatoslav Yakovlev</cp:lastModifiedBy>
  <dcterms:created xsi:type="dcterms:W3CDTF">2015-12-20T13:14:47Z</dcterms:created>
  <dcterms:modified xsi:type="dcterms:W3CDTF">2015-12-21T07:11:55Z</dcterms:modified>
</cp:coreProperties>
</file>