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ther\RTC\NovgorodO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55" i="1"/>
  <c r="E56" i="1"/>
  <c r="E58" i="1"/>
  <c r="E59" i="1"/>
  <c r="E60" i="1"/>
  <c r="E61" i="1"/>
  <c r="E62" i="1"/>
  <c r="E63" i="1"/>
  <c r="E65" i="1"/>
  <c r="E66" i="1"/>
  <c r="E67" i="1"/>
  <c r="E68" i="1"/>
  <c r="D118" i="1" l="1"/>
  <c r="D119" i="1"/>
  <c r="D120" i="1"/>
  <c r="D121" i="1"/>
  <c r="D122" i="1"/>
  <c r="E122" i="1" s="1"/>
  <c r="D123" i="1"/>
  <c r="E123" i="1" s="1"/>
  <c r="D124" i="1"/>
  <c r="E124" i="1" s="1"/>
  <c r="D125" i="1"/>
  <c r="E125" i="1" s="1"/>
  <c r="D126" i="1"/>
  <c r="D127" i="1"/>
  <c r="D128" i="1"/>
  <c r="D129" i="1"/>
  <c r="D130" i="1"/>
  <c r="E130" i="1" s="1"/>
  <c r="D131" i="1"/>
  <c r="D117" i="1"/>
  <c r="E117" i="1" s="1"/>
  <c r="E121" i="1"/>
  <c r="E129" i="1"/>
  <c r="E127" i="1"/>
  <c r="E128" i="1"/>
  <c r="E131" i="1"/>
  <c r="E126" i="1"/>
  <c r="E120" i="1"/>
  <c r="E119" i="1"/>
  <c r="E118" i="1"/>
  <c r="E101" i="1"/>
  <c r="E102" i="1"/>
  <c r="E103" i="1"/>
  <c r="E104" i="1"/>
  <c r="E105" i="1"/>
  <c r="E106" i="1"/>
  <c r="E107" i="1"/>
  <c r="E108" i="1"/>
  <c r="E109" i="1"/>
  <c r="E100" i="1"/>
  <c r="F109" i="1"/>
  <c r="F107" i="1"/>
  <c r="F106" i="1"/>
  <c r="F105" i="1"/>
  <c r="F104" i="1"/>
  <c r="F103" i="1"/>
  <c r="F102" i="1"/>
  <c r="F100" i="1"/>
  <c r="F77" i="1"/>
  <c r="F78" i="1"/>
  <c r="F79" i="1"/>
  <c r="F80" i="1"/>
  <c r="F81" i="1"/>
  <c r="F82" i="1"/>
  <c r="F83" i="1"/>
  <c r="F84" i="1"/>
  <c r="F85" i="1"/>
  <c r="F76" i="1"/>
  <c r="D77" i="1"/>
  <c r="D78" i="1"/>
  <c r="D79" i="1"/>
  <c r="D80" i="1"/>
  <c r="D81" i="1"/>
  <c r="D82" i="1"/>
  <c r="D83" i="1"/>
  <c r="D84" i="1"/>
  <c r="D85" i="1"/>
  <c r="D76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6" i="1"/>
  <c r="F108" i="1"/>
  <c r="F101" i="1"/>
</calcChain>
</file>

<file path=xl/sharedStrings.xml><?xml version="1.0" encoding="utf-8"?>
<sst xmlns="http://schemas.openxmlformats.org/spreadsheetml/2006/main" count="100" uniqueCount="47">
  <si>
    <t>Эксперемент №</t>
  </si>
  <si>
    <t>Sum</t>
  </si>
  <si>
    <t>Average</t>
  </si>
  <si>
    <t>Running Total</t>
  </si>
  <si>
    <t>Count</t>
  </si>
  <si>
    <t xml:space="preserve">100 х 100 м </t>
  </si>
  <si>
    <t xml:space="preserve">10 х 10 м </t>
  </si>
  <si>
    <t xml:space="preserve">1 х 1 м </t>
  </si>
  <si>
    <t>100х100 км</t>
  </si>
  <si>
    <t xml:space="preserve">1 х 1 км </t>
  </si>
  <si>
    <t>100 х 100 м</t>
  </si>
  <si>
    <t>Размер зоны миссии для различных разрешений</t>
  </si>
  <si>
    <t>волнение 5м</t>
  </si>
  <si>
    <t>волнение 10м</t>
  </si>
  <si>
    <t>высота тороса 0.5 м</t>
  </si>
  <si>
    <t>высота тороса 1 м</t>
  </si>
  <si>
    <t>высота тороса 2 м</t>
  </si>
  <si>
    <t>высота тороса 3 м</t>
  </si>
  <si>
    <t>изменение вертикальной координаты робота (м)</t>
  </si>
  <si>
    <t>Вертикальная координата робота при заезде на торосы разной высоты (м)</t>
  </si>
  <si>
    <t>процент успешно эвакуированных людей среди разведанных</t>
  </si>
  <si>
    <t xml:space="preserve"> связанных с экстремальным функционированием</t>
  </si>
  <si>
    <t>время нахождения последнего человека (мин)</t>
  </si>
  <si>
    <t>процент вышедших из строя роботов по причине поломок</t>
  </si>
  <si>
    <t>Эксперимент №</t>
  </si>
  <si>
    <t>Количество роботов с процентом вышедшего оборудования менее 50%</t>
  </si>
  <si>
    <t>Количество роботов с процентом вышедшего оборудования более 50%</t>
  </si>
  <si>
    <t>Количество роботов с процентом вышедшего оборудования менее 50%, завершивших миссию</t>
  </si>
  <si>
    <t>Процент обозреваемой роботами поверхности платформы</t>
  </si>
  <si>
    <t>Время перехода группировки роботов в рабочую говтовность (минут)</t>
  </si>
  <si>
    <t>продолжительность спасательной миссии</t>
  </si>
  <si>
    <t>4ч 20м</t>
  </si>
  <si>
    <t>5ч 3м</t>
  </si>
  <si>
    <t>5ч 13м</t>
  </si>
  <si>
    <t>4ч 43м</t>
  </si>
  <si>
    <t>3ч 12м</t>
  </si>
  <si>
    <t>5ч 30м</t>
  </si>
  <si>
    <t>4ч 32м</t>
  </si>
  <si>
    <t>4ч 36м</t>
  </si>
  <si>
    <t>4ч 49м</t>
  </si>
  <si>
    <t>5ч 38м</t>
  </si>
  <si>
    <t>4ч 51м</t>
  </si>
  <si>
    <t>4ч 39м</t>
  </si>
  <si>
    <t>4ч 26м</t>
  </si>
  <si>
    <t>5ч 27м</t>
  </si>
  <si>
    <t>Выполнение роботами не спецефических для них функций</t>
  </si>
  <si>
    <t>выполнение роботами не спецефических для них функций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</si>
</sst>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2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2"/>
  <sheetViews>
    <sheetView tabSelected="1" topLeftCell="C46" workbookViewId="0">
      <selection activeCell="D54" sqref="D54"/>
    </sheetView>
  </sheetViews>
  <sheetFormatPr defaultRowHeight="15" x14ac:dyDescent="0.25"/>
  <cols>
    <col min="2" max="2" width="13.85546875" customWidth="1"/>
    <col min="3" max="3" width="19.85546875" bestFit="1" customWidth="1"/>
    <col min="4" max="4" width="31.42578125" bestFit="1" customWidth="1"/>
    <col min="5" max="5" width="31.28515625" bestFit="1" customWidth="1"/>
    <col min="6" max="6" width="24.85546875" bestFit="1" customWidth="1"/>
    <col min="7" max="9" width="22.85546875" bestFit="1" customWidth="1"/>
  </cols>
  <sheetData>
    <row r="3" spans="3:9" ht="18.75" x14ac:dyDescent="0.25">
      <c r="C3" s="1"/>
      <c r="D3" s="12" t="s">
        <v>11</v>
      </c>
      <c r="E3" s="12"/>
      <c r="F3" s="12"/>
    </row>
    <row r="4" spans="3:9" ht="18.75" x14ac:dyDescent="0.25">
      <c r="C4" s="1" t="s">
        <v>0</v>
      </c>
      <c r="D4" s="2" t="s">
        <v>5</v>
      </c>
      <c r="E4" s="2" t="s">
        <v>6</v>
      </c>
      <c r="F4" s="2" t="s">
        <v>7</v>
      </c>
      <c r="G4" s="10" t="s">
        <v>12</v>
      </c>
      <c r="H4" s="2" t="s">
        <v>13</v>
      </c>
      <c r="I4" s="2"/>
    </row>
    <row r="5" spans="3:9" ht="18.75" x14ac:dyDescent="0.25">
      <c r="C5" s="1">
        <v>1</v>
      </c>
      <c r="D5" s="9" t="s">
        <v>8</v>
      </c>
      <c r="E5" s="9" t="s">
        <v>9</v>
      </c>
      <c r="F5" s="9" t="s">
        <v>10</v>
      </c>
      <c r="G5" s="11"/>
      <c r="H5" s="1"/>
      <c r="I5" s="1"/>
    </row>
    <row r="6" spans="3:9" ht="18.75" x14ac:dyDescent="0.3">
      <c r="C6" s="1">
        <v>2</v>
      </c>
      <c r="D6" s="9" t="s">
        <v>8</v>
      </c>
      <c r="E6" s="7" t="s">
        <v>9</v>
      </c>
      <c r="F6" s="9" t="s">
        <v>10</v>
      </c>
      <c r="G6" s="11"/>
      <c r="H6" s="1"/>
      <c r="I6" s="1"/>
    </row>
    <row r="7" spans="3:9" ht="18.75" x14ac:dyDescent="0.25">
      <c r="C7" s="1">
        <v>3</v>
      </c>
      <c r="D7" s="9" t="s">
        <v>8</v>
      </c>
      <c r="E7" s="9" t="s">
        <v>9</v>
      </c>
      <c r="F7" s="9" t="s">
        <v>10</v>
      </c>
      <c r="G7" s="11"/>
      <c r="H7" s="1"/>
      <c r="I7" s="1"/>
    </row>
    <row r="8" spans="3:9" ht="18.75" x14ac:dyDescent="0.3">
      <c r="C8" s="1">
        <v>4</v>
      </c>
      <c r="D8" s="9" t="s">
        <v>8</v>
      </c>
      <c r="E8" s="7" t="s">
        <v>9</v>
      </c>
      <c r="F8" s="9" t="s">
        <v>10</v>
      </c>
      <c r="G8" s="11"/>
      <c r="H8" s="1"/>
      <c r="I8" s="1"/>
    </row>
    <row r="9" spans="3:9" ht="18.75" x14ac:dyDescent="0.25">
      <c r="C9" s="1">
        <v>5</v>
      </c>
      <c r="D9" s="9" t="s">
        <v>8</v>
      </c>
      <c r="E9" s="9" t="s">
        <v>9</v>
      </c>
      <c r="F9" s="9" t="s">
        <v>10</v>
      </c>
      <c r="G9" s="11"/>
      <c r="H9" s="1"/>
      <c r="I9" s="1"/>
    </row>
    <row r="10" spans="3:9" ht="18.75" x14ac:dyDescent="0.3">
      <c r="C10" s="1">
        <v>6</v>
      </c>
      <c r="D10" s="9" t="s">
        <v>8</v>
      </c>
      <c r="E10" s="7" t="s">
        <v>9</v>
      </c>
      <c r="F10" s="9" t="s">
        <v>10</v>
      </c>
      <c r="G10" s="11"/>
      <c r="H10" s="1"/>
      <c r="I10" s="1"/>
    </row>
    <row r="11" spans="3:9" ht="18.75" x14ac:dyDescent="0.25">
      <c r="C11" s="1">
        <v>7</v>
      </c>
      <c r="D11" s="9" t="s">
        <v>8</v>
      </c>
      <c r="E11" s="9" t="s">
        <v>9</v>
      </c>
      <c r="F11" s="9" t="s">
        <v>10</v>
      </c>
      <c r="G11" s="11"/>
      <c r="H11" s="1"/>
      <c r="I11" s="1"/>
    </row>
    <row r="12" spans="3:9" ht="18.75" x14ac:dyDescent="0.3">
      <c r="C12" s="1">
        <v>8</v>
      </c>
      <c r="D12" s="9" t="s">
        <v>8</v>
      </c>
      <c r="E12" s="7" t="s">
        <v>9</v>
      </c>
      <c r="F12" s="9" t="s">
        <v>10</v>
      </c>
      <c r="G12" s="11"/>
      <c r="H12" s="1"/>
      <c r="I12" s="1"/>
    </row>
    <row r="13" spans="3:9" ht="18.75" x14ac:dyDescent="0.25">
      <c r="C13" s="1">
        <v>9</v>
      </c>
      <c r="D13" s="9" t="s">
        <v>8</v>
      </c>
      <c r="E13" s="9" t="s">
        <v>9</v>
      </c>
      <c r="F13" s="9" t="s">
        <v>10</v>
      </c>
      <c r="G13" s="11"/>
      <c r="H13" s="1"/>
      <c r="I13" s="1"/>
    </row>
    <row r="14" spans="3:9" ht="18.75" x14ac:dyDescent="0.3">
      <c r="C14" s="1">
        <v>10</v>
      </c>
      <c r="D14" s="9" t="s">
        <v>8</v>
      </c>
      <c r="E14" s="7" t="s">
        <v>9</v>
      </c>
      <c r="F14" s="9" t="s">
        <v>10</v>
      </c>
      <c r="G14" s="11"/>
      <c r="H14" s="1"/>
      <c r="I14" s="1"/>
    </row>
    <row r="15" spans="3:9" ht="18.75" x14ac:dyDescent="0.25">
      <c r="C15" s="1">
        <v>11</v>
      </c>
      <c r="D15" s="9" t="s">
        <v>8</v>
      </c>
      <c r="E15" s="9" t="s">
        <v>9</v>
      </c>
      <c r="F15" s="9" t="s">
        <v>10</v>
      </c>
      <c r="G15" s="11"/>
      <c r="H15" s="1"/>
      <c r="I15" s="1"/>
    </row>
    <row r="16" spans="3:9" ht="18.75" x14ac:dyDescent="0.3">
      <c r="C16" s="1">
        <v>12</v>
      </c>
      <c r="D16" s="9" t="s">
        <v>8</v>
      </c>
      <c r="E16" s="7" t="s">
        <v>9</v>
      </c>
      <c r="F16" s="9" t="s">
        <v>10</v>
      </c>
      <c r="G16" s="11"/>
      <c r="H16" s="1"/>
      <c r="I16" s="1"/>
    </row>
    <row r="17" spans="3:9" ht="18.75" x14ac:dyDescent="0.25">
      <c r="C17" s="1">
        <v>13</v>
      </c>
      <c r="D17" s="9" t="s">
        <v>8</v>
      </c>
      <c r="E17" s="9" t="s">
        <v>9</v>
      </c>
      <c r="F17" s="9" t="s">
        <v>10</v>
      </c>
      <c r="G17" s="11"/>
      <c r="H17" s="1"/>
      <c r="I17" s="1"/>
    </row>
    <row r="18" spans="3:9" ht="18.75" x14ac:dyDescent="0.3">
      <c r="C18" s="1">
        <v>14</v>
      </c>
      <c r="D18" s="9" t="s">
        <v>8</v>
      </c>
      <c r="E18" s="7" t="s">
        <v>9</v>
      </c>
      <c r="F18" s="9" t="s">
        <v>10</v>
      </c>
      <c r="G18" s="11"/>
      <c r="H18" s="1"/>
      <c r="I18" s="1"/>
    </row>
    <row r="19" spans="3:9" ht="18.75" x14ac:dyDescent="0.25">
      <c r="C19" s="1">
        <v>15</v>
      </c>
      <c r="D19" s="9" t="s">
        <v>8</v>
      </c>
      <c r="E19" s="9" t="s">
        <v>9</v>
      </c>
      <c r="F19" s="9" t="s">
        <v>10</v>
      </c>
      <c r="G19" s="11"/>
      <c r="H19" s="1"/>
      <c r="I19" s="1"/>
    </row>
    <row r="20" spans="3:9" ht="18.75" x14ac:dyDescent="0.3">
      <c r="C20" s="8"/>
      <c r="D20" s="4"/>
      <c r="E20" s="4"/>
      <c r="F20" s="4"/>
      <c r="G20" s="6"/>
      <c r="H20" s="1"/>
      <c r="I20" s="1"/>
    </row>
    <row r="24" spans="3:9" ht="42.75" customHeight="1" x14ac:dyDescent="0.25">
      <c r="C24" s="14"/>
      <c r="D24" s="15" t="s">
        <v>18</v>
      </c>
      <c r="E24" s="16"/>
      <c r="F24" s="15" t="s">
        <v>19</v>
      </c>
      <c r="G24" s="17"/>
      <c r="H24" s="17"/>
      <c r="I24" s="16"/>
    </row>
    <row r="25" spans="3:9" ht="18.75" x14ac:dyDescent="0.25">
      <c r="C25" s="1" t="s">
        <v>0</v>
      </c>
      <c r="D25" s="2" t="s">
        <v>12</v>
      </c>
      <c r="E25" s="2" t="s">
        <v>13</v>
      </c>
      <c r="F25" s="1" t="s">
        <v>14</v>
      </c>
      <c r="G25" s="1" t="s">
        <v>15</v>
      </c>
      <c r="H25" s="1" t="s">
        <v>16</v>
      </c>
      <c r="I25" s="1" t="s">
        <v>17</v>
      </c>
    </row>
    <row r="26" spans="3:9" ht="18.75" x14ac:dyDescent="0.25">
      <c r="C26" s="1">
        <v>1</v>
      </c>
      <c r="D26" s="5">
        <f>5-(SIN(C26))^2</f>
        <v>4.2919265817264289</v>
      </c>
      <c r="E26" s="5">
        <f>10-(SIN(D26))^2</f>
        <v>9.1666130517217219</v>
      </c>
      <c r="F26" s="1">
        <v>0.5</v>
      </c>
      <c r="G26" s="1">
        <v>1</v>
      </c>
      <c r="H26" s="1">
        <v>2</v>
      </c>
      <c r="I26" s="5">
        <f>0.3+((COS(C26*13)^2)*2)</f>
        <v>1.9469193223286403</v>
      </c>
    </row>
    <row r="27" spans="3:9" ht="18.75" x14ac:dyDescent="0.25">
      <c r="C27" s="1">
        <v>2</v>
      </c>
      <c r="D27" s="5">
        <f t="shared" ref="D27:E27" si="0">5-(SIN(C27))^2</f>
        <v>4.1731781895681941</v>
      </c>
      <c r="E27" s="5">
        <f t="shared" ref="E27:E40" si="1">10-(SIN(D27))^2</f>
        <v>9.2636400625688431</v>
      </c>
      <c r="F27" s="1">
        <v>0.5</v>
      </c>
      <c r="G27" s="1">
        <v>1</v>
      </c>
      <c r="H27" s="1">
        <v>2</v>
      </c>
      <c r="I27" s="5">
        <f t="shared" ref="I27:I40" si="2">0.3+((COS(C27*13)^2)*2)</f>
        <v>1.1370092192042947</v>
      </c>
    </row>
    <row r="28" spans="3:9" ht="18.75" x14ac:dyDescent="0.25">
      <c r="C28" s="1">
        <v>3</v>
      </c>
      <c r="D28" s="5">
        <f t="shared" ref="D28:E28" si="3">5-(SIN(C28))^2</f>
        <v>4.9800851433251827</v>
      </c>
      <c r="E28" s="5">
        <f t="shared" si="1"/>
        <v>9.0699657303805843</v>
      </c>
      <c r="F28" s="1">
        <v>0.5</v>
      </c>
      <c r="G28" s="1">
        <v>1</v>
      </c>
      <c r="H28" s="1">
        <v>2</v>
      </c>
      <c r="I28" s="5">
        <f t="shared" si="2"/>
        <v>0.44219690675501211</v>
      </c>
    </row>
    <row r="29" spans="3:9" ht="18.75" x14ac:dyDescent="0.25">
      <c r="C29" s="1">
        <v>4</v>
      </c>
      <c r="D29" s="5">
        <f t="shared" ref="D29:E29" si="4">5-(SIN(C29))^2</f>
        <v>4.4272499830956935</v>
      </c>
      <c r="E29" s="5">
        <f t="shared" si="1"/>
        <v>9.0791245360754633</v>
      </c>
      <c r="F29" s="1">
        <v>0.5</v>
      </c>
      <c r="G29" s="1">
        <v>1</v>
      </c>
      <c r="H29" s="1">
        <v>2</v>
      </c>
      <c r="I29" s="5">
        <f t="shared" si="2"/>
        <v>0.35313198924878741</v>
      </c>
    </row>
    <row r="30" spans="3:9" ht="18.75" x14ac:dyDescent="0.25">
      <c r="C30" s="1">
        <v>5</v>
      </c>
      <c r="D30" s="5">
        <f t="shared" ref="D30:E30" si="5">5-(SIN(C30))^2</f>
        <v>4.0804642354617737</v>
      </c>
      <c r="E30" s="5">
        <f t="shared" si="1"/>
        <v>9.348925205277153</v>
      </c>
      <c r="F30" s="1">
        <v>0.5</v>
      </c>
      <c r="G30" s="1">
        <v>1</v>
      </c>
      <c r="H30" s="1">
        <v>2</v>
      </c>
      <c r="I30" s="5">
        <f t="shared" si="2"/>
        <v>0.93270866954530351</v>
      </c>
    </row>
    <row r="31" spans="3:9" ht="18.75" x14ac:dyDescent="0.25">
      <c r="C31" s="1">
        <v>6</v>
      </c>
      <c r="D31" s="5">
        <f t="shared" ref="D31:E31" si="6">5-(SIN(C31))^2</f>
        <v>4.9219269793662459</v>
      </c>
      <c r="E31" s="5">
        <f t="shared" si="1"/>
        <v>9.0432673390202591</v>
      </c>
      <c r="F31" s="1">
        <v>0.5</v>
      </c>
      <c r="G31" s="1">
        <v>1</v>
      </c>
      <c r="H31" s="1">
        <v>2</v>
      </c>
      <c r="I31" s="5">
        <f t="shared" si="2"/>
        <v>1.7716522935613386</v>
      </c>
    </row>
    <row r="32" spans="3:9" ht="18.75" x14ac:dyDescent="0.25">
      <c r="C32" s="1">
        <v>7</v>
      </c>
      <c r="D32" s="5">
        <f t="shared" ref="D32:E32" si="7">5-(SIN(C32))^2</f>
        <v>4.5683686091039171</v>
      </c>
      <c r="E32" s="5">
        <f t="shared" si="1"/>
        <v>9.0205988550107641</v>
      </c>
      <c r="F32" s="1">
        <v>0.5</v>
      </c>
      <c r="G32" s="1">
        <v>1</v>
      </c>
      <c r="H32" s="1">
        <v>2</v>
      </c>
      <c r="I32" s="5">
        <f t="shared" si="2"/>
        <v>2.2775332947055964</v>
      </c>
    </row>
    <row r="33" spans="3:9" ht="18.75" x14ac:dyDescent="0.25">
      <c r="C33" s="1">
        <v>8</v>
      </c>
      <c r="D33" s="5">
        <f t="shared" ref="D33:E33" si="8">5-(SIN(C33))^2</f>
        <v>4.0211702598383079</v>
      </c>
      <c r="E33" s="5">
        <f t="shared" si="1"/>
        <v>9.4063764699067747</v>
      </c>
      <c r="F33" s="1">
        <v>0.5</v>
      </c>
      <c r="G33" s="1">
        <v>1</v>
      </c>
      <c r="H33" s="1">
        <v>2</v>
      </c>
      <c r="I33" s="5">
        <f t="shared" si="2"/>
        <v>2.0931180595679164</v>
      </c>
    </row>
    <row r="34" spans="3:9" ht="18.75" x14ac:dyDescent="0.25">
      <c r="C34" s="1">
        <v>9</v>
      </c>
      <c r="D34" s="5">
        <f t="shared" ref="D34:E34" si="9">5-(SIN(C34))^2</f>
        <v>4.8301583541220401</v>
      </c>
      <c r="E34" s="5">
        <f t="shared" si="1"/>
        <v>9.0138056216836553</v>
      </c>
      <c r="F34" s="1">
        <v>0.5</v>
      </c>
      <c r="G34" s="1">
        <v>1</v>
      </c>
      <c r="H34" s="1">
        <v>2</v>
      </c>
      <c r="I34" s="5">
        <f t="shared" si="2"/>
        <v>1.3486335005389694</v>
      </c>
    </row>
    <row r="35" spans="3:9" ht="18.75" x14ac:dyDescent="0.25">
      <c r="C35" s="1">
        <v>10</v>
      </c>
      <c r="D35" s="5">
        <f t="shared" ref="D35:E35" si="10">5-(SIN(C35))^2</f>
        <v>4.704041030906696</v>
      </c>
      <c r="E35" s="5">
        <f t="shared" si="1"/>
        <v>9.0000696866416838</v>
      </c>
      <c r="F35" s="1">
        <v>0.5</v>
      </c>
      <c r="G35" s="1">
        <v>1</v>
      </c>
      <c r="H35" s="1">
        <v>2</v>
      </c>
      <c r="I35" s="5">
        <f t="shared" si="2"/>
        <v>0.56980584285436209</v>
      </c>
    </row>
    <row r="36" spans="3:9" ht="18.75" x14ac:dyDescent="0.25">
      <c r="C36" s="1">
        <v>11</v>
      </c>
      <c r="D36" s="5">
        <f t="shared" ref="D36:E36" si="11">5-(SIN(C36))^2</f>
        <v>4.0000195868026811</v>
      </c>
      <c r="E36" s="5">
        <f t="shared" si="1"/>
        <v>9.4272306047867609</v>
      </c>
      <c r="F36" s="1">
        <v>0.5</v>
      </c>
      <c r="G36" s="1">
        <v>1</v>
      </c>
      <c r="H36" s="1">
        <v>2</v>
      </c>
      <c r="I36" s="5">
        <f t="shared" si="2"/>
        <v>0.30661308084305333</v>
      </c>
    </row>
    <row r="37" spans="3:9" ht="18.75" x14ac:dyDescent="0.25">
      <c r="C37" s="1">
        <v>12</v>
      </c>
      <c r="D37" s="5">
        <f t="shared" ref="D37:E37" si="12">5-(SIN(C37))^2</f>
        <v>4.7120895036684987</v>
      </c>
      <c r="E37" s="5">
        <f t="shared" si="1"/>
        <v>9.0000000896863011</v>
      </c>
      <c r="F37" s="1">
        <v>0.5</v>
      </c>
      <c r="G37" s="1">
        <v>1</v>
      </c>
      <c r="H37" s="1">
        <v>2</v>
      </c>
      <c r="I37" s="5">
        <f t="shared" si="2"/>
        <v>0.74491177204334225</v>
      </c>
    </row>
    <row r="38" spans="3:9" ht="18.75" x14ac:dyDescent="0.25">
      <c r="C38" s="1">
        <v>13</v>
      </c>
      <c r="D38" s="5">
        <f t="shared" ref="D38:E38" si="13">5-(SIN(C38))^2</f>
        <v>4.8234596611643203</v>
      </c>
      <c r="E38" s="5">
        <f t="shared" si="1"/>
        <v>9.012286048145878</v>
      </c>
      <c r="F38" s="1">
        <v>0.5</v>
      </c>
      <c r="G38" s="1">
        <v>1</v>
      </c>
      <c r="H38" s="1">
        <v>2</v>
      </c>
      <c r="I38" s="5">
        <f t="shared" si="2"/>
        <v>1.5751923186322934</v>
      </c>
    </row>
    <row r="39" spans="3:9" ht="18.75" x14ac:dyDescent="0.25">
      <c r="C39" s="1">
        <v>14</v>
      </c>
      <c r="D39" s="5">
        <f t="shared" ref="D39:E39" si="14">5-(SIN(C39))^2</f>
        <v>4.0186970668432167</v>
      </c>
      <c r="E39" s="5">
        <f t="shared" si="1"/>
        <v>9.4088070545922964</v>
      </c>
      <c r="F39" s="1">
        <v>0.5</v>
      </c>
      <c r="G39" s="1">
        <v>1</v>
      </c>
      <c r="H39" s="1">
        <v>2</v>
      </c>
      <c r="I39" s="5">
        <f t="shared" si="2"/>
        <v>2.2111426845159583</v>
      </c>
    </row>
    <row r="40" spans="3:9" ht="18.75" x14ac:dyDescent="0.25">
      <c r="C40" s="1">
        <v>15</v>
      </c>
      <c r="D40" s="5">
        <f t="shared" ref="D40:E40" si="15">5-(SIN(C40))^2</f>
        <v>4.5771257249437918</v>
      </c>
      <c r="E40" s="5">
        <f t="shared" si="1"/>
        <v>9.0181848371084019</v>
      </c>
      <c r="F40" s="1">
        <v>0.5</v>
      </c>
      <c r="G40" s="1">
        <v>1</v>
      </c>
      <c r="H40" s="1">
        <v>2</v>
      </c>
      <c r="I40" s="5">
        <f t="shared" si="2"/>
        <v>2.2036792973912305</v>
      </c>
    </row>
    <row r="41" spans="3:9" ht="18.75" x14ac:dyDescent="0.25">
      <c r="D41" s="13"/>
      <c r="E41" s="8"/>
    </row>
    <row r="51" spans="3:9" ht="18.75" x14ac:dyDescent="0.25">
      <c r="C51" s="2"/>
      <c r="D51" s="2"/>
      <c r="E51" s="2"/>
      <c r="F51" s="2"/>
      <c r="G51" s="2"/>
      <c r="H51" s="2"/>
    </row>
    <row r="52" spans="3:9" ht="35.25" customHeight="1" x14ac:dyDescent="0.25">
      <c r="C52" s="2"/>
      <c r="D52" s="2"/>
      <c r="E52" s="2"/>
      <c r="F52" s="20"/>
      <c r="G52" s="21"/>
      <c r="H52" s="22"/>
    </row>
    <row r="53" spans="3:9" ht="75" x14ac:dyDescent="0.25">
      <c r="C53" s="2" t="s">
        <v>24</v>
      </c>
      <c r="D53" s="2" t="s">
        <v>22</v>
      </c>
      <c r="E53" s="2" t="s">
        <v>20</v>
      </c>
      <c r="F53" s="2" t="s">
        <v>23</v>
      </c>
      <c r="G53" s="3" t="s">
        <v>46</v>
      </c>
      <c r="H53" s="2"/>
      <c r="I53" s="3" t="s">
        <v>45</v>
      </c>
    </row>
    <row r="54" spans="3:9" ht="18.75" x14ac:dyDescent="0.25">
      <c r="C54" s="2">
        <v>1</v>
      </c>
      <c r="D54" s="18">
        <f>7+(50*SIN(C54*12)^2)</f>
        <v>21.395524816575072</v>
      </c>
      <c r="E54" s="18">
        <v>85</v>
      </c>
      <c r="F54" s="2">
        <v>0</v>
      </c>
      <c r="G54" s="2">
        <v>2</v>
      </c>
      <c r="H54" s="2"/>
    </row>
    <row r="55" spans="3:9" ht="18.75" x14ac:dyDescent="0.25">
      <c r="C55" s="2">
        <v>2</v>
      </c>
      <c r="D55" s="18">
        <f t="shared" ref="D55:D68" si="16">7+(50*SIN(C55*12)^2)</f>
        <v>48.003608486729995</v>
      </c>
      <c r="E55" s="18">
        <f t="shared" ref="E55:E68" si="17">60+(10*SIN(D55*12)^2)</f>
        <v>68.193840733395845</v>
      </c>
      <c r="F55" s="2">
        <v>10</v>
      </c>
      <c r="G55" s="2">
        <v>8</v>
      </c>
      <c r="H55" s="2"/>
    </row>
    <row r="56" spans="3:9" ht="18.75" x14ac:dyDescent="0.25">
      <c r="C56" s="2">
        <v>3</v>
      </c>
      <c r="D56" s="18">
        <f t="shared" si="16"/>
        <v>56.181264706847067</v>
      </c>
      <c r="E56" s="18">
        <f t="shared" si="17"/>
        <v>69.10651637468348</v>
      </c>
      <c r="F56" s="2">
        <v>20</v>
      </c>
      <c r="G56" s="2">
        <v>10</v>
      </c>
      <c r="H56" s="2"/>
    </row>
    <row r="57" spans="3:9" ht="18.75" x14ac:dyDescent="0.25">
      <c r="C57" s="2">
        <v>4</v>
      </c>
      <c r="D57" s="18">
        <f t="shared" si="16"/>
        <v>36.510761232277105</v>
      </c>
      <c r="E57" s="18">
        <v>80</v>
      </c>
      <c r="F57" s="2">
        <v>0</v>
      </c>
      <c r="G57" s="2">
        <v>3</v>
      </c>
      <c r="H57" s="2"/>
    </row>
    <row r="58" spans="3:9" ht="18.75" x14ac:dyDescent="0.25">
      <c r="C58" s="2">
        <v>5</v>
      </c>
      <c r="D58" s="18">
        <f t="shared" si="16"/>
        <v>11.645475736835955</v>
      </c>
      <c r="E58" s="18">
        <f t="shared" si="17"/>
        <v>69.969599918799375</v>
      </c>
      <c r="F58" s="2">
        <v>10</v>
      </c>
      <c r="G58" s="2">
        <v>6</v>
      </c>
      <c r="H58" s="2"/>
    </row>
    <row r="59" spans="3:9" ht="18.75" x14ac:dyDescent="0.25">
      <c r="C59" s="2">
        <v>6</v>
      </c>
      <c r="D59" s="18">
        <f t="shared" si="16"/>
        <v>10.221314974191413</v>
      </c>
      <c r="E59" s="18">
        <f t="shared" si="17"/>
        <v>60.177605004957094</v>
      </c>
      <c r="F59" s="2">
        <v>40</v>
      </c>
      <c r="G59" s="2">
        <v>15</v>
      </c>
      <c r="H59" s="2"/>
    </row>
    <row r="60" spans="3:9" ht="18.75" x14ac:dyDescent="0.25">
      <c r="C60" s="2">
        <v>7</v>
      </c>
      <c r="D60" s="18">
        <f t="shared" si="16"/>
        <v>33.878402272458835</v>
      </c>
      <c r="E60" s="18">
        <f t="shared" si="17"/>
        <v>69.152357579905512</v>
      </c>
      <c r="F60" s="2">
        <v>10</v>
      </c>
      <c r="G60" s="2">
        <v>6</v>
      </c>
      <c r="H60" s="2"/>
    </row>
    <row r="61" spans="3:9" ht="18.75" x14ac:dyDescent="0.25">
      <c r="C61" s="2">
        <v>8</v>
      </c>
      <c r="D61" s="18">
        <f t="shared" si="16"/>
        <v>55.372242648430884</v>
      </c>
      <c r="E61" s="18">
        <f t="shared" si="17"/>
        <v>69.995974278594687</v>
      </c>
      <c r="F61" s="2">
        <v>20</v>
      </c>
      <c r="G61" s="2">
        <v>8</v>
      </c>
      <c r="H61" s="2"/>
    </row>
    <row r="62" spans="3:9" ht="18.75" x14ac:dyDescent="0.25">
      <c r="C62" s="2">
        <v>9</v>
      </c>
      <c r="D62" s="18">
        <f t="shared" si="16"/>
        <v>49.949627099242839</v>
      </c>
      <c r="E62" s="18">
        <f t="shared" si="17"/>
        <v>63.649711116148161</v>
      </c>
      <c r="F62" s="2">
        <v>10</v>
      </c>
      <c r="G62" s="2">
        <v>5</v>
      </c>
      <c r="H62" s="2"/>
    </row>
    <row r="63" spans="3:9" ht="18.75" x14ac:dyDescent="0.25">
      <c r="C63" s="2">
        <v>10</v>
      </c>
      <c r="D63" s="18">
        <f t="shared" si="16"/>
        <v>23.855467361621297</v>
      </c>
      <c r="E63" s="18">
        <f t="shared" si="17"/>
        <v>61.380486318533528</v>
      </c>
      <c r="F63" s="2">
        <v>10</v>
      </c>
      <c r="G63" s="2">
        <v>4</v>
      </c>
      <c r="H63" s="2"/>
    </row>
    <row r="64" spans="3:9" ht="18.75" x14ac:dyDescent="0.25">
      <c r="C64" s="2">
        <v>11</v>
      </c>
      <c r="D64" s="18">
        <f t="shared" si="16"/>
        <v>7.1408933612146583</v>
      </c>
      <c r="E64" s="18">
        <v>89</v>
      </c>
      <c r="F64" s="2">
        <v>0</v>
      </c>
      <c r="G64" s="2">
        <v>3</v>
      </c>
      <c r="H64" s="2"/>
    </row>
    <row r="65" spans="3:8" ht="18.75" x14ac:dyDescent="0.25">
      <c r="C65" s="2">
        <v>12</v>
      </c>
      <c r="D65" s="18">
        <f t="shared" si="16"/>
        <v>19.055110283729668</v>
      </c>
      <c r="E65" s="18">
        <f t="shared" si="17"/>
        <v>63.904384136712196</v>
      </c>
      <c r="F65" s="2">
        <v>30</v>
      </c>
      <c r="G65" s="2">
        <v>14</v>
      </c>
      <c r="H65" s="2"/>
    </row>
    <row r="66" spans="3:8" ht="18.75" x14ac:dyDescent="0.25">
      <c r="C66" s="2">
        <v>13</v>
      </c>
      <c r="D66" s="18">
        <f t="shared" si="16"/>
        <v>45.877205698916441</v>
      </c>
      <c r="E66" s="18">
        <f t="shared" si="17"/>
        <v>64.623913985535694</v>
      </c>
      <c r="F66" s="2">
        <v>10</v>
      </c>
      <c r="G66" s="2">
        <v>7</v>
      </c>
      <c r="H66" s="2"/>
    </row>
    <row r="67" spans="3:8" ht="18.75" x14ac:dyDescent="0.25">
      <c r="C67" s="2">
        <v>14</v>
      </c>
      <c r="D67" s="18">
        <f t="shared" si="16"/>
        <v>56.717728392225723</v>
      </c>
      <c r="E67" s="18">
        <f t="shared" si="17"/>
        <v>68.04553417807152</v>
      </c>
      <c r="F67" s="2">
        <v>20</v>
      </c>
      <c r="G67" s="2">
        <v>9</v>
      </c>
      <c r="H67" s="2"/>
    </row>
    <row r="68" spans="3:8" ht="18.75" x14ac:dyDescent="0.25">
      <c r="C68" s="2">
        <v>15</v>
      </c>
      <c r="D68" s="18">
        <f t="shared" si="16"/>
        <v>39.092277287163178</v>
      </c>
      <c r="E68" s="18">
        <f t="shared" si="17"/>
        <v>67.171440453175336</v>
      </c>
      <c r="F68" s="2">
        <v>20</v>
      </c>
      <c r="G68" s="2">
        <v>9</v>
      </c>
      <c r="H68" s="2"/>
    </row>
    <row r="69" spans="3:8" ht="18.75" x14ac:dyDescent="0.25">
      <c r="C69" s="2"/>
      <c r="D69" s="2"/>
      <c r="E69" s="2"/>
      <c r="F69" s="2"/>
      <c r="G69" s="2"/>
      <c r="H69" s="2"/>
    </row>
    <row r="75" spans="3:8" ht="150" x14ac:dyDescent="0.25">
      <c r="C75" s="2" t="s">
        <v>24</v>
      </c>
      <c r="D75" s="2" t="s">
        <v>25</v>
      </c>
      <c r="E75" s="2" t="s">
        <v>26</v>
      </c>
      <c r="F75" s="19" t="s">
        <v>27</v>
      </c>
    </row>
    <row r="76" spans="3:8" ht="18.75" x14ac:dyDescent="0.25">
      <c r="C76" s="2">
        <v>1</v>
      </c>
      <c r="D76" s="18">
        <f>10-E76</f>
        <v>9</v>
      </c>
      <c r="E76" s="18">
        <v>1</v>
      </c>
      <c r="F76" s="2">
        <f>D76</f>
        <v>9</v>
      </c>
    </row>
    <row r="77" spans="3:8" ht="18.75" x14ac:dyDescent="0.25">
      <c r="C77" s="2">
        <v>2</v>
      </c>
      <c r="D77" s="18">
        <f t="shared" ref="D77:D85" si="18">10-E77</f>
        <v>7</v>
      </c>
      <c r="E77" s="18">
        <v>3</v>
      </c>
      <c r="F77" s="2">
        <f t="shared" ref="F77:F85" si="19">D77</f>
        <v>7</v>
      </c>
    </row>
    <row r="78" spans="3:8" ht="18.75" x14ac:dyDescent="0.25">
      <c r="C78" s="2">
        <v>3</v>
      </c>
      <c r="D78" s="18">
        <f t="shared" si="18"/>
        <v>6</v>
      </c>
      <c r="E78" s="18">
        <v>4</v>
      </c>
      <c r="F78" s="2">
        <f t="shared" si="19"/>
        <v>6</v>
      </c>
    </row>
    <row r="79" spans="3:8" ht="18.75" x14ac:dyDescent="0.25">
      <c r="C79" s="2">
        <v>4</v>
      </c>
      <c r="D79" s="18">
        <f t="shared" si="18"/>
        <v>8</v>
      </c>
      <c r="E79" s="18">
        <v>2</v>
      </c>
      <c r="F79" s="2">
        <f t="shared" si="19"/>
        <v>8</v>
      </c>
    </row>
    <row r="80" spans="3:8" ht="18.75" x14ac:dyDescent="0.25">
      <c r="C80" s="2">
        <v>5</v>
      </c>
      <c r="D80" s="18">
        <f t="shared" si="18"/>
        <v>8</v>
      </c>
      <c r="E80" s="18">
        <v>2</v>
      </c>
      <c r="F80" s="2">
        <f t="shared" si="19"/>
        <v>8</v>
      </c>
    </row>
    <row r="81" spans="3:6" ht="18.75" x14ac:dyDescent="0.25">
      <c r="C81" s="2">
        <v>6</v>
      </c>
      <c r="D81" s="18">
        <f t="shared" si="18"/>
        <v>9</v>
      </c>
      <c r="E81" s="18">
        <v>1</v>
      </c>
      <c r="F81" s="2">
        <f t="shared" si="19"/>
        <v>9</v>
      </c>
    </row>
    <row r="82" spans="3:6" ht="18.75" x14ac:dyDescent="0.25">
      <c r="C82" s="2">
        <v>7</v>
      </c>
      <c r="D82" s="18">
        <f t="shared" si="18"/>
        <v>6</v>
      </c>
      <c r="E82" s="18">
        <v>4</v>
      </c>
      <c r="F82" s="2">
        <f t="shared" si="19"/>
        <v>6</v>
      </c>
    </row>
    <row r="83" spans="3:6" ht="18.75" x14ac:dyDescent="0.25">
      <c r="C83" s="2">
        <v>8</v>
      </c>
      <c r="D83" s="18">
        <f t="shared" si="18"/>
        <v>5</v>
      </c>
      <c r="E83" s="18">
        <v>5</v>
      </c>
      <c r="F83" s="2">
        <f t="shared" si="19"/>
        <v>5</v>
      </c>
    </row>
    <row r="84" spans="3:6" ht="18.75" x14ac:dyDescent="0.25">
      <c r="C84" s="2">
        <v>9</v>
      </c>
      <c r="D84" s="18">
        <f t="shared" si="18"/>
        <v>7</v>
      </c>
      <c r="E84" s="18">
        <v>3</v>
      </c>
      <c r="F84" s="2">
        <f t="shared" si="19"/>
        <v>7</v>
      </c>
    </row>
    <row r="85" spans="3:6" ht="18.75" x14ac:dyDescent="0.25">
      <c r="C85" s="2">
        <v>10</v>
      </c>
      <c r="D85" s="18">
        <f t="shared" si="18"/>
        <v>6</v>
      </c>
      <c r="E85" s="18">
        <v>4</v>
      </c>
      <c r="F85" s="2">
        <f t="shared" si="19"/>
        <v>6</v>
      </c>
    </row>
    <row r="86" spans="3:6" ht="18.75" x14ac:dyDescent="0.25">
      <c r="C86" s="2"/>
      <c r="D86" s="18"/>
      <c r="E86" s="18"/>
      <c r="F86" s="2"/>
    </row>
    <row r="87" spans="3:6" ht="18.75" x14ac:dyDescent="0.25">
      <c r="C87" s="2"/>
      <c r="D87" s="18"/>
      <c r="E87" s="18"/>
    </row>
    <row r="88" spans="3:6" ht="18.75" x14ac:dyDescent="0.25">
      <c r="C88" s="2"/>
      <c r="D88" s="18"/>
      <c r="E88" s="18"/>
    </row>
    <row r="89" spans="3:6" ht="18.75" x14ac:dyDescent="0.25">
      <c r="C89" s="2"/>
      <c r="D89" s="18"/>
      <c r="E89" s="18"/>
    </row>
    <row r="90" spans="3:6" ht="18.75" x14ac:dyDescent="0.25">
      <c r="C90" s="2"/>
      <c r="D90" s="18"/>
      <c r="E90" s="18"/>
    </row>
    <row r="99" spans="3:6" ht="150" x14ac:dyDescent="0.25">
      <c r="C99" s="2" t="s">
        <v>24</v>
      </c>
      <c r="D99" s="2" t="s">
        <v>29</v>
      </c>
      <c r="E99" s="2" t="s">
        <v>28</v>
      </c>
      <c r="F99" s="19" t="s">
        <v>27</v>
      </c>
    </row>
    <row r="100" spans="3:6" ht="18.75" x14ac:dyDescent="0.25">
      <c r="C100" s="2">
        <v>1</v>
      </c>
      <c r="D100" s="18">
        <v>5</v>
      </c>
      <c r="E100" s="18">
        <f>60+30* (SIN(D100*8.254*C100)^2)</f>
        <v>65.197430770485852</v>
      </c>
      <c r="F100" s="2">
        <f>D100</f>
        <v>5</v>
      </c>
    </row>
    <row r="101" spans="3:6" ht="18.75" x14ac:dyDescent="0.25">
      <c r="C101" s="2">
        <v>2</v>
      </c>
      <c r="D101" s="18">
        <v>7</v>
      </c>
      <c r="E101" s="18">
        <f t="shared" ref="E101:E109" si="20">60+30* (SIN(D101*8.254*C101)^2)</f>
        <v>71.947374332362273</v>
      </c>
      <c r="F101" s="2">
        <f t="shared" ref="F101:F109" si="21">D101</f>
        <v>7</v>
      </c>
    </row>
    <row r="102" spans="3:6" ht="18.75" x14ac:dyDescent="0.25">
      <c r="C102" s="2">
        <v>3</v>
      </c>
      <c r="D102" s="18">
        <v>10</v>
      </c>
      <c r="E102" s="18">
        <f t="shared" si="20"/>
        <v>68.622350068366401</v>
      </c>
      <c r="F102" s="2">
        <f t="shared" si="21"/>
        <v>10</v>
      </c>
    </row>
    <row r="103" spans="3:6" ht="18.75" x14ac:dyDescent="0.25">
      <c r="C103" s="2">
        <v>4</v>
      </c>
      <c r="D103" s="18">
        <v>5</v>
      </c>
      <c r="E103" s="18">
        <f t="shared" si="20"/>
        <v>89.361715744992594</v>
      </c>
      <c r="F103" s="2">
        <f t="shared" si="21"/>
        <v>5</v>
      </c>
    </row>
    <row r="104" spans="3:6" ht="18.75" x14ac:dyDescent="0.25">
      <c r="C104" s="2">
        <v>5</v>
      </c>
      <c r="D104" s="18">
        <v>9</v>
      </c>
      <c r="E104" s="18">
        <f t="shared" si="20"/>
        <v>73.105137564811074</v>
      </c>
      <c r="F104" s="2">
        <f t="shared" si="21"/>
        <v>9</v>
      </c>
    </row>
    <row r="105" spans="3:6" ht="18.75" x14ac:dyDescent="0.25">
      <c r="C105" s="2">
        <v>6</v>
      </c>
      <c r="D105" s="18">
        <v>6</v>
      </c>
      <c r="E105" s="18">
        <f t="shared" si="20"/>
        <v>87.964883756052501</v>
      </c>
      <c r="F105" s="2">
        <f t="shared" si="21"/>
        <v>6</v>
      </c>
    </row>
    <row r="106" spans="3:6" ht="18.75" x14ac:dyDescent="0.25">
      <c r="C106" s="2">
        <v>7</v>
      </c>
      <c r="D106" s="18">
        <v>7</v>
      </c>
      <c r="E106" s="18">
        <f t="shared" si="20"/>
        <v>76.020834831943574</v>
      </c>
      <c r="F106" s="2">
        <f t="shared" si="21"/>
        <v>7</v>
      </c>
    </row>
    <row r="107" spans="3:6" ht="18.75" x14ac:dyDescent="0.25">
      <c r="C107" s="2">
        <v>8</v>
      </c>
      <c r="D107" s="18">
        <v>9</v>
      </c>
      <c r="E107" s="18">
        <f t="shared" si="20"/>
        <v>67.588238558939466</v>
      </c>
      <c r="F107" s="2">
        <f t="shared" si="21"/>
        <v>9</v>
      </c>
    </row>
    <row r="108" spans="3:6" ht="18.75" x14ac:dyDescent="0.25">
      <c r="C108" s="2">
        <v>9</v>
      </c>
      <c r="D108" s="18">
        <v>7</v>
      </c>
      <c r="E108" s="18">
        <f t="shared" si="20"/>
        <v>89.859797177774482</v>
      </c>
      <c r="F108" s="2">
        <f t="shared" si="21"/>
        <v>7</v>
      </c>
    </row>
    <row r="109" spans="3:6" ht="18.75" x14ac:dyDescent="0.25">
      <c r="C109" s="2">
        <v>10</v>
      </c>
      <c r="D109" s="18">
        <v>10</v>
      </c>
      <c r="E109" s="18">
        <f t="shared" si="20"/>
        <v>76.601036257163557</v>
      </c>
      <c r="F109" s="2">
        <f t="shared" si="21"/>
        <v>10</v>
      </c>
    </row>
    <row r="115" spans="3:8" ht="18.75" x14ac:dyDescent="0.25">
      <c r="C115" s="2"/>
      <c r="D115" s="2"/>
      <c r="E115" s="2"/>
      <c r="F115" s="15"/>
      <c r="G115" s="17"/>
      <c r="H115" s="16"/>
    </row>
    <row r="116" spans="3:8" ht="56.25" customHeight="1" x14ac:dyDescent="0.25">
      <c r="C116" s="2" t="s">
        <v>24</v>
      </c>
      <c r="D116" s="2" t="s">
        <v>22</v>
      </c>
      <c r="E116" s="2" t="s">
        <v>20</v>
      </c>
      <c r="F116" s="2" t="s">
        <v>23</v>
      </c>
      <c r="G116" s="2" t="s">
        <v>30</v>
      </c>
      <c r="H116" s="2" t="s">
        <v>21</v>
      </c>
    </row>
    <row r="117" spans="3:8" ht="18.75" x14ac:dyDescent="0.25">
      <c r="C117" s="2">
        <v>1</v>
      </c>
      <c r="D117" s="18">
        <f>7+(50*SIN(C117*169)^2)</f>
        <v>25.120192034192673</v>
      </c>
      <c r="E117" s="18">
        <f>60+(25*SIN(D117*12)^2)</f>
        <v>60.562663601073687</v>
      </c>
      <c r="F117" s="2">
        <v>20</v>
      </c>
      <c r="G117" s="2" t="s">
        <v>31</v>
      </c>
      <c r="H117" s="2">
        <v>10</v>
      </c>
    </row>
    <row r="118" spans="3:8" ht="18.75" x14ac:dyDescent="0.25">
      <c r="C118" s="2">
        <v>2</v>
      </c>
      <c r="D118" s="18">
        <f t="shared" ref="D118:D131" si="22">7+(50*SIN(C118*169)^2)</f>
        <v>53.213459388289124</v>
      </c>
      <c r="E118" s="18">
        <f t="shared" ref="E118:E131" si="23">60+(25*SIN(D118*12)^2)</f>
        <v>73.319557121396656</v>
      </c>
      <c r="F118" s="2">
        <v>10</v>
      </c>
      <c r="G118" s="2" t="s">
        <v>32</v>
      </c>
      <c r="H118" s="2">
        <v>10</v>
      </c>
    </row>
    <row r="119" spans="3:8" ht="18.75" x14ac:dyDescent="0.25">
      <c r="C119" s="2">
        <v>3</v>
      </c>
      <c r="D119" s="18">
        <f t="shared" si="22"/>
        <v>50.555370116357864</v>
      </c>
      <c r="E119" s="18">
        <f t="shared" si="23"/>
        <v>62.734281370002186</v>
      </c>
      <c r="F119" s="2">
        <v>0</v>
      </c>
      <c r="G119" s="2" t="s">
        <v>33</v>
      </c>
      <c r="H119" s="2">
        <v>0</v>
      </c>
    </row>
    <row r="120" spans="3:8" ht="18.75" x14ac:dyDescent="0.25">
      <c r="C120" s="2">
        <v>4</v>
      </c>
      <c r="D120" s="18">
        <f t="shared" si="22"/>
        <v>20.999131262512641</v>
      </c>
      <c r="E120" s="18">
        <f t="shared" si="23"/>
        <v>69.450215665337382</v>
      </c>
      <c r="F120" s="2">
        <v>10</v>
      </c>
      <c r="G120" s="2" t="s">
        <v>34</v>
      </c>
      <c r="H120" s="2">
        <v>10</v>
      </c>
    </row>
    <row r="121" spans="3:8" ht="18.75" x14ac:dyDescent="0.25">
      <c r="C121" s="2">
        <v>5</v>
      </c>
      <c r="D121" s="18">
        <f t="shared" si="22"/>
        <v>7.3899207339648285</v>
      </c>
      <c r="E121" s="18">
        <f t="shared" si="23"/>
        <v>70.732353597434184</v>
      </c>
      <c r="F121" s="2">
        <v>10</v>
      </c>
      <c r="G121" s="2" t="s">
        <v>35</v>
      </c>
      <c r="H121" s="2">
        <v>0</v>
      </c>
    </row>
    <row r="122" spans="3:8" ht="18.75" x14ac:dyDescent="0.25">
      <c r="C122" s="2">
        <v>6</v>
      </c>
      <c r="D122" s="18">
        <f t="shared" si="22"/>
        <v>29.455859187597877</v>
      </c>
      <c r="E122" s="18">
        <f t="shared" si="23"/>
        <v>84.957718110214046</v>
      </c>
      <c r="F122" s="2">
        <v>0</v>
      </c>
      <c r="G122" s="2" t="s">
        <v>36</v>
      </c>
      <c r="H122" s="2">
        <v>10</v>
      </c>
    </row>
    <row r="123" spans="3:8" ht="18.75" x14ac:dyDescent="0.25">
      <c r="C123" s="2">
        <v>7</v>
      </c>
      <c r="D123" s="18">
        <f t="shared" si="22"/>
        <v>55.209823247851197</v>
      </c>
      <c r="E123" s="18">
        <f t="shared" si="23"/>
        <v>63.072339867020197</v>
      </c>
      <c r="F123" s="2">
        <v>10</v>
      </c>
      <c r="G123" s="2" t="s">
        <v>37</v>
      </c>
      <c r="H123" s="2">
        <v>10</v>
      </c>
    </row>
    <row r="124" spans="3:8" ht="18.75" x14ac:dyDescent="0.25">
      <c r="C124" s="2">
        <v>8</v>
      </c>
      <c r="D124" s="18">
        <f t="shared" si="22"/>
        <v>47.318470961645858</v>
      </c>
      <c r="E124" s="18">
        <f t="shared" si="23"/>
        <v>73.030355664034118</v>
      </c>
      <c r="F124" s="2">
        <v>0</v>
      </c>
      <c r="G124" s="2" t="s">
        <v>38</v>
      </c>
      <c r="H124" s="2">
        <v>0</v>
      </c>
    </row>
    <row r="125" spans="3:8" ht="18.75" x14ac:dyDescent="0.25">
      <c r="C125" s="2">
        <v>9</v>
      </c>
      <c r="D125" s="18">
        <f t="shared" si="22"/>
        <v>17.221227835822354</v>
      </c>
      <c r="E125" s="18">
        <f t="shared" si="23"/>
        <v>70.138845079230549</v>
      </c>
      <c r="F125" s="2">
        <v>10</v>
      </c>
      <c r="G125" s="2" t="s">
        <v>39</v>
      </c>
      <c r="H125" s="2">
        <v>10</v>
      </c>
    </row>
    <row r="126" spans="3:8" ht="18.75" x14ac:dyDescent="0.25">
      <c r="C126" s="2">
        <v>10</v>
      </c>
      <c r="D126" s="18">
        <f t="shared" si="22"/>
        <v>8.5475198815572604</v>
      </c>
      <c r="E126" s="18">
        <f t="shared" si="23"/>
        <v>79.903057050389236</v>
      </c>
      <c r="F126" s="2">
        <v>10</v>
      </c>
      <c r="G126" s="2" t="s">
        <v>40</v>
      </c>
      <c r="H126" s="2">
        <v>0</v>
      </c>
    </row>
    <row r="127" spans="3:8" ht="18.75" x14ac:dyDescent="0.25">
      <c r="C127" s="2">
        <v>11</v>
      </c>
      <c r="D127" s="18">
        <f t="shared" si="22"/>
        <v>33.870887401233624</v>
      </c>
      <c r="E127" s="18">
        <f t="shared" si="23"/>
        <v>81.463437930923362</v>
      </c>
      <c r="F127" s="2">
        <v>0</v>
      </c>
      <c r="G127" s="2" t="s">
        <v>41</v>
      </c>
      <c r="H127" s="2">
        <v>10</v>
      </c>
    </row>
    <row r="128" spans="3:8" ht="18.75" x14ac:dyDescent="0.25">
      <c r="C128" s="2">
        <v>12</v>
      </c>
      <c r="D128" s="18">
        <f t="shared" si="22"/>
        <v>56.482187802133588</v>
      </c>
      <c r="E128" s="18">
        <f t="shared" si="23"/>
        <v>72.809003179703595</v>
      </c>
      <c r="F128" s="2">
        <v>10</v>
      </c>
      <c r="G128" s="2" t="s">
        <v>32</v>
      </c>
      <c r="H128" s="2">
        <v>10</v>
      </c>
    </row>
    <row r="129" spans="3:8" ht="18.75" x14ac:dyDescent="0.25">
      <c r="C129" s="2">
        <v>13</v>
      </c>
      <c r="D129" s="18">
        <f t="shared" si="22"/>
        <v>43.603732651687146</v>
      </c>
      <c r="E129" s="18">
        <f t="shared" si="23"/>
        <v>84.287639658975877</v>
      </c>
      <c r="F129" s="2">
        <v>0</v>
      </c>
      <c r="G129" s="2" t="s">
        <v>42</v>
      </c>
      <c r="H129" s="2">
        <v>10</v>
      </c>
    </row>
    <row r="130" spans="3:8" ht="18.75" x14ac:dyDescent="0.25">
      <c r="C130" s="2">
        <v>14</v>
      </c>
      <c r="D130" s="18">
        <f t="shared" si="22"/>
        <v>13.904328384280475</v>
      </c>
      <c r="E130" s="18">
        <f t="shared" si="23"/>
        <v>62.899808571354647</v>
      </c>
      <c r="F130" s="2">
        <v>10</v>
      </c>
      <c r="G130" s="2" t="s">
        <v>43</v>
      </c>
      <c r="H130" s="2">
        <v>0</v>
      </c>
    </row>
    <row r="131" spans="3:8" ht="18.75" x14ac:dyDescent="0.25">
      <c r="C131" s="2">
        <v>15</v>
      </c>
      <c r="D131" s="18">
        <f t="shared" si="22"/>
        <v>10.436687690035992</v>
      </c>
      <c r="E131" s="18">
        <f t="shared" si="23"/>
        <v>64.221210607782567</v>
      </c>
      <c r="F131" s="2">
        <v>20</v>
      </c>
      <c r="G131" s="2" t="s">
        <v>44</v>
      </c>
      <c r="H131" s="2">
        <v>10</v>
      </c>
    </row>
    <row r="132" spans="3:8" ht="18.75" x14ac:dyDescent="0.25">
      <c r="C132" s="2"/>
      <c r="D132" s="2"/>
      <c r="E132" s="2"/>
      <c r="F132" s="2"/>
      <c r="G132" s="2"/>
      <c r="H132" s="2"/>
    </row>
  </sheetData>
  <mergeCells count="4">
    <mergeCell ref="F115:H115"/>
    <mergeCell ref="D3:F3"/>
    <mergeCell ref="D24:E24"/>
    <mergeCell ref="F24:I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Svyatoslav Yakovlev</dc:creator>
  <cp:lastModifiedBy>Svyatoslav Yakovlev</cp:lastModifiedBy>
  <dcterms:created xsi:type="dcterms:W3CDTF">2016-01-10T09:58:13Z</dcterms:created>
  <dcterms:modified xsi:type="dcterms:W3CDTF">2016-01-10T17:55:45Z</dcterms:modified>
</cp:coreProperties>
</file>