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KitoWork\github\help3x.github.io\base-markdown\temporary\"/>
    </mc:Choice>
  </mc:AlternateContent>
  <bookViews>
    <workbookView xWindow="0" yWindow="0" windowWidth="13815" windowHeight="9900" activeTab="2"/>
  </bookViews>
  <sheets>
    <sheet name="Sheet1" sheetId="1" r:id="rId1"/>
    <sheet name="Spec" sheetId="3" r:id="rId2"/>
    <sheet name="作業時間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27" i="2"/>
  <c r="D26" i="2"/>
  <c r="D25" i="2"/>
  <c r="B3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3" i="2" l="1"/>
  <c r="D11" i="2"/>
  <c r="D10" i="2" l="1"/>
  <c r="D9" i="2"/>
  <c r="D8" i="2"/>
  <c r="D7" i="2"/>
  <c r="D6" i="2"/>
  <c r="F38" i="1" l="1"/>
  <c r="F37" i="1"/>
  <c r="F36" i="1"/>
  <c r="F35" i="1"/>
  <c r="F34" i="1"/>
  <c r="F30" i="1"/>
  <c r="F29" i="1"/>
  <c r="F28" i="1"/>
  <c r="F27" i="1"/>
  <c r="F26" i="1"/>
  <c r="F25" i="1"/>
  <c r="F24" i="1"/>
  <c r="F23" i="1"/>
  <c r="F22" i="1"/>
  <c r="F18" i="1"/>
  <c r="F17" i="1"/>
  <c r="F16" i="1"/>
  <c r="F15" i="1"/>
  <c r="F14" i="1"/>
  <c r="F13" i="1"/>
  <c r="F12" i="1"/>
  <c r="F11" i="1"/>
  <c r="F10" i="1"/>
  <c r="F9" i="1"/>
  <c r="F8" i="1"/>
  <c r="F4" i="1"/>
  <c r="F3" i="1"/>
</calcChain>
</file>

<file path=xl/sharedStrings.xml><?xml version="1.0" encoding="utf-8"?>
<sst xmlns="http://schemas.openxmlformats.org/spreadsheetml/2006/main" count="307" uniqueCount="161">
  <si>
    <t>10,000円キャッシュバック</t>
  </si>
  <si>
    <t>[9000シリーズ]</t>
  </si>
  <si>
    <t>S9732/33</t>
  </si>
  <si>
    <t>ノジマオンライン</t>
  </si>
  <si>
    <t>Amazon.co.jp</t>
  </si>
  <si>
    <t>5,000円キャッシュバック</t>
  </si>
  <si>
    <t>ケーズデンキ　※ケーズデンキオリジナルモデル</t>
  </si>
  <si>
    <t>Amazon.co.jp　※Amazon.co.jp限定</t>
  </si>
  <si>
    <t>エディオン楽天市場店　※エディオン楽天市場店　※12月21日発売予定</t>
  </si>
  <si>
    <t>3,000円キャッシュバック</t>
  </si>
  <si>
    <t>[5000シリーズ]</t>
  </si>
  <si>
    <t>ヨドバシ.com</t>
  </si>
  <si>
    <t>ケーズデンキ　※価格.comの価格比較には載っていなかった。</t>
  </si>
  <si>
    <t>2,000円キャッシュバック</t>
  </si>
  <si>
    <t>エディオンネットショップ　※エディオンのみ取り扱い</t>
  </si>
  <si>
    <t>ノジマオンライン　※S5072/06のほうが新しいモデルらしい。</t>
  </si>
  <si>
    <t>エディオンネットショップ　※エディオンオリジナルモデル</t>
  </si>
  <si>
    <t>S8960/11</t>
    <phoneticPr fontId="1"/>
  </si>
  <si>
    <t>実質価格</t>
    <rPh sb="0" eb="2">
      <t>ジッシツ</t>
    </rPh>
    <rPh sb="2" eb="4">
      <t>カカク</t>
    </rPh>
    <phoneticPr fontId="1"/>
  </si>
  <si>
    <t>ダブル V トラック刃</t>
  </si>
  <si>
    <t>8 方向に可動する輪郭検知ヘッド</t>
  </si>
  <si>
    <t>スマートクリーンシステムプラス</t>
  </si>
  <si>
    <t>洗顔ブラシ＆ヒゲスタイラー</t>
  </si>
  <si>
    <t>S9731/33</t>
    <phoneticPr fontId="1"/>
  </si>
  <si>
    <t>S9552/12</t>
    <phoneticPr fontId="1"/>
  </si>
  <si>
    <t>スマートクリック（着脱式）トリマー</t>
  </si>
  <si>
    <t>S9551/12</t>
    <phoneticPr fontId="1"/>
  </si>
  <si>
    <t>S9186/26</t>
    <phoneticPr fontId="1"/>
  </si>
  <si>
    <t>S9186/12</t>
    <phoneticPr fontId="1"/>
  </si>
  <si>
    <t>S9185/26</t>
    <phoneticPr fontId="1"/>
  </si>
  <si>
    <t>S9185/12</t>
    <phoneticPr fontId="1"/>
  </si>
  <si>
    <t>S9185/JC</t>
    <phoneticPr fontId="1"/>
  </si>
  <si>
    <t>S9185/NT</t>
    <phoneticPr fontId="1"/>
  </si>
  <si>
    <t>S9090/43</t>
    <phoneticPr fontId="1"/>
  </si>
  <si>
    <t>洗顔ブラシ＆スマートクリック（着脱式）トリマー</t>
  </si>
  <si>
    <t>S8980/13</t>
    <phoneticPr fontId="1"/>
  </si>
  <si>
    <t>S5397/26</t>
    <phoneticPr fontId="1"/>
  </si>
  <si>
    <t>マルチプレシジョン刃</t>
  </si>
  <si>
    <t>5 方向に可動するヘッド</t>
  </si>
  <si>
    <t>S5397/12</t>
    <phoneticPr fontId="1"/>
  </si>
  <si>
    <t>S5335/12</t>
    <phoneticPr fontId="1"/>
  </si>
  <si>
    <t>S5252/12</t>
    <phoneticPr fontId="1"/>
  </si>
  <si>
    <t>S5251/12</t>
    <phoneticPr fontId="1"/>
  </si>
  <si>
    <t>S5231/12</t>
    <phoneticPr fontId="1"/>
  </si>
  <si>
    <t>S5216/06</t>
    <phoneticPr fontId="1"/>
  </si>
  <si>
    <t>S5215/06</t>
    <phoneticPr fontId="1"/>
  </si>
  <si>
    <t>S5214/06</t>
    <phoneticPr fontId="1"/>
  </si>
  <si>
    <t>S5086/06</t>
    <phoneticPr fontId="1"/>
  </si>
  <si>
    <t>コンフォートカット刃</t>
  </si>
  <si>
    <t>S5076/06</t>
    <phoneticPr fontId="1"/>
  </si>
  <si>
    <t>S5072/06</t>
    <phoneticPr fontId="1"/>
  </si>
  <si>
    <t>1 時間の充電で 40 分間のコードレス使用</t>
  </si>
  <si>
    <t>S5050/05</t>
    <phoneticPr fontId="1"/>
  </si>
  <si>
    <t>約 8 時間の充電で約 30 分間のコードレス使用</t>
  </si>
  <si>
    <t>S5040/05</t>
    <phoneticPr fontId="1"/>
  </si>
  <si>
    <t>スマートクリーンシステム</t>
    <phoneticPr fontId="1"/>
  </si>
  <si>
    <t>スマートクリーンプロ</t>
  </si>
  <si>
    <t>スマートクリーンプラス</t>
  </si>
  <si>
    <t>スマートクリーンシステム（乾燥機能なし）</t>
  </si>
  <si>
    <t>一般の市販モデル(型番:S5050/05)をベースに仕様変更したオリジナルモデル!　。。。色だけ</t>
    <rPh sb="45" eb="46">
      <t>イロ</t>
    </rPh>
    <phoneticPr fontId="1"/>
  </si>
  <si>
    <t>S9185/26がベースのオリジナルモデル　３回転刃シェーバー充電式（乾燥洗浄器／細部用トリマー付）【S9185/26】＋洗浄カートリッジ2個パック【JC302/51】</t>
    <phoneticPr fontId="1"/>
  </si>
  <si>
    <t>S9185/12がベースのオリジナルモデル　３回転刃シェーバー充電式（細部用トリマー付）【S9185/12】＋ノーズトリマー付【NT1152/10】</t>
    <phoneticPr fontId="1"/>
  </si>
  <si>
    <t>スマートクリーン</t>
    <phoneticPr fontId="1"/>
  </si>
  <si>
    <t>A</t>
    <phoneticPr fontId="1"/>
  </si>
  <si>
    <t>B</t>
    <phoneticPr fontId="1"/>
  </si>
  <si>
    <t>同一機種</t>
    <rPh sb="0" eb="2">
      <t>ドウイツ</t>
    </rPh>
    <rPh sb="2" eb="4">
      <t>キシュ</t>
    </rPh>
    <phoneticPr fontId="1"/>
  </si>
  <si>
    <t>C</t>
    <phoneticPr fontId="1"/>
  </si>
  <si>
    <t>D</t>
    <phoneticPr fontId="1"/>
  </si>
  <si>
    <t>E</t>
    <phoneticPr fontId="1"/>
  </si>
  <si>
    <t>S9185と付属品、使用時間が異なる</t>
    <rPh sb="6" eb="8">
      <t>フゾク</t>
    </rPh>
    <rPh sb="8" eb="9">
      <t>ヒン</t>
    </rPh>
    <rPh sb="10" eb="12">
      <t>シヨウ</t>
    </rPh>
    <rPh sb="12" eb="14">
      <t>ジカン</t>
    </rPh>
    <rPh sb="15" eb="16">
      <t>コト</t>
    </rPh>
    <phoneticPr fontId="1"/>
  </si>
  <si>
    <t>5 方向に可動するヘッド</t>
    <phoneticPr fontId="1"/>
  </si>
  <si>
    <t>作業時間記録</t>
    <rPh sb="0" eb="2">
      <t>サギョウ</t>
    </rPh>
    <rPh sb="2" eb="4">
      <t>ジカン</t>
    </rPh>
    <rPh sb="4" eb="6">
      <t>キロク</t>
    </rPh>
    <phoneticPr fontId="1"/>
  </si>
  <si>
    <t>作業内容</t>
    <rPh sb="0" eb="2">
      <t>サギョウ</t>
    </rPh>
    <rPh sb="2" eb="4">
      <t>ナイヨウ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</si>
  <si>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</si>
  <si>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</si>
  <si>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テーブルの初期化</t>
    <rPh sb="5" eb="8">
      <t>ショキカ</t>
    </rPh>
    <phoneticPr fontId="1"/>
  </si>
  <si>
    <t>テーブルのインポート</t>
    <phoneticPr fontId="1"/>
  </si>
  <si>
    <t>受領基礎表とインポートしたデータの基礎表を確認</t>
    <rPh sb="0" eb="2">
      <t>ジュリョウ</t>
    </rPh>
    <rPh sb="2" eb="4">
      <t>キソ</t>
    </rPh>
    <rPh sb="4" eb="5">
      <t>ヒョウ</t>
    </rPh>
    <rPh sb="17" eb="19">
      <t>キソ</t>
    </rPh>
    <rPh sb="19" eb="20">
      <t>ヒョウ</t>
    </rPh>
    <rPh sb="21" eb="23">
      <t>カクニン</t>
    </rPh>
    <phoneticPr fontId="1"/>
  </si>
  <si>
    <t>所要</t>
    <rPh sb="0" eb="2">
      <t>ショヨウ</t>
    </rPh>
    <phoneticPr fontId="1"/>
  </si>
  <si>
    <t>影響範囲整理のため、受領基礎表とインポートしたデータの基礎表の差分を確認する。</t>
    <rPh sb="0" eb="2">
      <t>エイキョウ</t>
    </rPh>
    <rPh sb="2" eb="4">
      <t>ハンイ</t>
    </rPh>
    <rPh sb="4" eb="6">
      <t>セイリ</t>
    </rPh>
    <rPh sb="10" eb="12">
      <t>ジュリョウ</t>
    </rPh>
    <rPh sb="12" eb="14">
      <t>キソ</t>
    </rPh>
    <rPh sb="14" eb="15">
      <t>ヒョウ</t>
    </rPh>
    <rPh sb="27" eb="29">
      <t>キソ</t>
    </rPh>
    <rPh sb="29" eb="30">
      <t>ヒョウ</t>
    </rPh>
    <rPh sb="31" eb="33">
      <t>サブン</t>
    </rPh>
    <rPh sb="34" eb="36">
      <t>カクニン</t>
    </rPh>
    <phoneticPr fontId="1"/>
  </si>
  <si>
    <t>実績修正（インポート用）</t>
    <rPh sb="0" eb="2">
      <t>ジッセキ</t>
    </rPh>
    <rPh sb="2" eb="4">
      <t>シュウセイ</t>
    </rPh>
    <rPh sb="10" eb="11">
      <t>ヨウ</t>
    </rPh>
    <phoneticPr fontId="1"/>
  </si>
  <si>
    <t>11月報告に戻してインポート</t>
    <rPh sb="2" eb="3">
      <t>ガツ</t>
    </rPh>
    <rPh sb="3" eb="5">
      <t>ホウコク</t>
    </rPh>
    <rPh sb="6" eb="7">
      <t>モド</t>
    </rPh>
    <phoneticPr fontId="1"/>
  </si>
  <si>
    <t>途中トイレ</t>
    <rPh sb="0" eb="2">
      <t>トチュウ</t>
    </rPh>
    <phoneticPr fontId="1"/>
  </si>
  <si>
    <t>間違えた。11月報告の基礎表を使ってインポートするんだった。</t>
    <rPh sb="0" eb="2">
      <t>マチガ</t>
    </rPh>
    <rPh sb="7" eb="8">
      <t>ガツ</t>
    </rPh>
    <rPh sb="8" eb="10">
      <t>ホウコク</t>
    </rPh>
    <rPh sb="11" eb="13">
      <t>キソ</t>
    </rPh>
    <rPh sb="13" eb="14">
      <t>ヒョウ</t>
    </rPh>
    <rPh sb="15" eb="16">
      <t>ツカ</t>
    </rPh>
    <phoneticPr fontId="1"/>
  </si>
  <si>
    <t>11月報告をインポート。インポート後のデータをExcelに貼り付ける。</t>
    <rPh sb="2" eb="3">
      <t>ガツ</t>
    </rPh>
    <rPh sb="3" eb="5">
      <t>ホウコク</t>
    </rPh>
    <rPh sb="17" eb="18">
      <t>ゴ</t>
    </rPh>
    <rPh sb="29" eb="30">
      <t>ハ</t>
    </rPh>
    <rPh sb="31" eb="32">
      <t>ツ</t>
    </rPh>
    <phoneticPr fontId="1"/>
  </si>
  <si>
    <t>差分を抽出してDelete-Insert文を作る。</t>
    <rPh sb="0" eb="2">
      <t>サブン</t>
    </rPh>
    <rPh sb="3" eb="5">
      <t>チュウシュツ</t>
    </rPh>
    <rPh sb="20" eb="21">
      <t>ブン</t>
    </rPh>
    <rPh sb="22" eb="23">
      <t>ツク</t>
    </rPh>
    <phoneticPr fontId="1"/>
  </si>
  <si>
    <t>受領資料の10月実績と、インポート後に出力した11月報告の10月実績が同じことを目視確認。</t>
    <rPh sb="0" eb="2">
      <t>ジュリョウ</t>
    </rPh>
    <rPh sb="2" eb="4">
      <t>シリョウ</t>
    </rPh>
    <rPh sb="7" eb="8">
      <t>ガツ</t>
    </rPh>
    <rPh sb="8" eb="10">
      <t>ジッセキ</t>
    </rPh>
    <rPh sb="17" eb="18">
      <t>ゴ</t>
    </rPh>
    <rPh sb="19" eb="21">
      <t>シュツリョク</t>
    </rPh>
    <rPh sb="25" eb="26">
      <t>ガツ</t>
    </rPh>
    <rPh sb="26" eb="28">
      <t>ホウコク</t>
    </rPh>
    <rPh sb="31" eb="32">
      <t>ガツ</t>
    </rPh>
    <rPh sb="32" eb="34">
      <t>ジッセキ</t>
    </rPh>
    <rPh sb="35" eb="36">
      <t>オナ</t>
    </rPh>
    <rPh sb="40" eb="42">
      <t>モクシ</t>
    </rPh>
    <rPh sb="42" eb="44">
      <t>カクニン</t>
    </rPh>
    <phoneticPr fontId="1"/>
  </si>
  <si>
    <t>12月報告に戻して基礎表出力。10月実績に値が反映されていないことを確認。</t>
    <rPh sb="2" eb="3">
      <t>ガツ</t>
    </rPh>
    <rPh sb="3" eb="5">
      <t>ホウコク</t>
    </rPh>
    <rPh sb="6" eb="7">
      <t>モド</t>
    </rPh>
    <rPh sb="9" eb="11">
      <t>キソ</t>
    </rPh>
    <rPh sb="11" eb="12">
      <t>ヒョウ</t>
    </rPh>
    <rPh sb="12" eb="14">
      <t>シュツリョク</t>
    </rPh>
    <rPh sb="17" eb="18">
      <t>ガツ</t>
    </rPh>
    <rPh sb="18" eb="20">
      <t>ジッセキ</t>
    </rPh>
    <rPh sb="21" eb="22">
      <t>アタイ</t>
    </rPh>
    <rPh sb="23" eb="25">
      <t>ハンエイ</t>
    </rPh>
    <rPh sb="34" eb="36">
      <t>カクニン</t>
    </rPh>
    <phoneticPr fontId="1"/>
  </si>
  <si>
    <t>12月報告の10月実績も直るようにSQLを作る。SQL*Plusで流れることまで確認。</t>
    <rPh sb="2" eb="3">
      <t>ガツ</t>
    </rPh>
    <rPh sb="3" eb="5">
      <t>ホウコク</t>
    </rPh>
    <rPh sb="8" eb="9">
      <t>ガツ</t>
    </rPh>
    <rPh sb="9" eb="11">
      <t>ジッセキ</t>
    </rPh>
    <rPh sb="12" eb="13">
      <t>ナオ</t>
    </rPh>
    <rPh sb="21" eb="22">
      <t>ツク</t>
    </rPh>
    <rPh sb="33" eb="34">
      <t>ナガ</t>
    </rPh>
    <rPh sb="40" eb="42">
      <t>カクニン</t>
    </rPh>
    <phoneticPr fontId="1"/>
  </si>
  <si>
    <t>12月報告の10月実績を確認。受領資料と一致すること。</t>
    <rPh sb="2" eb="3">
      <t>ガツ</t>
    </rPh>
    <rPh sb="3" eb="5">
      <t>ホウコク</t>
    </rPh>
    <rPh sb="8" eb="9">
      <t>ガツ</t>
    </rPh>
    <rPh sb="9" eb="11">
      <t>ジッセキ</t>
    </rPh>
    <rPh sb="12" eb="14">
      <t>カクニン</t>
    </rPh>
    <rPh sb="15" eb="17">
      <t>ジュリョウ</t>
    </rPh>
    <rPh sb="17" eb="19">
      <t>シリョウ</t>
    </rPh>
    <rPh sb="20" eb="22">
      <t>イッチ</t>
    </rPh>
    <phoneticPr fontId="1"/>
  </si>
  <si>
    <t>いったんデータを元に戻す。</t>
    <rPh sb="8" eb="9">
      <t>モト</t>
    </rPh>
    <rPh sb="10" eb="11">
      <t>モド</t>
    </rPh>
    <phoneticPr fontId="1"/>
  </si>
  <si>
    <t>納品SQLを実行。</t>
    <rPh sb="0" eb="2">
      <t>ノウヒン</t>
    </rPh>
    <rPh sb="6" eb="8">
      <t>ジッコウ</t>
    </rPh>
    <phoneticPr fontId="1"/>
  </si>
  <si>
    <t>11月報告と12月報告の基礎表を出力して、10月実績の一致を確認する。</t>
    <rPh sb="2" eb="3">
      <t>ガツ</t>
    </rPh>
    <rPh sb="3" eb="5">
      <t>ホウコク</t>
    </rPh>
    <rPh sb="8" eb="9">
      <t>ガツ</t>
    </rPh>
    <rPh sb="9" eb="11">
      <t>ホウコク</t>
    </rPh>
    <rPh sb="12" eb="14">
      <t>キソ</t>
    </rPh>
    <rPh sb="14" eb="15">
      <t>ヒョウ</t>
    </rPh>
    <rPh sb="16" eb="18">
      <t>シュツリョク</t>
    </rPh>
    <rPh sb="23" eb="24">
      <t>ガツ</t>
    </rPh>
    <rPh sb="24" eb="26">
      <t>ジッセキ</t>
    </rPh>
    <rPh sb="27" eb="29">
      <t>イッチ</t>
    </rPh>
    <rPh sb="30" eb="32">
      <t>カクニン</t>
    </rPh>
    <phoneticPr fontId="1"/>
  </si>
  <si>
    <t>12月報告全体としては一致すんの？</t>
    <rPh sb="2" eb="3">
      <t>ガツ</t>
    </rPh>
    <rPh sb="3" eb="5">
      <t>ホウコク</t>
    </rPh>
    <rPh sb="5" eb="7">
      <t>ゼンタイ</t>
    </rPh>
    <rPh sb="11" eb="13">
      <t>イッチ</t>
    </rPh>
    <phoneticPr fontId="1"/>
  </si>
  <si>
    <t>　… 一致していない項目が多々あり。しかし、10月実績ではないので無視する。</t>
    <rPh sb="3" eb="5">
      <t>イッチ</t>
    </rPh>
    <rPh sb="10" eb="12">
      <t>コウモク</t>
    </rPh>
    <rPh sb="13" eb="15">
      <t>タタ</t>
    </rPh>
    <rPh sb="24" eb="25">
      <t>ガツ</t>
    </rPh>
    <rPh sb="25" eb="27">
      <t>ジッセキ</t>
    </rPh>
    <rPh sb="33" eb="35">
      <t>ムシ</t>
    </rPh>
    <phoneticPr fontId="1"/>
  </si>
  <si>
    <t>納品用メールを書く</t>
    <rPh sb="0" eb="3">
      <t>ノウヒンヨウ</t>
    </rPh>
    <rPh sb="7" eb="8">
      <t>カ</t>
    </rPh>
    <phoneticPr fontId="1"/>
  </si>
  <si>
    <t>トイレ、コーヒー</t>
    <phoneticPr fontId="1"/>
  </si>
  <si>
    <t>メールを送信</t>
    <rPh sb="4" eb="6">
      <t>ソウシン</t>
    </rPh>
    <phoneticPr fontId="1"/>
  </si>
  <si>
    <t>後始末とかOracleXE 停止とか。</t>
    <rPh sb="0" eb="3">
      <t>アトシマツ</t>
    </rPh>
    <rPh sb="14" eb="16">
      <t>テイシ</t>
    </rPh>
    <phoneticPr fontId="1"/>
  </si>
  <si>
    <t>2017-12-22　業績BIT　10月実績メンテナンス</t>
    <rPh sb="11" eb="13">
      <t>ギョウセキ</t>
    </rPh>
    <rPh sb="19" eb="20">
      <t>ガツ</t>
    </rPh>
    <rPh sb="20" eb="22">
      <t>ジッセキ</t>
    </rPh>
    <phoneticPr fontId="1"/>
  </si>
  <si>
    <t>パーソナルコンフォート設定</t>
    <rPh sb="11" eb="13">
      <t>セッテイ</t>
    </rPh>
    <phoneticPr fontId="1"/>
  </si>
  <si>
    <t>3段階のスピード調整</t>
    <rPh sb="1" eb="3">
      <t>ダンカイ</t>
    </rPh>
    <rPh sb="8" eb="10">
      <t>チョウセイ</t>
    </rPh>
    <phoneticPr fontId="1"/>
  </si>
  <si>
    <t>センシティブ</t>
    <phoneticPr fontId="1"/>
  </si>
  <si>
    <t>肌の敏感な箇所をそるのに最適な優しいそり心地</t>
    <rPh sb="0" eb="1">
      <t>ハダ</t>
    </rPh>
    <rPh sb="2" eb="4">
      <t>ビンカン</t>
    </rPh>
    <rPh sb="5" eb="7">
      <t>カショ</t>
    </rPh>
    <rPh sb="12" eb="14">
      <t>サイテキ</t>
    </rPh>
    <rPh sb="15" eb="16">
      <t>ヤサ</t>
    </rPh>
    <rPh sb="20" eb="22">
      <t>ココチ</t>
    </rPh>
    <phoneticPr fontId="1"/>
  </si>
  <si>
    <t>ノーマル</t>
    <phoneticPr fontId="1"/>
  </si>
  <si>
    <t>通常のシェービングに最適</t>
    <rPh sb="0" eb="2">
      <t>ツウジョウ</t>
    </rPh>
    <rPh sb="10" eb="12">
      <t>サイテキ</t>
    </rPh>
    <phoneticPr fontId="1"/>
  </si>
  <si>
    <t>ハイスピード</t>
    <phoneticPr fontId="1"/>
  </si>
  <si>
    <t>ヒゲが密集している箇所や、時間を節約したい場合</t>
    <rPh sb="3" eb="5">
      <t>ミッシュウ</t>
    </rPh>
    <rPh sb="9" eb="11">
      <t>カショ</t>
    </rPh>
    <rPh sb="13" eb="15">
      <t>ジカン</t>
    </rPh>
    <rPh sb="16" eb="18">
      <t>セツヤク</t>
    </rPh>
    <rPh sb="21" eb="23">
      <t>バアイ</t>
    </rPh>
    <phoneticPr fontId="1"/>
  </si>
  <si>
    <t>S9732/33</t>
    <phoneticPr fontId="1"/>
  </si>
  <si>
    <t>S9552/12</t>
    <phoneticPr fontId="1"/>
  </si>
  <si>
    <t>S9186/26</t>
    <phoneticPr fontId="1"/>
  </si>
  <si>
    <t>S9186/12</t>
    <phoneticPr fontId="1"/>
  </si>
  <si>
    <t>S8980/13</t>
    <phoneticPr fontId="1"/>
  </si>
  <si>
    <t>刃の種類</t>
    <rPh sb="0" eb="1">
      <t>ハ</t>
    </rPh>
    <rPh sb="2" eb="4">
      <t>シュルイ</t>
    </rPh>
    <phoneticPr fontId="1"/>
  </si>
  <si>
    <t>刃の枚数</t>
    <rPh sb="0" eb="1">
      <t>ハ</t>
    </rPh>
    <rPh sb="2" eb="4">
      <t>マイスウ</t>
    </rPh>
    <phoneticPr fontId="1"/>
  </si>
  <si>
    <t>ヘッド可動</t>
    <rPh sb="3" eb="5">
      <t>カドウ</t>
    </rPh>
    <phoneticPr fontId="1"/>
  </si>
  <si>
    <t>特徴</t>
    <rPh sb="0" eb="2">
      <t>トクチョウ</t>
    </rPh>
    <phoneticPr fontId="1"/>
  </si>
  <si>
    <t>←</t>
    <phoneticPr fontId="1"/>
  </si>
  <si>
    <t>－</t>
  </si>
  <si>
    <t>－</t>
    <phoneticPr fontId="1"/>
  </si>
  <si>
    <t>ダブルVトラック刃</t>
    <rPh sb="8" eb="9">
      <t>ハ</t>
    </rPh>
    <phoneticPr fontId="1"/>
  </si>
  <si>
    <t>72枚刃（24枚×3）</t>
    <rPh sb="2" eb="3">
      <t>マイ</t>
    </rPh>
    <rPh sb="3" eb="4">
      <t>ハ</t>
    </rPh>
    <rPh sb="7" eb="8">
      <t>マイ</t>
    </rPh>
    <phoneticPr fontId="1"/>
  </si>
  <si>
    <t>スーパーリフト＆カット</t>
    <phoneticPr fontId="1"/>
  </si>
  <si>
    <t>自動研磨システム</t>
    <rPh sb="0" eb="2">
      <t>ジドウ</t>
    </rPh>
    <rPh sb="2" eb="4">
      <t>ケンマ</t>
    </rPh>
    <phoneticPr fontId="1"/>
  </si>
  <si>
    <t>お風呂シェーブ対応</t>
    <rPh sb="1" eb="3">
      <t>フロ</t>
    </rPh>
    <rPh sb="7" eb="9">
      <t>タイオウ</t>
    </rPh>
    <phoneticPr fontId="1"/>
  </si>
  <si>
    <t>本体丸洗い</t>
    <rPh sb="0" eb="2">
      <t>ホンタイ</t>
    </rPh>
    <rPh sb="2" eb="4">
      <t>マルアラ</t>
    </rPh>
    <phoneticPr fontId="1"/>
  </si>
  <si>
    <t>ロック機能</t>
    <rPh sb="3" eb="5">
      <t>キノウ</t>
    </rPh>
    <phoneticPr fontId="1"/>
  </si>
  <si>
    <t>○</t>
  </si>
  <si>
    <t>○</t>
    <phoneticPr fontId="1"/>
  </si>
  <si>
    <t>SERIES 9000</t>
    <phoneticPr fontId="1"/>
  </si>
  <si>
    <t>SERIES 5000</t>
    <phoneticPr fontId="1"/>
  </si>
  <si>
    <t>S5216/06</t>
    <phoneticPr fontId="1"/>
  </si>
  <si>
    <t>S5252/12</t>
    <phoneticPr fontId="1"/>
  </si>
  <si>
    <t>S5076/06</t>
    <phoneticPr fontId="1"/>
  </si>
  <si>
    <t>S5050/05</t>
    <phoneticPr fontId="1"/>
  </si>
  <si>
    <t>マルチプレシジョン刃</t>
    <rPh sb="9" eb="10">
      <t>ハ</t>
    </rPh>
    <phoneticPr fontId="1"/>
  </si>
  <si>
    <t>コンフォートカット刃</t>
    <rPh sb="9" eb="10">
      <t>ハ</t>
    </rPh>
    <phoneticPr fontId="1"/>
  </si>
  <si>
    <t>27枚刃（9枚×3）</t>
    <rPh sb="2" eb="3">
      <t>マイ</t>
    </rPh>
    <rPh sb="3" eb="4">
      <t>ハ</t>
    </rPh>
    <rPh sb="6" eb="7">
      <t>マイ</t>
    </rPh>
    <phoneticPr fontId="1"/>
  </si>
  <si>
    <t>5方向100°可動（フレックスヘッド）</t>
    <rPh sb="1" eb="3">
      <t>ホウコウ</t>
    </rPh>
    <rPh sb="7" eb="9">
      <t>カドウ</t>
    </rPh>
    <phoneticPr fontId="1"/>
  </si>
  <si>
    <t>密着度　■■■■□</t>
    <rPh sb="0" eb="2">
      <t>ミッチャク</t>
    </rPh>
    <rPh sb="2" eb="3">
      <t>ド</t>
    </rPh>
    <phoneticPr fontId="1"/>
  </si>
  <si>
    <t>深剃り度　■■■□□</t>
    <rPh sb="0" eb="1">
      <t>フカ</t>
    </rPh>
    <rPh sb="1" eb="2">
      <t>ソ</t>
    </rPh>
    <rPh sb="3" eb="4">
      <t>ド</t>
    </rPh>
    <phoneticPr fontId="1"/>
  </si>
  <si>
    <t>肌へのやさしさ　■■■□□</t>
    <rPh sb="0" eb="1">
      <t>ハダ</t>
    </rPh>
    <phoneticPr fontId="1"/>
  </si>
  <si>
    <t>密着度　■■■■■</t>
    <rPh sb="0" eb="2">
      <t>ミッチャク</t>
    </rPh>
    <rPh sb="2" eb="3">
      <t>ド</t>
    </rPh>
    <phoneticPr fontId="1"/>
  </si>
  <si>
    <t>深剃り度　■■■■■</t>
    <rPh sb="0" eb="1">
      <t>フカ</t>
    </rPh>
    <rPh sb="1" eb="2">
      <t>ソ</t>
    </rPh>
    <rPh sb="3" eb="4">
      <t>ド</t>
    </rPh>
    <phoneticPr fontId="1"/>
  </si>
  <si>
    <t>肌へのやさしさ　■■■■□</t>
    <rPh sb="0" eb="1">
      <t>ハダ</t>
    </rPh>
    <phoneticPr fontId="1"/>
  </si>
  <si>
    <t>※■が多いほど優れている。</t>
    <rPh sb="3" eb="4">
      <t>オオ</t>
    </rPh>
    <rPh sb="7" eb="8">
      <t>スグ</t>
    </rPh>
    <phoneticPr fontId="1"/>
  </si>
  <si>
    <t>8方向130°可動（輪郭検知テクノロジー）</t>
    <rPh sb="1" eb="3">
      <t>ホウコウ</t>
    </rPh>
    <rPh sb="7" eb="9">
      <t>カドウ</t>
    </rPh>
    <rPh sb="10" eb="12">
      <t>リンカク</t>
    </rPh>
    <rPh sb="12" eb="14">
      <t>ケンチ</t>
    </rPh>
    <phoneticPr fontId="1"/>
  </si>
  <si>
    <t>型番</t>
    <rPh sb="0" eb="2">
      <t>カタバン</t>
    </rPh>
    <phoneticPr fontId="1"/>
  </si>
  <si>
    <t>※■が多いほど優れています。</t>
    <phoneticPr fontId="1"/>
  </si>
  <si>
    <t>S9732/33
S9552/12</t>
    <phoneticPr fontId="1"/>
  </si>
  <si>
    <t>S9186/26
S9186/12
S8980/13</t>
    <phoneticPr fontId="1"/>
  </si>
  <si>
    <t>パーソナルコンフォート設定（3段階のスピード調整機能）</t>
    <rPh sb="11" eb="13">
      <t>セッテイ</t>
    </rPh>
    <rPh sb="15" eb="17">
      <t>ダンカイ</t>
    </rPh>
    <rPh sb="22" eb="24">
      <t>チョウセイ</t>
    </rPh>
    <rPh sb="24" eb="26">
      <t>キノウ</t>
    </rPh>
    <phoneticPr fontId="1"/>
  </si>
  <si>
    <t>S5216/06
S5252/12</t>
    <phoneticPr fontId="1"/>
  </si>
  <si>
    <t>S5076/06
S5050/05</t>
    <phoneticPr fontId="1"/>
  </si>
  <si>
    <t>深剃り度　　　　■■■■■</t>
    <rPh sb="0" eb="1">
      <t>フカ</t>
    </rPh>
    <rPh sb="1" eb="2">
      <t>ソ</t>
    </rPh>
    <rPh sb="3" eb="4">
      <t>ド</t>
    </rPh>
    <phoneticPr fontId="1"/>
  </si>
  <si>
    <t>密着度　　　　　■■■■■</t>
    <rPh sb="0" eb="2">
      <t>ミッチャク</t>
    </rPh>
    <rPh sb="2" eb="3">
      <t>ド</t>
    </rPh>
    <phoneticPr fontId="1"/>
  </si>
  <si>
    <t>深剃り度　　　　■■■□□</t>
    <rPh sb="0" eb="1">
      <t>フカ</t>
    </rPh>
    <rPh sb="1" eb="2">
      <t>ソ</t>
    </rPh>
    <rPh sb="3" eb="4">
      <t>ド</t>
    </rPh>
    <phoneticPr fontId="1"/>
  </si>
  <si>
    <t>密着度　　　　　■■■■□</t>
    <rPh sb="0" eb="2">
      <t>ミッチャク</t>
    </rPh>
    <rPh sb="2" eb="3">
      <t>ド</t>
    </rPh>
    <phoneticPr fontId="1"/>
  </si>
  <si>
    <t>基本性能で見た分類（2017年秋？10月？のカタログにある製品が対象）</t>
    <rPh sb="0" eb="2">
      <t>キホン</t>
    </rPh>
    <rPh sb="2" eb="4">
      <t>セイノウ</t>
    </rPh>
    <rPh sb="5" eb="6">
      <t>ミ</t>
    </rPh>
    <rPh sb="7" eb="9">
      <t>ブンルイ</t>
    </rPh>
    <rPh sb="14" eb="15">
      <t>ネン</t>
    </rPh>
    <rPh sb="15" eb="16">
      <t>アキ</t>
    </rPh>
    <rPh sb="19" eb="20">
      <t>ガツ</t>
    </rPh>
    <rPh sb="29" eb="31">
      <t>セイヒン</t>
    </rPh>
    <rPh sb="32" eb="34">
      <t>タイショウ</t>
    </rPh>
    <phoneticPr fontId="1"/>
  </si>
  <si>
    <t>外刃と内刃を接触させ、互いに研ぐことで切れ味を保つ仕組み。</t>
    <rPh sb="0" eb="1">
      <t>ソト</t>
    </rPh>
    <rPh sb="1" eb="2">
      <t>ハ</t>
    </rPh>
    <rPh sb="3" eb="4">
      <t>ウチ</t>
    </rPh>
    <rPh sb="4" eb="5">
      <t>バ</t>
    </rPh>
    <rPh sb="6" eb="8">
      <t>セッショク</t>
    </rPh>
    <rPh sb="11" eb="12">
      <t>タガ</t>
    </rPh>
    <rPh sb="14" eb="15">
      <t>ト</t>
    </rPh>
    <rPh sb="19" eb="20">
      <t>キ</t>
    </rPh>
    <rPh sb="21" eb="22">
      <t>アジ</t>
    </rPh>
    <rPh sb="23" eb="24">
      <t>タモ</t>
    </rPh>
    <rPh sb="25" eb="27">
      <t>シク</t>
    </rPh>
    <phoneticPr fontId="1"/>
  </si>
  <si>
    <t>2つの刃を使って、最初の刃で毛穴から毛を引き出し、次の刃がそれをカットする仕組み。</t>
    <rPh sb="3" eb="4">
      <t>ハ</t>
    </rPh>
    <rPh sb="5" eb="6">
      <t>ツカ</t>
    </rPh>
    <rPh sb="9" eb="11">
      <t>サイショ</t>
    </rPh>
    <rPh sb="12" eb="13">
      <t>ハ</t>
    </rPh>
    <rPh sb="14" eb="16">
      <t>ケアナ</t>
    </rPh>
    <rPh sb="18" eb="19">
      <t>ケ</t>
    </rPh>
    <rPh sb="20" eb="21">
      <t>ヒ</t>
    </rPh>
    <rPh sb="22" eb="23">
      <t>ダ</t>
    </rPh>
    <rPh sb="25" eb="26">
      <t>ツギ</t>
    </rPh>
    <rPh sb="27" eb="28">
      <t>ハ</t>
    </rPh>
    <rPh sb="37" eb="39">
      <t>シク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</si>
</sst>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2" x14ac:knownFonts="1">
    <font>
      <sz val="10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6" fontId="0" fillId="0" borderId="0" xfId="0" applyNumberFormat="1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明瞭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4"/>
  <sheetViews>
    <sheetView topLeftCell="A67" workbookViewId="0">
      <selection activeCell="B55" sqref="B55"/>
    </sheetView>
  </sheetViews>
  <sheetFormatPr defaultRowHeight="14.25" x14ac:dyDescent="0.25"/>
  <sheetData>
    <row r="1" spans="1:15" x14ac:dyDescent="0.25">
      <c r="B1" t="s">
        <v>0</v>
      </c>
      <c r="F1" t="s">
        <v>18</v>
      </c>
    </row>
    <row r="2" spans="1:15" x14ac:dyDescent="0.25">
      <c r="A2" t="s">
        <v>65</v>
      </c>
      <c r="B2" t="s">
        <v>1</v>
      </c>
    </row>
    <row r="3" spans="1:15" x14ac:dyDescent="0.25">
      <c r="A3" t="s">
        <v>64</v>
      </c>
      <c r="B3" t="s">
        <v>2</v>
      </c>
      <c r="C3" s="1">
        <v>40708</v>
      </c>
      <c r="D3" t="s">
        <v>3</v>
      </c>
      <c r="F3" s="1">
        <f>C3-10000</f>
        <v>30708</v>
      </c>
      <c r="G3" t="s">
        <v>19</v>
      </c>
      <c r="H3" t="s">
        <v>20</v>
      </c>
      <c r="I3" t="s">
        <v>21</v>
      </c>
      <c r="J3" t="s">
        <v>22</v>
      </c>
    </row>
    <row r="4" spans="1:15" x14ac:dyDescent="0.25">
      <c r="A4" t="s">
        <v>64</v>
      </c>
      <c r="B4" t="s">
        <v>23</v>
      </c>
      <c r="C4" s="1">
        <v>38317</v>
      </c>
      <c r="D4" t="s">
        <v>4</v>
      </c>
      <c r="F4" s="1">
        <f>C4-10000</f>
        <v>28317</v>
      </c>
      <c r="G4" t="s">
        <v>19</v>
      </c>
      <c r="H4" t="s">
        <v>20</v>
      </c>
      <c r="I4" t="s">
        <v>21</v>
      </c>
      <c r="J4" t="s">
        <v>22</v>
      </c>
    </row>
    <row r="6" spans="1:15" x14ac:dyDescent="0.25">
      <c r="B6" t="s">
        <v>5</v>
      </c>
    </row>
    <row r="7" spans="1:15" x14ac:dyDescent="0.25">
      <c r="B7" t="s">
        <v>1</v>
      </c>
    </row>
    <row r="8" spans="1:15" x14ac:dyDescent="0.25">
      <c r="A8" t="s">
        <v>66</v>
      </c>
      <c r="B8" t="s">
        <v>24</v>
      </c>
      <c r="C8" s="1">
        <v>34876</v>
      </c>
      <c r="D8" t="s">
        <v>3</v>
      </c>
      <c r="F8" s="1">
        <f>C8-5000</f>
        <v>29876</v>
      </c>
      <c r="G8" t="s">
        <v>19</v>
      </c>
      <c r="H8" t="s">
        <v>20</v>
      </c>
      <c r="J8" t="s">
        <v>25</v>
      </c>
    </row>
    <row r="9" spans="1:15" x14ac:dyDescent="0.25">
      <c r="A9" t="s">
        <v>66</v>
      </c>
      <c r="B9" t="s">
        <v>26</v>
      </c>
      <c r="C9" s="1">
        <v>26988</v>
      </c>
      <c r="D9" t="s">
        <v>4</v>
      </c>
      <c r="F9" s="1">
        <f t="shared" ref="F9:F18" si="0">C9-5000</f>
        <v>21988</v>
      </c>
      <c r="G9" t="s">
        <v>19</v>
      </c>
      <c r="H9" t="s">
        <v>20</v>
      </c>
      <c r="J9" t="s">
        <v>25</v>
      </c>
    </row>
    <row r="10" spans="1:15" x14ac:dyDescent="0.25">
      <c r="A10" t="s">
        <v>67</v>
      </c>
      <c r="B10" t="s">
        <v>27</v>
      </c>
      <c r="C10" s="1">
        <v>29044</v>
      </c>
      <c r="D10" t="s">
        <v>3</v>
      </c>
      <c r="F10" s="1">
        <f t="shared" si="0"/>
        <v>24044</v>
      </c>
      <c r="G10" t="s">
        <v>19</v>
      </c>
      <c r="H10" t="s">
        <v>20</v>
      </c>
      <c r="I10" t="s">
        <v>21</v>
      </c>
      <c r="J10" t="s">
        <v>25</v>
      </c>
    </row>
    <row r="11" spans="1:15" x14ac:dyDescent="0.25">
      <c r="A11" t="s">
        <v>68</v>
      </c>
      <c r="B11" t="s">
        <v>28</v>
      </c>
      <c r="C11" s="1">
        <v>24184</v>
      </c>
      <c r="D11" t="s">
        <v>3</v>
      </c>
      <c r="F11" s="1">
        <f t="shared" si="0"/>
        <v>19184</v>
      </c>
      <c r="G11" t="s">
        <v>19</v>
      </c>
      <c r="H11" t="s">
        <v>20</v>
      </c>
      <c r="J11" t="s">
        <v>25</v>
      </c>
    </row>
    <row r="12" spans="1:15" x14ac:dyDescent="0.25">
      <c r="A12" t="s">
        <v>67</v>
      </c>
      <c r="B12" t="s">
        <v>29</v>
      </c>
      <c r="C12" s="1">
        <v>23925</v>
      </c>
      <c r="D12" t="s">
        <v>4</v>
      </c>
      <c r="F12" s="1">
        <f t="shared" si="0"/>
        <v>18925</v>
      </c>
      <c r="G12" t="s">
        <v>19</v>
      </c>
      <c r="H12" t="s">
        <v>20</v>
      </c>
      <c r="I12" t="s">
        <v>21</v>
      </c>
      <c r="J12" t="s">
        <v>25</v>
      </c>
    </row>
    <row r="13" spans="1:15" x14ac:dyDescent="0.25">
      <c r="A13" t="s">
        <v>68</v>
      </c>
      <c r="B13" t="s">
        <v>30</v>
      </c>
      <c r="C13" s="1">
        <v>19468</v>
      </c>
      <c r="D13" t="s">
        <v>4</v>
      </c>
      <c r="F13" s="1">
        <f t="shared" si="0"/>
        <v>14468</v>
      </c>
      <c r="G13" t="s">
        <v>19</v>
      </c>
      <c r="H13" t="s">
        <v>20</v>
      </c>
      <c r="J13" t="s">
        <v>25</v>
      </c>
    </row>
    <row r="14" spans="1:15" x14ac:dyDescent="0.25">
      <c r="A14" t="s">
        <v>67</v>
      </c>
      <c r="B14" t="s">
        <v>31</v>
      </c>
      <c r="C14" s="1">
        <v>30024</v>
      </c>
      <c r="D14" t="s">
        <v>6</v>
      </c>
      <c r="F14" s="1">
        <f t="shared" si="0"/>
        <v>25024</v>
      </c>
      <c r="G14" t="s">
        <v>19</v>
      </c>
      <c r="H14" t="s">
        <v>20</v>
      </c>
      <c r="I14" t="s">
        <v>21</v>
      </c>
      <c r="J14" t="s">
        <v>25</v>
      </c>
      <c r="O14" t="s">
        <v>60</v>
      </c>
    </row>
    <row r="15" spans="1:15" x14ac:dyDescent="0.25">
      <c r="A15" t="s">
        <v>68</v>
      </c>
      <c r="B15" t="s">
        <v>32</v>
      </c>
      <c r="C15" s="1">
        <v>24624</v>
      </c>
      <c r="D15" t="s">
        <v>6</v>
      </c>
      <c r="F15" s="1">
        <f t="shared" si="0"/>
        <v>19624</v>
      </c>
      <c r="G15" t="s">
        <v>19</v>
      </c>
      <c r="H15" t="s">
        <v>20</v>
      </c>
      <c r="J15" t="s">
        <v>25</v>
      </c>
      <c r="O15" t="s">
        <v>61</v>
      </c>
    </row>
    <row r="16" spans="1:15" x14ac:dyDescent="0.25">
      <c r="B16" t="s">
        <v>33</v>
      </c>
      <c r="C16" s="1">
        <v>18800</v>
      </c>
      <c r="D16" t="s">
        <v>7</v>
      </c>
      <c r="F16" s="1">
        <f t="shared" si="0"/>
        <v>13800</v>
      </c>
      <c r="G16" t="s">
        <v>19</v>
      </c>
      <c r="H16" t="s">
        <v>20</v>
      </c>
      <c r="J16" t="s">
        <v>34</v>
      </c>
      <c r="O16" t="s">
        <v>69</v>
      </c>
    </row>
    <row r="17" spans="1:15" x14ac:dyDescent="0.25">
      <c r="B17" t="s">
        <v>35</v>
      </c>
      <c r="C17" s="1">
        <v>19680</v>
      </c>
      <c r="D17" t="s">
        <v>3</v>
      </c>
      <c r="F17" s="1">
        <f t="shared" si="0"/>
        <v>14680</v>
      </c>
      <c r="G17" t="s">
        <v>19</v>
      </c>
      <c r="H17" t="s">
        <v>20</v>
      </c>
      <c r="O17" t="s">
        <v>69</v>
      </c>
    </row>
    <row r="18" spans="1:15" x14ac:dyDescent="0.25">
      <c r="B18" t="s">
        <v>17</v>
      </c>
      <c r="C18" s="1">
        <v>21380</v>
      </c>
      <c r="D18" t="s">
        <v>8</v>
      </c>
      <c r="F18" s="1">
        <f t="shared" si="0"/>
        <v>16380</v>
      </c>
    </row>
    <row r="20" spans="1:15" x14ac:dyDescent="0.25">
      <c r="B20" t="s">
        <v>9</v>
      </c>
    </row>
    <row r="21" spans="1:15" x14ac:dyDescent="0.25">
      <c r="B21" t="s">
        <v>10</v>
      </c>
    </row>
    <row r="22" spans="1:15" x14ac:dyDescent="0.25">
      <c r="B22" t="s">
        <v>36</v>
      </c>
      <c r="C22" s="1">
        <v>18535</v>
      </c>
      <c r="D22" t="s">
        <v>4</v>
      </c>
      <c r="F22" s="1">
        <f>C22-3000</f>
        <v>15535</v>
      </c>
      <c r="G22" t="s">
        <v>37</v>
      </c>
      <c r="H22" t="s">
        <v>38</v>
      </c>
      <c r="I22" t="s">
        <v>62</v>
      </c>
      <c r="J22" t="s">
        <v>25</v>
      </c>
    </row>
    <row r="23" spans="1:15" x14ac:dyDescent="0.25">
      <c r="B23" t="s">
        <v>39</v>
      </c>
      <c r="C23" s="1">
        <v>15589</v>
      </c>
      <c r="D23" t="s">
        <v>4</v>
      </c>
      <c r="F23" s="1">
        <f t="shared" ref="F23:F30" si="1">C23-3000</f>
        <v>12589</v>
      </c>
      <c r="G23" t="s">
        <v>37</v>
      </c>
      <c r="H23" t="s">
        <v>38</v>
      </c>
      <c r="J23" t="s">
        <v>25</v>
      </c>
    </row>
    <row r="24" spans="1:15" x14ac:dyDescent="0.25">
      <c r="B24" t="s">
        <v>40</v>
      </c>
      <c r="C24" s="1">
        <v>14990</v>
      </c>
      <c r="D24" t="s">
        <v>11</v>
      </c>
      <c r="F24" s="1">
        <f t="shared" si="1"/>
        <v>11990</v>
      </c>
      <c r="G24" t="s">
        <v>37</v>
      </c>
      <c r="H24" t="s">
        <v>38</v>
      </c>
      <c r="J24" t="s">
        <v>25</v>
      </c>
    </row>
    <row r="25" spans="1:15" x14ac:dyDescent="0.25">
      <c r="A25" t="s">
        <v>63</v>
      </c>
      <c r="B25" t="s">
        <v>41</v>
      </c>
      <c r="C25" s="1">
        <v>11543</v>
      </c>
      <c r="D25" t="s">
        <v>3</v>
      </c>
      <c r="F25" s="1">
        <f t="shared" si="1"/>
        <v>8543</v>
      </c>
      <c r="G25" t="s">
        <v>37</v>
      </c>
      <c r="H25" t="s">
        <v>38</v>
      </c>
      <c r="J25" t="s">
        <v>25</v>
      </c>
    </row>
    <row r="26" spans="1:15" x14ac:dyDescent="0.25">
      <c r="A26" t="s">
        <v>63</v>
      </c>
      <c r="B26" t="s">
        <v>42</v>
      </c>
      <c r="C26" s="1">
        <v>12830</v>
      </c>
      <c r="D26" t="s">
        <v>11</v>
      </c>
      <c r="F26" s="1">
        <f t="shared" si="1"/>
        <v>9830</v>
      </c>
      <c r="G26" t="s">
        <v>37</v>
      </c>
      <c r="H26" t="s">
        <v>38</v>
      </c>
      <c r="J26" t="s">
        <v>25</v>
      </c>
    </row>
    <row r="27" spans="1:15" x14ac:dyDescent="0.25">
      <c r="B27" t="s">
        <v>43</v>
      </c>
      <c r="C27" s="1">
        <v>11664</v>
      </c>
      <c r="D27" t="s">
        <v>12</v>
      </c>
      <c r="F27" s="1">
        <f t="shared" si="1"/>
        <v>8664</v>
      </c>
      <c r="G27" t="s">
        <v>37</v>
      </c>
      <c r="H27" t="s">
        <v>38</v>
      </c>
      <c r="J27" t="s">
        <v>25</v>
      </c>
    </row>
    <row r="28" spans="1:15" x14ac:dyDescent="0.25">
      <c r="B28" t="s">
        <v>44</v>
      </c>
      <c r="C28" s="1">
        <v>10627</v>
      </c>
      <c r="D28" t="s">
        <v>3</v>
      </c>
      <c r="F28" s="1">
        <f t="shared" si="1"/>
        <v>7627</v>
      </c>
      <c r="G28" t="s">
        <v>37</v>
      </c>
      <c r="H28" t="s">
        <v>38</v>
      </c>
      <c r="J28" t="s">
        <v>25</v>
      </c>
    </row>
    <row r="29" spans="1:15" x14ac:dyDescent="0.25">
      <c r="B29" t="s">
        <v>45</v>
      </c>
      <c r="C29" s="1">
        <v>10878</v>
      </c>
      <c r="D29" t="s">
        <v>4</v>
      </c>
      <c r="F29" s="1">
        <f t="shared" si="1"/>
        <v>7878</v>
      </c>
      <c r="G29" t="s">
        <v>37</v>
      </c>
      <c r="H29" t="s">
        <v>38</v>
      </c>
      <c r="J29" t="s">
        <v>25</v>
      </c>
    </row>
    <row r="30" spans="1:15" x14ac:dyDescent="0.25">
      <c r="B30" t="s">
        <v>46</v>
      </c>
      <c r="C30" s="1">
        <v>10878</v>
      </c>
      <c r="D30" t="s">
        <v>4</v>
      </c>
      <c r="F30" s="1">
        <f t="shared" si="1"/>
        <v>7878</v>
      </c>
      <c r="G30" t="s">
        <v>37</v>
      </c>
      <c r="H30" t="s">
        <v>38</v>
      </c>
      <c r="J30" t="s">
        <v>25</v>
      </c>
    </row>
    <row r="32" spans="1:15" x14ac:dyDescent="0.25">
      <c r="B32" t="s">
        <v>13</v>
      </c>
    </row>
    <row r="33" spans="2:12" x14ac:dyDescent="0.25">
      <c r="B33" t="s">
        <v>10</v>
      </c>
    </row>
    <row r="34" spans="2:12" x14ac:dyDescent="0.25">
      <c r="B34" t="s">
        <v>47</v>
      </c>
      <c r="C34" s="1">
        <v>9158</v>
      </c>
      <c r="D34" t="s">
        <v>14</v>
      </c>
      <c r="F34" s="1">
        <f>C34-2000</f>
        <v>7158</v>
      </c>
      <c r="G34" t="s">
        <v>48</v>
      </c>
      <c r="H34" t="s">
        <v>38</v>
      </c>
      <c r="J34" t="s">
        <v>25</v>
      </c>
    </row>
    <row r="35" spans="2:12" x14ac:dyDescent="0.25">
      <c r="B35" t="s">
        <v>49</v>
      </c>
      <c r="C35" s="1">
        <v>8145</v>
      </c>
      <c r="D35" t="s">
        <v>15</v>
      </c>
      <c r="F35" s="1">
        <f t="shared" ref="F35:F38" si="2">C35-2000</f>
        <v>6145</v>
      </c>
      <c r="G35" t="s">
        <v>48</v>
      </c>
      <c r="H35" t="s">
        <v>38</v>
      </c>
      <c r="J35" t="s">
        <v>25</v>
      </c>
    </row>
    <row r="36" spans="2:12" x14ac:dyDescent="0.25">
      <c r="B36" t="s">
        <v>50</v>
      </c>
      <c r="C36" s="1">
        <v>6558</v>
      </c>
      <c r="D36" t="s">
        <v>4</v>
      </c>
      <c r="F36" s="1">
        <f t="shared" si="2"/>
        <v>4558</v>
      </c>
      <c r="G36" t="s">
        <v>48</v>
      </c>
      <c r="H36" t="s">
        <v>70</v>
      </c>
      <c r="J36" t="s">
        <v>25</v>
      </c>
      <c r="K36" t="s">
        <v>51</v>
      </c>
    </row>
    <row r="37" spans="2:12" x14ac:dyDescent="0.25">
      <c r="B37" t="s">
        <v>52</v>
      </c>
      <c r="C37" s="1">
        <v>4825</v>
      </c>
      <c r="D37" t="s">
        <v>4</v>
      </c>
      <c r="F37" s="1">
        <f t="shared" si="2"/>
        <v>2825</v>
      </c>
      <c r="G37" t="s">
        <v>48</v>
      </c>
      <c r="H37" t="s">
        <v>70</v>
      </c>
      <c r="K37" t="s">
        <v>53</v>
      </c>
    </row>
    <row r="38" spans="2:12" x14ac:dyDescent="0.25">
      <c r="B38" t="s">
        <v>54</v>
      </c>
      <c r="C38" s="1">
        <v>7538</v>
      </c>
      <c r="D38" t="s">
        <v>16</v>
      </c>
      <c r="F38" s="1">
        <f t="shared" si="2"/>
        <v>5538</v>
      </c>
      <c r="G38" t="s">
        <v>48</v>
      </c>
      <c r="H38" t="s">
        <v>70</v>
      </c>
      <c r="K38" t="s">
        <v>53</v>
      </c>
      <c r="L38" t="s">
        <v>59</v>
      </c>
    </row>
    <row r="42" spans="2:12" x14ac:dyDescent="0.25">
      <c r="B42" t="s">
        <v>55</v>
      </c>
    </row>
    <row r="43" spans="2:12" x14ac:dyDescent="0.25">
      <c r="B43" t="s">
        <v>56</v>
      </c>
    </row>
    <row r="44" spans="2:12" x14ac:dyDescent="0.25">
      <c r="B44" t="s">
        <v>57</v>
      </c>
    </row>
    <row r="45" spans="2:12" x14ac:dyDescent="0.25">
      <c r="B45" t="s">
        <v>21</v>
      </c>
    </row>
    <row r="46" spans="2:12" x14ac:dyDescent="0.25">
      <c r="B46" t="s">
        <v>58</v>
      </c>
    </row>
    <row r="50" spans="1:13" x14ac:dyDescent="0.25">
      <c r="B50" t="s">
        <v>100</v>
      </c>
    </row>
    <row r="51" spans="1:13" x14ac:dyDescent="0.25">
      <c r="B51" t="s">
        <v>101</v>
      </c>
    </row>
    <row r="53" spans="1:13" x14ac:dyDescent="0.25">
      <c r="B53" t="s">
        <v>102</v>
      </c>
      <c r="C53" t="s">
        <v>103</v>
      </c>
    </row>
    <row r="54" spans="1:13" x14ac:dyDescent="0.25">
      <c r="B54" t="s">
        <v>104</v>
      </c>
      <c r="C54" t="s">
        <v>105</v>
      </c>
    </row>
    <row r="55" spans="1:13" x14ac:dyDescent="0.25">
      <c r="B55" t="s">
        <v>106</v>
      </c>
      <c r="C55" t="s">
        <v>107</v>
      </c>
    </row>
    <row r="57" spans="1:13" x14ac:dyDescent="0.25">
      <c r="A57" t="s">
        <v>129</v>
      </c>
      <c r="H57" t="s">
        <v>130</v>
      </c>
    </row>
    <row r="58" spans="1:13" x14ac:dyDescent="0.25">
      <c r="A58" t="s">
        <v>147</v>
      </c>
      <c r="B58" t="s">
        <v>108</v>
      </c>
      <c r="C58" t="s">
        <v>109</v>
      </c>
      <c r="D58" t="s">
        <v>110</v>
      </c>
      <c r="E58" t="s">
        <v>111</v>
      </c>
      <c r="F58" t="s">
        <v>112</v>
      </c>
      <c r="H58" t="s">
        <v>131</v>
      </c>
      <c r="I58" t="s">
        <v>132</v>
      </c>
      <c r="J58" t="s">
        <v>133</v>
      </c>
      <c r="K58" t="s">
        <v>134</v>
      </c>
    </row>
    <row r="59" spans="1:13" x14ac:dyDescent="0.25">
      <c r="A59" t="s">
        <v>113</v>
      </c>
      <c r="B59" t="s">
        <v>120</v>
      </c>
      <c r="H59" t="s">
        <v>135</v>
      </c>
      <c r="J59" t="s">
        <v>136</v>
      </c>
    </row>
    <row r="60" spans="1:13" x14ac:dyDescent="0.25">
      <c r="A60" t="s">
        <v>114</v>
      </c>
      <c r="B60" t="s">
        <v>121</v>
      </c>
      <c r="H60" t="s">
        <v>137</v>
      </c>
    </row>
    <row r="61" spans="1:13" x14ac:dyDescent="0.25">
      <c r="A61" t="s">
        <v>115</v>
      </c>
      <c r="B61" t="s">
        <v>146</v>
      </c>
      <c r="H61" t="s">
        <v>138</v>
      </c>
    </row>
    <row r="62" spans="1:13" x14ac:dyDescent="0.25">
      <c r="A62" t="s">
        <v>116</v>
      </c>
      <c r="B62" t="s">
        <v>100</v>
      </c>
      <c r="C62" t="s">
        <v>117</v>
      </c>
      <c r="D62" t="s">
        <v>119</v>
      </c>
      <c r="E62" t="s">
        <v>119</v>
      </c>
      <c r="F62" t="s">
        <v>119</v>
      </c>
      <c r="H62" t="s">
        <v>118</v>
      </c>
      <c r="I62" t="s">
        <v>118</v>
      </c>
      <c r="J62" t="s">
        <v>118</v>
      </c>
      <c r="K62" t="s">
        <v>118</v>
      </c>
    </row>
    <row r="64" spans="1:13" x14ac:dyDescent="0.25">
      <c r="A64" t="s">
        <v>122</v>
      </c>
      <c r="B64" t="s">
        <v>128</v>
      </c>
      <c r="H64" t="s">
        <v>127</v>
      </c>
      <c r="I64" t="s">
        <v>127</v>
      </c>
      <c r="J64" t="s">
        <v>118</v>
      </c>
      <c r="K64" t="s">
        <v>118</v>
      </c>
      <c r="M64" t="s">
        <v>160</v>
      </c>
    </row>
    <row r="65" spans="1:13" x14ac:dyDescent="0.25">
      <c r="A65" t="s">
        <v>123</v>
      </c>
      <c r="B65" t="s">
        <v>127</v>
      </c>
      <c r="H65" t="s">
        <v>127</v>
      </c>
      <c r="M65" t="s">
        <v>159</v>
      </c>
    </row>
    <row r="66" spans="1:13" x14ac:dyDescent="0.25">
      <c r="A66" t="s">
        <v>124</v>
      </c>
      <c r="B66" t="s">
        <v>127</v>
      </c>
      <c r="H66" t="s">
        <v>127</v>
      </c>
    </row>
    <row r="67" spans="1:13" x14ac:dyDescent="0.25">
      <c r="A67" t="s">
        <v>125</v>
      </c>
      <c r="B67" t="s">
        <v>127</v>
      </c>
      <c r="H67" t="s">
        <v>127</v>
      </c>
    </row>
    <row r="68" spans="1:13" x14ac:dyDescent="0.25">
      <c r="A68" t="s">
        <v>126</v>
      </c>
      <c r="B68" t="s">
        <v>127</v>
      </c>
      <c r="H68" t="s">
        <v>127</v>
      </c>
    </row>
    <row r="70" spans="1:13" x14ac:dyDescent="0.25">
      <c r="B70" t="s">
        <v>142</v>
      </c>
      <c r="H70" t="s">
        <v>139</v>
      </c>
    </row>
    <row r="71" spans="1:13" x14ac:dyDescent="0.25">
      <c r="B71" t="s">
        <v>143</v>
      </c>
      <c r="H71" t="s">
        <v>140</v>
      </c>
    </row>
    <row r="72" spans="1:13" x14ac:dyDescent="0.25">
      <c r="B72" t="s">
        <v>144</v>
      </c>
      <c r="H72" t="s">
        <v>141</v>
      </c>
    </row>
    <row r="74" spans="1:13" x14ac:dyDescent="0.25">
      <c r="B74" t="s">
        <v>145</v>
      </c>
    </row>
  </sheetData>
  <phoneticPr fontId="1"/>
  <conditionalFormatting sqref="F3:F4 F8:F18 F22:F30 F34:F38">
    <cfRule type="cellIs" dxfId="0" priority="1" operator="lessThan">
      <formula>20000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2"/>
  <sheetViews>
    <sheetView workbookViewId="0"/>
  </sheetViews>
  <sheetFormatPr defaultRowHeight="14.25" x14ac:dyDescent="0.25"/>
  <cols>
    <col min="1" max="5" width="16" customWidth="1"/>
  </cols>
  <sheetData>
    <row r="1" spans="1:5" x14ac:dyDescent="0.25">
      <c r="A1" t="s">
        <v>129</v>
      </c>
      <c r="D1" t="s">
        <v>130</v>
      </c>
    </row>
    <row r="3" spans="1:5" x14ac:dyDescent="0.25">
      <c r="A3" t="s">
        <v>155</v>
      </c>
      <c r="D3" t="s">
        <v>157</v>
      </c>
    </row>
    <row r="4" spans="1:5" x14ac:dyDescent="0.25">
      <c r="A4" t="s">
        <v>154</v>
      </c>
      <c r="D4" t="s">
        <v>156</v>
      </c>
    </row>
    <row r="5" spans="1:5" x14ac:dyDescent="0.25">
      <c r="A5" t="s">
        <v>144</v>
      </c>
      <c r="D5" t="s">
        <v>141</v>
      </c>
    </row>
    <row r="6" spans="1:5" x14ac:dyDescent="0.25">
      <c r="A6" t="s">
        <v>148</v>
      </c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14" t="s">
        <v>158</v>
      </c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10"/>
      <c r="B12" s="11" t="s">
        <v>129</v>
      </c>
      <c r="C12" s="11"/>
      <c r="D12" s="11" t="s">
        <v>130</v>
      </c>
      <c r="E12" s="11"/>
    </row>
    <row r="13" spans="1:5" ht="42.75" x14ac:dyDescent="0.25">
      <c r="A13" s="4" t="s">
        <v>147</v>
      </c>
      <c r="B13" s="8" t="s">
        <v>149</v>
      </c>
      <c r="C13" s="8" t="s">
        <v>150</v>
      </c>
      <c r="D13" s="8" t="s">
        <v>152</v>
      </c>
      <c r="E13" s="8" t="s">
        <v>153</v>
      </c>
    </row>
    <row r="14" spans="1:5" x14ac:dyDescent="0.25">
      <c r="A14" s="9" t="s">
        <v>113</v>
      </c>
      <c r="B14" s="6" t="s">
        <v>120</v>
      </c>
      <c r="C14" s="6"/>
      <c r="D14" s="7" t="s">
        <v>135</v>
      </c>
      <c r="E14" s="7" t="s">
        <v>136</v>
      </c>
    </row>
    <row r="15" spans="1:5" x14ac:dyDescent="0.25">
      <c r="A15" s="9" t="s">
        <v>114</v>
      </c>
      <c r="B15" s="6" t="s">
        <v>121</v>
      </c>
      <c r="C15" s="6"/>
      <c r="D15" s="6" t="s">
        <v>137</v>
      </c>
      <c r="E15" s="6"/>
    </row>
    <row r="16" spans="1:5" x14ac:dyDescent="0.25">
      <c r="A16" s="9" t="s">
        <v>115</v>
      </c>
      <c r="B16" s="6" t="s">
        <v>146</v>
      </c>
      <c r="C16" s="6"/>
      <c r="D16" s="6" t="s">
        <v>138</v>
      </c>
      <c r="E16" s="6"/>
    </row>
    <row r="17" spans="1:5" x14ac:dyDescent="0.25">
      <c r="A17" s="9" t="s">
        <v>151</v>
      </c>
      <c r="B17" s="12" t="s">
        <v>128</v>
      </c>
      <c r="C17" s="13" t="s">
        <v>119</v>
      </c>
      <c r="D17" s="13"/>
      <c r="E17" s="13"/>
    </row>
    <row r="18" spans="1:5" x14ac:dyDescent="0.25">
      <c r="A18" s="9" t="s">
        <v>122</v>
      </c>
      <c r="B18" s="6" t="s">
        <v>128</v>
      </c>
      <c r="C18" s="6"/>
      <c r="D18" s="6"/>
      <c r="E18" s="7" t="s">
        <v>118</v>
      </c>
    </row>
    <row r="19" spans="1:5" x14ac:dyDescent="0.25">
      <c r="A19" s="9" t="s">
        <v>123</v>
      </c>
      <c r="B19" s="6" t="s">
        <v>127</v>
      </c>
      <c r="C19" s="6"/>
      <c r="D19" s="6"/>
      <c r="E19" s="6"/>
    </row>
    <row r="20" spans="1:5" x14ac:dyDescent="0.25">
      <c r="A20" s="9" t="s">
        <v>124</v>
      </c>
      <c r="B20" s="6" t="s">
        <v>127</v>
      </c>
      <c r="C20" s="6"/>
      <c r="D20" s="6"/>
      <c r="E20" s="6"/>
    </row>
    <row r="21" spans="1:5" x14ac:dyDescent="0.25">
      <c r="A21" s="9" t="s">
        <v>125</v>
      </c>
      <c r="B21" s="6" t="s">
        <v>127</v>
      </c>
      <c r="C21" s="6"/>
      <c r="D21" s="6"/>
      <c r="E21" s="6"/>
    </row>
    <row r="22" spans="1:5" x14ac:dyDescent="0.25">
      <c r="A22" s="4" t="s">
        <v>126</v>
      </c>
      <c r="B22" s="5" t="s">
        <v>127</v>
      </c>
      <c r="C22" s="5"/>
      <c r="D22" s="5"/>
      <c r="E22" s="5"/>
    </row>
  </sheetData>
  <mergeCells count="11">
    <mergeCell ref="B18:D18"/>
    <mergeCell ref="B19:E19"/>
    <mergeCell ref="B20:E20"/>
    <mergeCell ref="B21:E21"/>
    <mergeCell ref="B22:E22"/>
    <mergeCell ref="B14:C14"/>
    <mergeCell ref="B15:C15"/>
    <mergeCell ref="D15:E15"/>
    <mergeCell ref="B16:C16"/>
    <mergeCell ref="D16:E16"/>
    <mergeCell ref="C17:E17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7"/>
  <sheetViews>
    <sheetView tabSelected="1" workbookViewId="0"/>
  </sheetViews>
  <sheetFormatPr defaultRowHeight="14.25" x14ac:dyDescent="0.25"/>
  <cols>
    <col min="1" max="1" width="13.375" bestFit="1" customWidth="1"/>
    <col min="2" max="3" width="16.875" bestFit="1" customWidth="1"/>
    <col min="4" max="4" width="13.625" bestFit="1" customWidth="1"/>
  </cols>
  <sheetData>
    <row r="1" spans="1:4" x14ac:dyDescent="0.25">
      <c r="A1" t="s">
        <v>99</v>
      </c>
    </row>
    <row r="3" spans="1:4" x14ac:dyDescent="0.25">
      <c r="A3" t="s">
        <v>71</v>
      </c>
      <c r="B3" s="2">
        <f>B6</f>
        <v>43091.377159953707</v>
      </c>
      <c r="C3" s="2">
        <f>C27</f>
        <v>43091.493603819443</v>
      </c>
      <c r="D3" s="3">
        <f>C3-B3</f>
        <v>0.11644386573607335</v>
      </c>
    </row>
    <row r="5" spans="1:4" x14ac:dyDescent="0.25">
      <c r="A5" t="s">
        <v>72</v>
      </c>
      <c r="B5" t="s">
        <v>73</v>
      </c>
      <c r="C5" t="s">
        <v>74</v>
      </c>
      <c r="D5" t="s">
        <v>78</v>
      </c>
    </row>
    <row r="6" spans="1:4" x14ac:dyDescent="0.25">
      <c r="A6" t="s">
        <v>75</v>
      </c>
      <c r="B6" s="2">
        <v>43091.377159953707</v>
      </c>
      <c r="C6" s="2">
        <v>43091.378526967594</v>
      </c>
      <c r="D6" s="3">
        <f>C6-B6</f>
        <v>1.3670138869201764E-3</v>
      </c>
    </row>
    <row r="7" spans="1:4" x14ac:dyDescent="0.25">
      <c r="A7" t="s">
        <v>76</v>
      </c>
      <c r="B7" s="2">
        <v>43091.378652546293</v>
      </c>
      <c r="C7" s="2">
        <v>43091.381806134261</v>
      </c>
      <c r="D7" s="3">
        <f>C7-B7</f>
        <v>3.1535879679722711E-3</v>
      </c>
    </row>
    <row r="8" spans="1:4" x14ac:dyDescent="0.25">
      <c r="A8" t="s">
        <v>77</v>
      </c>
      <c r="B8" s="2">
        <v>43091.382096412039</v>
      </c>
      <c r="C8" s="2">
        <v>43091.393698611108</v>
      </c>
      <c r="D8" s="3">
        <f>C8-B8</f>
        <v>1.1602199068875052E-2</v>
      </c>
    </row>
    <row r="9" spans="1:4" x14ac:dyDescent="0.25">
      <c r="A9" t="s">
        <v>79</v>
      </c>
      <c r="B9" s="2">
        <v>43091.393986574076</v>
      </c>
      <c r="C9" s="2">
        <v>43091.413206018522</v>
      </c>
      <c r="D9" s="3">
        <f t="shared" ref="D9:D27" si="0">C9-B9</f>
        <v>1.921944444620749E-2</v>
      </c>
    </row>
    <row r="10" spans="1:4" x14ac:dyDescent="0.25">
      <c r="A10" t="s">
        <v>80</v>
      </c>
      <c r="B10" s="2">
        <v>43091.413321759261</v>
      </c>
      <c r="C10" s="2">
        <v>43091.417632291668</v>
      </c>
      <c r="D10" s="3">
        <f t="shared" si="0"/>
        <v>4.3105324075440876E-3</v>
      </c>
    </row>
    <row r="11" spans="1:4" x14ac:dyDescent="0.25">
      <c r="A11" t="s">
        <v>81</v>
      </c>
      <c r="B11" s="2">
        <v>43091.417743055557</v>
      </c>
      <c r="C11" s="2">
        <v>43091.430316203703</v>
      </c>
      <c r="D11" s="3">
        <f t="shared" si="0"/>
        <v>1.2573148145747837E-2</v>
      </c>
    </row>
    <row r="12" spans="1:4" x14ac:dyDescent="0.25">
      <c r="A12" t="s">
        <v>82</v>
      </c>
      <c r="B12" s="2">
        <v>43091.427083333336</v>
      </c>
      <c r="C12" s="2">
        <v>43091.429190740739</v>
      </c>
      <c r="D12" s="3">
        <f t="shared" si="0"/>
        <v>2.1074074029456824E-3</v>
      </c>
    </row>
    <row r="13" spans="1:4" x14ac:dyDescent="0.25">
      <c r="A13" t="s">
        <v>83</v>
      </c>
      <c r="B13" s="2">
        <v>43091.430510763887</v>
      </c>
      <c r="C13" s="2">
        <v>43091.435918402778</v>
      </c>
      <c r="D13" s="3">
        <f t="shared" si="0"/>
        <v>5.4076388914836571E-3</v>
      </c>
    </row>
    <row r="14" spans="1:4" x14ac:dyDescent="0.25">
      <c r="A14" t="s">
        <v>84</v>
      </c>
      <c r="B14" s="2">
        <v>43091.436086226851</v>
      </c>
      <c r="C14" s="2">
        <v>43091.442346180556</v>
      </c>
      <c r="D14" s="3">
        <f t="shared" si="0"/>
        <v>6.259953705011867E-3</v>
      </c>
    </row>
    <row r="15" spans="1:4" x14ac:dyDescent="0.25">
      <c r="A15" t="s">
        <v>85</v>
      </c>
      <c r="B15" s="2">
        <v>43091.442790740737</v>
      </c>
      <c r="C15" s="2">
        <v>43091.448275462964</v>
      </c>
      <c r="D15" s="3">
        <f t="shared" si="0"/>
        <v>5.4847222272655927E-3</v>
      </c>
    </row>
    <row r="16" spans="1:4" x14ac:dyDescent="0.25">
      <c r="A16" t="s">
        <v>86</v>
      </c>
      <c r="B16" s="2">
        <v>43091.449667824076</v>
      </c>
      <c r="C16" s="2">
        <v>43091.450115509258</v>
      </c>
      <c r="D16" s="3">
        <f t="shared" si="0"/>
        <v>4.4768518273485824E-4</v>
      </c>
    </row>
    <row r="17" spans="1:5" x14ac:dyDescent="0.25">
      <c r="A17" t="s">
        <v>87</v>
      </c>
      <c r="B17" s="2">
        <v>43091.450505324072</v>
      </c>
      <c r="C17" s="2">
        <v>43091.454011458336</v>
      </c>
      <c r="D17" s="3">
        <f t="shared" si="0"/>
        <v>3.5061342641711235E-3</v>
      </c>
    </row>
    <row r="18" spans="1:5" x14ac:dyDescent="0.25">
      <c r="A18" t="s">
        <v>88</v>
      </c>
      <c r="B18" s="2">
        <v>43091.454203703703</v>
      </c>
      <c r="C18" s="2">
        <v>43091.459789583336</v>
      </c>
      <c r="D18" s="3">
        <f t="shared" si="0"/>
        <v>5.5858796331449412E-3</v>
      </c>
    </row>
    <row r="19" spans="1:5" x14ac:dyDescent="0.25">
      <c r="A19" t="s">
        <v>89</v>
      </c>
      <c r="B19" s="2">
        <v>43091.460068749999</v>
      </c>
      <c r="C19" s="2">
        <v>43091.461895601853</v>
      </c>
      <c r="D19" s="3">
        <f t="shared" si="0"/>
        <v>1.8268518542754464E-3</v>
      </c>
    </row>
    <row r="20" spans="1:5" x14ac:dyDescent="0.25">
      <c r="A20" t="s">
        <v>90</v>
      </c>
      <c r="B20" s="2">
        <v>43091.462033449076</v>
      </c>
      <c r="C20" s="2">
        <v>43091.463463194443</v>
      </c>
      <c r="D20" s="3">
        <f t="shared" si="0"/>
        <v>1.4297453672043048E-3</v>
      </c>
    </row>
    <row r="21" spans="1:5" x14ac:dyDescent="0.25">
      <c r="A21" t="s">
        <v>91</v>
      </c>
      <c r="B21" s="2">
        <v>43091.463624884258</v>
      </c>
      <c r="C21" s="2">
        <v>43091.464141319448</v>
      </c>
      <c r="D21" s="3">
        <f t="shared" si="0"/>
        <v>5.1643518963828683E-4</v>
      </c>
    </row>
    <row r="22" spans="1:5" x14ac:dyDescent="0.25">
      <c r="A22" t="s">
        <v>92</v>
      </c>
      <c r="B22" s="2">
        <v>43091.464435069443</v>
      </c>
      <c r="C22" s="2">
        <v>43091.467539930556</v>
      </c>
      <c r="D22" s="3">
        <f t="shared" si="0"/>
        <v>3.1048611126607284E-3</v>
      </c>
    </row>
    <row r="23" spans="1:5" x14ac:dyDescent="0.25">
      <c r="A23" t="s">
        <v>93</v>
      </c>
      <c r="B23" s="2">
        <v>43091.467974421299</v>
      </c>
      <c r="C23" s="2">
        <v>43091.470161226855</v>
      </c>
      <c r="D23" s="3">
        <f t="shared" si="0"/>
        <v>2.18680555553874E-3</v>
      </c>
      <c r="E23" t="s">
        <v>94</v>
      </c>
    </row>
    <row r="24" spans="1:5" x14ac:dyDescent="0.25">
      <c r="A24" t="s">
        <v>95</v>
      </c>
      <c r="B24" s="2">
        <v>43091.470715046293</v>
      </c>
      <c r="C24" s="2">
        <v>43091.484466898146</v>
      </c>
      <c r="D24" s="3">
        <f t="shared" si="0"/>
        <v>1.3751851853157859E-2</v>
      </c>
    </row>
    <row r="25" spans="1:5" x14ac:dyDescent="0.25">
      <c r="A25" t="s">
        <v>96</v>
      </c>
      <c r="B25" s="2">
        <v>43091.485162037039</v>
      </c>
      <c r="C25" s="2">
        <v>43091.488060069445</v>
      </c>
      <c r="D25" s="3">
        <f t="shared" si="0"/>
        <v>2.8980324059375562E-3</v>
      </c>
    </row>
    <row r="26" spans="1:5" x14ac:dyDescent="0.25">
      <c r="A26" t="s">
        <v>97</v>
      </c>
      <c r="B26" s="2">
        <v>43091.488206828704</v>
      </c>
      <c r="C26" s="2">
        <v>43091.492361111108</v>
      </c>
      <c r="D26" s="3">
        <f t="shared" si="0"/>
        <v>4.1542824037605897E-3</v>
      </c>
    </row>
    <row r="27" spans="1:5" x14ac:dyDescent="0.25">
      <c r="A27" t="s">
        <v>98</v>
      </c>
      <c r="B27" s="2">
        <v>43091.492708333331</v>
      </c>
      <c r="C27" s="2">
        <v>43091.493603819443</v>
      </c>
      <c r="D27" s="3">
        <f t="shared" si="0"/>
        <v>8.9548611140344292E-4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Spec</vt:lpstr>
      <vt:lpstr>作業時間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 Operator</dc:creator>
  <cp:lastModifiedBy>Bit Operator</cp:lastModifiedBy>
  <cp:lastPrinted>2017-12-22T05:18:19Z</cp:lastPrinted>
  <dcterms:created xsi:type="dcterms:W3CDTF">2017-12-21T00:29:42Z</dcterms:created>
  <dcterms:modified xsi:type="dcterms:W3CDTF">2017-12-22T05:28:59Z</dcterms:modified>
</cp:coreProperties>
</file>