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KitoWork\github\help3x.github.io\_inbox\"/>
    </mc:Choice>
  </mc:AlternateContent>
  <bookViews>
    <workbookView xWindow="-120" yWindow="-120" windowWidth="20730" windowHeight="11160"/>
  </bookViews>
  <sheets>
    <sheet name="2019年度部署ツリー作成"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9" i="1" l="1"/>
  <c r="D28" i="1"/>
  <c r="D27" i="1" s="1"/>
  <c r="D26" i="1" l="1"/>
  <c r="D25" i="1"/>
  <c r="D24" i="1"/>
  <c r="D23" i="1"/>
  <c r="D22" i="1"/>
  <c r="D21" i="1"/>
  <c r="D19" i="1"/>
  <c r="D18" i="1"/>
  <c r="D16" i="1"/>
  <c r="D15" i="1"/>
  <c r="D14" i="1"/>
  <c r="D13" i="1"/>
  <c r="D12" i="1"/>
  <c r="D10" i="1"/>
  <c r="D9" i="1"/>
  <c r="D8" i="1"/>
  <c r="D7" i="1"/>
  <c r="D6" i="1"/>
  <c r="D17" i="1"/>
  <c r="D5" i="1" l="1"/>
  <c r="D20" i="1"/>
  <c r="D11" i="1"/>
  <c r="D4" i="1" s="1"/>
  <c r="F2" i="1" s="1"/>
</calcChain>
</file>

<file path=xl/sharedStrings.xml><?xml version="1.0" encoding="utf-8"?>
<sst xmlns="http://schemas.openxmlformats.org/spreadsheetml/2006/main" count="29" uniqueCount="23">
  <si>
    <t>2019年度部署ツリーに合わせて部署を並べ替える。</t>
    <rPh sb="4" eb="6">
      <t>ネンド</t>
    </rPh>
    <rPh sb="6" eb="8">
      <t>ブショ</t>
    </rPh>
    <rPh sb="12" eb="13">
      <t>ア</t>
    </rPh>
    <rPh sb="16" eb="18">
      <t>ブショ</t>
    </rPh>
    <rPh sb="19" eb="20">
      <t>ナラ</t>
    </rPh>
    <rPh sb="21" eb="22">
      <t>カ</t>
    </rPh>
    <phoneticPr fontId="1"/>
  </si>
  <si>
    <t>開始</t>
    <rPh sb="0" eb="2">
      <t>カイシ</t>
    </rPh>
    <phoneticPr fontId="1"/>
  </si>
  <si>
    <t>終了</t>
    <rPh sb="0" eb="2">
      <t>シュウリョウ</t>
    </rPh>
    <phoneticPr fontId="1"/>
  </si>
  <si>
    <t>内容</t>
    <rPh sb="0" eb="2">
      <t>ナイヨウ</t>
    </rPh>
    <phoneticPr fontId="1"/>
  </si>
  <si>
    <t>階層、部門名、税務区分を合わせる。</t>
    <rPh sb="0" eb="2">
      <t>カイソウ</t>
    </rPh>
    <rPh sb="3" eb="5">
      <t>ブモン</t>
    </rPh>
    <rPh sb="5" eb="6">
      <t>メイ</t>
    </rPh>
    <rPh sb="7" eb="9">
      <t>ゼイム</t>
    </rPh>
    <rPh sb="9" eb="11">
      <t>クブン</t>
    </rPh>
    <rPh sb="12" eb="13">
      <t>ア</t>
    </rPh>
    <phoneticPr fontId="1"/>
  </si>
  <si>
    <t>階層見直し。</t>
    <rPh sb="0" eb="2">
      <t>カイソウ</t>
    </rPh>
    <rPh sb="2" eb="4">
      <t>ミナオ</t>
    </rPh>
    <phoneticPr fontId="1"/>
  </si>
  <si>
    <t>部門名、税務区分を合わせる。</t>
    <rPh sb="0" eb="2">
      <t>ブモン</t>
    </rPh>
    <rPh sb="2" eb="3">
      <t>メイ</t>
    </rPh>
    <rPh sb="4" eb="6">
      <t>ゼイム</t>
    </rPh>
    <rPh sb="6" eb="8">
      <t>クブン</t>
    </rPh>
    <rPh sb="9" eb="10">
      <t>ア</t>
    </rPh>
    <phoneticPr fontId="1"/>
  </si>
  <si>
    <t>作業時間</t>
    <rPh sb="0" eb="2">
      <t>サギョウ</t>
    </rPh>
    <rPh sb="2" eb="4">
      <t>ジカン</t>
    </rPh>
    <phoneticPr fontId="1"/>
  </si>
  <si>
    <t>2019年度で追加される部門を、2018年度の部署ツリーに登録するSQL作成。</t>
    <rPh sb="4" eb="6">
      <t>ネンド</t>
    </rPh>
    <rPh sb="7" eb="9">
      <t>ツイカ</t>
    </rPh>
    <rPh sb="12" eb="14">
      <t>ブモン</t>
    </rPh>
    <rPh sb="20" eb="22">
      <t>ネンド</t>
    </rPh>
    <rPh sb="23" eb="25">
      <t>ブショ</t>
    </rPh>
    <rPh sb="29" eb="31">
      <t>トウロク</t>
    </rPh>
    <rPh sb="36" eb="38">
      <t>サクセイ</t>
    </rPh>
    <phoneticPr fontId="1"/>
  </si>
  <si>
    <t>組織変更に関する問い合わせ</t>
    <rPh sb="0" eb="2">
      <t>ソシキ</t>
    </rPh>
    <rPh sb="2" eb="4">
      <t>ヘンコウ</t>
    </rPh>
    <rPh sb="5" eb="6">
      <t>カン</t>
    </rPh>
    <rPh sb="8" eb="9">
      <t>ト</t>
    </rPh>
    <rPh sb="10" eb="11">
      <t>ア</t>
    </rPh>
    <phoneticPr fontId="1"/>
  </si>
  <si>
    <t>A版の回答確認、修正案の作成。</t>
    <rPh sb="1" eb="2">
      <t>バン</t>
    </rPh>
    <rPh sb="3" eb="5">
      <t>カイトウ</t>
    </rPh>
    <rPh sb="5" eb="7">
      <t>カクニン</t>
    </rPh>
    <rPh sb="8" eb="10">
      <t>シュウセイ</t>
    </rPh>
    <rPh sb="10" eb="11">
      <t>アン</t>
    </rPh>
    <rPh sb="12" eb="14">
      <t>サクセイ</t>
    </rPh>
    <phoneticPr fontId="1"/>
  </si>
  <si>
    <t>B版作成（⇒A版として送った模様）</t>
    <rPh sb="1" eb="2">
      <t>バン</t>
    </rPh>
    <rPh sb="2" eb="4">
      <t>サクセイ</t>
    </rPh>
    <rPh sb="7" eb="8">
      <t>バン</t>
    </rPh>
    <rPh sb="11" eb="12">
      <t>オク</t>
    </rPh>
    <rPh sb="14" eb="16">
      <t>モヨウ</t>
    </rPh>
    <phoneticPr fontId="1"/>
  </si>
  <si>
    <t>A版作成</t>
    <rPh sb="1" eb="2">
      <t>バン</t>
    </rPh>
    <rPh sb="2" eb="4">
      <t>サクセイ</t>
    </rPh>
    <phoneticPr fontId="1"/>
  </si>
  <si>
    <t>B版作成。</t>
    <rPh sb="1" eb="2">
      <t>バン</t>
    </rPh>
    <rPh sb="2" eb="4">
      <t>サクセイ</t>
    </rPh>
    <phoneticPr fontId="1"/>
  </si>
  <si>
    <t>B版作成（TC分の回答を反映）。</t>
    <rPh sb="1" eb="2">
      <t>バン</t>
    </rPh>
    <rPh sb="2" eb="4">
      <t>サクセイ</t>
    </rPh>
    <rPh sb="7" eb="8">
      <t>ブン</t>
    </rPh>
    <rPh sb="9" eb="11">
      <t>カイトウ</t>
    </rPh>
    <rPh sb="12" eb="14">
      <t>ハンエイ</t>
    </rPh>
    <phoneticPr fontId="1"/>
  </si>
  <si>
    <t>SQL作成、検証。</t>
    <rPh sb="3" eb="5">
      <t>サクセイ</t>
    </rPh>
    <rPh sb="6" eb="8">
      <t>ケンショウ</t>
    </rPh>
    <phoneticPr fontId="1"/>
  </si>
  <si>
    <t>PSCからDump受領。ホスト項目ゼロ初期化の検証。</t>
    <rPh sb="9" eb="11">
      <t>ジュリョウ</t>
    </rPh>
    <rPh sb="15" eb="17">
      <t>コウモク</t>
    </rPh>
    <rPh sb="19" eb="22">
      <t>ショキカ</t>
    </rPh>
    <rPh sb="23" eb="25">
      <t>ケンショウ</t>
    </rPh>
    <phoneticPr fontId="1"/>
  </si>
  <si>
    <t>B版作成</t>
    <rPh sb="1" eb="2">
      <t>バン</t>
    </rPh>
    <rPh sb="2" eb="4">
      <t>サクセイ</t>
    </rPh>
    <phoneticPr fontId="1"/>
  </si>
  <si>
    <t>Total</t>
    <phoneticPr fontId="1"/>
  </si>
  <si>
    <t>時間（h）</t>
    <rPh sb="0" eb="2">
      <t>ジカン</t>
    </rPh>
    <phoneticPr fontId="1"/>
  </si>
  <si>
    <t>問い合わせの返信</t>
    <rPh sb="0" eb="1">
      <t>ト</t>
    </rPh>
    <rPh sb="2" eb="3">
      <t>ア</t>
    </rPh>
    <rPh sb="6" eb="8">
      <t>ヘンシン</t>
    </rPh>
    <phoneticPr fontId="1"/>
  </si>
  <si>
    <t>その返信に対する問い合わせの返信</t>
    <rPh sb="2" eb="4">
      <t>ヘンシン</t>
    </rPh>
    <rPh sb="5" eb="6">
      <t>タイ</t>
    </rPh>
    <rPh sb="8" eb="9">
      <t>ト</t>
    </rPh>
    <rPh sb="10" eb="11">
      <t>ア</t>
    </rPh>
    <rPh sb="14" eb="16">
      <t>ヘンシン</t>
    </rPh>
    <phoneticPr fontId="1"/>
  </si>
  <si>
    <t>部署ツリー反映に関する問い合わせ（４月報告が残っている状態で非表示部署変換マスタを入れ替えたが問題ないか）</t>
    <rPh sb="0" eb="2">
      <t>ブショ</t>
    </rPh>
    <rPh sb="5" eb="7">
      <t>ハンエイ</t>
    </rPh>
    <rPh sb="8" eb="9">
      <t>カン</t>
    </rPh>
    <rPh sb="11" eb="12">
      <t>ト</t>
    </rPh>
    <rPh sb="13" eb="14">
      <t>ア</t>
    </rPh>
    <rPh sb="18" eb="19">
      <t>ガツ</t>
    </rPh>
    <rPh sb="19" eb="21">
      <t>ホウコク</t>
    </rPh>
    <rPh sb="22" eb="23">
      <t>ノコ</t>
    </rPh>
    <rPh sb="27" eb="29">
      <t>ジョウタイ</t>
    </rPh>
    <rPh sb="30" eb="33">
      <t>ヒヒョウジ</t>
    </rPh>
    <rPh sb="33" eb="35">
      <t>ブショ</t>
    </rPh>
    <rPh sb="35" eb="37">
      <t>ヘンカン</t>
    </rPh>
    <rPh sb="41" eb="42">
      <t>イ</t>
    </rPh>
    <rPh sb="43" eb="44">
      <t>カ</t>
    </rPh>
    <rPh sb="47" eb="49">
      <t>モンダイ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</si>
</sst>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2" x14ac:knownFonts="1">
    <font>
      <sz val="11"/>
      <color theme="1"/>
      <name val="游ゴシック"/>
      <family val="2"/>
      <charset val="128"/>
      <scheme val="minor"/>
    </font>
    <font>
      <sz val="6"/>
      <name val="游ゴシック"/>
      <family val="2"/>
      <charset val="128"/>
      <scheme val="minor"/>
    </font>
  </fonts>
  <fills count="4">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22" fontId="0" fillId="0" borderId="0" xfId="0" applyNumberFormat="1">
      <alignment vertical="center"/>
    </xf>
    <xf numFmtId="0" fontId="0" fillId="2" borderId="0" xfId="0" applyFill="1">
      <alignment vertical="center"/>
    </xf>
    <xf numFmtId="0" fontId="0" fillId="2" borderId="0" xfId="0" applyNumberFormat="1" applyFill="1">
      <alignment vertical="center"/>
    </xf>
    <xf numFmtId="0" fontId="0" fillId="3" borderId="0" xfId="0" applyFill="1">
      <alignment vertical="center"/>
    </xf>
    <xf numFmtId="176" fontId="0" fillId="0" borderId="0" xfId="0" applyNumberFormat="1">
      <alignment vertical="center"/>
    </xf>
    <xf numFmtId="176" fontId="0" fillId="3" borderId="0" xfId="0" applyNumberFormat="1" applyFill="1">
      <alignment vertical="center"/>
    </xf>
    <xf numFmtId="176" fontId="0" fillId="2" borderId="0" xfId="0" applyNumberForma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abSelected="1" workbookViewId="0">
      <pane ySplit="4" topLeftCell="A5" activePane="bottomLeft" state="frozen"/>
      <selection pane="bottomLeft" activeCell="A5" sqref="A5"/>
    </sheetView>
  </sheetViews>
  <sheetFormatPr defaultRowHeight="18.75" x14ac:dyDescent="0.4"/>
  <cols>
    <col min="1" max="3" width="15.875" bestFit="1" customWidth="1"/>
  </cols>
  <sheetData>
    <row r="1" spans="1:6" x14ac:dyDescent="0.4">
      <c r="A1" t="s">
        <v>7</v>
      </c>
    </row>
    <row r="2" spans="1:6" x14ac:dyDescent="0.4">
      <c r="F2" t="str">
        <f>ROUNDDOWN(D4/8,0) &amp; "人日と" &amp; ROUNDUP((D4-ROUNDDOWN(D4,0))*60,0) &amp; "分消費"</f>
        <v>6人日と44分消費</v>
      </c>
    </row>
    <row r="3" spans="1:6" x14ac:dyDescent="0.4">
      <c r="B3" t="s">
        <v>1</v>
      </c>
      <c r="C3" t="s">
        <v>2</v>
      </c>
      <c r="D3" t="s">
        <v>19</v>
      </c>
      <c r="E3" t="s">
        <v>3</v>
      </c>
    </row>
    <row r="4" spans="1:6" x14ac:dyDescent="0.4">
      <c r="A4" s="4" t="s">
        <v>18</v>
      </c>
      <c r="B4" s="4"/>
      <c r="C4" s="4"/>
      <c r="D4" s="6">
        <f>SUMIFS(D5:D1048576, A5:A1048576, "&lt;&gt;0")</f>
        <v>51.73333333292976</v>
      </c>
      <c r="E4" s="4"/>
    </row>
    <row r="5" spans="1:6" x14ac:dyDescent="0.4">
      <c r="A5" s="2" t="s">
        <v>12</v>
      </c>
      <c r="B5" s="2"/>
      <c r="C5" s="2"/>
      <c r="D5" s="7">
        <f>SUM(D6:D10)</f>
        <v>8.9166666665696539</v>
      </c>
      <c r="E5" s="2"/>
    </row>
    <row r="6" spans="1:6" x14ac:dyDescent="0.4">
      <c r="A6" s="2"/>
      <c r="B6" s="1">
        <v>43545.569444444445</v>
      </c>
      <c r="C6" s="1">
        <v>43545.670138888891</v>
      </c>
      <c r="D6" s="5">
        <f>(C6-B6)*24</f>
        <v>2.4166666666860692</v>
      </c>
      <c r="E6" t="s">
        <v>0</v>
      </c>
    </row>
    <row r="7" spans="1:6" x14ac:dyDescent="0.4">
      <c r="A7" s="2"/>
      <c r="B7" s="1">
        <v>43545.670138888891</v>
      </c>
      <c r="C7" s="1">
        <v>43545.684027777781</v>
      </c>
      <c r="D7" s="5">
        <f t="shared" ref="D7:D10" si="0">(C7-B7)*24</f>
        <v>0.33333333337213844</v>
      </c>
      <c r="E7" t="s">
        <v>4</v>
      </c>
    </row>
    <row r="8" spans="1:6" x14ac:dyDescent="0.4">
      <c r="A8" s="2"/>
      <c r="B8" s="1">
        <v>43545.895833333336</v>
      </c>
      <c r="C8" s="1">
        <v>43546</v>
      </c>
      <c r="D8" s="5">
        <f t="shared" si="0"/>
        <v>2.4999999999417923</v>
      </c>
      <c r="E8" t="s">
        <v>4</v>
      </c>
    </row>
    <row r="9" spans="1:6" x14ac:dyDescent="0.4">
      <c r="A9" s="2"/>
      <c r="B9" s="1">
        <v>43546.027777777781</v>
      </c>
      <c r="C9" s="1">
        <v>43546.111111111109</v>
      </c>
      <c r="D9" s="5">
        <f t="shared" si="0"/>
        <v>1.9999999998835847</v>
      </c>
      <c r="E9" t="s">
        <v>4</v>
      </c>
    </row>
    <row r="10" spans="1:6" x14ac:dyDescent="0.4">
      <c r="A10" s="2"/>
      <c r="B10" s="1">
        <v>43551.361111111109</v>
      </c>
      <c r="C10" s="1">
        <v>43551.430555555555</v>
      </c>
      <c r="D10" s="5">
        <f t="shared" si="0"/>
        <v>1.6666666666860692</v>
      </c>
      <c r="E10" t="s">
        <v>8</v>
      </c>
    </row>
    <row r="11" spans="1:6" x14ac:dyDescent="0.4">
      <c r="A11" s="2" t="s">
        <v>11</v>
      </c>
      <c r="B11" s="2"/>
      <c r="C11" s="2"/>
      <c r="D11" s="7">
        <f>SUM(D12:D16)</f>
        <v>3.1999999999534339</v>
      </c>
      <c r="E11" s="3"/>
    </row>
    <row r="12" spans="1:6" x14ac:dyDescent="0.4">
      <c r="A12" s="2"/>
      <c r="B12" s="1">
        <v>43555.427083333336</v>
      </c>
      <c r="C12" s="1">
        <v>43555.4375</v>
      </c>
      <c r="D12" s="5">
        <f>(C12-B12)*24</f>
        <v>0.24999999994179234</v>
      </c>
      <c r="E12" t="s">
        <v>5</v>
      </c>
    </row>
    <row r="13" spans="1:6" x14ac:dyDescent="0.4">
      <c r="A13" s="2"/>
      <c r="B13" s="1">
        <v>43555.479166666664</v>
      </c>
      <c r="C13" s="1">
        <v>43555.506944444445</v>
      </c>
      <c r="D13" s="5">
        <f>(C13-B13)*24</f>
        <v>0.66666666674427688</v>
      </c>
      <c r="E13" t="s">
        <v>5</v>
      </c>
    </row>
    <row r="14" spans="1:6" x14ac:dyDescent="0.4">
      <c r="A14" s="2"/>
      <c r="B14" s="1">
        <v>43555.527777777781</v>
      </c>
      <c r="C14" s="1">
        <v>43555.571527777778</v>
      </c>
      <c r="D14" s="5">
        <f>(C14-B14)*24</f>
        <v>1.0499999999301508</v>
      </c>
      <c r="E14" t="s">
        <v>5</v>
      </c>
    </row>
    <row r="15" spans="1:6" x14ac:dyDescent="0.4">
      <c r="A15" s="2"/>
      <c r="B15" s="1">
        <v>43555.571527777778</v>
      </c>
      <c r="C15" s="1">
        <v>43555.59097222222</v>
      </c>
      <c r="D15" s="5">
        <f>(C15-B15)*24</f>
        <v>0.46666666661622003</v>
      </c>
      <c r="E15" t="s">
        <v>6</v>
      </c>
    </row>
    <row r="16" spans="1:6" x14ac:dyDescent="0.4">
      <c r="A16" s="2"/>
      <c r="B16" s="1">
        <v>43555.961805555555</v>
      </c>
      <c r="C16" s="1">
        <v>43555.993750000001</v>
      </c>
      <c r="D16" s="5">
        <f>(C16-B16)*24</f>
        <v>0.76666666672099382</v>
      </c>
      <c r="E16" t="s">
        <v>6</v>
      </c>
    </row>
    <row r="17" spans="1:5" x14ac:dyDescent="0.4">
      <c r="A17" s="2" t="s">
        <v>9</v>
      </c>
      <c r="B17" s="2"/>
      <c r="C17" s="2"/>
      <c r="D17" s="7">
        <f>SUM(D18:D19)</f>
        <v>0.25000000011641532</v>
      </c>
      <c r="E17" s="3"/>
    </row>
    <row r="18" spans="1:5" x14ac:dyDescent="0.4">
      <c r="A18" s="2"/>
      <c r="B18" s="1">
        <v>43559.364583333336</v>
      </c>
      <c r="C18" s="1">
        <v>43559.371527777781</v>
      </c>
      <c r="D18" s="5">
        <f>(C18-B18)*24</f>
        <v>0.16666666668606922</v>
      </c>
      <c r="E18" t="s">
        <v>20</v>
      </c>
    </row>
    <row r="19" spans="1:5" x14ac:dyDescent="0.4">
      <c r="A19" s="2"/>
      <c r="B19" s="1">
        <v>43559.401388888888</v>
      </c>
      <c r="C19" s="1">
        <v>43559.404861111114</v>
      </c>
      <c r="D19" s="5">
        <f>(C19-B19)*24</f>
        <v>8.3333333430346102E-2</v>
      </c>
      <c r="E19" t="s">
        <v>21</v>
      </c>
    </row>
    <row r="20" spans="1:5" x14ac:dyDescent="0.4">
      <c r="A20" s="2" t="s">
        <v>17</v>
      </c>
      <c r="B20" s="2"/>
      <c r="C20" s="2"/>
      <c r="D20" s="7">
        <f>SUM(D21:D26)</f>
        <v>11.683333333348855</v>
      </c>
      <c r="E20" s="3"/>
    </row>
    <row r="21" spans="1:5" x14ac:dyDescent="0.4">
      <c r="A21" s="2"/>
      <c r="B21" s="1">
        <v>43573.59375</v>
      </c>
      <c r="C21" s="1">
        <v>43573.6875</v>
      </c>
      <c r="D21" s="5">
        <f t="shared" ref="D21:D26" si="1">(C21-B21)*24</f>
        <v>2.25</v>
      </c>
      <c r="E21" t="s">
        <v>10</v>
      </c>
    </row>
    <row r="22" spans="1:5" x14ac:dyDescent="0.4">
      <c r="A22" s="2"/>
      <c r="B22" s="1">
        <v>43577.411805555559</v>
      </c>
      <c r="C22" s="1">
        <v>43577.50277777778</v>
      </c>
      <c r="D22" s="5">
        <f t="shared" si="1"/>
        <v>2.1833333332906477</v>
      </c>
      <c r="E22" t="s">
        <v>13</v>
      </c>
    </row>
    <row r="23" spans="1:5" x14ac:dyDescent="0.4">
      <c r="A23" s="2"/>
      <c r="B23" s="1">
        <v>43577.537499999999</v>
      </c>
      <c r="C23" s="1">
        <v>43577.583333333336</v>
      </c>
      <c r="D23" s="5">
        <f t="shared" si="1"/>
        <v>1.1000000000931323</v>
      </c>
      <c r="E23" t="s">
        <v>13</v>
      </c>
    </row>
    <row r="24" spans="1:5" x14ac:dyDescent="0.4">
      <c r="A24" s="2"/>
      <c r="B24" s="1">
        <v>43577.65902777778</v>
      </c>
      <c r="C24" s="1">
        <v>43577.6875</v>
      </c>
      <c r="D24" s="5">
        <f t="shared" si="1"/>
        <v>0.68333333329064772</v>
      </c>
      <c r="E24" t="s">
        <v>14</v>
      </c>
    </row>
    <row r="25" spans="1:5" x14ac:dyDescent="0.4">
      <c r="A25" s="2"/>
      <c r="B25" s="1">
        <v>43577.6875</v>
      </c>
      <c r="C25" s="1">
        <v>43577.791666666664</v>
      </c>
      <c r="D25" s="5">
        <f t="shared" si="1"/>
        <v>2.4999999999417923</v>
      </c>
      <c r="E25" t="s">
        <v>15</v>
      </c>
    </row>
    <row r="26" spans="1:5" x14ac:dyDescent="0.4">
      <c r="A26" s="2"/>
      <c r="B26" s="1">
        <v>43578.647222222222</v>
      </c>
      <c r="C26" s="1">
        <v>43578.770833333336</v>
      </c>
      <c r="D26" s="5">
        <f t="shared" si="1"/>
        <v>2.9666666667326353</v>
      </c>
      <c r="E26" t="s">
        <v>16</v>
      </c>
    </row>
    <row r="27" spans="1:5" x14ac:dyDescent="0.4">
      <c r="A27" s="2" t="s">
        <v>22</v>
      </c>
      <c r="B27" s="2"/>
      <c r="C27" s="2"/>
      <c r="D27" s="7">
        <f>SUM(D28:D29)</f>
        <v>1.8166666664765216</v>
      </c>
      <c r="E27" s="2"/>
    </row>
    <row r="28" spans="1:5" x14ac:dyDescent="0.4">
      <c r="A28" s="2"/>
      <c r="B28" s="1">
        <v>43592.451388888891</v>
      </c>
      <c r="C28" s="1">
        <v>43592.501388888886</v>
      </c>
      <c r="D28" s="5">
        <f>(C28-B28)*24</f>
        <v>1.1999999998952262</v>
      </c>
    </row>
    <row r="29" spans="1:5" x14ac:dyDescent="0.4">
      <c r="A29" s="2"/>
      <c r="B29" s="1">
        <v>43592.576388888891</v>
      </c>
      <c r="C29" s="1">
        <v>43592.602083333331</v>
      </c>
      <c r="D29" s="5">
        <f>(C29-B29)*24</f>
        <v>0.61666666658129543</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2019年度部署ツリー作成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dc:creator>
  <dcterms:created xsi:type="dcterms:W3CDTF">2019-03-31T14:51:49Z</dcterms:created>
  <dcterms:modified xsi:type="dcterms:W3CDTF">2019-05-07T05:28:15Z</dcterms:modified>
</cp:coreProperties>
</file>