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KitoWork\github\help3x.github.io\_inbox\"/>
    </mc:Choice>
  </mc:AlternateContent>
  <bookViews>
    <workbookView xWindow="-120" yWindow="-120" windowWidth="20730" windowHeight="11160"/>
  </bookViews>
  <sheets>
    <sheet name="2019年度部署ツリー作成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D26" i="1"/>
  <c r="D25" i="1"/>
  <c r="D24" i="1"/>
  <c r="D23" i="1"/>
  <c r="D22" i="1"/>
  <c r="D21" i="1"/>
  <c r="D19" i="1"/>
  <c r="D18" i="1"/>
  <c r="D16" i="1"/>
  <c r="D15" i="1"/>
  <c r="D14" i="1"/>
  <c r="D13" i="1"/>
  <c r="D12" i="1"/>
  <c r="D10" i="1"/>
  <c r="D9" i="1"/>
  <c r="D8" i="1"/>
  <c r="D7" i="1"/>
  <c r="D6" i="1"/>
  <c r="D17" i="1"/>
  <c r="D5" i="1" l="1"/>
  <c r="D20" i="1"/>
  <c r="D11" i="1"/>
  <c r="D4" i="1" s="1"/>
</calcChain>
</file>

<file path=xl/sharedStrings.xml><?xml version="1.0" encoding="utf-8"?>
<sst xmlns="http://schemas.openxmlformats.org/spreadsheetml/2006/main" count="28" uniqueCount="22">
  <si>
    <t>2019年度部署ツリーに合わせて部署を並べ替える。</t>
    <rPh sb="4" eb="6">
      <t>ネンド</t>
    </rPh>
    <rPh sb="6" eb="8">
      <t>ブショ</t>
    </rPh>
    <rPh sb="12" eb="13">
      <t>ア</t>
    </rPh>
    <rPh sb="16" eb="18">
      <t>ブショ</t>
    </rPh>
    <rPh sb="19" eb="20">
      <t>ナラ</t>
    </rPh>
    <rPh sb="21" eb="22">
      <t>カ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</si>
  <si>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</si>
  <si>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</si>
  <si>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内容</t>
    <rPh sb="0" eb="2">
      <t>ナイヨウ</t>
    </rPh>
    <phoneticPr fontId="1"/>
  </si>
  <si>
    <t>階層、部門名、税務区分を合わせる。</t>
    <rPh sb="0" eb="2">
      <t>カイソウ</t>
    </rPh>
    <rPh sb="3" eb="5">
      <t>ブモン</t>
    </rPh>
    <rPh sb="5" eb="6">
      <t>メイ</t>
    </rPh>
    <rPh sb="7" eb="9">
      <t>ゼイム</t>
    </rPh>
    <rPh sb="9" eb="11">
      <t>クブン</t>
    </rPh>
    <rPh sb="12" eb="13">
      <t>ア</t>
    </rPh>
    <phoneticPr fontId="1"/>
  </si>
  <si>
    <t>階層見直し。</t>
    <rPh sb="0" eb="2">
      <t>カイソウ</t>
    </rPh>
    <rPh sb="2" eb="4">
      <t>ミナオ</t>
    </rPh>
    <phoneticPr fontId="1"/>
  </si>
  <si>
    <t>部門名、税務区分を合わせる。</t>
    <rPh sb="0" eb="2">
      <t>ブモン</t>
    </rPh>
    <rPh sb="2" eb="3">
      <t>メイ</t>
    </rPh>
    <rPh sb="4" eb="6">
      <t>ゼイム</t>
    </rPh>
    <rPh sb="6" eb="8">
      <t>クブン</t>
    </rPh>
    <rPh sb="9" eb="10">
      <t>ア</t>
    </rPh>
    <phoneticPr fontId="1"/>
  </si>
  <si>
    <t>作業時間</t>
    <rPh sb="0" eb="2">
      <t>サギョウ</t>
    </rPh>
    <rPh sb="2" eb="4">
      <t>ジカン</t>
    </rPh>
    <phoneticPr fontId="1"/>
  </si>
  <si>
    <t>2019年度で追加される部門を、2018年度の部署ツリーに登録するSQL作成。</t>
    <rPh sb="4" eb="6">
      <t>ネンド</t>
    </rPh>
    <rPh sb="7" eb="9">
      <t>ツイカ</t>
    </rPh>
    <rPh sb="12" eb="14">
      <t>ブモン</t>
    </rPh>
    <rPh sb="20" eb="22">
      <t>ネンド</t>
    </rPh>
    <rPh sb="23" eb="25">
      <t>ブショ</t>
    </rPh>
    <rPh sb="29" eb="31">
      <t>トウロク</t>
    </rPh>
    <rPh sb="36" eb="38">
      <t>サクセイ</t>
    </rPh>
    <phoneticPr fontId="1"/>
  </si>
  <si>
    <t>組織変更に関する問い合わせ</t>
    <rPh sb="0" eb="2">
      <t>ソシキ</t>
    </rPh>
    <rPh sb="2" eb="4">
      <t>ヘンコウ</t>
    </rPh>
    <rPh sb="5" eb="6">
      <t>カン</t>
    </rPh>
    <rPh sb="8" eb="9">
      <t>ト</t>
    </rPh>
    <rPh sb="10" eb="11">
      <t>ア</t>
    </rPh>
    <phoneticPr fontId="1"/>
  </si>
  <si>
    <t>A版の回答確認、修正案の作成。</t>
    <rPh sb="1" eb="2">
      <t>バン</t>
    </rPh>
    <rPh sb="3" eb="5">
      <t>カイトウ</t>
    </rPh>
    <rPh sb="5" eb="7">
      <t>カクニン</t>
    </rPh>
    <rPh sb="8" eb="10">
      <t>シュウセイ</t>
    </rPh>
    <rPh sb="10" eb="11">
      <t>アン</t>
    </rPh>
    <rPh sb="12" eb="14">
      <t>サクセイ</t>
    </rPh>
    <phoneticPr fontId="1"/>
  </si>
  <si>
    <t>B版作成（⇒A版として送った模様）</t>
    <rPh sb="1" eb="2">
      <t>バン</t>
    </rPh>
    <rPh sb="2" eb="4">
      <t>サクセイ</t>
    </rPh>
    <rPh sb="7" eb="8">
      <t>バン</t>
    </rPh>
    <rPh sb="11" eb="12">
      <t>オク</t>
    </rPh>
    <rPh sb="14" eb="16">
      <t>モヨウ</t>
    </rPh>
    <phoneticPr fontId="1"/>
  </si>
  <si>
    <t>A版作成</t>
    <rPh sb="1" eb="2">
      <t>バン</t>
    </rPh>
    <rPh sb="2" eb="4">
      <t>サクセイ</t>
    </rPh>
    <phoneticPr fontId="1"/>
  </si>
  <si>
    <t>B版作成。</t>
    <rPh sb="1" eb="2">
      <t>バン</t>
    </rPh>
    <rPh sb="2" eb="4">
      <t>サクセイ</t>
    </rPh>
    <phoneticPr fontId="1"/>
  </si>
  <si>
    <t>B版作成（TC分の回答を反映）。</t>
    <rPh sb="1" eb="2">
      <t>バン</t>
    </rPh>
    <rPh sb="2" eb="4">
      <t>サクセイ</t>
    </rPh>
    <rPh sb="7" eb="8">
      <t>ブン</t>
    </rPh>
    <rPh sb="9" eb="11">
      <t>カイトウ</t>
    </rPh>
    <rPh sb="12" eb="14">
      <t>ハンエイ</t>
    </rPh>
    <phoneticPr fontId="1"/>
  </si>
  <si>
    <t>SQL作成、検証。</t>
    <rPh sb="3" eb="5">
      <t>サクセイ</t>
    </rPh>
    <rPh sb="6" eb="8">
      <t>ケンショウ</t>
    </rPh>
    <phoneticPr fontId="1"/>
  </si>
  <si>
    <t>PSCからDump受領。ホスト項目ゼロ初期化の検証。</t>
    <rPh sb="9" eb="11">
      <t>ジュリョウ</t>
    </rPh>
    <rPh sb="15" eb="17">
      <t>コウモク</t>
    </rPh>
    <rPh sb="19" eb="22">
      <t>ショキカ</t>
    </rPh>
    <rPh sb="23" eb="25">
      <t>ケンショウ</t>
    </rPh>
    <phoneticPr fontId="1"/>
  </si>
  <si>
    <t>B版作成</t>
    <rPh sb="1" eb="2">
      <t>バン</t>
    </rPh>
    <rPh sb="2" eb="4">
      <t>サクセイ</t>
    </rPh>
    <phoneticPr fontId="1"/>
  </si>
  <si>
    <t>Total</t>
    <phoneticPr fontId="1"/>
  </si>
  <si>
    <t>時間（h）</t>
    <rPh sb="0" eb="2">
      <t>ジカン</t>
    </rPh>
    <phoneticPr fontId="1"/>
  </si>
  <si>
    <t>問い合わせの返信</t>
    <rPh sb="0" eb="1">
      <t>ト</t>
    </rPh>
    <rPh sb="2" eb="3">
      <t>ア</t>
    </rPh>
    <rPh sb="6" eb="8">
      <t>ヘンシン</t>
    </rPh>
    <phoneticPr fontId="1"/>
  </si>
  <si>
    <t>その返信に対する問い合わせの返信</t>
    <rPh sb="2" eb="4">
      <t>ヘンシン</t>
    </rPh>
    <rPh sb="5" eb="6">
      <t>タイ</t>
    </rPh>
    <rPh sb="8" eb="9">
      <t>ト</t>
    </rPh>
    <rPh sb="10" eb="11">
      <t>ア</t>
    </rPh>
    <rPh sb="14" eb="16">
      <t>ヘンシン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</si>
</sst>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2" borderId="0" xfId="0" applyNumberFormat="1" applyFill="1">
      <alignment vertical="center"/>
    </xf>
    <xf numFmtId="0" fontId="0" fillId="3" borderId="0" xfId="0" applyFill="1">
      <alignment vertical="center"/>
    </xf>
    <xf numFmtId="177" fontId="0" fillId="0" borderId="0" xfId="0" applyNumberFormat="1">
      <alignment vertical="center"/>
    </xf>
    <xf numFmtId="177" fontId="0" fillId="3" borderId="0" xfId="0" applyNumberFormat="1" applyFill="1">
      <alignment vertical="center"/>
    </xf>
    <xf numFmtId="177" fontId="0" fillId="2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/>
  </sheetViews>
  <sheetFormatPr defaultRowHeight="18.75" x14ac:dyDescent="0.4"/>
  <cols>
    <col min="1" max="3" width="15.875" bestFit="1" customWidth="1"/>
  </cols>
  <sheetData>
    <row r="1" spans="1:6" x14ac:dyDescent="0.4">
      <c r="A1" t="s">
        <v>7</v>
      </c>
    </row>
    <row r="2" spans="1:6" x14ac:dyDescent="0.4">
      <c r="F2" t="str">
        <f>ROUNDDOWN(D4/8,0) &amp; "人日と" &amp; ROUNDUP((D4-ROUNDDOWN(D4,0))*60,0) &amp; "分消費"</f>
        <v>6人日と6分消費</v>
      </c>
    </row>
    <row r="3" spans="1:6" x14ac:dyDescent="0.4">
      <c r="B3" t="s">
        <v>1</v>
      </c>
      <c r="C3" t="s">
        <v>2</v>
      </c>
      <c r="D3" t="s">
        <v>19</v>
      </c>
      <c r="E3" t="s">
        <v>3</v>
      </c>
    </row>
    <row r="4" spans="1:6" x14ac:dyDescent="0.4">
      <c r="A4" s="4" t="s">
        <v>18</v>
      </c>
      <c r="B4" s="4"/>
      <c r="C4" s="4"/>
      <c r="D4" s="6">
        <f>SUMIFS(D5:D1048576, A5:A1048576, "&lt;&gt;0")</f>
        <v>48.099999999976717</v>
      </c>
      <c r="E4" s="4"/>
    </row>
    <row r="5" spans="1:6" x14ac:dyDescent="0.4">
      <c r="A5" s="2" t="s">
        <v>12</v>
      </c>
      <c r="B5" s="2"/>
      <c r="C5" s="2"/>
      <c r="D5" s="7">
        <f>SUM(D6:D10)</f>
        <v>8.9166666665696539</v>
      </c>
      <c r="E5" s="2"/>
    </row>
    <row r="6" spans="1:6" x14ac:dyDescent="0.4">
      <c r="A6" s="2"/>
      <c r="B6" s="1">
        <v>43545.569444444445</v>
      </c>
      <c r="C6" s="1">
        <v>43545.670138888891</v>
      </c>
      <c r="D6" s="5">
        <f>(C6-B6)*24</f>
        <v>2.4166666666860692</v>
      </c>
      <c r="E6" t="s">
        <v>0</v>
      </c>
    </row>
    <row r="7" spans="1:6" x14ac:dyDescent="0.4">
      <c r="A7" s="2"/>
      <c r="B7" s="1">
        <v>43545.670138888891</v>
      </c>
      <c r="C7" s="1">
        <v>43545.684027777781</v>
      </c>
      <c r="D7" s="5">
        <f t="shared" ref="D7:D10" si="0">(C7-B7)*24</f>
        <v>0.33333333337213844</v>
      </c>
      <c r="E7" t="s">
        <v>4</v>
      </c>
    </row>
    <row r="8" spans="1:6" x14ac:dyDescent="0.4">
      <c r="A8" s="2"/>
      <c r="B8" s="1">
        <v>43545.895833333336</v>
      </c>
      <c r="C8" s="1">
        <v>43546</v>
      </c>
      <c r="D8" s="5">
        <f t="shared" si="0"/>
        <v>2.4999999999417923</v>
      </c>
      <c r="E8" t="s">
        <v>4</v>
      </c>
    </row>
    <row r="9" spans="1:6" x14ac:dyDescent="0.4">
      <c r="A9" s="2"/>
      <c r="B9" s="1">
        <v>43546.027777777781</v>
      </c>
      <c r="C9" s="1">
        <v>43546.111111111109</v>
      </c>
      <c r="D9" s="5">
        <f t="shared" si="0"/>
        <v>1.9999999998835847</v>
      </c>
      <c r="E9" t="s">
        <v>4</v>
      </c>
    </row>
    <row r="10" spans="1:6" x14ac:dyDescent="0.4">
      <c r="A10" s="2"/>
      <c r="B10" s="1">
        <v>43551.361111111109</v>
      </c>
      <c r="C10" s="1">
        <v>43551.430555555555</v>
      </c>
      <c r="D10" s="5">
        <f t="shared" si="0"/>
        <v>1.6666666666860692</v>
      </c>
      <c r="E10" t="s">
        <v>8</v>
      </c>
    </row>
    <row r="11" spans="1:6" x14ac:dyDescent="0.4">
      <c r="A11" s="2" t="s">
        <v>11</v>
      </c>
      <c r="B11" s="2"/>
      <c r="C11" s="2"/>
      <c r="D11" s="7">
        <f>SUM(D12:D16)</f>
        <v>3.1999999999534339</v>
      </c>
      <c r="E11" s="3"/>
    </row>
    <row r="12" spans="1:6" x14ac:dyDescent="0.4">
      <c r="A12" s="2"/>
      <c r="B12" s="1">
        <v>43555.427083333336</v>
      </c>
      <c r="C12" s="1">
        <v>43555.4375</v>
      </c>
      <c r="D12" s="5">
        <f>(C12-B12)*24</f>
        <v>0.24999999994179234</v>
      </c>
      <c r="E12" t="s">
        <v>5</v>
      </c>
    </row>
    <row r="13" spans="1:6" x14ac:dyDescent="0.4">
      <c r="A13" s="2"/>
      <c r="B13" s="1">
        <v>43555.479166666664</v>
      </c>
      <c r="C13" s="1">
        <v>43555.506944444445</v>
      </c>
      <c r="D13" s="5">
        <f>(C13-B13)*24</f>
        <v>0.66666666674427688</v>
      </c>
      <c r="E13" t="s">
        <v>5</v>
      </c>
    </row>
    <row r="14" spans="1:6" x14ac:dyDescent="0.4">
      <c r="A14" s="2"/>
      <c r="B14" s="1">
        <v>43555.527777777781</v>
      </c>
      <c r="C14" s="1">
        <v>43555.571527777778</v>
      </c>
      <c r="D14" s="5">
        <f>(C14-B14)*24</f>
        <v>1.0499999999301508</v>
      </c>
      <c r="E14" t="s">
        <v>5</v>
      </c>
    </row>
    <row r="15" spans="1:6" x14ac:dyDescent="0.4">
      <c r="A15" s="2"/>
      <c r="B15" s="1">
        <v>43555.571527777778</v>
      </c>
      <c r="C15" s="1">
        <v>43555.59097222222</v>
      </c>
      <c r="D15" s="5">
        <f>(C15-B15)*24</f>
        <v>0.46666666661622003</v>
      </c>
      <c r="E15" t="s">
        <v>6</v>
      </c>
    </row>
    <row r="16" spans="1:6" x14ac:dyDescent="0.4">
      <c r="A16" s="2"/>
      <c r="B16" s="1">
        <v>43555.961805555555</v>
      </c>
      <c r="C16" s="1">
        <v>43555.993750000001</v>
      </c>
      <c r="D16" s="5">
        <f>(C16-B16)*24</f>
        <v>0.76666666672099382</v>
      </c>
      <c r="E16" t="s">
        <v>6</v>
      </c>
    </row>
    <row r="17" spans="1:5" x14ac:dyDescent="0.4">
      <c r="A17" s="2" t="s">
        <v>9</v>
      </c>
      <c r="B17" s="2"/>
      <c r="C17" s="2"/>
      <c r="D17" s="7">
        <f>SUM(D18:D19)</f>
        <v>0.25000000011641532</v>
      </c>
      <c r="E17" s="3"/>
    </row>
    <row r="18" spans="1:5" x14ac:dyDescent="0.4">
      <c r="A18" s="2"/>
      <c r="B18" s="1">
        <v>43559.364583333336</v>
      </c>
      <c r="C18" s="1">
        <v>43559.371527777781</v>
      </c>
      <c r="D18" s="5">
        <f>(C18-B18)*24</f>
        <v>0.16666666668606922</v>
      </c>
      <c r="E18" t="s">
        <v>20</v>
      </c>
    </row>
    <row r="19" spans="1:5" x14ac:dyDescent="0.4">
      <c r="A19" s="2"/>
      <c r="B19" s="1">
        <v>43559.401388888888</v>
      </c>
      <c r="C19" s="1">
        <v>43559.404861111114</v>
      </c>
      <c r="D19" s="5">
        <f>(C19-B19)*24</f>
        <v>8.3333333430346102E-2</v>
      </c>
      <c r="E19" t="s">
        <v>21</v>
      </c>
    </row>
    <row r="20" spans="1:5" x14ac:dyDescent="0.4">
      <c r="A20" s="2" t="s">
        <v>17</v>
      </c>
      <c r="B20" s="2"/>
      <c r="C20" s="2"/>
      <c r="D20" s="7">
        <f>SUM(D21:D26)</f>
        <v>11.683333333348855</v>
      </c>
      <c r="E20" s="3"/>
    </row>
    <row r="21" spans="1:5" x14ac:dyDescent="0.4">
      <c r="A21" s="2"/>
      <c r="B21" s="1">
        <v>43573.59375</v>
      </c>
      <c r="C21" s="1">
        <v>43573.6875</v>
      </c>
      <c r="D21" s="5">
        <f>(C21-B21)*24</f>
        <v>2.25</v>
      </c>
      <c r="E21" t="s">
        <v>10</v>
      </c>
    </row>
    <row r="22" spans="1:5" x14ac:dyDescent="0.4">
      <c r="A22" s="2"/>
      <c r="B22" s="1">
        <v>43577.411805555559</v>
      </c>
      <c r="C22" s="1">
        <v>43577.50277777778</v>
      </c>
      <c r="D22" s="5">
        <f>(C22-B22)*24</f>
        <v>2.1833333332906477</v>
      </c>
      <c r="E22" t="s">
        <v>13</v>
      </c>
    </row>
    <row r="23" spans="1:5" x14ac:dyDescent="0.4">
      <c r="A23" s="2"/>
      <c r="B23" s="1">
        <v>43577.537499999999</v>
      </c>
      <c r="C23" s="1">
        <v>43577.583333333336</v>
      </c>
      <c r="D23" s="5">
        <f>(C23-B23)*24</f>
        <v>1.1000000000931323</v>
      </c>
      <c r="E23" t="s">
        <v>13</v>
      </c>
    </row>
    <row r="24" spans="1:5" x14ac:dyDescent="0.4">
      <c r="A24" s="2"/>
      <c r="B24" s="1">
        <v>43577.65902777778</v>
      </c>
      <c r="C24" s="1">
        <v>43577.6875</v>
      </c>
      <c r="D24" s="5">
        <f>(C24-B24)*24</f>
        <v>0.68333333329064772</v>
      </c>
      <c r="E24" t="s">
        <v>14</v>
      </c>
    </row>
    <row r="25" spans="1:5" x14ac:dyDescent="0.4">
      <c r="A25" s="2"/>
      <c r="B25" s="1">
        <v>43577.6875</v>
      </c>
      <c r="C25" s="1">
        <v>43577.791666666664</v>
      </c>
      <c r="D25" s="5">
        <f>(C25-B25)*24</f>
        <v>2.4999999999417923</v>
      </c>
      <c r="E25" t="s">
        <v>15</v>
      </c>
    </row>
    <row r="26" spans="1:5" x14ac:dyDescent="0.4">
      <c r="A26" s="2"/>
      <c r="B26" s="1">
        <v>43578.647222222222</v>
      </c>
      <c r="C26" s="1">
        <v>43578.770833333336</v>
      </c>
      <c r="D26" s="5">
        <f>(C26-B26)*24</f>
        <v>2.9666666667326353</v>
      </c>
      <c r="E26" t="s">
        <v>16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2019年度部署ツリー作成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</dc:creator>
  <dcterms:created xsi:type="dcterms:W3CDTF">2019-03-31T14:51:49Z</dcterms:created>
  <dcterms:modified xsi:type="dcterms:W3CDTF">2019-04-26T05:23:08Z</dcterms:modified>
</cp:coreProperties>
</file>